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05" windowHeight="7635" tabRatio="696" activeTab="0"/>
  </bookViews>
  <sheets>
    <sheet name="第3-2表（公共、特環）" sheetId="1" r:id="rId1"/>
    <sheet name="第3-2表（農集、漁集）" sheetId="2" r:id="rId2"/>
    <sheet name="第3-3表（公共・特環）" sheetId="3" r:id="rId3"/>
    <sheet name="第3-3表（農集・漁集）" sheetId="4" r:id="rId4"/>
    <sheet name="第3-4表下水道（公共・特環）" sheetId="5" r:id="rId5"/>
    <sheet name="第3-4表（農集・漁集）" sheetId="6" r:id="rId6"/>
    <sheet name="第3-4表 (2) （公共・特環）" sheetId="7" r:id="rId7"/>
    <sheet name="第3-4表 (2) （農集・漁集）" sheetId="8" r:id="rId8"/>
    <sheet name="第3-5表（公共・特環）" sheetId="9" r:id="rId9"/>
    <sheet name="第3-5表（農集・漁集）" sheetId="10" r:id="rId10"/>
    <sheet name="第3-6表（公共・特環）" sheetId="11" r:id="rId11"/>
    <sheet name="第3-6表（農集・漁業）" sheetId="12" r:id="rId12"/>
    <sheet name="第3-7表（公共・特環）" sheetId="13" r:id="rId13"/>
    <sheet name="第3-7表（農集・漁集）" sheetId="14" r:id="rId14"/>
    <sheet name="第3-8表（公共・特環）" sheetId="15" r:id="rId15"/>
    <sheet name="第3-8表（農集・漁集）" sheetId="16" r:id="rId16"/>
    <sheet name="第3-9表（公共・特環）" sheetId="17" r:id="rId17"/>
    <sheet name="第3-9表（農集・漁集）" sheetId="18" r:id="rId18"/>
  </sheets>
  <definedNames>
    <definedName name="_xlnm.Print_Area" localSheetId="0">'第3-2表（公共、特環）'!$A$1:$BE$34</definedName>
    <definedName name="_xlnm.Print_Area" localSheetId="1">'第3-2表（農集、漁集）'!$A$1:$BE$24</definedName>
    <definedName name="_xlnm.Print_Area" localSheetId="2">'第3-3表（公共・特環）'!$A$1:$AZ$34</definedName>
    <definedName name="_xlnm.Print_Area" localSheetId="3">'第3-3表（農集・漁集）'!$A$1:$AZ$24</definedName>
    <definedName name="_xlnm.Print_Area" localSheetId="6">'第3-4表 (2) （公共・特環）'!$A$1:$W$30</definedName>
    <definedName name="_xlnm.Print_Area" localSheetId="7">'第3-4表 (2) （農集・漁集）'!$A$1:$W$20</definedName>
    <definedName name="_xlnm.Print_Area" localSheetId="5">'第3-4表（農集・漁集）'!$A$1:$AA$22</definedName>
    <definedName name="_xlnm.Print_Area" localSheetId="4">'第3-4表下水道（公共・特環）'!$A$1:$AA$32</definedName>
    <definedName name="_xlnm.Print_Area" localSheetId="8">'第3-5表（公共・特環）'!$A$1:$AK$38</definedName>
    <definedName name="_xlnm.Print_Area" localSheetId="9">'第3-5表（農集・漁集）'!$A$1:$AK$28</definedName>
    <definedName name="_xlnm.Print_Area" localSheetId="10">'第3-6表（公共・特環）'!$A$1:$BS$38</definedName>
    <definedName name="_xlnm.Print_Area" localSheetId="11">'第3-6表（農集・漁業）'!$A$1:$BS$28</definedName>
    <definedName name="_xlnm.Print_Area" localSheetId="12">'第3-7表（公共・特環）'!$A$1:$K$30</definedName>
    <definedName name="_xlnm.Print_Area" localSheetId="13">'第3-7表（農集・漁集）'!$A$1:$K$20</definedName>
    <definedName name="_xlnm.Print_Area" localSheetId="14">'第3-8表（公共・特環）'!$A$1:$G$32</definedName>
    <definedName name="_xlnm.Print_Area" localSheetId="15">'第3-8表（農集・漁集）'!$A$1:$G$22</definedName>
    <definedName name="_xlnm.Print_Area" localSheetId="16">'第3-9表（公共・特環）'!$A$1:$X$32</definedName>
    <definedName name="_xlnm.Print_Area" localSheetId="17">'第3-9表（農集・漁集）'!$A$1:$X$22</definedName>
    <definedName name="_xlnm.Print_Titles" localSheetId="0">'第3-2表（公共、特環）'!$A:$A</definedName>
    <definedName name="_xlnm.Print_Titles" localSheetId="1">'第3-2表（農集、漁集）'!$A:$A</definedName>
    <definedName name="_xlnm.Print_Titles" localSheetId="2">'第3-3表（公共・特環）'!$A:$A</definedName>
    <definedName name="_xlnm.Print_Titles" localSheetId="3">'第3-3表（農集・漁集）'!$A:$A</definedName>
    <definedName name="_xlnm.Print_Titles" localSheetId="6">'第3-4表 (2) （公共・特環）'!$A:$A</definedName>
    <definedName name="_xlnm.Print_Titles" localSheetId="7">'第3-4表 (2) （農集・漁集）'!$A:$A</definedName>
    <definedName name="_xlnm.Print_Titles" localSheetId="5">'第3-4表（農集・漁集）'!$A:$A</definedName>
    <definedName name="_xlnm.Print_Titles" localSheetId="4">'第3-4表下水道（公共・特環）'!$A:$A</definedName>
    <definedName name="_xlnm.Print_Titles" localSheetId="8">'第3-5表（公共・特環）'!$A:$A</definedName>
    <definedName name="_xlnm.Print_Titles" localSheetId="9">'第3-5表（農集・漁集）'!$A:$A</definedName>
    <definedName name="_xlnm.Print_Titles" localSheetId="10">'第3-6表（公共・特環）'!$A:$A</definedName>
    <definedName name="_xlnm.Print_Titles" localSheetId="11">'第3-6表（農集・漁業）'!$A:$A</definedName>
    <definedName name="_xlnm.Print_Titles" localSheetId="12">'第3-7表（公共・特環）'!$A:$A</definedName>
    <definedName name="_xlnm.Print_Titles" localSheetId="13">'第3-7表（農集・漁集）'!$A:$A</definedName>
    <definedName name="_xlnm.Print_Titles" localSheetId="14">'第3-8表（公共・特環）'!$A:$A</definedName>
    <definedName name="_xlnm.Print_Titles" localSheetId="15">'第3-8表（農集・漁集）'!$A:$A</definedName>
    <definedName name="_xlnm.Print_Titles" localSheetId="16">'第3-9表（公共・特環）'!$A:$A</definedName>
    <definedName name="_xlnm.Print_Titles" localSheetId="17">'第3-9表（農集・漁集）'!$A:$A</definedName>
  </definedNames>
  <calcPr fullCalcOnLoad="1"/>
</workbook>
</file>

<file path=xl/sharedStrings.xml><?xml version="1.0" encoding="utf-8"?>
<sst xmlns="http://schemas.openxmlformats.org/spreadsheetml/2006/main" count="4643" uniqueCount="1084">
  <si>
    <t>宇部市</t>
  </si>
  <si>
    <t>山口市</t>
  </si>
  <si>
    <t>項　目</t>
  </si>
  <si>
    <t>建設事業</t>
  </si>
  <si>
    <t>供用開始</t>
  </si>
  <si>
    <t>排除方式</t>
  </si>
  <si>
    <t>(6)</t>
  </si>
  <si>
    <t>(7)</t>
  </si>
  <si>
    <t>市街地</t>
  </si>
  <si>
    <t>全体計画</t>
  </si>
  <si>
    <t>現在排水</t>
  </si>
  <si>
    <t>現在処理</t>
  </si>
  <si>
    <t>行政区域</t>
  </si>
  <si>
    <t>総事業費</t>
  </si>
  <si>
    <t>下 水 管</t>
  </si>
  <si>
    <t>終　末</t>
  </si>
  <si>
    <t>晴 天 時</t>
  </si>
  <si>
    <t>晴天時最大</t>
  </si>
  <si>
    <t>晴天時平均</t>
  </si>
  <si>
    <t>有収率</t>
  </si>
  <si>
    <t>年間総汚泥</t>
  </si>
  <si>
    <t>晴 天 時</t>
  </si>
  <si>
    <t>使用料</t>
  </si>
  <si>
    <t>徴収方法</t>
  </si>
  <si>
    <t>現行使用料</t>
  </si>
  <si>
    <t>負担金制度</t>
  </si>
  <si>
    <t>現行単価</t>
  </si>
  <si>
    <t>計</t>
  </si>
  <si>
    <t>開始年月日</t>
  </si>
  <si>
    <t>区域内人口</t>
  </si>
  <si>
    <t>設置済人口</t>
  </si>
  <si>
    <t>区域面積</t>
  </si>
  <si>
    <t>布設延長</t>
  </si>
  <si>
    <t>汚水管</t>
  </si>
  <si>
    <t>雨水管</t>
  </si>
  <si>
    <t>合流管</t>
  </si>
  <si>
    <t>処理場</t>
  </si>
  <si>
    <t>処理能力</t>
  </si>
  <si>
    <t>処理水量</t>
  </si>
  <si>
    <t>有収水量</t>
  </si>
  <si>
    <t>汚泥量</t>
  </si>
  <si>
    <t>排水能力</t>
  </si>
  <si>
    <t>体　系</t>
  </si>
  <si>
    <t>施行年月日</t>
  </si>
  <si>
    <t>採用年月日</t>
  </si>
  <si>
    <t>団体名</t>
  </si>
  <si>
    <t>(人)</t>
  </si>
  <si>
    <t>(千円)</t>
  </si>
  <si>
    <t>(円)</t>
  </si>
  <si>
    <t>分流式</t>
  </si>
  <si>
    <t>下関市</t>
  </si>
  <si>
    <t>(1)</t>
  </si>
  <si>
    <t>(2)</t>
  </si>
  <si>
    <t>(3)</t>
  </si>
  <si>
    <t>(4)</t>
  </si>
  <si>
    <t>(5)</t>
  </si>
  <si>
    <t>(8)</t>
  </si>
  <si>
    <t>(9)</t>
  </si>
  <si>
    <t>(10)</t>
  </si>
  <si>
    <t>(11)</t>
  </si>
  <si>
    <t>ア</t>
  </si>
  <si>
    <t>イ</t>
  </si>
  <si>
    <t>ウ</t>
  </si>
  <si>
    <t>(6)/ｱ×100</t>
  </si>
  <si>
    <t>(ha)</t>
  </si>
  <si>
    <t>(km)</t>
  </si>
  <si>
    <r>
      <t>1,000ｍ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</si>
  <si>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5,000ｍ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</si>
  <si>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/日)</t>
    </r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</si>
  <si>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</si>
  <si>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10-01-01</t>
  </si>
  <si>
    <t>10-01-02</t>
  </si>
  <si>
    <t>10-01-07</t>
  </si>
  <si>
    <t>10-01-08</t>
  </si>
  <si>
    <t>10-01-09</t>
  </si>
  <si>
    <t>10-01-10</t>
  </si>
  <si>
    <t>10-01-11</t>
  </si>
  <si>
    <t>10-01-12</t>
  </si>
  <si>
    <t>10-01-13</t>
  </si>
  <si>
    <t>10-01-14</t>
  </si>
  <si>
    <t>10-01-15</t>
  </si>
  <si>
    <t>10-01-16</t>
  </si>
  <si>
    <t>10-01-17</t>
  </si>
  <si>
    <t>10-01-19</t>
  </si>
  <si>
    <t>10-01-30</t>
  </si>
  <si>
    <t>10-01-31</t>
  </si>
  <si>
    <t>10-01-32</t>
  </si>
  <si>
    <t>10-01-33</t>
  </si>
  <si>
    <t>10-01-34</t>
  </si>
  <si>
    <t>10-01-38</t>
  </si>
  <si>
    <t>10-01-39</t>
  </si>
  <si>
    <t>10-01-40</t>
  </si>
  <si>
    <t>10-01-41</t>
  </si>
  <si>
    <t>10-01-42</t>
  </si>
  <si>
    <t>10-01-44</t>
  </si>
  <si>
    <t>10-01-46</t>
  </si>
  <si>
    <t>10-01-48</t>
  </si>
  <si>
    <t>10-01-49</t>
  </si>
  <si>
    <t>10-01-50</t>
  </si>
  <si>
    <t>10-01-51</t>
  </si>
  <si>
    <t>10-01-52</t>
  </si>
  <si>
    <t>10-01-53</t>
  </si>
  <si>
    <t>10-01-54</t>
  </si>
  <si>
    <t>10-01-55</t>
  </si>
  <si>
    <t>10-01-56</t>
  </si>
  <si>
    <t>10-01-57</t>
  </si>
  <si>
    <t>10-01-59</t>
  </si>
  <si>
    <t>10-02-04</t>
  </si>
  <si>
    <t>10-02-05</t>
  </si>
  <si>
    <t>33-01-03</t>
  </si>
  <si>
    <t>33-01-08</t>
  </si>
  <si>
    <t>33-01-11</t>
  </si>
  <si>
    <t>33-01-13</t>
  </si>
  <si>
    <t>33-01-14</t>
  </si>
  <si>
    <t>33-01-15</t>
  </si>
  <si>
    <t>33-01-16</t>
  </si>
  <si>
    <t>33-01-17</t>
  </si>
  <si>
    <t>33-01-18</t>
  </si>
  <si>
    <t>33-01-43</t>
  </si>
  <si>
    <t>33-01-47</t>
  </si>
  <si>
    <t>従量制
累進制</t>
  </si>
  <si>
    <t>S34.02.01</t>
  </si>
  <si>
    <t>S40.11.01</t>
  </si>
  <si>
    <t>人  口</t>
  </si>
  <si>
    <t>人    口</t>
  </si>
  <si>
    <t>面  積</t>
  </si>
  <si>
    <t>H09.04.01</t>
  </si>
  <si>
    <t>納　付　制
口座振替制</t>
  </si>
  <si>
    <t>隔　月</t>
  </si>
  <si>
    <t>納　付　制
口座振替制</t>
  </si>
  <si>
    <t>分流式</t>
  </si>
  <si>
    <t>下関市</t>
  </si>
  <si>
    <t>H04.09.25</t>
  </si>
  <si>
    <t>33-01-09</t>
  </si>
  <si>
    <t>その他</t>
  </si>
  <si>
    <t>現在水洗便所</t>
  </si>
  <si>
    <t>含水率</t>
  </si>
  <si>
    <t>省令・条例</t>
  </si>
  <si>
    <t>㎡当たり</t>
  </si>
  <si>
    <t>S55.12.22</t>
  </si>
  <si>
    <t>H元.04.01</t>
  </si>
  <si>
    <t>H18.04.01</t>
  </si>
  <si>
    <t>H20.06.01</t>
  </si>
  <si>
    <t>S28.11.18</t>
  </si>
  <si>
    <t>S42.08.01</t>
  </si>
  <si>
    <t>山口市</t>
  </si>
  <si>
    <t>H15.03.28</t>
  </si>
  <si>
    <t>S23.04.01</t>
  </si>
  <si>
    <t>S36.05.12</t>
  </si>
  <si>
    <t>分流式</t>
  </si>
  <si>
    <t>従量制
累進制
その他</t>
  </si>
  <si>
    <t>H18.06.01</t>
  </si>
  <si>
    <t>毎　月
隔　月</t>
  </si>
  <si>
    <t>従量制
累進制</t>
  </si>
  <si>
    <t>33-01-44</t>
  </si>
  <si>
    <t>33-01-45</t>
  </si>
  <si>
    <t>33-01-49</t>
  </si>
  <si>
    <t>納　付　制
口座振替制
ｺﾝﾋﾞﾆ納付制</t>
  </si>
  <si>
    <t>営業収益</t>
  </si>
  <si>
    <t>営業外費用</t>
  </si>
  <si>
    <t>純利益</t>
  </si>
  <si>
    <t>団体名</t>
  </si>
  <si>
    <t>その他</t>
  </si>
  <si>
    <t>(E)+(F)+(H)</t>
  </si>
  <si>
    <t>(A)-(D)</t>
  </si>
  <si>
    <t>計</t>
  </si>
  <si>
    <t>20-01-08</t>
  </si>
  <si>
    <t>20-01-12</t>
  </si>
  <si>
    <t>20-01-14</t>
  </si>
  <si>
    <t>20-01-38</t>
  </si>
  <si>
    <t>20-01-39</t>
  </si>
  <si>
    <t>宇部市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</si>
  <si>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</si>
  <si>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</si>
  <si>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</si>
  <si>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</si>
  <si>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</si>
  <si>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</si>
  <si>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</si>
  <si>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</si>
  <si>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（７）下水道事業（公共下水道事業）</t>
  </si>
  <si>
    <t>団体名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</si>
  <si>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</si>
  <si>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</si>
  <si>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</si>
  <si>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</si>
  <si>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</si>
  <si>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</si>
  <si>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</si>
  <si>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</si>
  <si>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</si>
  <si>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</si>
  <si>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</si>
  <si>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</si>
  <si>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</si>
  <si>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</si>
  <si>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</si>
  <si>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21-01-16</t>
  </si>
  <si>
    <t>21-01-17</t>
  </si>
  <si>
    <t>21-01-18</t>
  </si>
  <si>
    <t>21-01-19</t>
  </si>
  <si>
    <t>21-01-27</t>
  </si>
  <si>
    <t>21-01-28</t>
  </si>
  <si>
    <t>21-01-29</t>
  </si>
  <si>
    <t>21-01-54</t>
  </si>
  <si>
    <t>21-01-55</t>
  </si>
  <si>
    <t>21-01-56</t>
  </si>
  <si>
    <t>21-01-57</t>
  </si>
  <si>
    <t>（７）下水道事業（特定環境保全公共下水道事業）</t>
  </si>
  <si>
    <t>１．</t>
  </si>
  <si>
    <t>へ繰越され</t>
  </si>
  <si>
    <t>固定資産</t>
  </si>
  <si>
    <t>る支出の</t>
  </si>
  <si>
    <t>(a)-{(b)+(c)}</t>
  </si>
  <si>
    <t>１～５</t>
  </si>
  <si>
    <t>売却代金</t>
  </si>
  <si>
    <t>財源充当額</t>
  </si>
  <si>
    <t>職員給与費</t>
  </si>
  <si>
    <t>建設利息</t>
  </si>
  <si>
    <t>(c)</t>
  </si>
  <si>
    <t>(d)</t>
  </si>
  <si>
    <t>(e)</t>
  </si>
  <si>
    <t>(f)</t>
  </si>
  <si>
    <t>(g)</t>
  </si>
  <si>
    <t>(f)-(g)</t>
  </si>
  <si>
    <t>差額</t>
  </si>
  <si>
    <t>23-01-01</t>
  </si>
  <si>
    <t>23-01-02</t>
  </si>
  <si>
    <t>23-01-03</t>
  </si>
  <si>
    <t>23-01-04</t>
  </si>
  <si>
    <t>23-01-06</t>
  </si>
  <si>
    <t>23-01-07</t>
  </si>
  <si>
    <t>23-01-08</t>
  </si>
  <si>
    <t>23-01-09</t>
  </si>
  <si>
    <t>23-01-10</t>
  </si>
  <si>
    <t>23-01-11</t>
  </si>
  <si>
    <t>23-01-12</t>
  </si>
  <si>
    <t>23-01-13</t>
  </si>
  <si>
    <t>23-01-14</t>
  </si>
  <si>
    <t>23-01-15</t>
  </si>
  <si>
    <t>23-01-16</t>
  </si>
  <si>
    <t>23-01-17</t>
  </si>
  <si>
    <t>23-01-18</t>
  </si>
  <si>
    <t>23-01-19</t>
  </si>
  <si>
    <t>23-01-32</t>
  </si>
  <si>
    <t>23-01-36</t>
  </si>
  <si>
    <t>23-01-37</t>
  </si>
  <si>
    <t>23-01-38</t>
  </si>
  <si>
    <t>23-01-39</t>
  </si>
  <si>
    <t>23-01-40</t>
  </si>
  <si>
    <t>23-01-41</t>
  </si>
  <si>
    <t>23-01-42</t>
  </si>
  <si>
    <t>23-01-43</t>
  </si>
  <si>
    <t>23-01-44</t>
  </si>
  <si>
    <t>23-01-45</t>
  </si>
  <si>
    <t>23-01-46</t>
  </si>
  <si>
    <t>23-01-47</t>
  </si>
  <si>
    <t>23-01-48</t>
  </si>
  <si>
    <t>23-01-49</t>
  </si>
  <si>
    <t>23-01-50</t>
  </si>
  <si>
    <t>23-01-52</t>
  </si>
  <si>
    <t>23-01-53</t>
  </si>
  <si>
    <t>固有資本金</t>
  </si>
  <si>
    <t>組入資本金</t>
  </si>
  <si>
    <t>建設改良</t>
  </si>
  <si>
    <t>（引継〃）</t>
  </si>
  <si>
    <t>繰入資本金</t>
  </si>
  <si>
    <t>（造成〃）</t>
  </si>
  <si>
    <t>１+２+３</t>
  </si>
  <si>
    <t>減価償却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</si>
  <si>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</si>
  <si>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</si>
  <si>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</si>
  <si>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</si>
  <si>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</si>
  <si>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</si>
  <si>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</si>
  <si>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</si>
  <si>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22-01-14</t>
  </si>
  <si>
    <t>22-01-15</t>
  </si>
  <si>
    <t>22-01-16</t>
  </si>
  <si>
    <t>22-01-17</t>
  </si>
  <si>
    <t>22-01-18</t>
  </si>
  <si>
    <t>22-01-19</t>
  </si>
  <si>
    <t>22-01-20</t>
  </si>
  <si>
    <t>22-01-21</t>
  </si>
  <si>
    <t>22-01-22</t>
  </si>
  <si>
    <t>22-01-23</t>
  </si>
  <si>
    <t>22-01-24</t>
  </si>
  <si>
    <t>22-01-26</t>
  </si>
  <si>
    <t>22-01-27</t>
  </si>
  <si>
    <t>22-01-28</t>
  </si>
  <si>
    <t>22-01-29</t>
  </si>
  <si>
    <t>22-01-30</t>
  </si>
  <si>
    <t>22-01-31</t>
  </si>
  <si>
    <t>22-01-32</t>
  </si>
  <si>
    <t>22-01-33</t>
  </si>
  <si>
    <t>22-01-34</t>
  </si>
  <si>
    <t>22-01-35</t>
  </si>
  <si>
    <t>22-01-36</t>
  </si>
  <si>
    <t>22-01-37</t>
  </si>
  <si>
    <t>22-01-38</t>
  </si>
  <si>
    <t>22-01-39</t>
  </si>
  <si>
    <t>22-01-40</t>
  </si>
  <si>
    <t>22-01-41</t>
  </si>
  <si>
    <t>22-01-42</t>
  </si>
  <si>
    <t>22-01-43</t>
  </si>
  <si>
    <t>22-01-44</t>
  </si>
  <si>
    <t>22-01-45</t>
  </si>
  <si>
    <t>22-01-46</t>
  </si>
  <si>
    <t>22-01-47</t>
  </si>
  <si>
    <t>22-01-48</t>
  </si>
  <si>
    <t>22-01-49</t>
  </si>
  <si>
    <t>22-01-50</t>
  </si>
  <si>
    <t>22-01-51</t>
  </si>
  <si>
    <t>22-01-52</t>
  </si>
  <si>
    <t>22-01-53</t>
  </si>
  <si>
    <t>22-01-54</t>
  </si>
  <si>
    <t>22-01-55</t>
  </si>
  <si>
    <t>22-01-56</t>
  </si>
  <si>
    <t>22-01-58</t>
  </si>
  <si>
    <t>22-01-59</t>
  </si>
  <si>
    <t>（７）下水道事業（農業集落排水事業）</t>
  </si>
  <si>
    <t>10-01-52</t>
  </si>
  <si>
    <t>有収水量</t>
  </si>
  <si>
    <t>使用料収入</t>
  </si>
  <si>
    <t>汚水処理費</t>
  </si>
  <si>
    <t>使用料単価</t>
  </si>
  <si>
    <t>(C)</t>
  </si>
  <si>
    <t>20-01-03</t>
  </si>
  <si>
    <t>7.5%以上</t>
  </si>
  <si>
    <t>の金融機関</t>
  </si>
  <si>
    <t>7.5%未満</t>
  </si>
  <si>
    <t>8.0%未満</t>
  </si>
  <si>
    <t>９．</t>
  </si>
  <si>
    <t>起債前借</t>
  </si>
  <si>
    <t>財政融資</t>
  </si>
  <si>
    <t>外債</t>
  </si>
  <si>
    <t>宇部市</t>
  </si>
  <si>
    <t>山口市</t>
  </si>
  <si>
    <t>防府市</t>
  </si>
  <si>
    <t>美祢市</t>
  </si>
  <si>
    <t>周南市</t>
  </si>
  <si>
    <t>S34.01.10</t>
  </si>
  <si>
    <t>S53.02.01</t>
  </si>
  <si>
    <t>S37.04.01</t>
  </si>
  <si>
    <t>S41.10.01</t>
  </si>
  <si>
    <t>分流式</t>
  </si>
  <si>
    <t>従量制</t>
  </si>
  <si>
    <t>H11.10.01</t>
  </si>
  <si>
    <t>周南市</t>
  </si>
  <si>
    <t>S63.04.01</t>
  </si>
  <si>
    <t>H08.09.01</t>
  </si>
  <si>
    <t>従量制
累進制</t>
  </si>
  <si>
    <t>S60.07.29</t>
  </si>
  <si>
    <t>S63.10.25</t>
  </si>
  <si>
    <t>従量制
累進制</t>
  </si>
  <si>
    <t>H06.01.07</t>
  </si>
  <si>
    <t>H10.04.01</t>
  </si>
  <si>
    <t>従量制
累進制</t>
  </si>
  <si>
    <t>（７）下水道事業（漁業集落排水事業）</t>
  </si>
  <si>
    <t>防府市</t>
  </si>
  <si>
    <t>美祢市</t>
  </si>
  <si>
    <t>周南市</t>
  </si>
  <si>
    <t>山口市</t>
  </si>
  <si>
    <t>（単位　千円）</t>
  </si>
  <si>
    <t>（単位　千円）</t>
  </si>
  <si>
    <t>H25.10.01</t>
  </si>
  <si>
    <t>H25.10.01</t>
  </si>
  <si>
    <r>
      <t>(m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</si>
  <si>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　第３－２表　施設及び業務概況</t>
  </si>
  <si>
    <t>１．</t>
  </si>
  <si>
    <t>年 月 日</t>
  </si>
  <si>
    <t>２．</t>
  </si>
  <si>
    <t>行政区域内</t>
  </si>
  <si>
    <t>人　　口</t>
  </si>
  <si>
    <t>面　　積</t>
  </si>
  <si>
    <t>４．　事　業　費</t>
  </si>
  <si>
    <t>補助対象</t>
  </si>
  <si>
    <t>５．　管　　　渠</t>
  </si>
  <si>
    <t>(2) 種 別 延 長</t>
  </si>
  <si>
    <t>６．</t>
  </si>
  <si>
    <t>７．　処　　　　　　理　　　　　　場</t>
  </si>
  <si>
    <t>処　理　方　法　別　内　訳</t>
  </si>
  <si>
    <t>高　度</t>
  </si>
  <si>
    <t>処　理</t>
  </si>
  <si>
    <t>高　級</t>
  </si>
  <si>
    <t>３．　普　　　　　　及　　　　　　状　　　　　　況</t>
  </si>
  <si>
    <t>内　　　訳</t>
  </si>
  <si>
    <t>ア　汚　水</t>
  </si>
  <si>
    <t xml:space="preserve">  処理水量</t>
  </si>
  <si>
    <t>イ　雨　水</t>
  </si>
  <si>
    <t>年　　間</t>
  </si>
  <si>
    <t>(％)</t>
  </si>
  <si>
    <t>(8) 汚泥処理能力</t>
  </si>
  <si>
    <t>処 分 量</t>
  </si>
  <si>
    <t>８．　ポンプ場</t>
  </si>
  <si>
    <t>ポンプ</t>
  </si>
  <si>
    <t>場　数</t>
  </si>
  <si>
    <t>９．　使　　　　　　用　　　　　　料</t>
  </si>
  <si>
    <t>徴　収</t>
  </si>
  <si>
    <t>時　期</t>
  </si>
  <si>
    <t>(5) 現　行　使　用　料</t>
  </si>
  <si>
    <t>ア　家庭用</t>
  </si>
  <si>
    <r>
      <t>20ｍ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</si>
  <si>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</si>
  <si>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500ｍ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</si>
  <si>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10,000ｍ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</si>
  <si>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t>イ　業務用</t>
  </si>
  <si>
    <t>ウ　業務用</t>
  </si>
  <si>
    <t>エ　業務用</t>
  </si>
  <si>
    <t>オ　業務用</t>
  </si>
  <si>
    <t>カ　業務用</t>
  </si>
  <si>
    <t>１０．　受　益　者　負　担　金</t>
  </si>
  <si>
    <t>(2) 負担率 (％)</t>
  </si>
  <si>
    <t>実　質</t>
  </si>
  <si>
    <t>単　　価</t>
  </si>
  <si>
    <t>１１．　職　員　数</t>
  </si>
  <si>
    <t>損　益</t>
  </si>
  <si>
    <t>勘　定</t>
  </si>
  <si>
    <t>資　本</t>
  </si>
  <si>
    <t>(箇所)</t>
  </si>
  <si>
    <t>中　級</t>
  </si>
  <si>
    <t>簡易処理</t>
  </si>
  <si>
    <t>年間総処理</t>
  </si>
  <si>
    <t>水　　量</t>
  </si>
  <si>
    <t>下松市</t>
  </si>
  <si>
    <t>S28.03.02</t>
  </si>
  <si>
    <t>S53.04.28</t>
  </si>
  <si>
    <t xml:space="preserve">  合流・
  分流併用</t>
  </si>
  <si>
    <t>H09.06.01</t>
  </si>
  <si>
    <t>下松市</t>
  </si>
  <si>
    <t>　第３－３表　損益計算書の状況</t>
  </si>
  <si>
    <t>（●→）</t>
  </si>
  <si>
    <t>（←●）</t>
  </si>
  <si>
    <t>（★→）</t>
  </si>
  <si>
    <t>（←★）</t>
  </si>
  <si>
    <t>（▲→）</t>
  </si>
  <si>
    <t>（←▲）</t>
  </si>
  <si>
    <t>（■→）</t>
  </si>
  <si>
    <t>（←■）</t>
  </si>
  <si>
    <t>総収益</t>
  </si>
  <si>
    <t>(A)</t>
  </si>
  <si>
    <t>営業収益</t>
  </si>
  <si>
    <t>営業外収益</t>
  </si>
  <si>
    <t>団体名</t>
  </si>
  <si>
    <t>受託工事</t>
  </si>
  <si>
    <t>その他</t>
  </si>
  <si>
    <t>受取利息</t>
  </si>
  <si>
    <t>国庫補助金</t>
  </si>
  <si>
    <t>県補助金</t>
  </si>
  <si>
    <t>他会計</t>
  </si>
  <si>
    <t>長期前受金</t>
  </si>
  <si>
    <t>資本費繰入</t>
  </si>
  <si>
    <t>雑収益</t>
  </si>
  <si>
    <t>収益</t>
  </si>
  <si>
    <t>及び配当金</t>
  </si>
  <si>
    <t>収益</t>
  </si>
  <si>
    <t>補助金</t>
  </si>
  <si>
    <t>戻入</t>
  </si>
  <si>
    <t>(B)+(C)+(G)</t>
  </si>
  <si>
    <t>(B)</t>
  </si>
  <si>
    <t>(C)</t>
  </si>
  <si>
    <t>20-01-01</t>
  </si>
  <si>
    <t>20-01-02</t>
  </si>
  <si>
    <t>20-01-03</t>
  </si>
  <si>
    <t>20-01-11</t>
  </si>
  <si>
    <t>20-01-13</t>
  </si>
  <si>
    <t>20-01-15</t>
  </si>
  <si>
    <t>20-01-16</t>
  </si>
  <si>
    <t>20-01-17</t>
  </si>
  <si>
    <t>20-01-18</t>
  </si>
  <si>
    <t>20-01-19</t>
  </si>
  <si>
    <t>20-01-20</t>
  </si>
  <si>
    <t>20-01-22</t>
  </si>
  <si>
    <t>20-01-23</t>
  </si>
  <si>
    <t>20-01-24</t>
  </si>
  <si>
    <t>総費用</t>
  </si>
  <si>
    <t>(D)</t>
  </si>
  <si>
    <t>営業費用</t>
  </si>
  <si>
    <t>受託工事費</t>
  </si>
  <si>
    <t>業務費</t>
  </si>
  <si>
    <t>資産減耗費</t>
  </si>
  <si>
    <t>その他</t>
  </si>
  <si>
    <t>支払利息</t>
  </si>
  <si>
    <t>企業債</t>
  </si>
  <si>
    <t>受託工事費</t>
  </si>
  <si>
    <t>繰延勘定</t>
  </si>
  <si>
    <t>その他</t>
  </si>
  <si>
    <t>営業費用</t>
  </si>
  <si>
    <t>取扱諸費</t>
  </si>
  <si>
    <t>償却</t>
  </si>
  <si>
    <t>営業外費用</t>
  </si>
  <si>
    <t>(E)</t>
  </si>
  <si>
    <t>(F)</t>
  </si>
  <si>
    <t>20-01-25</t>
  </si>
  <si>
    <t>20-01-26</t>
  </si>
  <si>
    <t>20-01-27</t>
  </si>
  <si>
    <t>20-01-28</t>
  </si>
  <si>
    <t>20-01-29</t>
  </si>
  <si>
    <t>20-01-33</t>
  </si>
  <si>
    <t>20-01-34</t>
  </si>
  <si>
    <t>20-01-35</t>
  </si>
  <si>
    <t>20-01-36</t>
  </si>
  <si>
    <t>20-01-37</t>
  </si>
  <si>
    <t>20-01-40</t>
  </si>
  <si>
    <t>20-01-41</t>
  </si>
  <si>
    <t>20-01-42</t>
  </si>
  <si>
    <t>20-01-43</t>
  </si>
  <si>
    <t>20-01-44</t>
  </si>
  <si>
    <t>20-01-45</t>
  </si>
  <si>
    <t>前年度繰越</t>
  </si>
  <si>
    <t>当年度未処</t>
  </si>
  <si>
    <t>経常利益</t>
  </si>
  <si>
    <t>経常損失</t>
  </si>
  <si>
    <t>特別利益</t>
  </si>
  <si>
    <t>特別損失</t>
  </si>
  <si>
    <t>純利益</t>
  </si>
  <si>
    <t>純損失</t>
  </si>
  <si>
    <t>利益剰余金</t>
  </si>
  <si>
    <t>未処分利益</t>
  </si>
  <si>
    <t>分利益剰余</t>
  </si>
  <si>
    <t>経常収益</t>
  </si>
  <si>
    <t>経常費用</t>
  </si>
  <si>
    <t>(△)</t>
  </si>
  <si>
    <t>固定資産</t>
  </si>
  <si>
    <t>職員給与費</t>
  </si>
  <si>
    <t>（又は前年</t>
  </si>
  <si>
    <t>剰余金</t>
  </si>
  <si>
    <t>金（又は当</t>
  </si>
  <si>
    <t>繰入金</t>
  </si>
  <si>
    <t>売却益</t>
  </si>
  <si>
    <t>度繰越欠損</t>
  </si>
  <si>
    <t>変動額</t>
  </si>
  <si>
    <t>年度未処理</t>
  </si>
  <si>
    <t>[(B)+(C)]-[(E)+(F)]</t>
  </si>
  <si>
    <t>(G)</t>
  </si>
  <si>
    <t>(H)</t>
  </si>
  <si>
    <t>金 ）</t>
  </si>
  <si>
    <t>欠 損 金）</t>
  </si>
  <si>
    <t>(B)+(C)</t>
  </si>
  <si>
    <t>(E)+(F)</t>
  </si>
  <si>
    <t>20-01-46</t>
  </si>
  <si>
    <t>20-01-47</t>
  </si>
  <si>
    <t>20-01-48</t>
  </si>
  <si>
    <t>20-01-49</t>
  </si>
  <si>
    <t>20-01-50</t>
  </si>
  <si>
    <t>20-01-51</t>
  </si>
  <si>
    <t>20-01-52</t>
  </si>
  <si>
    <t>20-01-53</t>
  </si>
  <si>
    <t>20-01-54</t>
  </si>
  <si>
    <t>20-01-55</t>
  </si>
  <si>
    <t>20-01-56</t>
  </si>
  <si>
    <t>20-01-57</t>
  </si>
  <si>
    <t>20-01-58</t>
  </si>
  <si>
    <t>20-01-59</t>
  </si>
  <si>
    <t>下水道</t>
  </si>
  <si>
    <t>使用料</t>
  </si>
  <si>
    <t>雨水処理</t>
  </si>
  <si>
    <t>負担金</t>
  </si>
  <si>
    <t>流域下水道</t>
  </si>
  <si>
    <t>流域下水道管理</t>
  </si>
  <si>
    <t>運営費負担金</t>
  </si>
  <si>
    <t>管渠費</t>
  </si>
  <si>
    <t>ポンプ場費</t>
  </si>
  <si>
    <t>処理場費</t>
  </si>
  <si>
    <t>総係費</t>
  </si>
  <si>
    <t>減価償却費</t>
  </si>
  <si>
    <t>管理運営費</t>
  </si>
  <si>
    <t>負担金</t>
  </si>
  <si>
    <t>　第３－４表　費用構成の状況</t>
  </si>
  <si>
    <t>団体名</t>
  </si>
  <si>
    <t>８．</t>
  </si>
  <si>
    <t>９．</t>
  </si>
  <si>
    <t>１０．</t>
  </si>
  <si>
    <t>１１．</t>
  </si>
  <si>
    <t>１２．</t>
  </si>
  <si>
    <t>基本給</t>
  </si>
  <si>
    <t>手当</t>
  </si>
  <si>
    <t>賃金</t>
  </si>
  <si>
    <t>退職給付費</t>
  </si>
  <si>
    <t>法定福利費</t>
  </si>
  <si>
    <t>支払利息</t>
  </si>
  <si>
    <t>企業債利息</t>
  </si>
  <si>
    <t>一時借入金</t>
  </si>
  <si>
    <t>他会計借入</t>
  </si>
  <si>
    <t>減価償却費</t>
  </si>
  <si>
    <t>動力費</t>
  </si>
  <si>
    <t>光熱水費</t>
  </si>
  <si>
    <t>通信運搬費</t>
  </si>
  <si>
    <t>修繕費</t>
  </si>
  <si>
    <t>材料費</t>
  </si>
  <si>
    <t>薬品費</t>
  </si>
  <si>
    <t>路面復旧費</t>
  </si>
  <si>
    <t>委託料</t>
  </si>
  <si>
    <t>費用合計</t>
  </si>
  <si>
    <t>受託工事費</t>
  </si>
  <si>
    <t>附帯事業費</t>
  </si>
  <si>
    <t>材料及び</t>
  </si>
  <si>
    <t>経常費用</t>
  </si>
  <si>
    <t>計</t>
  </si>
  <si>
    <t>利息</t>
  </si>
  <si>
    <t>金等利息</t>
  </si>
  <si>
    <t>不用品</t>
  </si>
  <si>
    <t>売却原価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</si>
  <si>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</si>
  <si>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</si>
  <si>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</si>
  <si>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</si>
  <si>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</si>
  <si>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</si>
  <si>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</si>
  <si>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</si>
  <si>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</si>
  <si>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</si>
  <si>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</si>
  <si>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</si>
  <si>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</si>
  <si>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</si>
  <si>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</si>
  <si>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21-01-16</t>
  </si>
  <si>
    <t>21-01-17</t>
  </si>
  <si>
    <t>21-01-18</t>
  </si>
  <si>
    <t>21-01-19</t>
  </si>
  <si>
    <t>21-01-28</t>
  </si>
  <si>
    <t>21-01-29</t>
  </si>
  <si>
    <t>21-01-54</t>
  </si>
  <si>
    <t>21-01-55</t>
  </si>
  <si>
    <t>21-01-56</t>
  </si>
  <si>
    <t>21-01-57</t>
  </si>
  <si>
    <t>１３．</t>
  </si>
  <si>
    <t>１４．</t>
  </si>
  <si>
    <t>１～１３</t>
  </si>
  <si>
    <t>１５．</t>
  </si>
  <si>
    <t>１６．</t>
  </si>
  <si>
    <t>１７．</t>
  </si>
  <si>
    <t>１８．</t>
  </si>
  <si>
    <t>（単位　円・銭）</t>
  </si>
  <si>
    <t>　第３－５表　資本的収支の状況</t>
  </si>
  <si>
    <t>（●→）</t>
  </si>
  <si>
    <t>（←●）</t>
  </si>
  <si>
    <t>資　　　本　　　的　　　収　　　入</t>
  </si>
  <si>
    <t>資　　本　　的　　支　　出</t>
  </si>
  <si>
    <t>２．</t>
  </si>
  <si>
    <t>３．</t>
  </si>
  <si>
    <t>４．</t>
  </si>
  <si>
    <t>５．</t>
  </si>
  <si>
    <t>１．</t>
  </si>
  <si>
    <t>６．</t>
  </si>
  <si>
    <t>７．</t>
  </si>
  <si>
    <t>その他</t>
  </si>
  <si>
    <t>他会計</t>
  </si>
  <si>
    <t>国庫補助金</t>
  </si>
  <si>
    <t>県補助金</t>
  </si>
  <si>
    <t>工事負担金</t>
  </si>
  <si>
    <t>計</t>
  </si>
  <si>
    <t>うち翌年度</t>
  </si>
  <si>
    <t>前年度</t>
  </si>
  <si>
    <t>純計</t>
  </si>
  <si>
    <t>建設改良費</t>
  </si>
  <si>
    <t>う　ち</t>
  </si>
  <si>
    <t>企業債</t>
  </si>
  <si>
    <t>建設改良</t>
  </si>
  <si>
    <t>他会計への</t>
  </si>
  <si>
    <t>(d)-(e)</t>
  </si>
  <si>
    <t>過年度分</t>
  </si>
  <si>
    <t>当年度分</t>
  </si>
  <si>
    <t>繰越利益</t>
  </si>
  <si>
    <t>当年度利益</t>
  </si>
  <si>
    <t>積立金取り</t>
  </si>
  <si>
    <t>繰越工事</t>
  </si>
  <si>
    <t>のための</t>
  </si>
  <si>
    <t>出資金</t>
  </si>
  <si>
    <t>借入金</t>
  </si>
  <si>
    <t>同意等債で</t>
  </si>
  <si>
    <t>償還金</t>
  </si>
  <si>
    <t>のための</t>
  </si>
  <si>
    <t>からの</t>
  </si>
  <si>
    <t>支出金</t>
  </si>
  <si>
    <t>損益勘定</t>
  </si>
  <si>
    <t>剰余金</t>
  </si>
  <si>
    <t>くずし額</t>
  </si>
  <si>
    <t>資金</t>
  </si>
  <si>
    <t>不足額</t>
  </si>
  <si>
    <t>今年度</t>
  </si>
  <si>
    <t>長期借入金</t>
  </si>
  <si>
    <t>留保資金</t>
  </si>
  <si>
    <t>処分額</t>
  </si>
  <si>
    <t>１～７</t>
  </si>
  <si>
    <t>収入分　　　　</t>
  </si>
  <si>
    <t>返還額</t>
  </si>
  <si>
    <t>(a)</t>
  </si>
  <si>
    <t>(b)</t>
  </si>
  <si>
    <t>23-01-01</t>
  </si>
  <si>
    <t>23-01-02</t>
  </si>
  <si>
    <t>23-01-03</t>
  </si>
  <si>
    <t>23-01-04</t>
  </si>
  <si>
    <t>23-01-06</t>
  </si>
  <si>
    <t>23-01-07</t>
  </si>
  <si>
    <t>23-01-08</t>
  </si>
  <si>
    <t>23-01-09</t>
  </si>
  <si>
    <t>23-01-10</t>
  </si>
  <si>
    <t>23-01-11</t>
  </si>
  <si>
    <t>23-01-12</t>
  </si>
  <si>
    <t>23-01-13</t>
  </si>
  <si>
    <t>23-01-14</t>
  </si>
  <si>
    <t>23-01-15</t>
  </si>
  <si>
    <t>23-01-16</t>
  </si>
  <si>
    <t>23-01-17</t>
  </si>
  <si>
    <t>23-01-18</t>
  </si>
  <si>
    <t>23-01-19</t>
  </si>
  <si>
    <t>23-01-32</t>
  </si>
  <si>
    <t>23-01-36</t>
  </si>
  <si>
    <t>23-01-37</t>
  </si>
  <si>
    <t>23-01-38</t>
  </si>
  <si>
    <t>23-01-39</t>
  </si>
  <si>
    <t>23-01-40</t>
  </si>
  <si>
    <t>23-01-41</t>
  </si>
  <si>
    <t>23-01-42</t>
  </si>
  <si>
    <t>23-01-43</t>
  </si>
  <si>
    <t>23-01-44</t>
  </si>
  <si>
    <t>23-01-45</t>
  </si>
  <si>
    <t>23-01-46</t>
  </si>
  <si>
    <t>23-01-47</t>
  </si>
  <si>
    <t>23-01-48</t>
  </si>
  <si>
    <t>23-01-49</t>
  </si>
  <si>
    <t>23-01-50</t>
  </si>
  <si>
    <t>23-01-52</t>
  </si>
  <si>
    <t>23-01-53</t>
  </si>
  <si>
    <t>１～９</t>
  </si>
  <si>
    <t>　第３－６表　貸借対照表の状況</t>
  </si>
  <si>
    <t>(1)</t>
  </si>
  <si>
    <t>繰延資産</t>
  </si>
  <si>
    <t>建設仮勘定</t>
  </si>
  <si>
    <t>累計額</t>
  </si>
  <si>
    <t>その他の</t>
  </si>
  <si>
    <t>貸倒引当金</t>
  </si>
  <si>
    <t>リース資産</t>
  </si>
  <si>
    <t>リース資産</t>
  </si>
  <si>
    <t>資産</t>
  </si>
  <si>
    <t>及び</t>
  </si>
  <si>
    <t>減価償却累計額</t>
  </si>
  <si>
    <t>未収収益</t>
  </si>
  <si>
    <t>（●→）</t>
  </si>
  <si>
    <t>固定資産</t>
  </si>
  <si>
    <t>(1)</t>
  </si>
  <si>
    <t>(2)</t>
  </si>
  <si>
    <t>(3)</t>
  </si>
  <si>
    <t>流動資産</t>
  </si>
  <si>
    <t>う　ち</t>
  </si>
  <si>
    <t>資産合計</t>
  </si>
  <si>
    <t>有形固定</t>
  </si>
  <si>
    <t>土地</t>
  </si>
  <si>
    <t>償却資産</t>
  </si>
  <si>
    <t>減価償却</t>
  </si>
  <si>
    <t>無形固定</t>
  </si>
  <si>
    <t>投資</t>
  </si>
  <si>
    <t>(4)</t>
  </si>
  <si>
    <t>(5)</t>
  </si>
  <si>
    <t>団体名</t>
  </si>
  <si>
    <t>資産</t>
  </si>
  <si>
    <t>現金</t>
  </si>
  <si>
    <t>未収金</t>
  </si>
  <si>
    <t>貯蔵品</t>
  </si>
  <si>
    <t>短期</t>
  </si>
  <si>
    <t>(△)</t>
  </si>
  <si>
    <t>及び</t>
  </si>
  <si>
    <t>有価証券</t>
  </si>
  <si>
    <t>預金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</si>
  <si>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</si>
  <si>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</si>
  <si>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</si>
  <si>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</si>
  <si>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</si>
  <si>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</si>
  <si>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</si>
  <si>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</si>
  <si>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22-01-09</t>
  </si>
  <si>
    <t>22-01-10</t>
  </si>
  <si>
    <t>22-01-14</t>
  </si>
  <si>
    <t>22-01-15</t>
  </si>
  <si>
    <t>22-01-16</t>
  </si>
  <si>
    <t>22-01-17</t>
  </si>
  <si>
    <t>22-01-18</t>
  </si>
  <si>
    <t>22-01-19</t>
  </si>
  <si>
    <t>22-01-20</t>
  </si>
  <si>
    <t>22-01-21</t>
  </si>
  <si>
    <t>（←●）</t>
  </si>
  <si>
    <t>（▼→）</t>
  </si>
  <si>
    <t>（←▼）</t>
  </si>
  <si>
    <t>８．</t>
  </si>
  <si>
    <t>固定負債</t>
  </si>
  <si>
    <t>(6)</t>
  </si>
  <si>
    <t>(7)</t>
  </si>
  <si>
    <t>(8)</t>
  </si>
  <si>
    <t>流動負債</t>
  </si>
  <si>
    <t>(9)</t>
  </si>
  <si>
    <t>(10)</t>
  </si>
  <si>
    <t>繰延収益</t>
  </si>
  <si>
    <t>負債合計</t>
  </si>
  <si>
    <t>建設改良等</t>
  </si>
  <si>
    <t>その他の</t>
  </si>
  <si>
    <t>引当金</t>
  </si>
  <si>
    <t>リース債務</t>
  </si>
  <si>
    <t>その他</t>
  </si>
  <si>
    <t>一時借入金</t>
  </si>
  <si>
    <t>未払金</t>
  </si>
  <si>
    <t>前受金</t>
  </si>
  <si>
    <t>の財源に充</t>
  </si>
  <si>
    <t>長期借入金</t>
  </si>
  <si>
    <t>収益化</t>
  </si>
  <si>
    <t>てるための</t>
  </si>
  <si>
    <t>未払費用</t>
  </si>
  <si>
    <t>前受収益</t>
  </si>
  <si>
    <t>企業債</t>
  </si>
  <si>
    <t>長期借入金</t>
  </si>
  <si>
    <t>５＋６＋７</t>
  </si>
  <si>
    <t>22-01-22</t>
  </si>
  <si>
    <t>22-01-23</t>
  </si>
  <si>
    <t>22-01-24</t>
  </si>
  <si>
    <t>22-01-26</t>
  </si>
  <si>
    <t>22-01-27</t>
  </si>
  <si>
    <t>22-01-28</t>
  </si>
  <si>
    <t>22-01-29</t>
  </si>
  <si>
    <t>22-01-30</t>
  </si>
  <si>
    <t>22-01-31</t>
  </si>
  <si>
    <t>22-01-32</t>
  </si>
  <si>
    <t>22-01-33</t>
  </si>
  <si>
    <t>22-01-34</t>
  </si>
  <si>
    <t>22-01-35</t>
  </si>
  <si>
    <t>22-01-36</t>
  </si>
  <si>
    <t>22-01-37</t>
  </si>
  <si>
    <t>22-01-38</t>
  </si>
  <si>
    <t>22-01-39</t>
  </si>
  <si>
    <t>22-01-40</t>
  </si>
  <si>
    <t>22-01-41</t>
  </si>
  <si>
    <t>22-01-42</t>
  </si>
  <si>
    <t>22-01-43</t>
  </si>
  <si>
    <t>22-01-44</t>
  </si>
  <si>
    <t>22-01-45</t>
  </si>
  <si>
    <t>９．</t>
  </si>
  <si>
    <t>１０．</t>
  </si>
  <si>
    <t>資本金</t>
  </si>
  <si>
    <t>再評価組入</t>
  </si>
  <si>
    <t>剰余金</t>
  </si>
  <si>
    <t>資本剰余金</t>
  </si>
  <si>
    <t>県補助金</t>
  </si>
  <si>
    <t>工事負担金</t>
  </si>
  <si>
    <t>再評価</t>
  </si>
  <si>
    <t>その他</t>
  </si>
  <si>
    <t>積立金</t>
  </si>
  <si>
    <t>22-01-46</t>
  </si>
  <si>
    <t>22-01-47</t>
  </si>
  <si>
    <t>22-01-48</t>
  </si>
  <si>
    <t>22-01-49</t>
  </si>
  <si>
    <t>22-01-50</t>
  </si>
  <si>
    <t>22-01-51</t>
  </si>
  <si>
    <t>22-01-52</t>
  </si>
  <si>
    <t>22-01-53</t>
  </si>
  <si>
    <t>22-01-54</t>
  </si>
  <si>
    <t>22-01-55</t>
  </si>
  <si>
    <t>22-01-56</t>
  </si>
  <si>
    <t>22-01-57</t>
  </si>
  <si>
    <t>（単位　千円、％）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</si>
  <si>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</si>
  <si>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</si>
  <si>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</si>
  <si>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</si>
  <si>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</si>
  <si>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</si>
  <si>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</si>
  <si>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</si>
  <si>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資本合計</t>
  </si>
  <si>
    <t>負債・資本</t>
  </si>
  <si>
    <t>累積欠損金</t>
  </si>
  <si>
    <t>不良債務</t>
  </si>
  <si>
    <t>実質資金</t>
  </si>
  <si>
    <t>累積欠損金</t>
  </si>
  <si>
    <t>利益剰余金</t>
  </si>
  <si>
    <t>減債積立金</t>
  </si>
  <si>
    <t>利益積立金</t>
  </si>
  <si>
    <t>建設改良</t>
  </si>
  <si>
    <t>当　年　度</t>
  </si>
  <si>
    <t>有価証券</t>
  </si>
  <si>
    <t>合計</t>
  </si>
  <si>
    <t>不足額</t>
  </si>
  <si>
    <t>比率</t>
  </si>
  <si>
    <t>積立金</t>
  </si>
  <si>
    <t>未処分</t>
  </si>
  <si>
    <t>未処理</t>
  </si>
  <si>
    <t>う　ち　当　年　度</t>
  </si>
  <si>
    <t>評価差額金</t>
  </si>
  <si>
    <t>利益剰余金</t>
  </si>
  <si>
    <t>欠損金</t>
  </si>
  <si>
    <t>純損失</t>
  </si>
  <si>
    <t>９＋１０＋１１</t>
  </si>
  <si>
    <t>８＋１２</t>
  </si>
  <si>
    <t>22-01-58</t>
  </si>
  <si>
    <t>22-01-59</t>
  </si>
  <si>
    <t>22-01-60</t>
  </si>
  <si>
    <t>22-01-61</t>
  </si>
  <si>
    <t>22-01-62</t>
  </si>
  <si>
    <t>22-01-63</t>
  </si>
  <si>
    <t>22-01-64</t>
  </si>
  <si>
    <t>22-01-65</t>
  </si>
  <si>
    <t>22-01-66</t>
  </si>
  <si>
    <t>22-01-67</t>
  </si>
  <si>
    <t>22-01-68</t>
  </si>
  <si>
    <t>22-01-69</t>
  </si>
  <si>
    <t>22-01-70</t>
  </si>
  <si>
    <t>22-01-71</t>
  </si>
  <si>
    <t>（★→）</t>
  </si>
  <si>
    <t>（←★）</t>
  </si>
  <si>
    <t>（■→）</t>
  </si>
  <si>
    <t>（←■）</t>
  </si>
  <si>
    <t>（◆→）</t>
  </si>
  <si>
    <t>（←◆）</t>
  </si>
  <si>
    <t>　第３－７表　財務分析の状況</t>
  </si>
  <si>
    <t>（単位　％）</t>
  </si>
  <si>
    <t>３．</t>
  </si>
  <si>
    <t>５．</t>
  </si>
  <si>
    <t>６．</t>
  </si>
  <si>
    <t>料　金　収　入　に　対　す　る　比　率</t>
  </si>
  <si>
    <t>自己資本</t>
  </si>
  <si>
    <t>固定資産対</t>
  </si>
  <si>
    <t>流動比率</t>
  </si>
  <si>
    <t>経常収支</t>
  </si>
  <si>
    <t>企業債元金</t>
  </si>
  <si>
    <t>１０．</t>
  </si>
  <si>
    <t>構成比率</t>
  </si>
  <si>
    <t>長期資本</t>
  </si>
  <si>
    <t>比率</t>
  </si>
  <si>
    <t>償還金対減価</t>
  </si>
  <si>
    <t>企業債利息</t>
  </si>
  <si>
    <t>償却額比率</t>
  </si>
  <si>
    <t>元金償還金</t>
  </si>
  <si>
    <t>元利償還金</t>
  </si>
  <si>
    <t>周南市</t>
  </si>
  <si>
    <t>　第３－８表　経営分析の状況</t>
  </si>
  <si>
    <t>(A)</t>
  </si>
  <si>
    <t>(B)</t>
  </si>
  <si>
    <r>
      <t>(円/m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</si>
  <si>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汚水処理</t>
  </si>
  <si>
    <t>原価</t>
  </si>
  <si>
    <t>(E)=(C)/(A)</t>
  </si>
  <si>
    <t>経費回収率</t>
  </si>
  <si>
    <t>(D)=(B)/(A)</t>
  </si>
  <si>
    <t>(D)/(E)</t>
  </si>
  <si>
    <t>(％)</t>
  </si>
  <si>
    <t>32-02-16</t>
  </si>
  <si>
    <t>下松市</t>
  </si>
  <si>
    <t>（●→）</t>
  </si>
  <si>
    <t>（←●）</t>
  </si>
  <si>
    <t>団体名</t>
  </si>
  <si>
    <t>借　　　入　　　先</t>
  </si>
  <si>
    <t>利　　　率　　　別　　　内　　　訳</t>
  </si>
  <si>
    <t>企業債</t>
  </si>
  <si>
    <t>１．　政　府　資　金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</si>
  <si>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</si>
  <si>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</si>
  <si>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</si>
  <si>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</si>
  <si>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</si>
  <si>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</si>
  <si>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</si>
  <si>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</si>
  <si>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1.0%未満</t>
  </si>
  <si>
    <t>1.0%以上</t>
  </si>
  <si>
    <t>2.0%以上</t>
  </si>
  <si>
    <t>3.0%以上</t>
  </si>
  <si>
    <t>4.0%以上</t>
  </si>
  <si>
    <t>5.0%以上</t>
  </si>
  <si>
    <t>6.0%以上</t>
  </si>
  <si>
    <t>7.0%以上</t>
  </si>
  <si>
    <t>8.0%以上</t>
  </si>
  <si>
    <t>現在高</t>
  </si>
  <si>
    <t>郵便貯金</t>
  </si>
  <si>
    <t>地方公共団体</t>
  </si>
  <si>
    <t>市中銀行</t>
  </si>
  <si>
    <t>市中銀行以外</t>
  </si>
  <si>
    <t>市場公募債</t>
  </si>
  <si>
    <t>共済組合</t>
  </si>
  <si>
    <t>政府保証付</t>
  </si>
  <si>
    <t>交付公債</t>
  </si>
  <si>
    <t>2.0%未満</t>
  </si>
  <si>
    <t>3.0%未満</t>
  </si>
  <si>
    <t>4.0%未満</t>
  </si>
  <si>
    <t>5.0%未満</t>
  </si>
  <si>
    <t>6.0%未満</t>
  </si>
  <si>
    <t>7.0%未満</t>
  </si>
  <si>
    <t>保険</t>
  </si>
  <si>
    <t>金融機構</t>
  </si>
  <si>
    <t>24-01-12</t>
  </si>
  <si>
    <t>24-02-12</t>
  </si>
  <si>
    <t>24-03-12</t>
  </si>
  <si>
    <t>24-04-12</t>
  </si>
  <si>
    <t>24-05-12</t>
  </si>
  <si>
    <t>24-06-12</t>
  </si>
  <si>
    <t>24-07-12</t>
  </si>
  <si>
    <t>24-08-12</t>
  </si>
  <si>
    <t>24-09-12</t>
  </si>
  <si>
    <t>24-10-12</t>
  </si>
  <si>
    <t>24-11-12</t>
  </si>
  <si>
    <t>24-12-12</t>
  </si>
  <si>
    <t>24-01-01</t>
  </si>
  <si>
    <t>24-01-02</t>
  </si>
  <si>
    <t>24-01-03</t>
  </si>
  <si>
    <t>24-01-04</t>
  </si>
  <si>
    <t>24-01-05</t>
  </si>
  <si>
    <t>24-01-06</t>
  </si>
  <si>
    <t>24-01-07</t>
  </si>
  <si>
    <t>24-01-08</t>
  </si>
  <si>
    <t>24-01-09</t>
  </si>
  <si>
    <t>24-01-10</t>
  </si>
  <si>
    <t>24-01-11</t>
  </si>
  <si>
    <t>　第３－９表　企業債の状況</t>
  </si>
  <si>
    <t>簡易生命</t>
  </si>
  <si>
    <t>補てん財源</t>
  </si>
  <si>
    <t>補　　　て　　　ん　　　財　　　源</t>
  </si>
  <si>
    <r>
      <t>　第３－４表　費用構成の状況（有収水量１ｍ</t>
    </r>
    <r>
      <rPr>
        <vertAlign val="superscript"/>
        <sz val="14"/>
        <rFont val="ＭＳ ゴシック"/>
        <family val="3"/>
      </rPr>
      <t>３</t>
    </r>
    <r>
      <rPr>
        <sz val="14"/>
        <rFont val="ＭＳ ゴシック"/>
        <family val="3"/>
      </rPr>
      <t>当たりの金額）</t>
    </r>
  </si>
  <si>
    <t>計</t>
  </si>
  <si>
    <t>事 業 費</t>
  </si>
  <si>
    <t>(円/㎡)</t>
  </si>
  <si>
    <t>差　　　引</t>
  </si>
  <si>
    <t>(d)-(e)</t>
  </si>
  <si>
    <t>不足額</t>
  </si>
  <si>
    <t>(△)</t>
  </si>
  <si>
    <t>(△)</t>
  </si>
  <si>
    <t>（７）下水道事業（公共下水道事業）</t>
  </si>
  <si>
    <t>（７）下水道事業（特定環境保全公共下水道事業）</t>
  </si>
  <si>
    <t>（▲→）</t>
  </si>
  <si>
    <t>（←▲）</t>
  </si>
  <si>
    <t>（▼→）</t>
  </si>
  <si>
    <t>（←▼）</t>
  </si>
  <si>
    <t>(△)</t>
  </si>
  <si>
    <t>６．　流　動　負　債</t>
  </si>
  <si>
    <t>１０．　剰　　　余　　　金</t>
  </si>
  <si>
    <t>(4)</t>
  </si>
  <si>
    <t>(5)</t>
  </si>
  <si>
    <t>(6)</t>
  </si>
  <si>
    <t>(7)</t>
  </si>
  <si>
    <t>（★→）</t>
  </si>
  <si>
    <t>（←★）</t>
  </si>
  <si>
    <t>（■→）</t>
  </si>
  <si>
    <t>（←■）</t>
  </si>
  <si>
    <t>（◆→）</t>
  </si>
  <si>
    <t>（←◆）</t>
  </si>
  <si>
    <t>営業収支</t>
  </si>
  <si>
    <t>計</t>
  </si>
  <si>
    <t>資　　　本　　　的　　　支　　　出</t>
  </si>
  <si>
    <t>資　　　本　　　的　　　支　　　出</t>
  </si>
  <si>
    <t>１．　職　　　員　　　給　　　与　　　費</t>
  </si>
  <si>
    <t>岩国市</t>
  </si>
  <si>
    <t>S26.02.17</t>
  </si>
  <si>
    <t>S56.10.12</t>
  </si>
  <si>
    <t>H07.11.14</t>
  </si>
  <si>
    <t>H13.06.01</t>
  </si>
  <si>
    <t>H26.04.01</t>
  </si>
  <si>
    <t>H27.10.01</t>
  </si>
  <si>
    <t>H26.04.01</t>
  </si>
  <si>
    <t>岩国市</t>
  </si>
  <si>
    <t>岩国市</t>
  </si>
  <si>
    <t>S44.04.09</t>
  </si>
  <si>
    <t>S43.03.12</t>
  </si>
  <si>
    <t>S48.10.09</t>
  </si>
  <si>
    <t>S47.04.01</t>
  </si>
  <si>
    <t>S46.03.27</t>
  </si>
  <si>
    <t>S61.09.27</t>
  </si>
  <si>
    <t>S48.04.01</t>
  </si>
  <si>
    <t>S44.03.28</t>
  </si>
  <si>
    <t>H02.04.01</t>
  </si>
  <si>
    <t>H08.04.01</t>
  </si>
  <si>
    <t>H10.04.01</t>
  </si>
  <si>
    <t>S60.04.01</t>
  </si>
  <si>
    <t>S56.04.01</t>
  </si>
  <si>
    <t>S63.04.01</t>
  </si>
  <si>
    <t>H12.04.01</t>
  </si>
  <si>
    <t>H05.04.01</t>
  </si>
  <si>
    <t>H05.04.01</t>
  </si>
  <si>
    <t>H14.04.01</t>
  </si>
  <si>
    <t>H15.03.28</t>
  </si>
  <si>
    <t>H11.04.01</t>
  </si>
  <si>
    <t>H12.12.22</t>
  </si>
  <si>
    <t>H08.10.11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</si>
</sst>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 * #,##0.0_ ;_ * \-#,##0.0_ ;_ * &quot;-&quot;?_ ;_ @_ "/>
    <numFmt numFmtId="197" formatCode="#,##0;&quot;△ &quot;#,##0"/>
    <numFmt numFmtId="198" formatCode="#,##0.0;&quot;△ &quot;#,##0.0"/>
    <numFmt numFmtId="199" formatCode="_(* #,##0_);_(* &quot;△&quot;#,##0\ ;_(* &quot;-&quot;_);_(@_)"/>
    <numFmt numFmtId="200" formatCode="_(* #,##0.0_);_(* &quot;△&quot;#,##0.0\ ;_(* &quot;-&quot;_);_(@_)"/>
    <numFmt numFmtId="201" formatCode="#,##0;&quot;△&quot;#,##0"/>
    <numFmt numFmtId="202" formatCode="_(* #,##0.00_);_(* &quot;△&quot;#,##0.00\ ;_(* &quot;-&quot;_);_(@_)"/>
    <numFmt numFmtId="203" formatCode="#,##0.000;[Red]\-#,##0.000"/>
    <numFmt numFmtId="204" formatCode="0.0"/>
    <numFmt numFmtId="205" formatCode="0.000"/>
    <numFmt numFmtId="206" formatCode="0.00_);[Red]\(0.00\)"/>
    <numFmt numFmtId="207" formatCode="#,##0.00_ ;[Red]\-#,##0.00\ "/>
    <numFmt numFmtId="208" formatCode="#,##0.00;&quot;△&quot;#,##0.00"/>
    <numFmt numFmtId="209" formatCode="0;&quot;△ &quot;0"/>
    <numFmt numFmtId="210" formatCode="#,##0.0000;[Red]\-#,##0.0000"/>
    <numFmt numFmtId="211" formatCode="#,##0.00;&quot;△ &quot;#,##0.00"/>
    <numFmt numFmtId="212" formatCode="#,##0.0;&quot;▲ &quot;#,##0.0"/>
    <numFmt numFmtId="213" formatCode="#,##0;&quot;▲ &quot;#,##0"/>
    <numFmt numFmtId="214" formatCode="_(* #,##0_);_(* &quot;△&quot;#,##0;_(* &quot;-&quot;_);_(@_)"/>
    <numFmt numFmtId="215" formatCode="_(* #,##0.0_);_(* &quot;△&quot;#,##0.0;_(* &quot;-&quot;_);_(@_)"/>
    <numFmt numFmtId="216" formatCode="_(* #,##0_);_(* &quot;△&quot;#,##0_;_(* &quot;-&quot;_);_(@_)"/>
    <numFmt numFmtId="217" formatCode="_(* #,##0_);_(* &quot;△&quot;#,##0\ \ ;_(* &quot;-&quot;_);_(@_)"/>
    <numFmt numFmtId="218" formatCode="_(* #,##0\ \);_(* &quot;△&quot;#,##0\ ;_(* &quot;-&quot;_);_(@_)"/>
    <numFmt numFmtId="219" formatCode="_(* #,##0__\);_(* &quot;△&quot;#,##0\ ;_(* &quot;-&quot;_);_(@_)"/>
    <numFmt numFmtId="220" formatCode="_(* #,##0\ _);_(* &quot;△&quot;#,##0\ ;_(* &quot;-&quot;_);_(@_)"/>
    <numFmt numFmtId="221" formatCode="\(* #,##0_);_(* \(#,##0\);_(* &quot;-&quot;_);_(@_)"/>
    <numFmt numFmtId="222" formatCode="\(* #,##0_);\(* \(#,##0\);\(* &quot;-&quot;_);\(@_)"/>
    <numFmt numFmtId="223" formatCode="_(* #,##0_);\(* \(#,##0\);\(* &quot;-&quot;_);\(@_)"/>
  </numFmts>
  <fonts count="74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sz val="10"/>
      <name val="明朝"/>
      <family val="1"/>
    </font>
    <font>
      <sz val="6"/>
      <name val="明朝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明朝"/>
      <family val="1"/>
    </font>
    <font>
      <sz val="12"/>
      <name val="ＭＳ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0"/>
      <name val="ＭＳゴシック"/>
      <family val="3"/>
    </font>
    <font>
      <vertAlign val="superscript"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2"/>
      <color indexed="8"/>
      <name val="明朝"/>
      <family val="1"/>
    </font>
    <font>
      <sz val="14"/>
      <color indexed="8"/>
      <name val="ＭＳゴシック"/>
      <family val="3"/>
    </font>
    <font>
      <sz val="9"/>
      <color indexed="8"/>
      <name val="ＭＳ ゴシック"/>
      <family val="3"/>
    </font>
    <font>
      <sz val="10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12"/>
      <color theme="1"/>
      <name val="明朝"/>
      <family val="1"/>
    </font>
    <font>
      <sz val="14"/>
      <color theme="1"/>
      <name val="ＭＳゴシック"/>
      <family val="3"/>
    </font>
    <font>
      <sz val="9"/>
      <color theme="1"/>
      <name val="ＭＳ ゴシック"/>
      <family val="3"/>
    </font>
    <font>
      <sz val="10"/>
      <color theme="1"/>
      <name val="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694">
    <xf numFmtId="0" fontId="0" fillId="0" borderId="0" xfId="0" applyAlignment="1">
      <alignment/>
    </xf>
    <xf numFmtId="182" fontId="6" fillId="0" borderId="0" xfId="51" applyFont="1" applyAlignment="1">
      <alignment vertical="center" shrinkToFit="1"/>
    </xf>
    <xf numFmtId="182" fontId="6" fillId="0" borderId="0" xfId="51" applyFont="1" applyAlignment="1">
      <alignment vertic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vertical="center"/>
    </xf>
    <xf numFmtId="182" fontId="6" fillId="0" borderId="0" xfId="51" applyFont="1" applyBorder="1" applyAlignment="1">
      <alignment vertical="center"/>
    </xf>
    <xf numFmtId="182" fontId="6" fillId="0" borderId="0" xfId="51" applyFont="1" applyFill="1" applyBorder="1" applyAlignment="1">
      <alignment vertical="center" wrapText="1"/>
    </xf>
    <xf numFmtId="49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center" vertical="center" shrinkToFit="1"/>
    </xf>
    <xf numFmtId="49" fontId="8" fillId="0" borderId="0" xfId="0" applyNumberFormat="1" applyFont="1" applyAlignment="1">
      <alignment/>
    </xf>
    <xf numFmtId="49" fontId="6" fillId="0" borderId="0" xfId="51" applyNumberFormat="1" applyFont="1" applyFill="1" applyBorder="1" applyAlignment="1">
      <alignment horizontal="left" vertical="center" shrinkToFit="1"/>
    </xf>
    <xf numFmtId="49" fontId="7" fillId="0" borderId="0" xfId="0" applyNumberFormat="1" applyFont="1" applyAlignment="1">
      <alignment/>
    </xf>
    <xf numFmtId="49" fontId="6" fillId="0" borderId="0" xfId="51" applyNumberFormat="1" applyFont="1" applyFill="1" applyBorder="1" applyAlignment="1">
      <alignment vertical="center" wrapText="1"/>
    </xf>
    <xf numFmtId="182" fontId="6" fillId="0" borderId="0" xfId="51" applyNumberFormat="1" applyFont="1" applyBorder="1" applyAlignment="1">
      <alignment vertical="center"/>
    </xf>
    <xf numFmtId="182" fontId="6" fillId="0" borderId="0" xfId="51" applyNumberFormat="1" applyFont="1" applyAlignment="1">
      <alignment vertical="center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horizontal="right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6" fillId="0" borderId="0" xfId="51" applyNumberFormat="1" applyFont="1" applyBorder="1" applyAlignment="1">
      <alignment vertical="center"/>
    </xf>
    <xf numFmtId="49" fontId="6" fillId="0" borderId="0" xfId="51" applyNumberFormat="1" applyFont="1" applyAlignment="1">
      <alignment vertical="center"/>
    </xf>
    <xf numFmtId="49" fontId="8" fillId="0" borderId="0" xfId="0" applyNumberFormat="1" applyFont="1" applyAlignment="1">
      <alignment horizontal="right"/>
    </xf>
    <xf numFmtId="176" fontId="8" fillId="0" borderId="13" xfId="0" applyNumberFormat="1" applyFont="1" applyBorder="1" applyAlignment="1">
      <alignment horizontal="right" vertical="center"/>
    </xf>
    <xf numFmtId="182" fontId="6" fillId="0" borderId="0" xfId="51" applyFont="1" applyAlignment="1">
      <alignment horizontal="right" vertical="center" shrinkToFit="1"/>
    </xf>
    <xf numFmtId="193" fontId="6" fillId="0" borderId="0" xfId="51" applyNumberFormat="1" applyFont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vertical="center" shrinkToFit="1"/>
    </xf>
    <xf numFmtId="49" fontId="8" fillId="0" borderId="11" xfId="0" applyNumberFormat="1" applyFont="1" applyFill="1" applyBorder="1" applyAlignment="1">
      <alignment horizontal="right" vertical="center" shrinkToFit="1"/>
    </xf>
    <xf numFmtId="0" fontId="12" fillId="0" borderId="0" xfId="62" applyFont="1">
      <alignment/>
      <protection/>
    </xf>
    <xf numFmtId="0" fontId="7" fillId="0" borderId="0" xfId="62" applyFont="1">
      <alignment/>
      <protection/>
    </xf>
    <xf numFmtId="0" fontId="13" fillId="0" borderId="0" xfId="62" applyFont="1">
      <alignment/>
      <protection/>
    </xf>
    <xf numFmtId="0" fontId="13" fillId="0" borderId="0" xfId="62" applyFont="1" applyAlignment="1">
      <alignment/>
      <protection/>
    </xf>
    <xf numFmtId="0" fontId="8" fillId="0" borderId="0" xfId="62" applyFont="1">
      <alignment/>
      <protection/>
    </xf>
    <xf numFmtId="49" fontId="8" fillId="33" borderId="14" xfId="49" applyNumberFormat="1" applyFont="1" applyFill="1" applyBorder="1" applyAlignment="1">
      <alignment horizontal="center" vertical="center" shrinkToFit="1"/>
    </xf>
    <xf numFmtId="49" fontId="8" fillId="33" borderId="15" xfId="49" applyNumberFormat="1" applyFont="1" applyFill="1" applyBorder="1" applyAlignment="1">
      <alignment horizontal="center" vertical="center" shrinkToFit="1"/>
    </xf>
    <xf numFmtId="49" fontId="8" fillId="33" borderId="16" xfId="49" applyNumberFormat="1" applyFont="1" applyFill="1" applyBorder="1" applyAlignment="1">
      <alignment horizontal="center" vertical="center" shrinkToFit="1"/>
    </xf>
    <xf numFmtId="49" fontId="12" fillId="0" borderId="0" xfId="62" applyNumberFormat="1" applyFont="1">
      <alignment/>
      <protection/>
    </xf>
    <xf numFmtId="38" fontId="8" fillId="0" borderId="12" xfId="49" applyFont="1" applyBorder="1" applyAlignment="1">
      <alignment horizontal="distributed" vertical="center"/>
    </xf>
    <xf numFmtId="199" fontId="8" fillId="0" borderId="17" xfId="49" applyNumberFormat="1" applyFont="1" applyBorder="1" applyAlignment="1">
      <alignment vertical="center"/>
    </xf>
    <xf numFmtId="0" fontId="12" fillId="0" borderId="0" xfId="62" applyFont="1" applyAlignment="1">
      <alignment vertical="center"/>
      <protection/>
    </xf>
    <xf numFmtId="199" fontId="8" fillId="0" borderId="10" xfId="49" applyNumberFormat="1" applyFont="1" applyBorder="1" applyAlignment="1">
      <alignment vertical="center"/>
    </xf>
    <xf numFmtId="199" fontId="8" fillId="0" borderId="11" xfId="49" applyNumberFormat="1" applyFont="1" applyBorder="1" applyAlignment="1">
      <alignment vertical="center"/>
    </xf>
    <xf numFmtId="38" fontId="8" fillId="0" borderId="13" xfId="49" applyFont="1" applyBorder="1" applyAlignment="1">
      <alignment horizontal="distributed" vertical="center"/>
    </xf>
    <xf numFmtId="38" fontId="8" fillId="0" borderId="0" xfId="49" applyFont="1" applyBorder="1" applyAlignment="1">
      <alignment horizontal="distributed" vertical="center"/>
    </xf>
    <xf numFmtId="0" fontId="8" fillId="0" borderId="0" xfId="63" applyFont="1" applyAlignment="1">
      <alignment horizontal="center"/>
      <protection/>
    </xf>
    <xf numFmtId="0" fontId="8" fillId="0" borderId="0" xfId="63" applyFont="1">
      <alignment/>
      <protection/>
    </xf>
    <xf numFmtId="0" fontId="8" fillId="0" borderId="0" xfId="63" applyFont="1" applyAlignment="1">
      <alignment vertical="center"/>
      <protection/>
    </xf>
    <xf numFmtId="38" fontId="8" fillId="0" borderId="18" xfId="49" applyFont="1" applyBorder="1" applyAlignment="1">
      <alignment horizontal="distributed" vertical="center"/>
    </xf>
    <xf numFmtId="49" fontId="8" fillId="33" borderId="16" xfId="49" applyNumberFormat="1" applyFont="1" applyFill="1" applyBorder="1" applyAlignment="1">
      <alignment horizontal="center" vertical="center"/>
    </xf>
    <xf numFmtId="49" fontId="8" fillId="33" borderId="19" xfId="49" applyNumberFormat="1" applyFont="1" applyFill="1" applyBorder="1" applyAlignment="1">
      <alignment horizontal="center" vertical="center"/>
    </xf>
    <xf numFmtId="38" fontId="8" fillId="0" borderId="20" xfId="49" applyFont="1" applyBorder="1" applyAlignment="1">
      <alignment horizontal="distributed" vertical="center"/>
    </xf>
    <xf numFmtId="199" fontId="8" fillId="0" borderId="21" xfId="49" applyNumberFormat="1" applyFont="1" applyBorder="1" applyAlignment="1">
      <alignment vertical="center"/>
    </xf>
    <xf numFmtId="199" fontId="8" fillId="0" borderId="22" xfId="49" applyNumberFormat="1" applyFont="1" applyBorder="1" applyAlignment="1">
      <alignment vertical="center"/>
    </xf>
    <xf numFmtId="199" fontId="8" fillId="0" borderId="23" xfId="49" applyNumberFormat="1" applyFont="1" applyBorder="1" applyAlignment="1">
      <alignment vertical="center"/>
    </xf>
    <xf numFmtId="0" fontId="8" fillId="0" borderId="0" xfId="63" applyFont="1" applyBorder="1" applyAlignment="1">
      <alignment vertical="center"/>
      <protection/>
    </xf>
    <xf numFmtId="0" fontId="14" fillId="0" borderId="0" xfId="63" applyFont="1">
      <alignment/>
      <protection/>
    </xf>
    <xf numFmtId="38" fontId="8" fillId="0" borderId="14" xfId="49" applyFont="1" applyBorder="1" applyAlignment="1">
      <alignment horizontal="distributed" vertical="center"/>
    </xf>
    <xf numFmtId="0" fontId="15" fillId="0" borderId="0" xfId="67" applyFont="1">
      <alignment/>
      <protection/>
    </xf>
    <xf numFmtId="0" fontId="8" fillId="0" borderId="0" xfId="67" applyFont="1">
      <alignment/>
      <protection/>
    </xf>
    <xf numFmtId="0" fontId="8" fillId="0" borderId="0" xfId="67" applyFont="1" applyAlignment="1" quotePrefix="1">
      <alignment horizontal="left"/>
      <protection/>
    </xf>
    <xf numFmtId="0" fontId="8" fillId="0" borderId="0" xfId="67" applyFont="1" applyAlignment="1">
      <alignment horizontal="left"/>
      <protection/>
    </xf>
    <xf numFmtId="200" fontId="8" fillId="0" borderId="17" xfId="67" applyNumberFormat="1" applyFont="1" applyBorder="1" applyAlignment="1">
      <alignment vertical="center" shrinkToFit="1"/>
      <protection/>
    </xf>
    <xf numFmtId="200" fontId="8" fillId="0" borderId="21" xfId="67" applyNumberFormat="1" applyFont="1" applyBorder="1" applyAlignment="1">
      <alignment vertical="center" shrinkToFit="1"/>
      <protection/>
    </xf>
    <xf numFmtId="0" fontId="8" fillId="0" borderId="0" xfId="67" applyFont="1" applyAlignment="1">
      <alignment vertical="center"/>
      <protection/>
    </xf>
    <xf numFmtId="200" fontId="8" fillId="0" borderId="11" xfId="67" applyNumberFormat="1" applyFont="1" applyBorder="1" applyAlignment="1">
      <alignment vertical="center" shrinkToFit="1"/>
      <protection/>
    </xf>
    <xf numFmtId="200" fontId="8" fillId="0" borderId="23" xfId="67" applyNumberFormat="1" applyFont="1" applyBorder="1" applyAlignment="1">
      <alignment vertical="center" shrinkToFit="1"/>
      <protection/>
    </xf>
    <xf numFmtId="200" fontId="8" fillId="0" borderId="24" xfId="67" applyNumberFormat="1" applyFont="1" applyBorder="1" applyAlignment="1">
      <alignment vertical="center" shrinkToFit="1"/>
      <protection/>
    </xf>
    <xf numFmtId="200" fontId="8" fillId="0" borderId="25" xfId="67" applyNumberFormat="1" applyFont="1" applyBorder="1" applyAlignment="1">
      <alignment vertical="center" shrinkToFit="1"/>
      <protection/>
    </xf>
    <xf numFmtId="202" fontId="8" fillId="0" borderId="0" xfId="67" applyNumberFormat="1" applyFont="1" applyBorder="1" applyAlignment="1">
      <alignment vertical="center" shrinkToFit="1"/>
      <protection/>
    </xf>
    <xf numFmtId="200" fontId="8" fillId="0" borderId="26" xfId="67" applyNumberFormat="1" applyFont="1" applyBorder="1" applyAlignment="1">
      <alignment vertical="center" shrinkToFit="1"/>
      <protection/>
    </xf>
    <xf numFmtId="200" fontId="8" fillId="0" borderId="27" xfId="67" applyNumberFormat="1" applyFont="1" applyBorder="1" applyAlignment="1">
      <alignment vertical="center" shrinkToFit="1"/>
      <protection/>
    </xf>
    <xf numFmtId="0" fontId="8" fillId="0" borderId="0" xfId="64" applyFont="1" applyAlignment="1">
      <alignment horizontal="left"/>
      <protection/>
    </xf>
    <xf numFmtId="0" fontId="7" fillId="0" borderId="0" xfId="64" applyFont="1">
      <alignment/>
      <protection/>
    </xf>
    <xf numFmtId="0" fontId="8" fillId="0" borderId="0" xfId="64" applyFont="1">
      <alignment/>
      <protection/>
    </xf>
    <xf numFmtId="38" fontId="8" fillId="0" borderId="0" xfId="64" applyNumberFormat="1" applyFont="1">
      <alignment/>
      <protection/>
    </xf>
    <xf numFmtId="0" fontId="8" fillId="0" borderId="0" xfId="64" applyFont="1" applyAlignment="1">
      <alignment vertical="center"/>
      <protection/>
    </xf>
    <xf numFmtId="38" fontId="8" fillId="0" borderId="28" xfId="49" applyFont="1" applyBorder="1" applyAlignment="1">
      <alignment horizontal="distributed" vertical="center"/>
    </xf>
    <xf numFmtId="38" fontId="8" fillId="0" borderId="29" xfId="49" applyFont="1" applyBorder="1" applyAlignment="1" quotePrefix="1">
      <alignment horizontal="left" vertical="center"/>
    </xf>
    <xf numFmtId="38" fontId="8" fillId="0" borderId="30" xfId="49" applyFont="1" applyBorder="1" applyAlignment="1" quotePrefix="1">
      <alignment horizontal="left" vertical="center"/>
    </xf>
    <xf numFmtId="38" fontId="8" fillId="0" borderId="30" xfId="49" applyFont="1" applyBorder="1" applyAlignment="1">
      <alignment horizontal="distributed" vertical="center"/>
    </xf>
    <xf numFmtId="38" fontId="8" fillId="0" borderId="10" xfId="49" applyFont="1" applyBorder="1" applyAlignment="1" quotePrefix="1">
      <alignment horizontal="left" vertical="center"/>
    </xf>
    <xf numFmtId="38" fontId="8" fillId="0" borderId="17" xfId="49" applyFont="1" applyBorder="1" applyAlignment="1" quotePrefix="1">
      <alignment horizontal="left" vertical="center"/>
    </xf>
    <xf numFmtId="38" fontId="8" fillId="0" borderId="10" xfId="49" applyFont="1" applyBorder="1" applyAlignment="1">
      <alignment horizontal="distributed" vertical="center"/>
    </xf>
    <xf numFmtId="38" fontId="8" fillId="0" borderId="29" xfId="49" applyFont="1" applyBorder="1" applyAlignment="1">
      <alignment horizontal="distributed" vertical="center"/>
    </xf>
    <xf numFmtId="38" fontId="8" fillId="0" borderId="17" xfId="49" applyFont="1" applyBorder="1" applyAlignment="1">
      <alignment horizontal="distributed" vertical="center"/>
    </xf>
    <xf numFmtId="38" fontId="8" fillId="0" borderId="31" xfId="49" applyFont="1" applyBorder="1" applyAlignment="1">
      <alignment horizontal="distributed" vertical="center"/>
    </xf>
    <xf numFmtId="38" fontId="8" fillId="0" borderId="29" xfId="49" applyNumberFormat="1" applyFont="1" applyBorder="1" applyAlignment="1" quotePrefix="1">
      <alignment horizontal="left" vertical="center"/>
    </xf>
    <xf numFmtId="38" fontId="8" fillId="0" borderId="10" xfId="49" applyFont="1" applyBorder="1" applyAlignment="1" quotePrefix="1">
      <alignment horizontal="distributed" vertical="center" wrapText="1"/>
    </xf>
    <xf numFmtId="38" fontId="8" fillId="0" borderId="29" xfId="49" applyFont="1" applyBorder="1" applyAlignment="1" quotePrefix="1">
      <alignment horizontal="distributed" vertical="center"/>
    </xf>
    <xf numFmtId="38" fontId="8" fillId="0" borderId="10" xfId="49" applyFont="1" applyBorder="1" applyAlignment="1" quotePrefix="1">
      <alignment horizontal="center" vertical="center"/>
    </xf>
    <xf numFmtId="38" fontId="8" fillId="0" borderId="29" xfId="49" applyNumberFormat="1" applyFont="1" applyBorder="1" applyAlignment="1" quotePrefix="1">
      <alignment horizontal="distributed" vertical="center"/>
    </xf>
    <xf numFmtId="38" fontId="8" fillId="0" borderId="29" xfId="49" applyFont="1" applyBorder="1" applyAlignment="1">
      <alignment horizontal="center" vertical="center" shrinkToFit="1"/>
    </xf>
    <xf numFmtId="38" fontId="8" fillId="0" borderId="10" xfId="49" applyFont="1" applyBorder="1" applyAlignment="1" quotePrefix="1">
      <alignment horizontal="distributed" vertical="center"/>
    </xf>
    <xf numFmtId="38" fontId="8" fillId="0" borderId="29" xfId="49" applyNumberFormat="1" applyFont="1" applyBorder="1" applyAlignment="1">
      <alignment horizontal="distributed" vertical="center"/>
    </xf>
    <xf numFmtId="38" fontId="8" fillId="0" borderId="22" xfId="49" applyFont="1" applyBorder="1" applyAlignment="1" quotePrefix="1">
      <alignment horizontal="center" vertical="center"/>
    </xf>
    <xf numFmtId="38" fontId="8" fillId="0" borderId="32" xfId="49" applyFont="1" applyBorder="1" applyAlignment="1">
      <alignment horizontal="distributed" vertical="center"/>
    </xf>
    <xf numFmtId="38" fontId="8" fillId="0" borderId="33" xfId="49" applyFont="1" applyBorder="1" applyAlignment="1" quotePrefix="1">
      <alignment horizontal="left" vertical="center"/>
    </xf>
    <xf numFmtId="38" fontId="8" fillId="0" borderId="33" xfId="49" applyFont="1" applyBorder="1" applyAlignment="1">
      <alignment horizontal="distributed" vertical="center"/>
    </xf>
    <xf numFmtId="38" fontId="8" fillId="0" borderId="11" xfId="49" applyFont="1" applyBorder="1" applyAlignment="1" quotePrefix="1">
      <alignment horizontal="left" vertical="center"/>
    </xf>
    <xf numFmtId="38" fontId="8" fillId="0" borderId="11" xfId="49" applyFont="1" applyBorder="1" applyAlignment="1" quotePrefix="1">
      <alignment horizontal="center" vertical="center"/>
    </xf>
    <xf numFmtId="38" fontId="8" fillId="0" borderId="33" xfId="49" applyFont="1" applyBorder="1" applyAlignment="1" quotePrefix="1">
      <alignment horizontal="center" vertical="center"/>
    </xf>
    <xf numFmtId="38" fontId="8" fillId="0" borderId="11" xfId="49" applyFont="1" applyBorder="1" applyAlignment="1">
      <alignment horizontal="distributed" vertical="center"/>
    </xf>
    <xf numFmtId="38" fontId="8" fillId="0" borderId="11" xfId="49" applyFont="1" applyBorder="1" applyAlignment="1" quotePrefix="1">
      <alignment horizontal="distributed" vertical="center"/>
    </xf>
    <xf numFmtId="38" fontId="8" fillId="0" borderId="23" xfId="49" applyFont="1" applyBorder="1" applyAlignment="1" quotePrefix="1">
      <alignment horizontal="center" vertical="center"/>
    </xf>
    <xf numFmtId="49" fontId="8" fillId="33" borderId="34" xfId="49" applyNumberFormat="1" applyFont="1" applyFill="1" applyBorder="1" applyAlignment="1">
      <alignment horizontal="center" vertical="center"/>
    </xf>
    <xf numFmtId="49" fontId="8" fillId="33" borderId="35" xfId="49" applyNumberFormat="1" applyFont="1" applyFill="1" applyBorder="1" applyAlignment="1">
      <alignment horizontal="center" vertical="center" shrinkToFit="1"/>
    </xf>
    <xf numFmtId="0" fontId="8" fillId="0" borderId="0" xfId="64" applyFont="1" applyBorder="1" applyAlignment="1">
      <alignment vertical="center"/>
      <protection/>
    </xf>
    <xf numFmtId="199" fontId="8" fillId="0" borderId="26" xfId="64" applyNumberFormat="1" applyFont="1" applyBorder="1" applyAlignment="1">
      <alignment vertical="center" shrinkToFit="1"/>
      <protection/>
    </xf>
    <xf numFmtId="199" fontId="8" fillId="0" borderId="27" xfId="64" applyNumberFormat="1" applyFont="1" applyBorder="1" applyAlignment="1">
      <alignment vertical="center" shrinkToFit="1"/>
      <protection/>
    </xf>
    <xf numFmtId="0" fontId="8" fillId="0" borderId="28" xfId="64" applyFont="1" applyBorder="1" applyAlignment="1">
      <alignment vertical="center"/>
      <protection/>
    </xf>
    <xf numFmtId="197" fontId="8" fillId="0" borderId="13" xfId="64" applyNumberFormat="1" applyFont="1" applyBorder="1" applyAlignment="1">
      <alignment vertical="center"/>
      <protection/>
    </xf>
    <xf numFmtId="197" fontId="8" fillId="0" borderId="13" xfId="49" applyNumberFormat="1" applyFont="1" applyBorder="1" applyAlignment="1">
      <alignment vertical="center"/>
    </xf>
    <xf numFmtId="197" fontId="8" fillId="0" borderId="13" xfId="49" applyNumberFormat="1" applyFont="1" applyBorder="1" applyAlignment="1" quotePrefix="1">
      <alignment vertical="center"/>
    </xf>
    <xf numFmtId="197" fontId="8" fillId="0" borderId="0" xfId="64" applyNumberFormat="1" applyFont="1" applyBorder="1" applyAlignment="1">
      <alignment vertical="center"/>
      <protection/>
    </xf>
    <xf numFmtId="0" fontId="12" fillId="0" borderId="0" xfId="64" applyFont="1" applyAlignment="1">
      <alignment vertical="center"/>
      <protection/>
    </xf>
    <xf numFmtId="0" fontId="13" fillId="0" borderId="0" xfId="64" applyFont="1" applyBorder="1" applyAlignment="1">
      <alignment/>
      <protection/>
    </xf>
    <xf numFmtId="197" fontId="8" fillId="0" borderId="0" xfId="49" applyNumberFormat="1" applyFont="1" applyBorder="1" applyAlignment="1">
      <alignment vertical="center"/>
    </xf>
    <xf numFmtId="197" fontId="8" fillId="0" borderId="0" xfId="49" applyNumberFormat="1" applyFont="1" applyBorder="1" applyAlignment="1" quotePrefix="1">
      <alignment vertical="center"/>
    </xf>
    <xf numFmtId="0" fontId="12" fillId="0" borderId="0" xfId="64" applyFont="1" applyBorder="1" applyAlignment="1">
      <alignment vertical="center"/>
      <protection/>
    </xf>
    <xf numFmtId="199" fontId="8" fillId="0" borderId="24" xfId="64" applyNumberFormat="1" applyFont="1" applyBorder="1" applyAlignment="1">
      <alignment vertical="center" shrinkToFit="1"/>
      <protection/>
    </xf>
    <xf numFmtId="199" fontId="8" fillId="0" borderId="25" xfId="64" applyNumberFormat="1" applyFont="1" applyBorder="1" applyAlignment="1">
      <alignment vertical="center" shrinkToFit="1"/>
      <protection/>
    </xf>
    <xf numFmtId="0" fontId="15" fillId="0" borderId="0" xfId="64" applyFont="1">
      <alignment/>
      <protection/>
    </xf>
    <xf numFmtId="38" fontId="15" fillId="0" borderId="0" xfId="64" applyNumberFormat="1" applyFont="1">
      <alignment/>
      <protection/>
    </xf>
    <xf numFmtId="0" fontId="8" fillId="0" borderId="0" xfId="65" applyFont="1" applyAlignment="1">
      <alignment horizontal="left"/>
      <protection/>
    </xf>
    <xf numFmtId="0" fontId="7" fillId="0" borderId="0" xfId="65" applyFont="1">
      <alignment/>
      <protection/>
    </xf>
    <xf numFmtId="0" fontId="8" fillId="0" borderId="0" xfId="65" applyFont="1">
      <alignment/>
      <protection/>
    </xf>
    <xf numFmtId="38" fontId="8" fillId="0" borderId="0" xfId="65" applyNumberFormat="1" applyFont="1">
      <alignment/>
      <protection/>
    </xf>
    <xf numFmtId="0" fontId="8" fillId="0" borderId="0" xfId="65" applyFont="1" applyAlignment="1">
      <alignment horizontal="center"/>
      <protection/>
    </xf>
    <xf numFmtId="0" fontId="8" fillId="0" borderId="0" xfId="65" applyFont="1" applyAlignment="1">
      <alignment vertical="center"/>
      <protection/>
    </xf>
    <xf numFmtId="0" fontId="8" fillId="0" borderId="0" xfId="65" applyFont="1" applyBorder="1" applyAlignment="1">
      <alignment vertical="center"/>
      <protection/>
    </xf>
    <xf numFmtId="38" fontId="8" fillId="0" borderId="10" xfId="49" applyFont="1" applyBorder="1" applyAlignment="1" quotePrefix="1">
      <alignment horizontal="distributed" vertical="center" shrinkToFit="1"/>
    </xf>
    <xf numFmtId="38" fontId="8" fillId="0" borderId="29" xfId="49" applyFont="1" applyBorder="1" applyAlignment="1" quotePrefix="1">
      <alignment horizontal="center" vertical="center" shrinkToFit="1"/>
    </xf>
    <xf numFmtId="0" fontId="8" fillId="0" borderId="0" xfId="65" applyFont="1" applyBorder="1" applyAlignment="1">
      <alignment vertical="center" shrinkToFit="1"/>
      <protection/>
    </xf>
    <xf numFmtId="199" fontId="8" fillId="0" borderId="17" xfId="65" applyNumberFormat="1" applyFont="1" applyBorder="1" applyAlignment="1">
      <alignment vertical="center" shrinkToFit="1"/>
      <protection/>
    </xf>
    <xf numFmtId="200" fontId="8" fillId="0" borderId="17" xfId="65" applyNumberFormat="1" applyFont="1" applyFill="1" applyBorder="1" applyAlignment="1">
      <alignment vertical="center" shrinkToFit="1"/>
      <protection/>
    </xf>
    <xf numFmtId="199" fontId="8" fillId="0" borderId="21" xfId="65" applyNumberFormat="1" applyFont="1" applyFill="1" applyBorder="1" applyAlignment="1">
      <alignment vertical="center" shrinkToFit="1"/>
      <protection/>
    </xf>
    <xf numFmtId="199" fontId="8" fillId="0" borderId="10" xfId="65" applyNumberFormat="1" applyFont="1" applyBorder="1" applyAlignment="1">
      <alignment vertical="center" shrinkToFit="1"/>
      <protection/>
    </xf>
    <xf numFmtId="200" fontId="8" fillId="0" borderId="10" xfId="65" applyNumberFormat="1" applyFont="1" applyFill="1" applyBorder="1" applyAlignment="1">
      <alignment vertical="center" shrinkToFit="1"/>
      <protection/>
    </xf>
    <xf numFmtId="199" fontId="8" fillId="0" borderId="22" xfId="65" applyNumberFormat="1" applyFont="1" applyFill="1" applyBorder="1" applyAlignment="1">
      <alignment vertical="center" shrinkToFit="1"/>
      <protection/>
    </xf>
    <xf numFmtId="199" fontId="8" fillId="0" borderId="11" xfId="65" applyNumberFormat="1" applyFont="1" applyBorder="1" applyAlignment="1">
      <alignment vertical="center" shrinkToFit="1"/>
      <protection/>
    </xf>
    <xf numFmtId="200" fontId="8" fillId="0" borderId="11" xfId="65" applyNumberFormat="1" applyFont="1" applyFill="1" applyBorder="1" applyAlignment="1">
      <alignment vertical="center" shrinkToFit="1"/>
      <protection/>
    </xf>
    <xf numFmtId="199" fontId="8" fillId="0" borderId="23" xfId="65" applyNumberFormat="1" applyFont="1" applyFill="1" applyBorder="1" applyAlignment="1">
      <alignment vertical="center" shrinkToFit="1"/>
      <protection/>
    </xf>
    <xf numFmtId="199" fontId="8" fillId="0" borderId="26" xfId="65" applyNumberFormat="1" applyFont="1" applyBorder="1" applyAlignment="1">
      <alignment vertical="center" shrinkToFit="1"/>
      <protection/>
    </xf>
    <xf numFmtId="200" fontId="8" fillId="0" borderId="26" xfId="65" applyNumberFormat="1" applyFont="1" applyFill="1" applyBorder="1" applyAlignment="1">
      <alignment vertical="center" shrinkToFit="1"/>
      <protection/>
    </xf>
    <xf numFmtId="200" fontId="8" fillId="0" borderId="27" xfId="65" applyNumberFormat="1" applyFont="1" applyBorder="1" applyAlignment="1">
      <alignment vertical="center" shrinkToFit="1"/>
      <protection/>
    </xf>
    <xf numFmtId="199" fontId="8" fillId="0" borderId="0" xfId="65" applyNumberFormat="1" applyFont="1" applyBorder="1" applyAlignment="1">
      <alignment vertical="center" shrinkToFit="1"/>
      <protection/>
    </xf>
    <xf numFmtId="200" fontId="8" fillId="0" borderId="0" xfId="65" applyNumberFormat="1" applyFont="1" applyFill="1" applyBorder="1" applyAlignment="1">
      <alignment vertical="center" shrinkToFit="1"/>
      <protection/>
    </xf>
    <xf numFmtId="200" fontId="8" fillId="0" borderId="0" xfId="65" applyNumberFormat="1" applyFont="1" applyBorder="1" applyAlignment="1">
      <alignment vertical="center" shrinkToFit="1"/>
      <protection/>
    </xf>
    <xf numFmtId="199" fontId="8" fillId="0" borderId="24" xfId="65" applyNumberFormat="1" applyFont="1" applyBorder="1" applyAlignment="1">
      <alignment vertical="center" shrinkToFit="1"/>
      <protection/>
    </xf>
    <xf numFmtId="200" fontId="8" fillId="0" borderId="25" xfId="65" applyNumberFormat="1" applyFont="1" applyBorder="1" applyAlignment="1">
      <alignment vertical="center" shrinkToFit="1"/>
      <protection/>
    </xf>
    <xf numFmtId="0" fontId="14" fillId="0" borderId="0" xfId="65" applyFont="1">
      <alignment/>
      <protection/>
    </xf>
    <xf numFmtId="199" fontId="8" fillId="0" borderId="16" xfId="65" applyNumberFormat="1" applyFont="1" applyBorder="1" applyAlignment="1">
      <alignment vertical="center" shrinkToFit="1"/>
      <protection/>
    </xf>
    <xf numFmtId="200" fontId="8" fillId="0" borderId="16" xfId="65" applyNumberFormat="1" applyFont="1" applyFill="1" applyBorder="1" applyAlignment="1">
      <alignment vertical="center" shrinkToFit="1"/>
      <protection/>
    </xf>
    <xf numFmtId="199" fontId="8" fillId="0" borderId="35" xfId="65" applyNumberFormat="1" applyFont="1" applyFill="1" applyBorder="1" applyAlignment="1">
      <alignment vertical="center" shrinkToFit="1"/>
      <protection/>
    </xf>
    <xf numFmtId="0" fontId="15" fillId="0" borderId="0" xfId="66" applyFont="1">
      <alignment/>
      <protection/>
    </xf>
    <xf numFmtId="0" fontId="8" fillId="0" borderId="0" xfId="66" applyFont="1" applyAlignment="1">
      <alignment horizontal="left"/>
      <protection/>
    </xf>
    <xf numFmtId="0" fontId="8" fillId="0" borderId="0" xfId="66" applyFont="1">
      <alignment/>
      <protection/>
    </xf>
    <xf numFmtId="200" fontId="8" fillId="0" borderId="17" xfId="66" applyNumberFormat="1" applyFont="1" applyBorder="1" applyAlignment="1">
      <alignment vertical="center" shrinkToFit="1"/>
      <protection/>
    </xf>
    <xf numFmtId="200" fontId="8" fillId="0" borderId="17" xfId="66" applyNumberFormat="1" applyFont="1" applyFill="1" applyBorder="1" applyAlignment="1">
      <alignment vertical="center" shrinkToFit="1"/>
      <protection/>
    </xf>
    <xf numFmtId="200" fontId="8" fillId="0" borderId="21" xfId="66" applyNumberFormat="1" applyFont="1" applyBorder="1" applyAlignment="1">
      <alignment vertical="center" shrinkToFit="1"/>
      <protection/>
    </xf>
    <xf numFmtId="0" fontId="8" fillId="0" borderId="0" xfId="66" applyFont="1" applyAlignment="1">
      <alignment vertical="center"/>
      <protection/>
    </xf>
    <xf numFmtId="200" fontId="8" fillId="0" borderId="10" xfId="66" applyNumberFormat="1" applyFont="1" applyBorder="1" applyAlignment="1">
      <alignment vertical="center" shrinkToFit="1"/>
      <protection/>
    </xf>
    <xf numFmtId="200" fontId="8" fillId="0" borderId="10" xfId="66" applyNumberFormat="1" applyFont="1" applyFill="1" applyBorder="1" applyAlignment="1">
      <alignment vertical="center" shrinkToFit="1"/>
      <protection/>
    </xf>
    <xf numFmtId="200" fontId="8" fillId="0" borderId="22" xfId="66" applyNumberFormat="1" applyFont="1" applyBorder="1" applyAlignment="1">
      <alignment vertical="center" shrinkToFit="1"/>
      <protection/>
    </xf>
    <xf numFmtId="200" fontId="8" fillId="0" borderId="11" xfId="66" applyNumberFormat="1" applyFont="1" applyBorder="1" applyAlignment="1">
      <alignment vertical="center" shrinkToFit="1"/>
      <protection/>
    </xf>
    <xf numFmtId="200" fontId="8" fillId="0" borderId="11" xfId="66" applyNumberFormat="1" applyFont="1" applyFill="1" applyBorder="1" applyAlignment="1">
      <alignment vertical="center" shrinkToFit="1"/>
      <protection/>
    </xf>
    <xf numFmtId="200" fontId="8" fillId="0" borderId="23" xfId="66" applyNumberFormat="1" applyFont="1" applyBorder="1" applyAlignment="1">
      <alignment vertical="center" shrinkToFit="1"/>
      <protection/>
    </xf>
    <xf numFmtId="200" fontId="8" fillId="0" borderId="26" xfId="66" applyNumberFormat="1" applyFont="1" applyBorder="1" applyAlignment="1">
      <alignment vertical="center" shrinkToFit="1"/>
      <protection/>
    </xf>
    <xf numFmtId="200" fontId="8" fillId="0" borderId="26" xfId="66" applyNumberFormat="1" applyFont="1" applyFill="1" applyBorder="1" applyAlignment="1">
      <alignment vertical="center" shrinkToFit="1"/>
      <protection/>
    </xf>
    <xf numFmtId="200" fontId="8" fillId="0" borderId="27" xfId="66" applyNumberFormat="1" applyFont="1" applyBorder="1" applyAlignment="1">
      <alignment vertical="center" shrinkToFit="1"/>
      <protection/>
    </xf>
    <xf numFmtId="201" fontId="8" fillId="0" borderId="0" xfId="49" applyNumberFormat="1" applyFont="1" applyBorder="1" applyAlignment="1">
      <alignment vertical="center"/>
    </xf>
    <xf numFmtId="200" fontId="8" fillId="0" borderId="0" xfId="66" applyNumberFormat="1" applyFont="1" applyBorder="1" applyAlignment="1">
      <alignment vertical="center" shrinkToFit="1"/>
      <protection/>
    </xf>
    <xf numFmtId="38" fontId="8" fillId="0" borderId="36" xfId="49" applyFont="1" applyBorder="1" applyAlignment="1">
      <alignment horizontal="distributed" vertical="center"/>
    </xf>
    <xf numFmtId="49" fontId="8" fillId="0" borderId="10" xfId="0" applyNumberFormat="1" applyFont="1" applyBorder="1" applyAlignment="1" quotePrefix="1">
      <alignment horizontal="center" vertical="center" shrinkToFit="1"/>
    </xf>
    <xf numFmtId="199" fontId="6" fillId="0" borderId="0" xfId="51" applyNumberFormat="1" applyFont="1" applyAlignment="1">
      <alignment horizontal="center" vertical="center" shrinkToFit="1"/>
    </xf>
    <xf numFmtId="199" fontId="6" fillId="0" borderId="0" xfId="51" applyNumberFormat="1" applyFont="1" applyAlignment="1">
      <alignment vertical="center"/>
    </xf>
    <xf numFmtId="199" fontId="6" fillId="0" borderId="0" xfId="51" applyNumberFormat="1" applyFont="1" applyAlignment="1">
      <alignment vertical="center" shrinkToFit="1"/>
    </xf>
    <xf numFmtId="49" fontId="6" fillId="0" borderId="0" xfId="49" applyNumberFormat="1" applyFont="1" applyAlignment="1">
      <alignment horizontal="distributed" vertical="center" shrinkToFit="1"/>
    </xf>
    <xf numFmtId="49" fontId="6" fillId="0" borderId="0" xfId="49" applyNumberFormat="1" applyFont="1" applyAlignment="1">
      <alignment vertical="center" shrinkToFit="1"/>
    </xf>
    <xf numFmtId="49" fontId="19" fillId="0" borderId="0" xfId="49" applyNumberFormat="1" applyFont="1" applyAlignment="1">
      <alignment vertical="center"/>
    </xf>
    <xf numFmtId="49" fontId="6" fillId="0" borderId="0" xfId="49" applyNumberFormat="1" applyFont="1" applyFill="1" applyBorder="1" applyAlignment="1">
      <alignment horizontal="distributed" vertical="center" shrinkToFit="1"/>
    </xf>
    <xf numFmtId="49" fontId="6" fillId="0" borderId="0" xfId="49" applyNumberFormat="1" applyFont="1" applyFill="1" applyBorder="1" applyAlignment="1">
      <alignment vertical="center" wrapText="1"/>
    </xf>
    <xf numFmtId="49" fontId="6" fillId="0" borderId="0" xfId="49" applyNumberFormat="1" applyFont="1" applyFill="1" applyBorder="1" applyAlignment="1">
      <alignment horizontal="distributed" vertical="center"/>
    </xf>
    <xf numFmtId="38" fontId="8" fillId="0" borderId="37" xfId="49" applyFont="1" applyBorder="1" applyAlignment="1">
      <alignment vertical="center"/>
    </xf>
    <xf numFmtId="38" fontId="8" fillId="0" borderId="0" xfId="49" applyFont="1" applyAlignment="1">
      <alignment vertical="center"/>
    </xf>
    <xf numFmtId="38" fontId="8" fillId="0" borderId="10" xfId="49" applyFont="1" applyBorder="1" applyAlignment="1" quotePrefix="1">
      <alignment horizontal="left" vertical="center" wrapText="1" shrinkToFit="1"/>
    </xf>
    <xf numFmtId="38" fontId="8" fillId="0" borderId="0" xfId="49" applyFont="1" applyAlignment="1">
      <alignment horizontal="center" vertical="center"/>
    </xf>
    <xf numFmtId="49" fontId="6" fillId="0" borderId="12" xfId="49" applyNumberFormat="1" applyFont="1" applyFill="1" applyBorder="1" applyAlignment="1">
      <alignment horizontal="distributed" vertical="center" shrinkToFit="1"/>
    </xf>
    <xf numFmtId="199" fontId="6" fillId="0" borderId="17" xfId="49" applyNumberFormat="1" applyFont="1" applyFill="1" applyBorder="1" applyAlignment="1">
      <alignment horizontal="center" vertical="center" wrapText="1"/>
    </xf>
    <xf numFmtId="199" fontId="19" fillId="0" borderId="0" xfId="49" applyNumberFormat="1" applyFont="1" applyAlignment="1">
      <alignment vertical="center"/>
    </xf>
    <xf numFmtId="199" fontId="6" fillId="0" borderId="10" xfId="49" applyNumberFormat="1" applyFont="1" applyFill="1" applyBorder="1" applyAlignment="1">
      <alignment horizontal="center" vertical="center" wrapText="1"/>
    </xf>
    <xf numFmtId="49" fontId="6" fillId="0" borderId="18" xfId="49" applyNumberFormat="1" applyFont="1" applyFill="1" applyBorder="1" applyAlignment="1">
      <alignment horizontal="distributed" vertical="center" shrinkToFit="1"/>
    </xf>
    <xf numFmtId="199" fontId="6" fillId="0" borderId="11" xfId="49" applyNumberFormat="1" applyFont="1" applyFill="1" applyBorder="1" applyAlignment="1">
      <alignment horizontal="center" vertical="center" wrapText="1"/>
    </xf>
    <xf numFmtId="199" fontId="8" fillId="0" borderId="24" xfId="49" applyNumberFormat="1" applyFont="1" applyBorder="1" applyAlignment="1">
      <alignment vertical="center"/>
    </xf>
    <xf numFmtId="199" fontId="8" fillId="0" borderId="25" xfId="49" applyNumberFormat="1" applyFont="1" applyBorder="1" applyAlignment="1">
      <alignment vertical="center"/>
    </xf>
    <xf numFmtId="199" fontId="6" fillId="0" borderId="0" xfId="49" applyNumberFormat="1" applyFont="1" applyFill="1" applyBorder="1" applyAlignment="1">
      <alignment vertical="center" wrapText="1"/>
    </xf>
    <xf numFmtId="199" fontId="6" fillId="0" borderId="0" xfId="49" applyNumberFormat="1" applyFont="1" applyAlignment="1">
      <alignment vertical="center" shrinkToFit="1"/>
    </xf>
    <xf numFmtId="200" fontId="8" fillId="0" borderId="24" xfId="65" applyNumberFormat="1" applyFont="1" applyFill="1" applyBorder="1" applyAlignment="1">
      <alignment vertical="center" shrinkToFit="1"/>
      <protection/>
    </xf>
    <xf numFmtId="49" fontId="6" fillId="34" borderId="16" xfId="51" applyNumberFormat="1" applyFont="1" applyFill="1" applyBorder="1" applyAlignment="1">
      <alignment horizontal="center" vertical="center" shrinkToFit="1"/>
    </xf>
    <xf numFmtId="49" fontId="6" fillId="34" borderId="16" xfId="51" applyNumberFormat="1" applyFont="1" applyFill="1" applyBorder="1" applyAlignment="1">
      <alignment horizontal="right" vertical="center" shrinkToFit="1"/>
    </xf>
    <xf numFmtId="49" fontId="6" fillId="34" borderId="35" xfId="51" applyNumberFormat="1" applyFont="1" applyFill="1" applyBorder="1" applyAlignment="1">
      <alignment horizontal="center" vertical="center" shrinkToFit="1"/>
    </xf>
    <xf numFmtId="49" fontId="6" fillId="0" borderId="14" xfId="51" applyNumberFormat="1" applyFont="1" applyBorder="1" applyAlignment="1">
      <alignment horizontal="center" vertical="center" shrinkToFit="1"/>
    </xf>
    <xf numFmtId="38" fontId="20" fillId="0" borderId="0" xfId="49" applyFont="1" applyAlignment="1">
      <alignment vertical="center"/>
    </xf>
    <xf numFmtId="38" fontId="21" fillId="0" borderId="0" xfId="49" applyFont="1" applyAlignment="1">
      <alignment vertical="center"/>
    </xf>
    <xf numFmtId="49" fontId="22" fillId="0" borderId="0" xfId="51" applyNumberFormat="1" applyFont="1" applyAlignment="1">
      <alignment vertical="center" shrinkToFit="1"/>
    </xf>
    <xf numFmtId="49" fontId="23" fillId="0" borderId="0" xfId="51" applyNumberFormat="1" applyFont="1" applyAlignment="1">
      <alignment horizontal="center" vertical="center"/>
    </xf>
    <xf numFmtId="182" fontId="23" fillId="0" borderId="0" xfId="51" applyFont="1" applyAlignment="1">
      <alignment horizontal="center" vertical="center"/>
    </xf>
    <xf numFmtId="38" fontId="24" fillId="0" borderId="0" xfId="49" applyFont="1" applyAlignment="1">
      <alignment vertical="center"/>
    </xf>
    <xf numFmtId="49" fontId="23" fillId="0" borderId="0" xfId="51" applyNumberFormat="1" applyFont="1" applyAlignment="1">
      <alignment horizontal="center" vertical="center" shrinkToFit="1"/>
    </xf>
    <xf numFmtId="182" fontId="23" fillId="0" borderId="0" xfId="51" applyFont="1" applyAlignment="1">
      <alignment horizontal="center" vertical="center" shrinkToFit="1"/>
    </xf>
    <xf numFmtId="0" fontId="12" fillId="0" borderId="0" xfId="62" applyFont="1" applyAlignment="1">
      <alignment horizontal="center" vertical="center"/>
      <protection/>
    </xf>
    <xf numFmtId="199" fontId="12" fillId="0" borderId="0" xfId="62" applyNumberFormat="1" applyFont="1" applyAlignment="1">
      <alignment vertical="center"/>
      <protection/>
    </xf>
    <xf numFmtId="49" fontId="12" fillId="0" borderId="0" xfId="62" applyNumberFormat="1" applyFont="1" applyAlignment="1">
      <alignment horizontal="center" vertical="center" wrapText="1"/>
      <protection/>
    </xf>
    <xf numFmtId="0" fontId="10" fillId="0" borderId="0" xfId="63" applyFont="1" applyAlignment="1">
      <alignment horizontal="center" vertical="center"/>
      <protection/>
    </xf>
    <xf numFmtId="197" fontId="8" fillId="0" borderId="13" xfId="64" applyNumberFormat="1" applyFont="1" applyBorder="1" applyAlignment="1">
      <alignment horizontal="center" vertical="center"/>
      <protection/>
    </xf>
    <xf numFmtId="0" fontId="15" fillId="0" borderId="0" xfId="64" applyFont="1" applyAlignment="1">
      <alignment horizontal="center"/>
      <protection/>
    </xf>
    <xf numFmtId="0" fontId="25" fillId="0" borderId="0" xfId="64" applyFont="1" applyAlignment="1">
      <alignment horizontal="center" vertical="center"/>
      <protection/>
    </xf>
    <xf numFmtId="199" fontId="8" fillId="0" borderId="0" xfId="65" applyNumberFormat="1" applyFont="1" applyBorder="1" applyAlignment="1">
      <alignment horizontal="center" vertical="center" shrinkToFit="1"/>
      <protection/>
    </xf>
    <xf numFmtId="0" fontId="10" fillId="0" borderId="0" xfId="65" applyFont="1" applyAlignment="1">
      <alignment horizontal="center" vertical="center"/>
      <protection/>
    </xf>
    <xf numFmtId="199" fontId="12" fillId="0" borderId="0" xfId="65" applyNumberFormat="1" applyFont="1" applyBorder="1" applyAlignment="1">
      <alignment horizontal="center" vertical="center" shrinkToFit="1"/>
      <protection/>
    </xf>
    <xf numFmtId="200" fontId="8" fillId="0" borderId="24" xfId="66" applyNumberFormat="1" applyFont="1" applyBorder="1" applyAlignment="1">
      <alignment vertical="center" shrinkToFit="1"/>
      <protection/>
    </xf>
    <xf numFmtId="200" fontId="8" fillId="0" borderId="24" xfId="66" applyNumberFormat="1" applyFont="1" applyFill="1" applyBorder="1" applyAlignment="1">
      <alignment vertical="center" shrinkToFit="1"/>
      <protection/>
    </xf>
    <xf numFmtId="200" fontId="8" fillId="0" borderId="25" xfId="66" applyNumberFormat="1" applyFont="1" applyBorder="1" applyAlignment="1">
      <alignment vertical="center" shrinkToFit="1"/>
      <protection/>
    </xf>
    <xf numFmtId="49" fontId="23" fillId="0" borderId="13" xfId="51" applyNumberFormat="1" applyFont="1" applyFill="1" applyBorder="1" applyAlignment="1">
      <alignment horizontal="center" vertical="center" shrinkToFit="1"/>
    </xf>
    <xf numFmtId="199" fontId="23" fillId="0" borderId="13" xfId="51" applyNumberFormat="1" applyFont="1" applyFill="1" applyBorder="1" applyAlignment="1">
      <alignment horizontal="center" vertical="center" shrinkToFit="1"/>
    </xf>
    <xf numFmtId="199" fontId="23" fillId="0" borderId="0" xfId="51" applyNumberFormat="1" applyFont="1" applyAlignment="1">
      <alignment horizontal="center" vertical="center"/>
    </xf>
    <xf numFmtId="199" fontId="8" fillId="0" borderId="17" xfId="49" applyNumberFormat="1" applyFont="1" applyBorder="1" applyAlignment="1">
      <alignment vertical="center" shrinkToFit="1"/>
    </xf>
    <xf numFmtId="38" fontId="8" fillId="0" borderId="0" xfId="49" applyFont="1" applyAlignment="1">
      <alignment horizontal="right"/>
    </xf>
    <xf numFmtId="49" fontId="66" fillId="0" borderId="0" xfId="51" applyNumberFormat="1" applyFont="1" applyAlignment="1">
      <alignment vertical="center"/>
    </xf>
    <xf numFmtId="49" fontId="67" fillId="0" borderId="0" xfId="0" applyNumberFormat="1" applyFont="1" applyAlignment="1">
      <alignment/>
    </xf>
    <xf numFmtId="49" fontId="67" fillId="0" borderId="0" xfId="0" applyNumberFormat="1" applyFont="1" applyAlignment="1">
      <alignment/>
    </xf>
    <xf numFmtId="49" fontId="66" fillId="0" borderId="0" xfId="0" applyNumberFormat="1" applyFont="1" applyAlignment="1">
      <alignment/>
    </xf>
    <xf numFmtId="49" fontId="67" fillId="0" borderId="0" xfId="0" applyNumberFormat="1" applyFont="1" applyAlignment="1">
      <alignment horizontal="right"/>
    </xf>
    <xf numFmtId="49" fontId="67" fillId="0" borderId="0" xfId="0" applyNumberFormat="1" applyFont="1" applyFill="1" applyAlignment="1">
      <alignment/>
    </xf>
    <xf numFmtId="49" fontId="67" fillId="0" borderId="12" xfId="51" applyNumberFormat="1" applyFont="1" applyFill="1" applyBorder="1" applyAlignment="1">
      <alignment horizontal="distributed" vertical="center" shrinkToFit="1"/>
    </xf>
    <xf numFmtId="49" fontId="67" fillId="0" borderId="10" xfId="51" applyNumberFormat="1" applyFont="1" applyFill="1" applyBorder="1" applyAlignment="1">
      <alignment horizontal="center" vertical="center" wrapText="1"/>
    </xf>
    <xf numFmtId="182" fontId="67" fillId="0" borderId="10" xfId="51" applyFont="1" applyFill="1" applyBorder="1" applyAlignment="1">
      <alignment horizontal="center" vertical="center" wrapText="1"/>
    </xf>
    <xf numFmtId="176" fontId="67" fillId="0" borderId="10" xfId="0" applyNumberFormat="1" applyFont="1" applyBorder="1" applyAlignment="1">
      <alignment horizontal="right" vertical="center"/>
    </xf>
    <xf numFmtId="193" fontId="67" fillId="0" borderId="10" xfId="51" applyNumberFormat="1" applyFont="1" applyFill="1" applyBorder="1" applyAlignment="1">
      <alignment horizontal="center" vertical="center" wrapText="1"/>
    </xf>
    <xf numFmtId="182" fontId="67" fillId="0" borderId="22" xfId="51" applyFont="1" applyFill="1" applyBorder="1" applyAlignment="1">
      <alignment horizontal="center" vertical="center" wrapText="1"/>
    </xf>
    <xf numFmtId="182" fontId="67" fillId="0" borderId="24" xfId="51" applyNumberFormat="1" applyFont="1" applyFill="1" applyBorder="1" applyAlignment="1">
      <alignment horizontal="center" vertical="center" wrapText="1"/>
    </xf>
    <xf numFmtId="182" fontId="67" fillId="0" borderId="24" xfId="51" applyFont="1" applyFill="1" applyBorder="1" applyAlignment="1">
      <alignment horizontal="center" vertical="center" wrapText="1"/>
    </xf>
    <xf numFmtId="176" fontId="67" fillId="0" borderId="24" xfId="0" applyNumberFormat="1" applyFont="1" applyBorder="1" applyAlignment="1">
      <alignment horizontal="right" vertical="center"/>
    </xf>
    <xf numFmtId="49" fontId="67" fillId="0" borderId="0" xfId="51" applyNumberFormat="1" applyFont="1" applyFill="1" applyBorder="1" applyAlignment="1">
      <alignment vertical="center" wrapText="1"/>
    </xf>
    <xf numFmtId="182" fontId="67" fillId="0" borderId="0" xfId="51" applyFont="1" applyFill="1" applyBorder="1" applyAlignment="1">
      <alignment vertical="center" wrapText="1"/>
    </xf>
    <xf numFmtId="49" fontId="67" fillId="0" borderId="10" xfId="51" applyNumberFormat="1" applyFont="1" applyFill="1" applyBorder="1" applyAlignment="1">
      <alignment horizontal="center" vertical="center" wrapText="1" shrinkToFit="1"/>
    </xf>
    <xf numFmtId="182" fontId="67" fillId="0" borderId="0" xfId="49" applyNumberFormat="1" applyFont="1" applyAlignment="1">
      <alignment vertical="center"/>
    </xf>
    <xf numFmtId="49" fontId="67" fillId="0" borderId="11" xfId="51" applyNumberFormat="1" applyFont="1" applyFill="1" applyBorder="1" applyAlignment="1">
      <alignment horizontal="center" vertical="center" wrapText="1"/>
    </xf>
    <xf numFmtId="182" fontId="67" fillId="0" borderId="25" xfId="51" applyNumberFormat="1" applyFont="1" applyFill="1" applyBorder="1" applyAlignment="1">
      <alignment horizontal="center" vertical="center" wrapText="1"/>
    </xf>
    <xf numFmtId="49" fontId="67" fillId="0" borderId="0" xfId="51" applyNumberFormat="1" applyFont="1" applyFill="1" applyBorder="1" applyAlignment="1">
      <alignment horizontal="distributed" vertical="center" shrinkToFit="1"/>
    </xf>
    <xf numFmtId="176" fontId="67" fillId="0" borderId="0" xfId="0" applyNumberFormat="1" applyFont="1" applyBorder="1" applyAlignment="1">
      <alignment horizontal="right" vertical="center"/>
    </xf>
    <xf numFmtId="49" fontId="67" fillId="0" borderId="0" xfId="0" applyNumberFormat="1" applyFont="1" applyBorder="1" applyAlignment="1">
      <alignment horizontal="right" vertical="center"/>
    </xf>
    <xf numFmtId="182" fontId="67" fillId="0" borderId="0" xfId="49" applyNumberFormat="1" applyFont="1" applyBorder="1" applyAlignment="1">
      <alignment vertical="center"/>
    </xf>
    <xf numFmtId="49" fontId="67" fillId="0" borderId="18" xfId="51" applyNumberFormat="1" applyFont="1" applyFill="1" applyBorder="1" applyAlignment="1">
      <alignment horizontal="distributed" vertical="center" shrinkToFit="1"/>
    </xf>
    <xf numFmtId="182" fontId="67" fillId="0" borderId="11" xfId="51" applyFont="1" applyFill="1" applyBorder="1" applyAlignment="1">
      <alignment horizontal="center" vertical="center" wrapText="1"/>
    </xf>
    <xf numFmtId="176" fontId="67" fillId="0" borderId="11" xfId="0" applyNumberFormat="1" applyFont="1" applyBorder="1" applyAlignment="1">
      <alignment horizontal="right" vertical="center"/>
    </xf>
    <xf numFmtId="182" fontId="67" fillId="0" borderId="30" xfId="49" applyNumberFormat="1" applyFont="1" applyBorder="1" applyAlignment="1">
      <alignment vertical="center"/>
    </xf>
    <xf numFmtId="193" fontId="67" fillId="0" borderId="11" xfId="51" applyNumberFormat="1" applyFont="1" applyFill="1" applyBorder="1" applyAlignment="1">
      <alignment horizontal="center" vertical="center" wrapText="1"/>
    </xf>
    <xf numFmtId="182" fontId="67" fillId="0" borderId="23" xfId="51" applyFont="1" applyFill="1" applyBorder="1" applyAlignment="1">
      <alignment horizontal="center" vertical="center" wrapText="1"/>
    </xf>
    <xf numFmtId="193" fontId="67" fillId="0" borderId="24" xfId="51" applyNumberFormat="1" applyFont="1" applyFill="1" applyBorder="1" applyAlignment="1">
      <alignment horizontal="center" vertical="center" wrapText="1"/>
    </xf>
    <xf numFmtId="49" fontId="67" fillId="33" borderId="15" xfId="49" applyNumberFormat="1" applyFont="1" applyFill="1" applyBorder="1" applyAlignment="1">
      <alignment horizontal="center" vertical="center" shrinkToFit="1"/>
    </xf>
    <xf numFmtId="38" fontId="67" fillId="0" borderId="12" xfId="49" applyFont="1" applyBorder="1" applyAlignment="1">
      <alignment horizontal="distributed" vertical="center"/>
    </xf>
    <xf numFmtId="199" fontId="67" fillId="0" borderId="17" xfId="49" applyNumberFormat="1" applyFont="1" applyBorder="1" applyAlignment="1">
      <alignment vertical="center"/>
    </xf>
    <xf numFmtId="199" fontId="67" fillId="0" borderId="17" xfId="49" applyNumberFormat="1" applyFont="1" applyBorder="1" applyAlignment="1">
      <alignment vertical="center" shrinkToFit="1"/>
    </xf>
    <xf numFmtId="199" fontId="67" fillId="0" borderId="17" xfId="62" applyNumberFormat="1" applyFont="1" applyFill="1" applyBorder="1" applyAlignment="1">
      <alignment vertical="center" shrinkToFit="1"/>
      <protection/>
    </xf>
    <xf numFmtId="199" fontId="67" fillId="0" borderId="21" xfId="62" applyNumberFormat="1" applyFont="1" applyFill="1" applyBorder="1" applyAlignment="1">
      <alignment vertical="center" shrinkToFit="1"/>
      <protection/>
    </xf>
    <xf numFmtId="199" fontId="67" fillId="0" borderId="10" xfId="49" applyNumberFormat="1" applyFont="1" applyBorder="1" applyAlignment="1">
      <alignment vertical="center"/>
    </xf>
    <xf numFmtId="199" fontId="67" fillId="0" borderId="10" xfId="62" applyNumberFormat="1" applyFont="1" applyFill="1" applyBorder="1" applyAlignment="1">
      <alignment vertical="center" shrinkToFit="1"/>
      <protection/>
    </xf>
    <xf numFmtId="199" fontId="67" fillId="0" borderId="22" xfId="62" applyNumberFormat="1" applyFont="1" applyFill="1" applyBorder="1" applyAlignment="1">
      <alignment vertical="center" shrinkToFit="1"/>
      <protection/>
    </xf>
    <xf numFmtId="199" fontId="67" fillId="0" borderId="11" xfId="49" applyNumberFormat="1" applyFont="1" applyBorder="1" applyAlignment="1">
      <alignment vertical="center"/>
    </xf>
    <xf numFmtId="199" fontId="67" fillId="0" borderId="24" xfId="62" applyNumberFormat="1" applyFont="1" applyBorder="1" applyAlignment="1">
      <alignment vertical="center" shrinkToFit="1"/>
      <protection/>
    </xf>
    <xf numFmtId="199" fontId="67" fillId="0" borderId="25" xfId="62" applyNumberFormat="1" applyFont="1" applyFill="1" applyBorder="1" applyAlignment="1">
      <alignment vertical="center" shrinkToFit="1"/>
      <protection/>
    </xf>
    <xf numFmtId="38" fontId="67" fillId="0" borderId="13" xfId="49" applyFont="1" applyBorder="1" applyAlignment="1">
      <alignment horizontal="center" vertical="center"/>
    </xf>
    <xf numFmtId="197" fontId="67" fillId="0" borderId="13" xfId="62" applyNumberFormat="1" applyFont="1" applyBorder="1" applyAlignment="1">
      <alignment horizontal="center" vertical="center" shrinkToFit="1"/>
      <protection/>
    </xf>
    <xf numFmtId="38" fontId="67" fillId="0" borderId="0" xfId="49" applyFont="1" applyBorder="1" applyAlignment="1">
      <alignment horizontal="distributed" vertical="center"/>
    </xf>
    <xf numFmtId="197" fontId="67" fillId="0" borderId="0" xfId="62" applyNumberFormat="1" applyFont="1" applyBorder="1" applyAlignment="1">
      <alignment vertical="center" shrinkToFit="1"/>
      <protection/>
    </xf>
    <xf numFmtId="197" fontId="67" fillId="0" borderId="0" xfId="49" applyNumberFormat="1" applyFont="1" applyBorder="1" applyAlignment="1">
      <alignment vertical="center" shrinkToFit="1"/>
    </xf>
    <xf numFmtId="197" fontId="67" fillId="0" borderId="0" xfId="49" applyNumberFormat="1" applyFont="1" applyBorder="1" applyAlignment="1" quotePrefix="1">
      <alignment vertical="center" shrinkToFit="1"/>
    </xf>
    <xf numFmtId="197" fontId="67" fillId="0" borderId="0" xfId="49" applyNumberFormat="1" applyFont="1" applyFill="1" applyBorder="1" applyAlignment="1">
      <alignment vertical="center" shrinkToFit="1"/>
    </xf>
    <xf numFmtId="0" fontId="66" fillId="0" borderId="0" xfId="62" applyFont="1">
      <alignment/>
      <protection/>
    </xf>
    <xf numFmtId="199" fontId="67" fillId="0" borderId="11" xfId="62" applyNumberFormat="1" applyFont="1" applyFill="1" applyBorder="1" applyAlignment="1">
      <alignment vertical="center" shrinkToFit="1"/>
      <protection/>
    </xf>
    <xf numFmtId="199" fontId="67" fillId="0" borderId="23" xfId="62" applyNumberFormat="1" applyFont="1" applyFill="1" applyBorder="1" applyAlignment="1">
      <alignment vertical="center" shrinkToFit="1"/>
      <protection/>
    </xf>
    <xf numFmtId="0" fontId="68" fillId="0" borderId="0" xfId="62" applyFont="1">
      <alignment/>
      <protection/>
    </xf>
    <xf numFmtId="0" fontId="69" fillId="0" borderId="0" xfId="62" applyFont="1">
      <alignment/>
      <protection/>
    </xf>
    <xf numFmtId="49" fontId="68" fillId="0" borderId="0" xfId="62" applyNumberFormat="1" applyFont="1">
      <alignment/>
      <protection/>
    </xf>
    <xf numFmtId="49" fontId="68" fillId="0" borderId="0" xfId="62" applyNumberFormat="1" applyFont="1" applyAlignment="1">
      <alignment horizontal="center" vertical="center" wrapText="1"/>
      <protection/>
    </xf>
    <xf numFmtId="0" fontId="68" fillId="0" borderId="0" xfId="62" applyFont="1" applyAlignment="1">
      <alignment vertical="center"/>
      <protection/>
    </xf>
    <xf numFmtId="199" fontId="68" fillId="0" borderId="0" xfId="62" applyNumberFormat="1" applyFont="1" applyAlignment="1">
      <alignment vertical="center"/>
      <protection/>
    </xf>
    <xf numFmtId="199" fontId="67" fillId="0" borderId="25" xfId="62" applyNumberFormat="1" applyFont="1" applyBorder="1" applyAlignment="1">
      <alignment vertical="center" shrinkToFit="1"/>
      <protection/>
    </xf>
    <xf numFmtId="38" fontId="68" fillId="0" borderId="13" xfId="49" applyFont="1" applyBorder="1" applyAlignment="1">
      <alignment horizontal="distributed" vertical="center"/>
    </xf>
    <xf numFmtId="197" fontId="68" fillId="0" borderId="13" xfId="62" applyNumberFormat="1" applyFont="1" applyBorder="1" applyAlignment="1">
      <alignment horizontal="center" vertical="center" shrinkToFit="1"/>
      <protection/>
    </xf>
    <xf numFmtId="0" fontId="68" fillId="0" borderId="0" xfId="62" applyFont="1" applyAlignment="1">
      <alignment horizontal="center" vertical="center"/>
      <protection/>
    </xf>
    <xf numFmtId="38" fontId="67" fillId="0" borderId="38" xfId="49" applyFont="1" applyBorder="1" applyAlignment="1">
      <alignment horizontal="distributed" vertical="center" shrinkToFit="1"/>
    </xf>
    <xf numFmtId="38" fontId="67" fillId="0" borderId="18" xfId="49" applyFont="1" applyBorder="1" applyAlignment="1">
      <alignment horizontal="distributed" vertical="center"/>
    </xf>
    <xf numFmtId="38" fontId="67" fillId="0" borderId="39" xfId="49" applyFont="1" applyBorder="1" applyAlignment="1">
      <alignment horizontal="distributed" vertical="center" shrinkToFit="1"/>
    </xf>
    <xf numFmtId="38" fontId="67" fillId="0" borderId="39" xfId="49" applyFont="1" applyBorder="1" applyAlignment="1">
      <alignment horizontal="center" vertical="center" shrinkToFit="1"/>
    </xf>
    <xf numFmtId="38" fontId="67" fillId="0" borderId="39" xfId="49" applyFont="1" applyBorder="1" applyAlignment="1" quotePrefix="1">
      <alignment horizontal="center" vertical="center" shrinkToFit="1"/>
    </xf>
    <xf numFmtId="49" fontId="67" fillId="33" borderId="14" xfId="49" applyNumberFormat="1" applyFont="1" applyFill="1" applyBorder="1" applyAlignment="1">
      <alignment horizontal="distributed" vertical="center"/>
    </xf>
    <xf numFmtId="49" fontId="67" fillId="33" borderId="15" xfId="49" applyNumberFormat="1" applyFont="1" applyFill="1" applyBorder="1" applyAlignment="1">
      <alignment horizontal="center" vertical="center"/>
    </xf>
    <xf numFmtId="49" fontId="67" fillId="33" borderId="16" xfId="49" applyNumberFormat="1" applyFont="1" applyFill="1" applyBorder="1" applyAlignment="1">
      <alignment horizontal="center" vertical="center"/>
    </xf>
    <xf numFmtId="38" fontId="67" fillId="0" borderId="20" xfId="49" applyFont="1" applyBorder="1" applyAlignment="1">
      <alignment horizontal="distributed" vertical="center"/>
    </xf>
    <xf numFmtId="199" fontId="67" fillId="0" borderId="21" xfId="49" applyNumberFormat="1" applyFont="1" applyBorder="1" applyAlignment="1">
      <alignment vertical="center"/>
    </xf>
    <xf numFmtId="199" fontId="67" fillId="0" borderId="10" xfId="49" applyNumberFormat="1" applyFont="1" applyBorder="1" applyAlignment="1">
      <alignment vertical="center" shrinkToFit="1"/>
    </xf>
    <xf numFmtId="199" fontId="67" fillId="0" borderId="22" xfId="49" applyNumberFormat="1" applyFont="1" applyBorder="1" applyAlignment="1">
      <alignment vertical="center"/>
    </xf>
    <xf numFmtId="199" fontId="67" fillId="0" borderId="11" xfId="49" applyNumberFormat="1" applyFont="1" applyBorder="1" applyAlignment="1">
      <alignment vertical="center" shrinkToFit="1"/>
    </xf>
    <xf numFmtId="199" fontId="67" fillId="0" borderId="23" xfId="49" applyNumberFormat="1" applyFont="1" applyBorder="1" applyAlignment="1">
      <alignment vertical="center"/>
    </xf>
    <xf numFmtId="199" fontId="67" fillId="0" borderId="26" xfId="63" applyNumberFormat="1" applyFont="1" applyBorder="1" applyAlignment="1">
      <alignment vertical="center" shrinkToFit="1"/>
      <protection/>
    </xf>
    <xf numFmtId="199" fontId="67" fillId="0" borderId="27" xfId="63" applyNumberFormat="1" applyFont="1" applyBorder="1" applyAlignment="1">
      <alignment vertical="center" shrinkToFit="1"/>
      <protection/>
    </xf>
    <xf numFmtId="199" fontId="68" fillId="0" borderId="0" xfId="63" applyNumberFormat="1" applyFont="1" applyBorder="1" applyAlignment="1">
      <alignment horizontal="center" vertical="center" shrinkToFit="1"/>
      <protection/>
    </xf>
    <xf numFmtId="0" fontId="66" fillId="0" borderId="0" xfId="63" applyFont="1" applyBorder="1">
      <alignment/>
      <protection/>
    </xf>
    <xf numFmtId="199" fontId="67" fillId="0" borderId="0" xfId="63" applyNumberFormat="1" applyFont="1" applyBorder="1" applyAlignment="1">
      <alignment vertical="center" shrinkToFit="1"/>
      <protection/>
    </xf>
    <xf numFmtId="0" fontId="67" fillId="0" borderId="0" xfId="63" applyFont="1" applyAlignment="1">
      <alignment horizontal="center"/>
      <protection/>
    </xf>
    <xf numFmtId="0" fontId="67" fillId="0" borderId="0" xfId="63" applyFont="1">
      <alignment/>
      <protection/>
    </xf>
    <xf numFmtId="38" fontId="67" fillId="0" borderId="40" xfId="49" applyFont="1" applyBorder="1" applyAlignment="1" quotePrefix="1">
      <alignment vertical="center"/>
    </xf>
    <xf numFmtId="38" fontId="67" fillId="0" borderId="41" xfId="49" applyFont="1" applyBorder="1" applyAlignment="1">
      <alignment vertical="center"/>
    </xf>
    <xf numFmtId="38" fontId="67" fillId="0" borderId="42" xfId="49" applyFont="1" applyBorder="1" applyAlignment="1">
      <alignment vertical="center"/>
    </xf>
    <xf numFmtId="38" fontId="67" fillId="0" borderId="43" xfId="49" applyFont="1" applyBorder="1" applyAlignment="1" quotePrefix="1">
      <alignment horizontal="left" vertical="center"/>
    </xf>
    <xf numFmtId="38" fontId="67" fillId="0" borderId="37" xfId="49" applyFont="1" applyBorder="1" applyAlignment="1" quotePrefix="1">
      <alignment horizontal="left" vertical="center"/>
    </xf>
    <xf numFmtId="38" fontId="67" fillId="0" borderId="44" xfId="49" applyFont="1" applyBorder="1" applyAlignment="1" quotePrefix="1">
      <alignment horizontal="left" vertical="center"/>
    </xf>
    <xf numFmtId="38" fontId="67" fillId="0" borderId="23" xfId="49" applyFont="1" applyBorder="1" applyAlignment="1">
      <alignment horizontal="center" vertical="center" shrinkToFit="1"/>
    </xf>
    <xf numFmtId="199" fontId="67" fillId="0" borderId="24" xfId="63" applyNumberFormat="1" applyFont="1" applyBorder="1" applyAlignment="1">
      <alignment vertical="center" shrinkToFit="1"/>
      <protection/>
    </xf>
    <xf numFmtId="199" fontId="67" fillId="0" borderId="25" xfId="63" applyNumberFormat="1" applyFont="1" applyBorder="1" applyAlignment="1">
      <alignment vertical="center" shrinkToFit="1"/>
      <protection/>
    </xf>
    <xf numFmtId="0" fontId="67" fillId="0" borderId="0" xfId="63" applyFont="1" applyAlignment="1">
      <alignment vertical="center"/>
      <protection/>
    </xf>
    <xf numFmtId="199" fontId="67" fillId="0" borderId="0" xfId="63" applyNumberFormat="1" applyFont="1" applyBorder="1" applyAlignment="1">
      <alignment horizontal="center" vertical="center" shrinkToFit="1"/>
      <protection/>
    </xf>
    <xf numFmtId="0" fontId="70" fillId="0" borderId="0" xfId="63" applyFont="1" applyAlignment="1">
      <alignment horizontal="center" vertical="center"/>
      <protection/>
    </xf>
    <xf numFmtId="0" fontId="70" fillId="0" borderId="0" xfId="63" applyFont="1">
      <alignment/>
      <protection/>
    </xf>
    <xf numFmtId="49" fontId="8" fillId="0" borderId="0" xfId="51" applyNumberFormat="1" applyFont="1" applyAlignment="1">
      <alignment vertical="center" shrinkToFit="1"/>
    </xf>
    <xf numFmtId="49" fontId="7" fillId="0" borderId="0" xfId="51" applyNumberFormat="1" applyFont="1" applyAlignment="1">
      <alignment vertical="center"/>
    </xf>
    <xf numFmtId="49" fontId="8" fillId="0" borderId="0" xfId="51" applyNumberFormat="1" applyFont="1" applyAlignment="1">
      <alignment horizontal="right" vertical="center"/>
    </xf>
    <xf numFmtId="49" fontId="8" fillId="0" borderId="36" xfId="51" applyNumberFormat="1" applyFont="1" applyBorder="1" applyAlignment="1">
      <alignment horizontal="center" vertical="center" shrinkToFit="1"/>
    </xf>
    <xf numFmtId="49" fontId="8" fillId="33" borderId="45" xfId="51" applyNumberFormat="1" applyFont="1" applyFill="1" applyBorder="1" applyAlignment="1">
      <alignment horizontal="center" vertical="center" shrinkToFit="1"/>
    </xf>
    <xf numFmtId="199" fontId="8" fillId="33" borderId="45" xfId="51" applyNumberFormat="1" applyFont="1" applyFill="1" applyBorder="1" applyAlignment="1">
      <alignment horizontal="center" vertical="center" shrinkToFit="1"/>
    </xf>
    <xf numFmtId="199" fontId="8" fillId="33" borderId="46" xfId="51" applyNumberFormat="1" applyFont="1" applyFill="1" applyBorder="1" applyAlignment="1">
      <alignment horizontal="center" vertical="center" shrinkToFit="1"/>
    </xf>
    <xf numFmtId="49" fontId="8" fillId="0" borderId="20" xfId="51" applyNumberFormat="1" applyFont="1" applyFill="1" applyBorder="1" applyAlignment="1">
      <alignment horizontal="distributed" vertical="center" shrinkToFit="1"/>
    </xf>
    <xf numFmtId="202" fontId="8" fillId="0" borderId="17" xfId="51" applyNumberFormat="1" applyFont="1" applyFill="1" applyBorder="1" applyAlignment="1">
      <alignment horizontal="center" vertical="center" shrinkToFit="1"/>
    </xf>
    <xf numFmtId="202" fontId="8" fillId="0" borderId="17" xfId="51" applyNumberFormat="1" applyFont="1" applyFill="1" applyBorder="1" applyAlignment="1">
      <alignment vertical="center" shrinkToFit="1"/>
    </xf>
    <xf numFmtId="200" fontId="8" fillId="0" borderId="21" xfId="51" applyNumberFormat="1" applyFont="1" applyFill="1" applyBorder="1" applyAlignment="1">
      <alignment vertical="center" shrinkToFit="1"/>
    </xf>
    <xf numFmtId="49" fontId="8" fillId="0" borderId="12" xfId="51" applyNumberFormat="1" applyFont="1" applyFill="1" applyBorder="1" applyAlignment="1">
      <alignment horizontal="distributed" vertical="center" shrinkToFit="1"/>
    </xf>
    <xf numFmtId="202" fontId="8" fillId="0" borderId="10" xfId="51" applyNumberFormat="1" applyFont="1" applyFill="1" applyBorder="1" applyAlignment="1">
      <alignment horizontal="center" vertical="center" shrinkToFit="1"/>
    </xf>
    <xf numFmtId="202" fontId="8" fillId="0" borderId="10" xfId="51" applyNumberFormat="1" applyFont="1" applyFill="1" applyBorder="1" applyAlignment="1">
      <alignment vertical="center" shrinkToFit="1"/>
    </xf>
    <xf numFmtId="200" fontId="8" fillId="0" borderId="22" xfId="51" applyNumberFormat="1" applyFont="1" applyFill="1" applyBorder="1" applyAlignment="1">
      <alignment vertical="center" shrinkToFit="1"/>
    </xf>
    <xf numFmtId="49" fontId="8" fillId="0" borderId="18" xfId="51" applyNumberFormat="1" applyFont="1" applyFill="1" applyBorder="1" applyAlignment="1">
      <alignment horizontal="distributed" vertical="center" shrinkToFit="1"/>
    </xf>
    <xf numFmtId="199" fontId="8" fillId="0" borderId="24" xfId="51" applyNumberFormat="1" applyFont="1" applyFill="1" applyBorder="1" applyAlignment="1">
      <alignment vertical="center" shrinkToFit="1"/>
    </xf>
    <xf numFmtId="202" fontId="8" fillId="0" borderId="24" xfId="51" applyNumberFormat="1" applyFont="1" applyFill="1" applyBorder="1" applyAlignment="1">
      <alignment vertical="center" shrinkToFit="1"/>
    </xf>
    <xf numFmtId="200" fontId="8" fillId="0" borderId="25" xfId="51" applyNumberFormat="1" applyFont="1" applyFill="1" applyBorder="1" applyAlignment="1">
      <alignment vertical="center" shrinkToFit="1"/>
    </xf>
    <xf numFmtId="49" fontId="12" fillId="0" borderId="13" xfId="51" applyNumberFormat="1" applyFont="1" applyFill="1" applyBorder="1" applyAlignment="1">
      <alignment horizontal="center" vertical="center" shrinkToFit="1"/>
    </xf>
    <xf numFmtId="199" fontId="12" fillId="0" borderId="13" xfId="51" applyNumberFormat="1" applyFont="1" applyFill="1" applyBorder="1" applyAlignment="1">
      <alignment horizontal="center" vertical="center" shrinkToFit="1"/>
    </xf>
    <xf numFmtId="199" fontId="8" fillId="0" borderId="0" xfId="51" applyNumberFormat="1" applyFont="1" applyAlignment="1">
      <alignment vertical="center" shrinkToFit="1"/>
    </xf>
    <xf numFmtId="199" fontId="8" fillId="0" borderId="0" xfId="51" applyNumberFormat="1" applyFont="1" applyAlignment="1">
      <alignment horizontal="center" vertical="center" shrinkToFit="1"/>
    </xf>
    <xf numFmtId="199" fontId="8" fillId="0" borderId="0" xfId="51" applyNumberFormat="1" applyFont="1" applyAlignment="1">
      <alignment vertical="center"/>
    </xf>
    <xf numFmtId="199" fontId="12" fillId="0" borderId="0" xfId="51" applyNumberFormat="1" applyFont="1" applyAlignment="1">
      <alignment horizontal="center" vertical="center"/>
    </xf>
    <xf numFmtId="200" fontId="8" fillId="0" borderId="10" xfId="67" applyNumberFormat="1" applyFont="1" applyBorder="1" applyAlignment="1">
      <alignment vertical="center" shrinkToFit="1"/>
      <protection/>
    </xf>
    <xf numFmtId="200" fontId="8" fillId="0" borderId="22" xfId="67" applyNumberFormat="1" applyFont="1" applyBorder="1" applyAlignment="1">
      <alignment vertical="center" shrinkToFit="1"/>
      <protection/>
    </xf>
    <xf numFmtId="182" fontId="67" fillId="0" borderId="0" xfId="51" applyNumberFormat="1" applyFont="1" applyFill="1" applyBorder="1" applyAlignment="1">
      <alignment horizontal="center" vertical="center" wrapText="1"/>
    </xf>
    <xf numFmtId="49" fontId="8" fillId="0" borderId="47" xfId="0" applyNumberFormat="1" applyFont="1" applyBorder="1" applyAlignment="1" quotePrefix="1">
      <alignment horizontal="right" vertical="center" shrinkToFit="1"/>
    </xf>
    <xf numFmtId="49" fontId="8" fillId="0" borderId="18" xfId="0" applyNumberFormat="1" applyFont="1" applyBorder="1" applyAlignment="1" quotePrefix="1">
      <alignment horizontal="left" vertical="center" shrinkToFit="1"/>
    </xf>
    <xf numFmtId="38" fontId="71" fillId="0" borderId="0" xfId="49" applyFont="1" applyFill="1" applyAlignment="1" quotePrefix="1">
      <alignment vertical="center"/>
    </xf>
    <xf numFmtId="38" fontId="71" fillId="0" borderId="0" xfId="49" applyFont="1" applyFill="1" applyAlignment="1" quotePrefix="1">
      <alignment horizontal="left" vertical="center"/>
    </xf>
    <xf numFmtId="49" fontId="8" fillId="0" borderId="37" xfId="0" applyNumberFormat="1" applyFont="1" applyBorder="1" applyAlignment="1" quotePrefix="1">
      <alignment vertical="center" shrinkToFit="1"/>
    </xf>
    <xf numFmtId="182" fontId="67" fillId="0" borderId="10" xfId="51" applyFont="1" applyFill="1" applyBorder="1" applyAlignment="1">
      <alignment horizontal="center" vertical="center" shrinkToFit="1"/>
    </xf>
    <xf numFmtId="182" fontId="67" fillId="0" borderId="11" xfId="51" applyFont="1" applyFill="1" applyBorder="1" applyAlignment="1">
      <alignment horizontal="center" vertical="center" shrinkToFit="1"/>
    </xf>
    <xf numFmtId="182" fontId="67" fillId="0" borderId="24" xfId="51" applyNumberFormat="1" applyFont="1" applyFill="1" applyBorder="1" applyAlignment="1">
      <alignment horizontal="center" vertical="center" shrinkToFit="1"/>
    </xf>
    <xf numFmtId="182" fontId="67" fillId="0" borderId="24" xfId="51" applyFont="1" applyFill="1" applyBorder="1" applyAlignment="1">
      <alignment horizontal="center" vertical="center" shrinkToFit="1"/>
    </xf>
    <xf numFmtId="49" fontId="8" fillId="0" borderId="17" xfId="0" applyNumberFormat="1" applyFont="1" applyBorder="1" applyAlignment="1" quotePrefix="1">
      <alignment vertical="center" shrinkToFit="1"/>
    </xf>
    <xf numFmtId="49" fontId="8" fillId="0" borderId="11" xfId="0" applyNumberFormat="1" applyFont="1" applyBorder="1" applyAlignment="1" quotePrefix="1">
      <alignment horizontal="right" vertical="center" shrinkToFit="1"/>
    </xf>
    <xf numFmtId="49" fontId="8" fillId="0" borderId="10" xfId="0" applyNumberFormat="1" applyFont="1" applyBorder="1" applyAlignment="1" quotePrefix="1">
      <alignment horizontal="left" vertical="center" shrinkToFit="1"/>
    </xf>
    <xf numFmtId="49" fontId="8" fillId="0" borderId="10" xfId="0" applyNumberFormat="1" applyFont="1" applyBorder="1" applyAlignment="1" quotePrefix="1">
      <alignment vertical="center" shrinkToFit="1"/>
    </xf>
    <xf numFmtId="49" fontId="8" fillId="0" borderId="10" xfId="0" applyNumberFormat="1" applyFont="1" applyFill="1" applyBorder="1" applyAlignment="1" quotePrefix="1">
      <alignment horizontal="center" vertical="center" shrinkToFit="1"/>
    </xf>
    <xf numFmtId="49" fontId="8" fillId="0" borderId="10" xfId="0" applyNumberFormat="1" applyFont="1" applyFill="1" applyBorder="1" applyAlignment="1" quotePrefix="1">
      <alignment vertical="center" shrinkToFit="1"/>
    </xf>
    <xf numFmtId="49" fontId="8" fillId="0" borderId="11" xfId="0" applyNumberFormat="1" applyFont="1" applyFill="1" applyBorder="1" applyAlignment="1" quotePrefix="1">
      <alignment horizontal="right" vertical="center" shrinkToFit="1"/>
    </xf>
    <xf numFmtId="49" fontId="67" fillId="0" borderId="10" xfId="51" applyNumberFormat="1" applyFont="1" applyFill="1" applyBorder="1" applyAlignment="1">
      <alignment vertical="center" wrapText="1" shrinkToFit="1"/>
    </xf>
    <xf numFmtId="182" fontId="6" fillId="0" borderId="17" xfId="51" applyFont="1" applyBorder="1" applyAlignment="1">
      <alignment vertical="center" shrinkToFit="1"/>
    </xf>
    <xf numFmtId="182" fontId="6" fillId="0" borderId="10" xfId="51" applyFont="1" applyBorder="1" applyAlignment="1">
      <alignment vertical="center" shrinkToFit="1"/>
    </xf>
    <xf numFmtId="182" fontId="6" fillId="0" borderId="11" xfId="51" applyFont="1" applyBorder="1" applyAlignment="1">
      <alignment vertical="center" shrinkToFit="1"/>
    </xf>
    <xf numFmtId="49" fontId="16" fillId="0" borderId="0" xfId="0" applyNumberFormat="1" applyFont="1" applyFill="1" applyAlignment="1">
      <alignment horizontal="right" vertical="center"/>
    </xf>
    <xf numFmtId="49" fontId="16" fillId="0" borderId="0" xfId="0" applyNumberFormat="1" applyFont="1" applyFill="1" applyAlignment="1">
      <alignment horizontal="left" vertical="center"/>
    </xf>
    <xf numFmtId="197" fontId="8" fillId="0" borderId="47" xfId="49" applyNumberFormat="1" applyFont="1" applyBorder="1" applyAlignment="1">
      <alignment vertical="center"/>
    </xf>
    <xf numFmtId="197" fontId="8" fillId="0" borderId="13" xfId="49" applyNumberFormat="1" applyFont="1" applyBorder="1" applyAlignment="1" quotePrefix="1">
      <alignment horizontal="distributed" vertical="center"/>
    </xf>
    <xf numFmtId="197" fontId="8" fillId="0" borderId="41" xfId="49" applyNumberFormat="1" applyFont="1" applyBorder="1" applyAlignment="1" quotePrefix="1">
      <alignment horizontal="left" vertical="center"/>
    </xf>
    <xf numFmtId="197" fontId="8" fillId="0" borderId="41" xfId="49" applyNumberFormat="1" applyFont="1" applyBorder="1" applyAlignment="1">
      <alignment vertical="center"/>
    </xf>
    <xf numFmtId="197" fontId="8" fillId="0" borderId="13" xfId="49" applyNumberFormat="1" applyFont="1" applyBorder="1" applyAlignment="1" quotePrefix="1">
      <alignment horizontal="left" vertical="center"/>
    </xf>
    <xf numFmtId="197" fontId="8" fillId="0" borderId="43" xfId="49" applyNumberFormat="1" applyFont="1" applyBorder="1" applyAlignment="1" quotePrefix="1">
      <alignment horizontal="left" vertical="center"/>
    </xf>
    <xf numFmtId="197" fontId="8" fillId="0" borderId="12" xfId="49" applyNumberFormat="1" applyFont="1" applyBorder="1" applyAlignment="1">
      <alignment horizontal="distributed" vertical="center"/>
    </xf>
    <xf numFmtId="197" fontId="8" fillId="0" borderId="38" xfId="49" applyNumberFormat="1" applyFont="1" applyBorder="1" applyAlignment="1" quotePrefix="1">
      <alignment horizontal="center" vertical="center"/>
    </xf>
    <xf numFmtId="197" fontId="8" fillId="0" borderId="0" xfId="49" applyNumberFormat="1" applyFont="1" applyBorder="1" applyAlignment="1" quotePrefix="1">
      <alignment horizontal="distributed" vertical="center"/>
    </xf>
    <xf numFmtId="197" fontId="8" fillId="0" borderId="30" xfId="49" applyNumberFormat="1" applyFont="1" applyBorder="1" applyAlignment="1">
      <alignment horizontal="distributed" vertical="center"/>
    </xf>
    <xf numFmtId="197" fontId="8" fillId="0" borderId="39" xfId="49" applyNumberFormat="1" applyFont="1" applyBorder="1" applyAlignment="1">
      <alignment horizontal="distributed" vertical="center"/>
    </xf>
    <xf numFmtId="197" fontId="8" fillId="0" borderId="45" xfId="49" applyNumberFormat="1" applyFont="1" applyBorder="1" applyAlignment="1" quotePrefix="1">
      <alignment horizontal="distributed" vertical="center"/>
    </xf>
    <xf numFmtId="197" fontId="8" fillId="0" borderId="48" xfId="49" applyNumberFormat="1" applyFont="1" applyBorder="1" applyAlignment="1">
      <alignment horizontal="distributed" vertical="center"/>
    </xf>
    <xf numFmtId="197" fontId="8" fillId="0" borderId="15" xfId="49" applyNumberFormat="1" applyFont="1" applyBorder="1" applyAlignment="1">
      <alignment horizontal="distributed" vertical="center"/>
    </xf>
    <xf numFmtId="197" fontId="8" fillId="0" borderId="12" xfId="49" applyNumberFormat="1" applyFont="1" applyBorder="1" applyAlignment="1" quotePrefix="1">
      <alignment horizontal="distributed" vertical="center"/>
    </xf>
    <xf numFmtId="197" fontId="8" fillId="0" borderId="38" xfId="49" applyNumberFormat="1" applyFont="1" applyBorder="1" applyAlignment="1">
      <alignment horizontal="distributed" vertical="center"/>
    </xf>
    <xf numFmtId="197" fontId="8" fillId="0" borderId="17" xfId="49" applyNumberFormat="1" applyFont="1" applyBorder="1" applyAlignment="1" quotePrefix="1">
      <alignment horizontal="distributed" vertical="center"/>
    </xf>
    <xf numFmtId="197" fontId="8" fillId="0" borderId="0" xfId="49" applyNumberFormat="1" applyFont="1" applyBorder="1" applyAlignment="1">
      <alignment horizontal="distributed" vertical="center"/>
    </xf>
    <xf numFmtId="197" fontId="8" fillId="0" borderId="38" xfId="49" applyNumberFormat="1" applyFont="1" applyBorder="1" applyAlignment="1" quotePrefix="1">
      <alignment horizontal="distributed" vertical="center"/>
    </xf>
    <xf numFmtId="197" fontId="8" fillId="0" borderId="10" xfId="49" applyNumberFormat="1" applyFont="1" applyBorder="1" applyAlignment="1" quotePrefix="1">
      <alignment horizontal="distributed" vertical="center"/>
    </xf>
    <xf numFmtId="197" fontId="8" fillId="0" borderId="31" xfId="49" applyNumberFormat="1" applyFont="1" applyBorder="1" applyAlignment="1" quotePrefix="1">
      <alignment horizontal="distributed" vertical="center"/>
    </xf>
    <xf numFmtId="197" fontId="8" fillId="0" borderId="17" xfId="49" applyNumberFormat="1" applyFont="1" applyBorder="1" applyAlignment="1" quotePrefix="1">
      <alignment horizontal="distributed" vertical="center" shrinkToFit="1"/>
    </xf>
    <xf numFmtId="197" fontId="8" fillId="0" borderId="18" xfId="49" applyNumberFormat="1" applyFont="1" applyBorder="1" applyAlignment="1">
      <alignment horizontal="distributed" vertical="center"/>
    </xf>
    <xf numFmtId="197" fontId="8" fillId="0" borderId="39" xfId="49" applyNumberFormat="1" applyFont="1" applyBorder="1" applyAlignment="1" quotePrefix="1">
      <alignment horizontal="center" vertical="center"/>
    </xf>
    <xf numFmtId="0" fontId="0" fillId="0" borderId="11" xfId="0" applyBorder="1" applyAlignment="1">
      <alignment horizontal="distributed" vertical="center"/>
    </xf>
    <xf numFmtId="197" fontId="8" fillId="0" borderId="39" xfId="49" applyNumberFormat="1" applyFont="1" applyBorder="1" applyAlignment="1" quotePrefix="1">
      <alignment horizontal="distributed" vertical="center" wrapText="1" shrinkToFit="1"/>
    </xf>
    <xf numFmtId="197" fontId="8" fillId="0" borderId="11" xfId="49" applyNumberFormat="1" applyFont="1" applyBorder="1" applyAlignment="1" quotePrefix="1">
      <alignment horizontal="distributed" vertical="center"/>
    </xf>
    <xf numFmtId="197" fontId="8" fillId="0" borderId="39" xfId="49" applyNumberFormat="1" applyFont="1" applyBorder="1" applyAlignment="1">
      <alignment horizontal="center" vertical="center" shrinkToFit="1"/>
    </xf>
    <xf numFmtId="197" fontId="8" fillId="0" borderId="11" xfId="49" applyNumberFormat="1" applyFont="1" applyBorder="1" applyAlignment="1" quotePrefix="1">
      <alignment horizontal="distributed" vertical="center" wrapText="1" shrinkToFit="1"/>
    </xf>
    <xf numFmtId="49" fontId="8" fillId="33" borderId="11" xfId="49" applyNumberFormat="1" applyFont="1" applyFill="1" applyBorder="1" applyAlignment="1">
      <alignment horizontal="center" vertical="center" shrinkToFit="1"/>
    </xf>
    <xf numFmtId="197" fontId="8" fillId="0" borderId="40" xfId="49" applyNumberFormat="1" applyFont="1" applyBorder="1" applyAlignment="1" quotePrefix="1">
      <alignment horizontal="distributed" vertical="center"/>
    </xf>
    <xf numFmtId="197" fontId="8" fillId="0" borderId="10" xfId="49" applyNumberFormat="1" applyFont="1" applyBorder="1" applyAlignment="1" quotePrefix="1">
      <alignment horizontal="center" vertical="center"/>
    </xf>
    <xf numFmtId="0" fontId="10" fillId="0" borderId="45" xfId="0" applyFont="1" applyBorder="1" applyAlignment="1">
      <alignment vertical="center"/>
    </xf>
    <xf numFmtId="197" fontId="8" fillId="0" borderId="10" xfId="49" applyNumberFormat="1" applyFont="1" applyBorder="1" applyAlignment="1">
      <alignment horizontal="distributed" vertical="center"/>
    </xf>
    <xf numFmtId="197" fontId="8" fillId="0" borderId="17" xfId="49" applyNumberFormat="1" applyFont="1" applyBorder="1" applyAlignment="1" quotePrefix="1">
      <alignment horizontal="distributed" vertical="center" wrapText="1"/>
    </xf>
    <xf numFmtId="197" fontId="8" fillId="0" borderId="11" xfId="49" applyNumberFormat="1" applyFont="1" applyBorder="1" applyAlignment="1" quotePrefix="1">
      <alignment horizontal="center" vertical="center"/>
    </xf>
    <xf numFmtId="197" fontId="8" fillId="0" borderId="39" xfId="49" applyNumberFormat="1" applyFont="1" applyBorder="1" applyAlignment="1" quotePrefix="1">
      <alignment horizontal="distributed" vertical="center" wrapText="1"/>
    </xf>
    <xf numFmtId="197" fontId="8" fillId="0" borderId="11" xfId="49" applyNumberFormat="1" applyFont="1" applyBorder="1" applyAlignment="1">
      <alignment horizontal="distributed" vertical="center"/>
    </xf>
    <xf numFmtId="197" fontId="8" fillId="0" borderId="11" xfId="49" applyNumberFormat="1" applyFont="1" applyBorder="1" applyAlignment="1">
      <alignment horizontal="distributed" vertical="center" wrapText="1" shrinkToFit="1"/>
    </xf>
    <xf numFmtId="197" fontId="8" fillId="0" borderId="11" xfId="49" applyNumberFormat="1" applyFont="1" applyBorder="1" applyAlignment="1">
      <alignment horizontal="distributed" vertical="center" wrapText="1"/>
    </xf>
    <xf numFmtId="197" fontId="8" fillId="0" borderId="39" xfId="49" applyNumberFormat="1" applyFont="1" applyBorder="1" applyAlignment="1">
      <alignment horizontal="distributed" vertical="center" wrapText="1" shrinkToFit="1"/>
    </xf>
    <xf numFmtId="197" fontId="8" fillId="0" borderId="39" xfId="49" applyNumberFormat="1" applyFont="1" applyBorder="1" applyAlignment="1">
      <alignment vertical="center" shrinkToFit="1"/>
    </xf>
    <xf numFmtId="197" fontId="17" fillId="0" borderId="39" xfId="49" applyNumberFormat="1" applyFont="1" applyBorder="1" applyAlignment="1" quotePrefix="1">
      <alignment horizontal="distributed" vertical="center" wrapText="1"/>
    </xf>
    <xf numFmtId="199" fontId="67" fillId="0" borderId="31" xfId="62" applyNumberFormat="1" applyFont="1" applyFill="1" applyBorder="1" applyAlignment="1">
      <alignment vertical="center" shrinkToFit="1"/>
      <protection/>
    </xf>
    <xf numFmtId="199" fontId="67" fillId="0" borderId="29" xfId="62" applyNumberFormat="1" applyFont="1" applyFill="1" applyBorder="1" applyAlignment="1">
      <alignment vertical="center" shrinkToFit="1"/>
      <protection/>
    </xf>
    <xf numFmtId="199" fontId="67" fillId="0" borderId="33" xfId="62" applyNumberFormat="1" applyFont="1" applyFill="1" applyBorder="1" applyAlignment="1">
      <alignment vertical="center" shrinkToFit="1"/>
      <protection/>
    </xf>
    <xf numFmtId="197" fontId="8" fillId="0" borderId="43" xfId="49" applyNumberFormat="1" applyFont="1" applyBorder="1" applyAlignment="1" quotePrefix="1">
      <alignment vertical="center"/>
    </xf>
    <xf numFmtId="197" fontId="8" fillId="0" borderId="40" xfId="49" applyNumberFormat="1" applyFont="1" applyBorder="1" applyAlignment="1" quotePrefix="1">
      <alignment vertical="center"/>
    </xf>
    <xf numFmtId="197" fontId="8" fillId="0" borderId="43" xfId="49" applyNumberFormat="1" applyFont="1" applyBorder="1" applyAlignment="1">
      <alignment vertical="center"/>
    </xf>
    <xf numFmtId="197" fontId="8" fillId="0" borderId="43" xfId="49" applyNumberFormat="1" applyFont="1" applyBorder="1" applyAlignment="1" quotePrefix="1">
      <alignment horizontal="distributed" vertical="center"/>
    </xf>
    <xf numFmtId="197" fontId="8" fillId="0" borderId="37" xfId="49" applyNumberFormat="1" applyFont="1" applyBorder="1" applyAlignment="1" quotePrefix="1">
      <alignment horizontal="distributed" vertical="center"/>
    </xf>
    <xf numFmtId="197" fontId="8" fillId="0" borderId="37" xfId="0" applyNumberFormat="1" applyFont="1" applyBorder="1" applyAlignment="1">
      <alignment vertical="center"/>
    </xf>
    <xf numFmtId="197" fontId="8" fillId="0" borderId="49" xfId="0" applyNumberFormat="1" applyFont="1" applyBorder="1" applyAlignment="1">
      <alignment vertical="center"/>
    </xf>
    <xf numFmtId="197" fontId="8" fillId="0" borderId="29" xfId="49" applyNumberFormat="1" applyFont="1" applyBorder="1" applyAlignment="1" quotePrefix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38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197" fontId="8" fillId="0" borderId="38" xfId="49" applyNumberFormat="1" applyFont="1" applyBorder="1" applyAlignment="1" quotePrefix="1">
      <alignment horizontal="distributed" vertical="center" wrapText="1"/>
    </xf>
    <xf numFmtId="197" fontId="8" fillId="0" borderId="10" xfId="49" applyNumberFormat="1" applyFont="1" applyBorder="1" applyAlignment="1" quotePrefix="1">
      <alignment horizontal="distributed" vertical="center" wrapText="1"/>
    </xf>
    <xf numFmtId="197" fontId="8" fillId="0" borderId="10" xfId="0" applyNumberFormat="1" applyFont="1" applyBorder="1" applyAlignment="1" quotePrefix="1">
      <alignment horizontal="distributed" vertical="center"/>
    </xf>
    <xf numFmtId="197" fontId="8" fillId="0" borderId="50" xfId="0" applyNumberFormat="1" applyFont="1" applyBorder="1" applyAlignment="1">
      <alignment horizontal="distributed" vertical="center"/>
    </xf>
    <xf numFmtId="197" fontId="8" fillId="0" borderId="51" xfId="49" applyNumberFormat="1" applyFont="1" applyBorder="1" applyAlignment="1" quotePrefix="1">
      <alignment horizontal="distributed" vertical="center"/>
    </xf>
    <xf numFmtId="197" fontId="8" fillId="0" borderId="10" xfId="0" applyNumberFormat="1" applyFont="1" applyBorder="1" applyAlignment="1">
      <alignment horizontal="center" vertical="center"/>
    </xf>
    <xf numFmtId="197" fontId="8" fillId="0" borderId="50" xfId="0" applyNumberFormat="1" applyFont="1" applyBorder="1" applyAlignment="1">
      <alignment horizontal="center" vertical="center"/>
    </xf>
    <xf numFmtId="197" fontId="8" fillId="0" borderId="10" xfId="0" applyNumberFormat="1" applyFont="1" applyBorder="1" applyAlignment="1">
      <alignment vertical="center"/>
    </xf>
    <xf numFmtId="197" fontId="8" fillId="0" borderId="50" xfId="0" applyNumberFormat="1" applyFont="1" applyBorder="1" applyAlignment="1">
      <alignment vertical="center"/>
    </xf>
    <xf numFmtId="197" fontId="8" fillId="0" borderId="39" xfId="49" applyNumberFormat="1" applyFont="1" applyBorder="1" applyAlignment="1" quotePrefix="1">
      <alignment horizontal="distributed" vertical="center"/>
    </xf>
    <xf numFmtId="197" fontId="8" fillId="0" borderId="11" xfId="49" applyNumberFormat="1" applyFont="1" applyBorder="1" applyAlignment="1">
      <alignment horizontal="center" vertical="center"/>
    </xf>
    <xf numFmtId="197" fontId="8" fillId="0" borderId="11" xfId="49" applyNumberFormat="1" applyFont="1" applyBorder="1" applyAlignment="1" quotePrefix="1">
      <alignment vertical="center"/>
    </xf>
    <xf numFmtId="197" fontId="8" fillId="0" borderId="11" xfId="49" applyNumberFormat="1" applyFont="1" applyBorder="1" applyAlignment="1" quotePrefix="1">
      <alignment vertical="center" wrapText="1"/>
    </xf>
    <xf numFmtId="197" fontId="8" fillId="0" borderId="23" xfId="49" applyNumberFormat="1" applyFont="1" applyBorder="1" applyAlignment="1" quotePrefix="1">
      <alignment horizontal="center" vertical="center"/>
    </xf>
    <xf numFmtId="49" fontId="8" fillId="0" borderId="15" xfId="49" applyNumberFormat="1" applyFont="1" applyFill="1" applyBorder="1" applyAlignment="1">
      <alignment horizontal="center" vertical="center" shrinkToFit="1"/>
    </xf>
    <xf numFmtId="49" fontId="8" fillId="0" borderId="35" xfId="49" applyNumberFormat="1" applyFont="1" applyFill="1" applyBorder="1" applyAlignment="1">
      <alignment horizontal="center" vertical="center" shrinkToFit="1"/>
    </xf>
    <xf numFmtId="0" fontId="8" fillId="0" borderId="0" xfId="62" applyFont="1" applyAlignment="1">
      <alignment horizontal="right" vertical="center"/>
      <protection/>
    </xf>
    <xf numFmtId="197" fontId="8" fillId="0" borderId="31" xfId="49" applyNumberFormat="1" applyFont="1" applyBorder="1" applyAlignment="1" quotePrefix="1">
      <alignment horizontal="center" vertical="center" shrinkToFit="1"/>
    </xf>
    <xf numFmtId="197" fontId="8" fillId="0" borderId="11" xfId="49" applyNumberFormat="1" applyFont="1" applyBorder="1" applyAlignment="1" quotePrefix="1">
      <alignment horizontal="center" vertical="center" shrinkToFit="1"/>
    </xf>
    <xf numFmtId="0" fontId="8" fillId="0" borderId="0" xfId="0" applyFont="1" applyFill="1" applyAlignment="1">
      <alignment/>
    </xf>
    <xf numFmtId="0" fontId="66" fillId="0" borderId="0" xfId="0" applyFont="1" applyAlignment="1" quotePrefix="1">
      <alignment vertic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right" vertical="center"/>
    </xf>
    <xf numFmtId="38" fontId="67" fillId="0" borderId="38" xfId="49" applyFont="1" applyBorder="1" applyAlignment="1" quotePrefix="1">
      <alignment horizontal="distributed" vertical="center" shrinkToFit="1"/>
    </xf>
    <xf numFmtId="38" fontId="67" fillId="0" borderId="38" xfId="49" applyFont="1" applyBorder="1" applyAlignment="1" quotePrefix="1">
      <alignment horizontal="center" vertical="center" shrinkToFit="1"/>
    </xf>
    <xf numFmtId="38" fontId="67" fillId="0" borderId="10" xfId="49" applyFont="1" applyBorder="1" applyAlignment="1" quotePrefix="1">
      <alignment horizontal="distributed" vertical="center" shrinkToFit="1"/>
    </xf>
    <xf numFmtId="38" fontId="67" fillId="0" borderId="22" xfId="49" applyFont="1" applyBorder="1" applyAlignment="1" quotePrefix="1">
      <alignment horizontal="distributed" vertical="center" shrinkToFit="1"/>
    </xf>
    <xf numFmtId="38" fontId="67" fillId="0" borderId="10" xfId="49" applyFont="1" applyBorder="1" applyAlignment="1">
      <alignment horizontal="distributed" vertical="center" shrinkToFit="1"/>
    </xf>
    <xf numFmtId="38" fontId="67" fillId="0" borderId="22" xfId="49" applyFont="1" applyBorder="1" applyAlignment="1">
      <alignment horizontal="distributed" vertical="center" shrinkToFit="1"/>
    </xf>
    <xf numFmtId="38" fontId="67" fillId="0" borderId="11" xfId="49" applyFont="1" applyBorder="1" applyAlignment="1">
      <alignment horizontal="distributed" vertical="center" shrinkToFit="1"/>
    </xf>
    <xf numFmtId="38" fontId="67" fillId="0" borderId="39" xfId="49" applyFont="1" applyBorder="1" applyAlignment="1" quotePrefix="1">
      <alignment horizontal="distributed" vertical="center" shrinkToFit="1"/>
    </xf>
    <xf numFmtId="38" fontId="67" fillId="0" borderId="11" xfId="49" applyFont="1" applyBorder="1" applyAlignment="1" quotePrefix="1">
      <alignment horizontal="center" vertical="center" shrinkToFit="1"/>
    </xf>
    <xf numFmtId="49" fontId="67" fillId="33" borderId="35" xfId="49" applyNumberFormat="1" applyFont="1" applyFill="1" applyBorder="1" applyAlignment="1">
      <alignment horizontal="center" vertical="center" shrinkToFit="1"/>
    </xf>
    <xf numFmtId="0" fontId="7" fillId="0" borderId="0" xfId="0" applyFont="1" applyAlignment="1" quotePrefix="1">
      <alignment horizontal="left" vertical="center"/>
    </xf>
    <xf numFmtId="0" fontId="66" fillId="0" borderId="0" xfId="0" applyFont="1" applyAlignment="1">
      <alignment/>
    </xf>
    <xf numFmtId="0" fontId="67" fillId="0" borderId="0" xfId="0" applyFont="1" applyAlignment="1" quotePrefix="1">
      <alignment horizontal="right"/>
    </xf>
    <xf numFmtId="38" fontId="67" fillId="0" borderId="0" xfId="0" applyNumberFormat="1" applyFont="1" applyAlignment="1">
      <alignment/>
    </xf>
    <xf numFmtId="38" fontId="17" fillId="0" borderId="47" xfId="49" applyFont="1" applyBorder="1" applyAlignment="1">
      <alignment vertical="center"/>
    </xf>
    <xf numFmtId="38" fontId="17" fillId="0" borderId="28" xfId="49" applyFont="1" applyBorder="1" applyAlignment="1">
      <alignment horizontal="distributed" vertical="center"/>
    </xf>
    <xf numFmtId="38" fontId="8" fillId="0" borderId="38" xfId="49" applyFont="1" applyBorder="1" applyAlignment="1" quotePrefix="1">
      <alignment horizontal="left" vertical="center"/>
    </xf>
    <xf numFmtId="38" fontId="8" fillId="0" borderId="51" xfId="49" applyFont="1" applyBorder="1" applyAlignment="1" quotePrefix="1">
      <alignment horizontal="left" vertical="center"/>
    </xf>
    <xf numFmtId="0" fontId="8" fillId="0" borderId="17" xfId="0" applyFont="1" applyBorder="1" applyAlignment="1">
      <alignment vertical="center"/>
    </xf>
    <xf numFmtId="38" fontId="8" fillId="0" borderId="38" xfId="49" applyFont="1" applyBorder="1" applyAlignment="1" quotePrefix="1">
      <alignment horizontal="distributed" vertical="center"/>
    </xf>
    <xf numFmtId="38" fontId="8" fillId="0" borderId="38" xfId="49" applyFont="1" applyBorder="1" applyAlignment="1" quotePrefix="1">
      <alignment horizontal="distributed" vertical="center" shrinkToFit="1"/>
    </xf>
    <xf numFmtId="0" fontId="8" fillId="0" borderId="10" xfId="0" applyFont="1" applyBorder="1" applyAlignment="1" quotePrefix="1">
      <alignment horizontal="center" vertical="center"/>
    </xf>
    <xf numFmtId="0" fontId="8" fillId="0" borderId="22" xfId="0" applyFont="1" applyBorder="1" applyAlignment="1" quotePrefix="1">
      <alignment horizontal="distributed" vertical="center"/>
    </xf>
    <xf numFmtId="0" fontId="8" fillId="0" borderId="10" xfId="0" applyFont="1" applyBorder="1" applyAlignment="1">
      <alignment vertical="center"/>
    </xf>
    <xf numFmtId="38" fontId="8" fillId="0" borderId="10" xfId="49" applyNumberFormat="1" applyFont="1" applyBorder="1" applyAlignment="1">
      <alignment horizontal="distributed" vertical="center"/>
    </xf>
    <xf numFmtId="38" fontId="17" fillId="0" borderId="32" xfId="49" applyFont="1" applyBorder="1" applyAlignment="1">
      <alignment horizontal="distributed" vertical="center"/>
    </xf>
    <xf numFmtId="38" fontId="8" fillId="0" borderId="33" xfId="49" applyFont="1" applyBorder="1" applyAlignment="1" quotePrefix="1">
      <alignment horizontal="distributed" vertical="center"/>
    </xf>
    <xf numFmtId="38" fontId="8" fillId="0" borderId="39" xfId="49" applyFont="1" applyBorder="1" applyAlignment="1" quotePrefix="1">
      <alignment horizontal="distributed" vertical="center"/>
    </xf>
    <xf numFmtId="38" fontId="8" fillId="0" borderId="39" xfId="49" applyFont="1" applyBorder="1" applyAlignment="1" quotePrefix="1">
      <alignment horizontal="left" vertical="center"/>
    </xf>
    <xf numFmtId="38" fontId="8" fillId="0" borderId="11" xfId="49" applyNumberFormat="1" applyFont="1" applyBorder="1" applyAlignment="1" quotePrefix="1">
      <alignment horizontal="left" vertical="center"/>
    </xf>
    <xf numFmtId="0" fontId="8" fillId="0" borderId="11" xfId="0" applyFont="1" applyBorder="1" applyAlignment="1" quotePrefix="1">
      <alignment horizontal="center" vertical="center"/>
    </xf>
    <xf numFmtId="49" fontId="8" fillId="33" borderId="48" xfId="49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38" fontId="67" fillId="0" borderId="12" xfId="49" applyFont="1" applyBorder="1" applyAlignment="1" quotePrefix="1">
      <alignment horizontal="distributed" vertical="center"/>
    </xf>
    <xf numFmtId="38" fontId="67" fillId="0" borderId="47" xfId="49" applyFont="1" applyBorder="1" applyAlignment="1">
      <alignment vertical="center"/>
    </xf>
    <xf numFmtId="38" fontId="67" fillId="0" borderId="40" xfId="49" applyFont="1" applyBorder="1" applyAlignment="1" quotePrefix="1">
      <alignment horizontal="left" vertical="center" shrinkToFit="1"/>
    </xf>
    <xf numFmtId="38" fontId="67" fillId="0" borderId="41" xfId="49" applyFont="1" applyBorder="1" applyAlignment="1" quotePrefix="1">
      <alignment horizontal="left" vertical="center" shrinkToFit="1"/>
    </xf>
    <xf numFmtId="38" fontId="67" fillId="0" borderId="41" xfId="49" applyFont="1" applyBorder="1" applyAlignment="1">
      <alignment vertical="center" shrinkToFit="1"/>
    </xf>
    <xf numFmtId="38" fontId="67" fillId="0" borderId="41" xfId="49" applyFont="1" applyBorder="1" applyAlignment="1" quotePrefix="1">
      <alignment vertical="center" shrinkToFit="1"/>
    </xf>
    <xf numFmtId="38" fontId="67" fillId="0" borderId="42" xfId="49" applyFont="1" applyBorder="1" applyAlignment="1">
      <alignment vertical="center" shrinkToFit="1"/>
    </xf>
    <xf numFmtId="38" fontId="67" fillId="0" borderId="41" xfId="49" applyFont="1" applyBorder="1" applyAlignment="1" quotePrefix="1">
      <alignment horizontal="left" vertical="center"/>
    </xf>
    <xf numFmtId="38" fontId="67" fillId="0" borderId="13" xfId="49" applyFont="1" applyBorder="1" applyAlignment="1" quotePrefix="1">
      <alignment horizontal="left" vertical="center"/>
    </xf>
    <xf numFmtId="38" fontId="67" fillId="0" borderId="29" xfId="49" applyFont="1" applyBorder="1" applyAlignment="1" quotePrefix="1">
      <alignment horizontal="distributed" vertical="center" shrinkToFit="1"/>
    </xf>
    <xf numFmtId="38" fontId="67" fillId="0" borderId="31" xfId="49" applyFont="1" applyBorder="1" applyAlignment="1" quotePrefix="1">
      <alignment horizontal="left" vertical="center" shrinkToFit="1"/>
    </xf>
    <xf numFmtId="38" fontId="67" fillId="0" borderId="48" xfId="49" applyFont="1" applyBorder="1" applyAlignment="1">
      <alignment horizontal="center" vertical="center" shrinkToFit="1"/>
    </xf>
    <xf numFmtId="38" fontId="67" fillId="0" borderId="17" xfId="49" applyFont="1" applyBorder="1" applyAlignment="1" quotePrefix="1">
      <alignment horizontal="left" vertical="center" shrinkToFit="1"/>
    </xf>
    <xf numFmtId="38" fontId="67" fillId="0" borderId="0" xfId="49" applyFont="1" applyBorder="1" applyAlignment="1" quotePrefix="1">
      <alignment horizontal="distributed" vertical="center" shrinkToFit="1"/>
    </xf>
    <xf numFmtId="38" fontId="67" fillId="0" borderId="12" xfId="49" applyFont="1" applyBorder="1" applyAlignment="1">
      <alignment horizontal="center" vertical="center"/>
    </xf>
    <xf numFmtId="38" fontId="67" fillId="0" borderId="29" xfId="49" applyFont="1" applyBorder="1" applyAlignment="1">
      <alignment horizontal="center" vertical="center" shrinkToFit="1"/>
    </xf>
    <xf numFmtId="38" fontId="67" fillId="0" borderId="51" xfId="49" applyFont="1" applyBorder="1" applyAlignment="1">
      <alignment horizontal="center" vertical="center" shrinkToFit="1"/>
    </xf>
    <xf numFmtId="38" fontId="67" fillId="0" borderId="10" xfId="49" applyFont="1" applyBorder="1" applyAlignment="1">
      <alignment horizontal="center" vertical="center" shrinkToFit="1"/>
    </xf>
    <xf numFmtId="38" fontId="67" fillId="0" borderId="10" xfId="49" applyFont="1" applyBorder="1" applyAlignment="1" quotePrefix="1">
      <alignment horizontal="left" vertical="center" shrinkToFit="1"/>
    </xf>
    <xf numFmtId="38" fontId="67" fillId="0" borderId="10" xfId="49" applyFont="1" applyBorder="1" applyAlignment="1" quotePrefix="1">
      <alignment horizontal="center" vertical="center" shrinkToFit="1"/>
    </xf>
    <xf numFmtId="38" fontId="67" fillId="0" borderId="17" xfId="49" applyFont="1" applyBorder="1" applyAlignment="1" quotePrefix="1">
      <alignment horizontal="center" vertical="center" shrinkToFit="1"/>
    </xf>
    <xf numFmtId="38" fontId="72" fillId="0" borderId="17" xfId="49" applyFont="1" applyBorder="1" applyAlignment="1" quotePrefix="1">
      <alignment horizontal="center" vertical="center" shrinkToFit="1"/>
    </xf>
    <xf numFmtId="0" fontId="67" fillId="0" borderId="10" xfId="49" applyNumberFormat="1" applyFont="1" applyBorder="1" applyAlignment="1" quotePrefix="1">
      <alignment horizontal="distributed" vertical="center" shrinkToFit="1"/>
    </xf>
    <xf numFmtId="0" fontId="67" fillId="0" borderId="10" xfId="0" applyFont="1" applyBorder="1" applyAlignment="1">
      <alignment horizontal="center" vertical="center" shrinkToFit="1"/>
    </xf>
    <xf numFmtId="38" fontId="67" fillId="0" borderId="29" xfId="49" applyFont="1" applyBorder="1" applyAlignment="1">
      <alignment horizontal="distributed" vertical="center" shrinkToFit="1"/>
    </xf>
    <xf numFmtId="38" fontId="67" fillId="0" borderId="29" xfId="49" applyFont="1" applyBorder="1" applyAlignment="1" quotePrefix="1">
      <alignment horizontal="center" vertical="center" shrinkToFit="1"/>
    </xf>
    <xf numFmtId="38" fontId="72" fillId="0" borderId="10" xfId="49" applyFont="1" applyBorder="1" applyAlignment="1" quotePrefix="1">
      <alignment horizontal="distributed" vertical="center" shrinkToFit="1"/>
    </xf>
    <xf numFmtId="38" fontId="72" fillId="0" borderId="29" xfId="49" applyFont="1" applyBorder="1" applyAlignment="1" quotePrefix="1">
      <alignment horizontal="distributed" vertical="center" shrinkToFit="1"/>
    </xf>
    <xf numFmtId="0" fontId="67" fillId="0" borderId="10" xfId="49" applyNumberFormat="1" applyFont="1" applyBorder="1" applyAlignment="1">
      <alignment horizontal="center" vertical="center" shrinkToFit="1"/>
    </xf>
    <xf numFmtId="38" fontId="67" fillId="0" borderId="18" xfId="49" applyFont="1" applyBorder="1" applyAlignment="1">
      <alignment horizontal="center" vertical="center"/>
    </xf>
    <xf numFmtId="38" fontId="67" fillId="0" borderId="33" xfId="49" applyFont="1" applyBorder="1" applyAlignment="1" quotePrefix="1">
      <alignment horizontal="center" vertical="center" shrinkToFit="1"/>
    </xf>
    <xf numFmtId="38" fontId="67" fillId="0" borderId="33" xfId="49" applyFont="1" applyBorder="1" applyAlignment="1">
      <alignment horizontal="center" vertical="center" shrinkToFit="1"/>
    </xf>
    <xf numFmtId="38" fontId="72" fillId="0" borderId="29" xfId="49" applyFont="1" applyBorder="1" applyAlignment="1" quotePrefix="1">
      <alignment horizontal="center" vertical="center" shrinkToFit="1"/>
    </xf>
    <xf numFmtId="38" fontId="67" fillId="0" borderId="11" xfId="49" applyFont="1" applyBorder="1" applyAlignment="1" quotePrefix="1">
      <alignment horizontal="distributed" vertical="center" shrinkToFit="1"/>
    </xf>
    <xf numFmtId="38" fontId="67" fillId="0" borderId="11" xfId="49" applyFont="1" applyBorder="1" applyAlignment="1">
      <alignment horizontal="center" vertical="center" shrinkToFit="1"/>
    </xf>
    <xf numFmtId="38" fontId="67" fillId="0" borderId="33" xfId="49" applyFont="1" applyBorder="1" applyAlignment="1" quotePrefix="1">
      <alignment horizontal="distributed" vertical="center" shrinkToFit="1"/>
    </xf>
    <xf numFmtId="0" fontId="67" fillId="0" borderId="11" xfId="49" applyNumberFormat="1" applyFont="1" applyBorder="1" applyAlignment="1">
      <alignment horizontal="center" vertical="center" shrinkToFit="1"/>
    </xf>
    <xf numFmtId="49" fontId="67" fillId="33" borderId="34" xfId="49" applyNumberFormat="1" applyFont="1" applyFill="1" applyBorder="1" applyAlignment="1">
      <alignment horizontal="center" vertical="center" shrinkToFit="1"/>
    </xf>
    <xf numFmtId="49" fontId="67" fillId="33" borderId="19" xfId="49" applyNumberFormat="1" applyFont="1" applyFill="1" applyBorder="1" applyAlignment="1">
      <alignment horizontal="center" vertical="center" shrinkToFit="1"/>
    </xf>
    <xf numFmtId="49" fontId="67" fillId="33" borderId="16" xfId="49" applyNumberFormat="1" applyFont="1" applyFill="1" applyBorder="1" applyAlignment="1">
      <alignment horizontal="center" vertical="center" shrinkToFit="1"/>
    </xf>
    <xf numFmtId="38" fontId="67" fillId="0" borderId="42" xfId="49" applyFont="1" applyBorder="1" applyAlignment="1" quotePrefix="1">
      <alignment horizontal="left" vertical="center"/>
    </xf>
    <xf numFmtId="38" fontId="67" fillId="0" borderId="40" xfId="49" applyFont="1" applyBorder="1" applyAlignment="1" quotePrefix="1">
      <alignment horizontal="left" vertical="center"/>
    </xf>
    <xf numFmtId="38" fontId="67" fillId="0" borderId="31" xfId="49" applyFont="1" applyBorder="1" applyAlignment="1" quotePrefix="1">
      <alignment horizontal="left" vertical="center"/>
    </xf>
    <xf numFmtId="38" fontId="67" fillId="0" borderId="17" xfId="49" applyFont="1" applyBorder="1" applyAlignment="1" quotePrefix="1">
      <alignment horizontal="left" vertical="center"/>
    </xf>
    <xf numFmtId="38" fontId="67" fillId="0" borderId="29" xfId="49" applyFont="1" applyBorder="1" applyAlignment="1" quotePrefix="1">
      <alignment horizontal="distributed" vertical="center"/>
    </xf>
    <xf numFmtId="38" fontId="67" fillId="0" borderId="51" xfId="49" applyFont="1" applyBorder="1" applyAlignment="1" quotePrefix="1">
      <alignment horizontal="left" vertical="center"/>
    </xf>
    <xf numFmtId="38" fontId="67" fillId="0" borderId="10" xfId="49" applyFont="1" applyBorder="1" applyAlignment="1" quotePrefix="1">
      <alignment horizontal="distributed" vertical="center"/>
    </xf>
    <xf numFmtId="38" fontId="67" fillId="0" borderId="0" xfId="49" applyFont="1" applyBorder="1" applyAlignment="1">
      <alignment horizontal="center" vertical="center" shrinkToFit="1"/>
    </xf>
    <xf numFmtId="38" fontId="67" fillId="0" borderId="30" xfId="49" applyFont="1" applyBorder="1" applyAlignment="1">
      <alignment horizontal="center" vertical="center" shrinkToFit="1"/>
    </xf>
    <xf numFmtId="49" fontId="67" fillId="33" borderId="48" xfId="49" applyNumberFormat="1" applyFont="1" applyFill="1" applyBorder="1" applyAlignment="1">
      <alignment horizontal="center" vertical="center" shrinkToFit="1"/>
    </xf>
    <xf numFmtId="38" fontId="67" fillId="0" borderId="17" xfId="49" applyFont="1" applyBorder="1" applyAlignment="1" quotePrefix="1">
      <alignment horizontal="distributed" vertical="center" shrinkToFit="1"/>
    </xf>
    <xf numFmtId="38" fontId="67" fillId="0" borderId="48" xfId="49" applyFont="1" applyBorder="1" applyAlignment="1">
      <alignment horizontal="distributed" vertical="center"/>
    </xf>
    <xf numFmtId="38" fontId="67" fillId="0" borderId="15" xfId="49" applyFont="1" applyBorder="1" applyAlignment="1">
      <alignment horizontal="distributed" vertical="center"/>
    </xf>
    <xf numFmtId="0" fontId="15" fillId="0" borderId="0" xfId="0" applyFont="1" applyAlignment="1">
      <alignment/>
    </xf>
    <xf numFmtId="38" fontId="67" fillId="0" borderId="45" xfId="49" applyFont="1" applyBorder="1" applyAlignment="1" quotePrefix="1">
      <alignment horizontal="left" vertical="center"/>
    </xf>
    <xf numFmtId="38" fontId="67" fillId="0" borderId="45" xfId="49" applyFont="1" applyBorder="1" applyAlignment="1">
      <alignment horizontal="center" vertical="center" shrinkToFit="1"/>
    </xf>
    <xf numFmtId="38" fontId="67" fillId="0" borderId="0" xfId="49" applyFont="1" applyBorder="1" applyAlignment="1" quotePrefix="1">
      <alignment horizontal="center" vertical="center" shrinkToFit="1"/>
    </xf>
    <xf numFmtId="38" fontId="67" fillId="0" borderId="22" xfId="49" applyFont="1" applyBorder="1" applyAlignment="1">
      <alignment horizontal="center" vertical="center" shrinkToFit="1"/>
    </xf>
    <xf numFmtId="38" fontId="67" fillId="0" borderId="0" xfId="49" applyFont="1" applyBorder="1" applyAlignment="1">
      <alignment horizontal="distributed" vertical="center" shrinkToFit="1"/>
    </xf>
    <xf numFmtId="38" fontId="67" fillId="0" borderId="10" xfId="49" applyFont="1" applyBorder="1" applyAlignment="1">
      <alignment vertical="center" wrapText="1"/>
    </xf>
    <xf numFmtId="38" fontId="67" fillId="0" borderId="30" xfId="49" applyFont="1" applyBorder="1" applyAlignment="1" quotePrefix="1">
      <alignment horizontal="center" vertical="center" shrinkToFit="1"/>
    </xf>
    <xf numFmtId="0" fontId="73" fillId="0" borderId="11" xfId="0" applyFont="1" applyBorder="1" applyAlignment="1">
      <alignment vertical="center" wrapText="1"/>
    </xf>
    <xf numFmtId="49" fontId="67" fillId="35" borderId="19" xfId="49" applyNumberFormat="1" applyFont="1" applyFill="1" applyBorder="1" applyAlignment="1">
      <alignment horizontal="center" vertical="center" shrinkToFit="1"/>
    </xf>
    <xf numFmtId="49" fontId="67" fillId="33" borderId="16" xfId="0" applyNumberFormat="1" applyFont="1" applyFill="1" applyBorder="1" applyAlignment="1">
      <alignment horizontal="center" vertical="center" shrinkToFit="1"/>
    </xf>
    <xf numFmtId="49" fontId="67" fillId="35" borderId="16" xfId="49" applyNumberFormat="1" applyFont="1" applyFill="1" applyBorder="1" applyAlignment="1">
      <alignment horizontal="center" vertical="center" shrinkToFit="1"/>
    </xf>
    <xf numFmtId="49" fontId="67" fillId="35" borderId="35" xfId="49" applyNumberFormat="1" applyFont="1" applyFill="1" applyBorder="1" applyAlignment="1">
      <alignment horizontal="center" vertical="center" shrinkToFit="1"/>
    </xf>
    <xf numFmtId="199" fontId="8" fillId="0" borderId="17" xfId="49" applyNumberFormat="1" applyFont="1" applyFill="1" applyBorder="1" applyAlignment="1">
      <alignment vertical="center" shrinkToFit="1"/>
    </xf>
    <xf numFmtId="199" fontId="8" fillId="0" borderId="10" xfId="49" applyNumberFormat="1" applyFont="1" applyBorder="1" applyAlignment="1">
      <alignment vertical="center" shrinkToFit="1"/>
    </xf>
    <xf numFmtId="199" fontId="8" fillId="0" borderId="10" xfId="49" applyNumberFormat="1" applyFont="1" applyFill="1" applyBorder="1" applyAlignment="1">
      <alignment vertical="center" shrinkToFit="1"/>
    </xf>
    <xf numFmtId="199" fontId="8" fillId="0" borderId="11" xfId="49" applyNumberFormat="1" applyFont="1" applyBorder="1" applyAlignment="1">
      <alignment vertical="center" shrinkToFit="1"/>
    </xf>
    <xf numFmtId="199" fontId="8" fillId="0" borderId="11" xfId="49" applyNumberFormat="1" applyFont="1" applyFill="1" applyBorder="1" applyAlignment="1">
      <alignment vertical="center" shrinkToFit="1"/>
    </xf>
    <xf numFmtId="38" fontId="67" fillId="0" borderId="12" xfId="49" applyFont="1" applyBorder="1" applyAlignment="1" quotePrefix="1">
      <alignment horizontal="distributed" vertical="center"/>
    </xf>
    <xf numFmtId="199" fontId="8" fillId="0" borderId="16" xfId="49" applyNumberFormat="1" applyFont="1" applyBorder="1" applyAlignment="1">
      <alignment vertical="center" shrinkToFit="1"/>
    </xf>
    <xf numFmtId="199" fontId="8" fillId="0" borderId="16" xfId="49" applyNumberFormat="1" applyFont="1" applyFill="1" applyBorder="1" applyAlignment="1">
      <alignment vertical="center" shrinkToFit="1"/>
    </xf>
    <xf numFmtId="0" fontId="8" fillId="0" borderId="0" xfId="0" applyFont="1" applyAlignment="1">
      <alignment/>
    </xf>
    <xf numFmtId="38" fontId="8" fillId="0" borderId="0" xfId="49" applyFont="1" applyAlignment="1">
      <alignment horizontal="right" vertical="center"/>
    </xf>
    <xf numFmtId="38" fontId="8" fillId="0" borderId="37" xfId="49" applyFont="1" applyFill="1" applyBorder="1" applyAlignment="1" quotePrefix="1">
      <alignment horizontal="left" vertical="center"/>
    </xf>
    <xf numFmtId="38" fontId="8" fillId="0" borderId="37" xfId="49" applyFont="1" applyFill="1" applyBorder="1" applyAlignment="1" quotePrefix="1">
      <alignment vertical="center"/>
    </xf>
    <xf numFmtId="38" fontId="8" fillId="0" borderId="38" xfId="49" applyFont="1" applyFill="1" applyBorder="1" applyAlignment="1" quotePrefix="1">
      <alignment horizontal="distributed" vertical="center" wrapText="1"/>
    </xf>
    <xf numFmtId="38" fontId="8" fillId="0" borderId="10" xfId="49" applyFont="1" applyFill="1" applyBorder="1" applyAlignment="1" quotePrefix="1">
      <alignment horizontal="distributed" vertical="center" wrapText="1"/>
    </xf>
    <xf numFmtId="38" fontId="8" fillId="0" borderId="38" xfId="49" applyFont="1" applyFill="1" applyBorder="1" applyAlignment="1" quotePrefix="1">
      <alignment horizontal="distributed" vertical="center"/>
    </xf>
    <xf numFmtId="38" fontId="8" fillId="0" borderId="10" xfId="49" applyFont="1" applyFill="1" applyBorder="1" applyAlignment="1" quotePrefix="1">
      <alignment horizontal="distributed" vertical="center"/>
    </xf>
    <xf numFmtId="38" fontId="12" fillId="0" borderId="38" xfId="49" applyFont="1" applyFill="1" applyBorder="1" applyAlignment="1" quotePrefix="1">
      <alignment horizontal="distributed" vertical="center"/>
    </xf>
    <xf numFmtId="38" fontId="8" fillId="0" borderId="38" xfId="49" applyFont="1" applyFill="1" applyBorder="1" applyAlignment="1" quotePrefix="1">
      <alignment horizontal="left" vertical="center"/>
    </xf>
    <xf numFmtId="38" fontId="8" fillId="0" borderId="17" xfId="49" applyFont="1" applyFill="1" applyBorder="1" applyAlignment="1" quotePrefix="1">
      <alignment horizontal="left" vertical="center"/>
    </xf>
    <xf numFmtId="38" fontId="8" fillId="0" borderId="50" xfId="49" applyFont="1" applyFill="1" applyBorder="1" applyAlignment="1" quotePrefix="1">
      <alignment horizontal="left" vertical="center"/>
    </xf>
    <xf numFmtId="38" fontId="8" fillId="0" borderId="50" xfId="49" applyFont="1" applyFill="1" applyBorder="1" applyAlignment="1" quotePrefix="1">
      <alignment horizontal="distributed" vertical="center"/>
    </xf>
    <xf numFmtId="38" fontId="8" fillId="0" borderId="11" xfId="49" applyFont="1" applyFill="1" applyBorder="1" applyAlignment="1" quotePrefix="1">
      <alignment horizontal="distributed" vertical="center" wrapText="1"/>
    </xf>
    <xf numFmtId="38" fontId="8" fillId="0" borderId="39" xfId="49" applyFont="1" applyFill="1" applyBorder="1" applyAlignment="1">
      <alignment horizontal="distributed" vertical="center" wrapText="1"/>
    </xf>
    <xf numFmtId="38" fontId="12" fillId="0" borderId="39" xfId="49" applyFont="1" applyFill="1" applyBorder="1" applyAlignment="1" quotePrefix="1">
      <alignment horizontal="distributed" vertical="center"/>
    </xf>
    <xf numFmtId="38" fontId="8" fillId="0" borderId="39" xfId="49" applyFont="1" applyFill="1" applyBorder="1" applyAlignment="1" quotePrefix="1">
      <alignment horizontal="distributed" vertical="center" wrapText="1" shrinkToFit="1"/>
    </xf>
    <xf numFmtId="38" fontId="8" fillId="0" borderId="39" xfId="49" applyFont="1" applyFill="1" applyBorder="1" applyAlignment="1" quotePrefix="1">
      <alignment horizontal="distributed" vertical="center"/>
    </xf>
    <xf numFmtId="38" fontId="8" fillId="0" borderId="52" xfId="49" applyFont="1" applyFill="1" applyBorder="1" applyAlignment="1" quotePrefix="1">
      <alignment horizontal="distributed" vertical="center" wrapText="1"/>
    </xf>
    <xf numFmtId="49" fontId="8" fillId="0" borderId="12" xfId="0" applyNumberFormat="1" applyFont="1" applyBorder="1" applyAlignment="1" quotePrefix="1">
      <alignment horizontal="left" vertical="center" shrinkToFit="1"/>
    </xf>
    <xf numFmtId="49" fontId="8" fillId="0" borderId="10" xfId="0" applyNumberFormat="1" applyFont="1" applyBorder="1" applyAlignment="1" quotePrefix="1">
      <alignment horizontal="right" vertical="center" shrinkToFit="1"/>
    </xf>
    <xf numFmtId="49" fontId="8" fillId="0" borderId="37" xfId="0" applyNumberFormat="1" applyFont="1" applyBorder="1" applyAlignment="1" quotePrefix="1">
      <alignment horizontal="distributed" vertical="center" shrinkToFit="1"/>
    </xf>
    <xf numFmtId="49" fontId="8" fillId="0" borderId="10" xfId="0" applyNumberFormat="1" applyFont="1" applyBorder="1" applyAlignment="1">
      <alignment horizontal="distributed" vertical="center" shrinkToFit="1"/>
    </xf>
    <xf numFmtId="49" fontId="8" fillId="0" borderId="22" xfId="0" applyNumberFormat="1" applyFont="1" applyBorder="1" applyAlignment="1">
      <alignment horizontal="distributed" vertical="center" shrinkToFit="1"/>
    </xf>
    <xf numFmtId="49" fontId="8" fillId="0" borderId="10" xfId="0" applyNumberFormat="1" applyFont="1" applyBorder="1" applyAlignment="1" quotePrefix="1">
      <alignment horizontal="distributed" vertical="center" shrinkToFit="1"/>
    </xf>
    <xf numFmtId="49" fontId="8" fillId="0" borderId="22" xfId="0" applyNumberFormat="1" applyFont="1" applyBorder="1" applyAlignment="1" quotePrefix="1">
      <alignment horizontal="center" vertical="center" shrinkToFit="1"/>
    </xf>
    <xf numFmtId="49" fontId="8" fillId="0" borderId="22" xfId="0" applyNumberFormat="1" applyFont="1" applyBorder="1" applyAlignment="1" quotePrefix="1">
      <alignment horizontal="right" vertical="center" shrinkToFit="1"/>
    </xf>
    <xf numFmtId="49" fontId="8" fillId="0" borderId="44" xfId="0" applyNumberFormat="1" applyFont="1" applyBorder="1" applyAlignment="1" quotePrefix="1">
      <alignment horizontal="distributed" vertical="center" shrinkToFit="1"/>
    </xf>
    <xf numFmtId="199" fontId="6" fillId="0" borderId="17" xfId="49" applyNumberFormat="1" applyFont="1" applyFill="1" applyBorder="1" applyAlignment="1">
      <alignment horizontal="center" vertical="center" shrinkToFit="1"/>
    </xf>
    <xf numFmtId="199" fontId="8" fillId="0" borderId="21" xfId="49" applyNumberFormat="1" applyFont="1" applyBorder="1" applyAlignment="1">
      <alignment vertical="center" shrinkToFit="1"/>
    </xf>
    <xf numFmtId="199" fontId="6" fillId="0" borderId="10" xfId="49" applyNumberFormat="1" applyFont="1" applyFill="1" applyBorder="1" applyAlignment="1">
      <alignment horizontal="center" vertical="center" shrinkToFit="1"/>
    </xf>
    <xf numFmtId="199" fontId="8" fillId="0" borderId="22" xfId="49" applyNumberFormat="1" applyFont="1" applyBorder="1" applyAlignment="1">
      <alignment vertical="center" shrinkToFit="1"/>
    </xf>
    <xf numFmtId="199" fontId="6" fillId="0" borderId="11" xfId="49" applyNumberFormat="1" applyFont="1" applyFill="1" applyBorder="1" applyAlignment="1">
      <alignment horizontal="center" vertical="center" shrinkToFit="1"/>
    </xf>
    <xf numFmtId="199" fontId="8" fillId="0" borderId="23" xfId="49" applyNumberFormat="1" applyFont="1" applyBorder="1" applyAlignment="1">
      <alignment vertical="center" shrinkToFit="1"/>
    </xf>
    <xf numFmtId="199" fontId="8" fillId="0" borderId="24" xfId="49" applyNumberFormat="1" applyFont="1" applyBorder="1" applyAlignment="1">
      <alignment vertical="center" shrinkToFit="1"/>
    </xf>
    <xf numFmtId="199" fontId="8" fillId="0" borderId="25" xfId="49" applyNumberFormat="1" applyFont="1" applyBorder="1" applyAlignment="1">
      <alignment vertical="center" shrinkToFit="1"/>
    </xf>
    <xf numFmtId="38" fontId="69" fillId="0" borderId="0" xfId="49" applyFont="1" applyAlignment="1">
      <alignment vertical="center"/>
    </xf>
    <xf numFmtId="38" fontId="67" fillId="0" borderId="0" xfId="49" applyFont="1" applyAlignment="1">
      <alignment/>
    </xf>
    <xf numFmtId="38" fontId="67" fillId="0" borderId="0" xfId="49" applyFont="1" applyAlignment="1">
      <alignment horizontal="right" vertical="center"/>
    </xf>
    <xf numFmtId="38" fontId="8" fillId="0" borderId="22" xfId="49" applyFont="1" applyBorder="1" applyAlignment="1" quotePrefix="1">
      <alignment horizontal="distributed" vertical="center"/>
    </xf>
    <xf numFmtId="38" fontId="8" fillId="0" borderId="17" xfId="49" applyFont="1" applyBorder="1" applyAlignment="1" quotePrefix="1">
      <alignment horizontal="distributed" vertical="center"/>
    </xf>
    <xf numFmtId="38" fontId="12" fillId="0" borderId="10" xfId="49" applyFont="1" applyBorder="1" applyAlignment="1" quotePrefix="1">
      <alignment horizontal="distributed" vertical="center" shrinkToFit="1"/>
    </xf>
    <xf numFmtId="38" fontId="12" fillId="0" borderId="10" xfId="49" applyFont="1" applyBorder="1" applyAlignment="1" quotePrefix="1">
      <alignment horizontal="distributed" vertical="center" wrapText="1"/>
    </xf>
    <xf numFmtId="38" fontId="8" fillId="0" borderId="22" xfId="49" applyFont="1" applyBorder="1" applyAlignment="1">
      <alignment horizontal="distributed" vertical="center"/>
    </xf>
    <xf numFmtId="38" fontId="12" fillId="0" borderId="11" xfId="49" applyFont="1" applyBorder="1" applyAlignment="1" quotePrefix="1">
      <alignment horizontal="distributed" vertical="center"/>
    </xf>
    <xf numFmtId="38" fontId="12" fillId="0" borderId="11" xfId="49" applyFont="1" applyBorder="1" applyAlignment="1" quotePrefix="1">
      <alignment horizontal="distributed" vertical="center" wrapText="1"/>
    </xf>
    <xf numFmtId="38" fontId="8" fillId="0" borderId="11" xfId="49" applyFont="1" applyBorder="1" applyAlignment="1" quotePrefix="1">
      <alignment horizontal="distributed" vertical="center" wrapText="1"/>
    </xf>
    <xf numFmtId="38" fontId="8" fillId="0" borderId="23" xfId="49" applyFont="1" applyBorder="1" applyAlignment="1">
      <alignment horizontal="distributed" vertical="center"/>
    </xf>
    <xf numFmtId="49" fontId="67" fillId="0" borderId="53" xfId="51" applyNumberFormat="1" applyFont="1" applyFill="1" applyBorder="1" applyAlignment="1">
      <alignment horizontal="center" vertical="center" shrinkToFit="1"/>
    </xf>
    <xf numFmtId="182" fontId="6" fillId="0" borderId="50" xfId="51" applyFont="1" applyBorder="1" applyAlignment="1">
      <alignment vertical="center" shrinkToFit="1"/>
    </xf>
    <xf numFmtId="182" fontId="67" fillId="0" borderId="25" xfId="51" applyFont="1" applyFill="1" applyBorder="1" applyAlignment="1">
      <alignment horizontal="center" vertical="center" wrapText="1"/>
    </xf>
    <xf numFmtId="38" fontId="67" fillId="0" borderId="53" xfId="49" applyFont="1" applyBorder="1" applyAlignment="1">
      <alignment horizontal="center" vertical="center"/>
    </xf>
    <xf numFmtId="197" fontId="8" fillId="0" borderId="44" xfId="0" applyNumberFormat="1" applyFont="1" applyBorder="1" applyAlignment="1">
      <alignment vertical="center"/>
    </xf>
    <xf numFmtId="197" fontId="8" fillId="0" borderId="22" xfId="0" applyNumberFormat="1" applyFont="1" applyBorder="1" applyAlignment="1">
      <alignment horizontal="distributed" vertical="center"/>
    </xf>
    <xf numFmtId="197" fontId="8" fillId="0" borderId="22" xfId="0" applyNumberFormat="1" applyFont="1" applyBorder="1" applyAlignment="1">
      <alignment horizontal="center" vertical="center"/>
    </xf>
    <xf numFmtId="197" fontId="8" fillId="0" borderId="22" xfId="0" applyNumberFormat="1" applyFont="1" applyBorder="1" applyAlignment="1">
      <alignment vertical="center"/>
    </xf>
    <xf numFmtId="38" fontId="67" fillId="0" borderId="54" xfId="49" applyFont="1" applyBorder="1" applyAlignment="1">
      <alignment horizontal="center" vertical="center"/>
    </xf>
    <xf numFmtId="38" fontId="8" fillId="0" borderId="53" xfId="49" applyFont="1" applyBorder="1" applyAlignment="1">
      <alignment horizontal="center" vertical="center"/>
    </xf>
    <xf numFmtId="38" fontId="8" fillId="0" borderId="54" xfId="49" applyFont="1" applyBorder="1" applyAlignment="1">
      <alignment horizontal="center" vertical="center"/>
    </xf>
    <xf numFmtId="38" fontId="67" fillId="0" borderId="23" xfId="49" applyFont="1" applyBorder="1" applyAlignment="1" quotePrefix="1">
      <alignment horizontal="center" vertical="center" shrinkToFit="1"/>
    </xf>
    <xf numFmtId="38" fontId="8" fillId="0" borderId="38" xfId="49" applyFont="1" applyBorder="1" applyAlignment="1" quotePrefix="1">
      <alignment horizontal="center" vertical="center" shrinkToFit="1"/>
    </xf>
    <xf numFmtId="0" fontId="8" fillId="0" borderId="44" xfId="0" applyFont="1" applyBorder="1" applyAlignment="1" quotePrefix="1">
      <alignment horizontal="distributed" vertical="center"/>
    </xf>
    <xf numFmtId="199" fontId="8" fillId="0" borderId="25" xfId="65" applyNumberFormat="1" applyFont="1" applyBorder="1" applyAlignment="1">
      <alignment vertical="center" shrinkToFit="1"/>
      <protection/>
    </xf>
    <xf numFmtId="49" fontId="8" fillId="0" borderId="53" xfId="51" applyNumberFormat="1" applyFont="1" applyFill="1" applyBorder="1" applyAlignment="1">
      <alignment horizontal="center" vertical="center" shrinkToFit="1"/>
    </xf>
    <xf numFmtId="49" fontId="8" fillId="0" borderId="14" xfId="51" applyNumberFormat="1" applyFont="1" applyFill="1" applyBorder="1" applyAlignment="1">
      <alignment horizontal="distributed" vertical="center" shrinkToFit="1"/>
    </xf>
    <xf numFmtId="199" fontId="8" fillId="0" borderId="16" xfId="49" applyNumberFormat="1" applyFont="1" applyBorder="1" applyAlignment="1">
      <alignment vertical="center"/>
    </xf>
    <xf numFmtId="202" fontId="8" fillId="0" borderId="16" xfId="51" applyNumberFormat="1" applyFont="1" applyFill="1" applyBorder="1" applyAlignment="1">
      <alignment horizontal="center" vertical="center" shrinkToFit="1"/>
    </xf>
    <xf numFmtId="202" fontId="8" fillId="0" borderId="16" xfId="51" applyNumberFormat="1" applyFont="1" applyFill="1" applyBorder="1" applyAlignment="1">
      <alignment vertical="center" shrinkToFit="1"/>
    </xf>
    <xf numFmtId="200" fontId="8" fillId="0" borderId="35" xfId="51" applyNumberFormat="1" applyFont="1" applyFill="1" applyBorder="1" applyAlignment="1">
      <alignment vertical="center" shrinkToFit="1"/>
    </xf>
    <xf numFmtId="49" fontId="6" fillId="0" borderId="53" xfId="49" applyNumberFormat="1" applyFont="1" applyFill="1" applyBorder="1" applyAlignment="1">
      <alignment horizontal="center" vertical="center" shrinkToFit="1"/>
    </xf>
    <xf numFmtId="38" fontId="72" fillId="0" borderId="11" xfId="49" applyFont="1" applyBorder="1" applyAlignment="1" quotePrefix="1">
      <alignment horizontal="center" vertical="center" shrinkToFit="1"/>
    </xf>
    <xf numFmtId="38" fontId="67" fillId="0" borderId="12" xfId="49" applyFont="1" applyFill="1" applyBorder="1" applyAlignment="1">
      <alignment horizontal="distributed" vertical="center"/>
    </xf>
    <xf numFmtId="49" fontId="8" fillId="0" borderId="55" xfId="0" applyNumberFormat="1" applyFont="1" applyBorder="1" applyAlignment="1" quotePrefix="1">
      <alignment horizontal="center" vertical="center" shrinkToFit="1"/>
    </xf>
    <xf numFmtId="49" fontId="8" fillId="0" borderId="55" xfId="0" applyNumberFormat="1" applyFont="1" applyBorder="1" applyAlignment="1">
      <alignment horizontal="center" vertical="center" shrinkToFit="1"/>
    </xf>
    <xf numFmtId="49" fontId="8" fillId="0" borderId="56" xfId="0" applyNumberFormat="1" applyFont="1" applyBorder="1" applyAlignment="1" quotePrefix="1">
      <alignment horizontal="center" vertical="center" shrinkToFit="1"/>
    </xf>
    <xf numFmtId="49" fontId="8" fillId="0" borderId="41" xfId="0" applyNumberFormat="1" applyFont="1" applyBorder="1" applyAlignment="1">
      <alignment horizontal="center" vertical="center" shrinkToFit="1"/>
    </xf>
    <xf numFmtId="49" fontId="8" fillId="0" borderId="42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 quotePrefix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9" xfId="0" applyNumberFormat="1" applyFont="1" applyBorder="1" applyAlignment="1" quotePrefix="1">
      <alignment horizontal="center" vertical="center" shrinkToFit="1"/>
    </xf>
    <xf numFmtId="49" fontId="8" fillId="0" borderId="48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56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 quotePrefix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49" fontId="8" fillId="0" borderId="57" xfId="0" applyNumberFormat="1" applyFont="1" applyBorder="1" applyAlignment="1">
      <alignment horizontal="center" vertical="center" shrinkToFit="1"/>
    </xf>
    <xf numFmtId="197" fontId="8" fillId="0" borderId="30" xfId="49" applyNumberFormat="1" applyFont="1" applyBorder="1" applyAlignment="1" quotePrefix="1">
      <alignment horizontal="center" vertical="center"/>
    </xf>
    <xf numFmtId="197" fontId="8" fillId="0" borderId="39" xfId="49" applyNumberFormat="1" applyFont="1" applyBorder="1" applyAlignment="1">
      <alignment horizontal="center" vertical="center"/>
    </xf>
    <xf numFmtId="197" fontId="8" fillId="0" borderId="33" xfId="49" applyNumberFormat="1" applyFont="1" applyBorder="1" applyAlignment="1" quotePrefix="1">
      <alignment horizontal="center" vertical="center"/>
    </xf>
    <xf numFmtId="197" fontId="8" fillId="0" borderId="39" xfId="49" applyNumberFormat="1" applyFont="1" applyBorder="1" applyAlignment="1" quotePrefix="1">
      <alignment horizontal="center" vertical="center"/>
    </xf>
    <xf numFmtId="38" fontId="67" fillId="0" borderId="47" xfId="49" applyFont="1" applyBorder="1" applyAlignment="1" quotePrefix="1">
      <alignment horizontal="distributed" vertical="center"/>
    </xf>
    <xf numFmtId="38" fontId="67" fillId="0" borderId="12" xfId="49" applyFont="1" applyBorder="1" applyAlignment="1" quotePrefix="1">
      <alignment horizontal="distributed" vertical="center"/>
    </xf>
    <xf numFmtId="38" fontId="67" fillId="0" borderId="18" xfId="49" applyFont="1" applyBorder="1" applyAlignment="1" quotePrefix="1">
      <alignment horizontal="distributed" vertical="center"/>
    </xf>
    <xf numFmtId="38" fontId="67" fillId="0" borderId="56" xfId="49" applyFont="1" applyBorder="1" applyAlignment="1" quotePrefix="1">
      <alignment horizontal="center" vertical="center"/>
    </xf>
    <xf numFmtId="38" fontId="67" fillId="0" borderId="41" xfId="49" applyFont="1" applyBorder="1" applyAlignment="1" quotePrefix="1">
      <alignment horizontal="center" vertical="center"/>
    </xf>
    <xf numFmtId="38" fontId="67" fillId="0" borderId="42" xfId="49" applyFont="1" applyBorder="1" applyAlignment="1" quotePrefix="1">
      <alignment horizontal="center" vertical="center"/>
    </xf>
    <xf numFmtId="38" fontId="8" fillId="0" borderId="56" xfId="49" applyFont="1" applyBorder="1" applyAlignment="1" quotePrefix="1">
      <alignment horizontal="center" vertical="center"/>
    </xf>
    <xf numFmtId="38" fontId="8" fillId="0" borderId="41" xfId="49" applyFont="1" applyBorder="1" applyAlignment="1" quotePrefix="1">
      <alignment horizontal="center" vertical="center"/>
    </xf>
    <xf numFmtId="0" fontId="8" fillId="0" borderId="40" xfId="0" applyFont="1" applyBorder="1" applyAlignment="1" quotePrefix="1">
      <alignment horizontal="center" vertical="center"/>
    </xf>
    <xf numFmtId="0" fontId="8" fillId="0" borderId="43" xfId="0" applyFont="1" applyBorder="1" applyAlignment="1">
      <alignment horizontal="center" vertical="center"/>
    </xf>
    <xf numFmtId="38" fontId="8" fillId="0" borderId="29" xfId="49" applyFont="1" applyBorder="1" applyAlignment="1" quotePrefix="1">
      <alignment horizontal="center" vertical="center"/>
    </xf>
    <xf numFmtId="38" fontId="8" fillId="0" borderId="38" xfId="49" applyFont="1" applyBorder="1" applyAlignment="1" quotePrefix="1">
      <alignment horizontal="center" vertical="center"/>
    </xf>
    <xf numFmtId="38" fontId="8" fillId="0" borderId="31" xfId="49" applyFont="1" applyBorder="1" applyAlignment="1" quotePrefix="1">
      <alignment horizontal="center" vertical="center"/>
    </xf>
    <xf numFmtId="38" fontId="8" fillId="0" borderId="51" xfId="49" applyFont="1" applyBorder="1" applyAlignment="1" quotePrefix="1">
      <alignment horizontal="center" vertical="center"/>
    </xf>
    <xf numFmtId="0" fontId="0" fillId="0" borderId="41" xfId="0" applyFont="1" applyBorder="1" applyAlignment="1">
      <alignment horizontal="center" vertical="center"/>
    </xf>
    <xf numFmtId="38" fontId="8" fillId="0" borderId="42" xfId="49" applyFont="1" applyBorder="1" applyAlignment="1" quotePrefix="1">
      <alignment horizontal="center" vertical="center"/>
    </xf>
    <xf numFmtId="38" fontId="67" fillId="0" borderId="31" xfId="49" applyFont="1" applyBorder="1" applyAlignment="1" quotePrefix="1">
      <alignment horizontal="center" vertical="center"/>
    </xf>
    <xf numFmtId="38" fontId="67" fillId="0" borderId="45" xfId="49" applyFont="1" applyBorder="1" applyAlignment="1">
      <alignment horizontal="center" vertical="center"/>
    </xf>
    <xf numFmtId="38" fontId="67" fillId="0" borderId="51" xfId="49" applyFont="1" applyBorder="1" applyAlignment="1">
      <alignment horizontal="center" vertical="center"/>
    </xf>
    <xf numFmtId="38" fontId="67" fillId="0" borderId="31" xfId="49" applyFont="1" applyBorder="1" applyAlignment="1" quotePrefix="1">
      <alignment horizontal="center" vertical="center" shrinkToFit="1"/>
    </xf>
    <xf numFmtId="38" fontId="67" fillId="0" borderId="45" xfId="49" applyFont="1" applyBorder="1" applyAlignment="1" quotePrefix="1">
      <alignment horizontal="center" vertical="center" shrinkToFit="1"/>
    </xf>
    <xf numFmtId="38" fontId="67" fillId="0" borderId="51" xfId="49" applyFont="1" applyBorder="1" applyAlignment="1" quotePrefix="1">
      <alignment horizontal="center" vertical="center" shrinkToFit="1"/>
    </xf>
    <xf numFmtId="38" fontId="8" fillId="0" borderId="47" xfId="49" applyFont="1" applyFill="1" applyBorder="1" applyAlignment="1">
      <alignment horizontal="distributed" vertical="center"/>
    </xf>
    <xf numFmtId="38" fontId="8" fillId="0" borderId="12" xfId="49" applyFont="1" applyFill="1" applyBorder="1" applyAlignment="1">
      <alignment horizontal="distributed" vertical="center"/>
    </xf>
    <xf numFmtId="38" fontId="8" fillId="0" borderId="18" xfId="49" applyFont="1" applyFill="1" applyBorder="1" applyAlignment="1">
      <alignment horizontal="distributed" vertical="center"/>
    </xf>
    <xf numFmtId="38" fontId="8" fillId="0" borderId="56" xfId="49" applyFont="1" applyFill="1" applyBorder="1" applyAlignment="1">
      <alignment horizontal="center" vertical="center"/>
    </xf>
    <xf numFmtId="38" fontId="8" fillId="0" borderId="41" xfId="49" applyFont="1" applyFill="1" applyBorder="1" applyAlignment="1">
      <alignment horizontal="center" vertical="center"/>
    </xf>
    <xf numFmtId="38" fontId="8" fillId="0" borderId="58" xfId="49" applyFont="1" applyFill="1" applyBorder="1" applyAlignment="1">
      <alignment horizontal="center" vertical="center"/>
    </xf>
    <xf numFmtId="38" fontId="8" fillId="0" borderId="47" xfId="49" applyFont="1" applyBorder="1" applyAlignment="1" quotePrefix="1">
      <alignment horizontal="distributed" vertical="center"/>
    </xf>
    <xf numFmtId="38" fontId="8" fillId="0" borderId="12" xfId="49" applyFont="1" applyBorder="1" applyAlignment="1" quotePrefix="1">
      <alignment horizontal="distributed" vertical="center"/>
    </xf>
    <xf numFmtId="38" fontId="8" fillId="0" borderId="18" xfId="49" applyFont="1" applyBorder="1" applyAlignment="1" quotePrefix="1">
      <alignment horizontal="distributed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8" fontId="8" fillId="0" borderId="55" xfId="49" applyFont="1" applyBorder="1" applyAlignment="1" quotePrefix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38" fontId="8" fillId="0" borderId="16" xfId="49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事業別表行列一覧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30107_3" xfId="62"/>
    <cellStyle name="標準_030107_4_1" xfId="63"/>
    <cellStyle name="標準_030107_5" xfId="64"/>
    <cellStyle name="標準_030107_6" xfId="65"/>
    <cellStyle name="標準_030107_7" xfId="66"/>
    <cellStyle name="標準_費用構成の状況（下水）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1457325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143000"/>
          <a:ext cx="145732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2" name="Line 8"/>
        <xdr:cNvSpPr>
          <a:spLocks/>
        </xdr:cNvSpPr>
      </xdr:nvSpPr>
      <xdr:spPr>
        <a:xfrm flipH="1" flipV="1">
          <a:off x="253460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3" name="Line 9"/>
        <xdr:cNvSpPr>
          <a:spLocks/>
        </xdr:cNvSpPr>
      </xdr:nvSpPr>
      <xdr:spPr>
        <a:xfrm flipH="1" flipV="1">
          <a:off x="492347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4" name="Line 11"/>
        <xdr:cNvSpPr>
          <a:spLocks/>
        </xdr:cNvSpPr>
      </xdr:nvSpPr>
      <xdr:spPr>
        <a:xfrm flipH="1" flipV="1">
          <a:off x="253460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5" name="Line 12"/>
        <xdr:cNvSpPr>
          <a:spLocks/>
        </xdr:cNvSpPr>
      </xdr:nvSpPr>
      <xdr:spPr>
        <a:xfrm flipH="1" flipV="1">
          <a:off x="492347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6" name="Line 14"/>
        <xdr:cNvSpPr>
          <a:spLocks/>
        </xdr:cNvSpPr>
      </xdr:nvSpPr>
      <xdr:spPr>
        <a:xfrm flipH="1" flipV="1">
          <a:off x="253460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7" name="Line 15"/>
        <xdr:cNvSpPr>
          <a:spLocks/>
        </xdr:cNvSpPr>
      </xdr:nvSpPr>
      <xdr:spPr>
        <a:xfrm flipH="1" flipV="1">
          <a:off x="492347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8" name="Line 17"/>
        <xdr:cNvSpPr>
          <a:spLocks/>
        </xdr:cNvSpPr>
      </xdr:nvSpPr>
      <xdr:spPr>
        <a:xfrm flipH="1" flipV="1">
          <a:off x="253460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9" name="Line 18"/>
        <xdr:cNvSpPr>
          <a:spLocks/>
        </xdr:cNvSpPr>
      </xdr:nvSpPr>
      <xdr:spPr>
        <a:xfrm flipH="1" flipV="1">
          <a:off x="492347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10" name="Line 20"/>
        <xdr:cNvSpPr>
          <a:spLocks/>
        </xdr:cNvSpPr>
      </xdr:nvSpPr>
      <xdr:spPr>
        <a:xfrm flipH="1" flipV="1">
          <a:off x="253460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11" name="Line 21"/>
        <xdr:cNvSpPr>
          <a:spLocks/>
        </xdr:cNvSpPr>
      </xdr:nvSpPr>
      <xdr:spPr>
        <a:xfrm flipH="1" flipV="1">
          <a:off x="492347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12" name="Line 29"/>
        <xdr:cNvSpPr>
          <a:spLocks/>
        </xdr:cNvSpPr>
      </xdr:nvSpPr>
      <xdr:spPr>
        <a:xfrm flipH="1" flipV="1">
          <a:off x="253460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13" name="Line 30"/>
        <xdr:cNvSpPr>
          <a:spLocks/>
        </xdr:cNvSpPr>
      </xdr:nvSpPr>
      <xdr:spPr>
        <a:xfrm flipH="1" flipV="1">
          <a:off x="492347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14" name="Line 32"/>
        <xdr:cNvSpPr>
          <a:spLocks/>
        </xdr:cNvSpPr>
      </xdr:nvSpPr>
      <xdr:spPr>
        <a:xfrm flipH="1" flipV="1">
          <a:off x="253460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15" name="Line 33"/>
        <xdr:cNvSpPr>
          <a:spLocks/>
        </xdr:cNvSpPr>
      </xdr:nvSpPr>
      <xdr:spPr>
        <a:xfrm flipH="1" flipV="1">
          <a:off x="492347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16" name="Line 35"/>
        <xdr:cNvSpPr>
          <a:spLocks/>
        </xdr:cNvSpPr>
      </xdr:nvSpPr>
      <xdr:spPr>
        <a:xfrm flipH="1" flipV="1">
          <a:off x="253460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17" name="Line 36"/>
        <xdr:cNvSpPr>
          <a:spLocks/>
        </xdr:cNvSpPr>
      </xdr:nvSpPr>
      <xdr:spPr>
        <a:xfrm flipH="1" flipV="1">
          <a:off x="492347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18" name="Line 38"/>
        <xdr:cNvSpPr>
          <a:spLocks/>
        </xdr:cNvSpPr>
      </xdr:nvSpPr>
      <xdr:spPr>
        <a:xfrm flipH="1" flipV="1">
          <a:off x="253460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19" name="Line 39"/>
        <xdr:cNvSpPr>
          <a:spLocks/>
        </xdr:cNvSpPr>
      </xdr:nvSpPr>
      <xdr:spPr>
        <a:xfrm flipH="1" flipV="1">
          <a:off x="492347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20" name="Line 41"/>
        <xdr:cNvSpPr>
          <a:spLocks/>
        </xdr:cNvSpPr>
      </xdr:nvSpPr>
      <xdr:spPr>
        <a:xfrm flipH="1" flipV="1">
          <a:off x="253460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21" name="Line 42"/>
        <xdr:cNvSpPr>
          <a:spLocks/>
        </xdr:cNvSpPr>
      </xdr:nvSpPr>
      <xdr:spPr>
        <a:xfrm flipH="1" flipV="1">
          <a:off x="492347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22" name="Line 47"/>
        <xdr:cNvSpPr>
          <a:spLocks/>
        </xdr:cNvSpPr>
      </xdr:nvSpPr>
      <xdr:spPr>
        <a:xfrm flipH="1" flipV="1">
          <a:off x="253460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23" name="Line 48"/>
        <xdr:cNvSpPr>
          <a:spLocks/>
        </xdr:cNvSpPr>
      </xdr:nvSpPr>
      <xdr:spPr>
        <a:xfrm flipH="1" flipV="1">
          <a:off x="492347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24" name="Line 50"/>
        <xdr:cNvSpPr>
          <a:spLocks/>
        </xdr:cNvSpPr>
      </xdr:nvSpPr>
      <xdr:spPr>
        <a:xfrm flipH="1" flipV="1">
          <a:off x="253460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25" name="Line 51"/>
        <xdr:cNvSpPr>
          <a:spLocks/>
        </xdr:cNvSpPr>
      </xdr:nvSpPr>
      <xdr:spPr>
        <a:xfrm flipH="1" flipV="1">
          <a:off x="492347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26" name="Line 53"/>
        <xdr:cNvSpPr>
          <a:spLocks/>
        </xdr:cNvSpPr>
      </xdr:nvSpPr>
      <xdr:spPr>
        <a:xfrm flipH="1" flipV="1">
          <a:off x="253460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27" name="Line 54"/>
        <xdr:cNvSpPr>
          <a:spLocks/>
        </xdr:cNvSpPr>
      </xdr:nvSpPr>
      <xdr:spPr>
        <a:xfrm flipH="1" flipV="1">
          <a:off x="492347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28" name="Line 56"/>
        <xdr:cNvSpPr>
          <a:spLocks/>
        </xdr:cNvSpPr>
      </xdr:nvSpPr>
      <xdr:spPr>
        <a:xfrm flipH="1" flipV="1">
          <a:off x="253460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29" name="Line 57"/>
        <xdr:cNvSpPr>
          <a:spLocks/>
        </xdr:cNvSpPr>
      </xdr:nvSpPr>
      <xdr:spPr>
        <a:xfrm flipH="1" flipV="1">
          <a:off x="492347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30" name="Line 59"/>
        <xdr:cNvSpPr>
          <a:spLocks/>
        </xdr:cNvSpPr>
      </xdr:nvSpPr>
      <xdr:spPr>
        <a:xfrm flipH="1" flipV="1">
          <a:off x="253460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31" name="Line 60"/>
        <xdr:cNvSpPr>
          <a:spLocks/>
        </xdr:cNvSpPr>
      </xdr:nvSpPr>
      <xdr:spPr>
        <a:xfrm flipH="1" flipV="1">
          <a:off x="492347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32" name="Line 62"/>
        <xdr:cNvSpPr>
          <a:spLocks/>
        </xdr:cNvSpPr>
      </xdr:nvSpPr>
      <xdr:spPr>
        <a:xfrm flipH="1" flipV="1">
          <a:off x="253460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33" name="Line 63"/>
        <xdr:cNvSpPr>
          <a:spLocks/>
        </xdr:cNvSpPr>
      </xdr:nvSpPr>
      <xdr:spPr>
        <a:xfrm flipH="1" flipV="1">
          <a:off x="492347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1457325</xdr:colOff>
      <xdr:row>28</xdr:row>
      <xdr:rowOff>0</xdr:rowOff>
    </xdr:to>
    <xdr:sp>
      <xdr:nvSpPr>
        <xdr:cNvPr id="34" name="Line 1"/>
        <xdr:cNvSpPr>
          <a:spLocks/>
        </xdr:cNvSpPr>
      </xdr:nvSpPr>
      <xdr:spPr>
        <a:xfrm flipH="1" flipV="1">
          <a:off x="0" y="10525125"/>
          <a:ext cx="145732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253460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25</xdr:row>
      <xdr:rowOff>0</xdr:rowOff>
    </xdr:from>
    <xdr:to>
      <xdr:col>39</xdr:col>
      <xdr:colOff>0</xdr:colOff>
      <xdr:row>25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492347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3" name="Line 8"/>
        <xdr:cNvSpPr>
          <a:spLocks/>
        </xdr:cNvSpPr>
      </xdr:nvSpPr>
      <xdr:spPr>
        <a:xfrm flipH="1" flipV="1">
          <a:off x="253460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25</xdr:row>
      <xdr:rowOff>0</xdr:rowOff>
    </xdr:from>
    <xdr:to>
      <xdr:col>39</xdr:col>
      <xdr:colOff>0</xdr:colOff>
      <xdr:row>25</xdr:row>
      <xdr:rowOff>0</xdr:rowOff>
    </xdr:to>
    <xdr:sp>
      <xdr:nvSpPr>
        <xdr:cNvPr id="4" name="Line 9"/>
        <xdr:cNvSpPr>
          <a:spLocks/>
        </xdr:cNvSpPr>
      </xdr:nvSpPr>
      <xdr:spPr>
        <a:xfrm flipH="1" flipV="1">
          <a:off x="492347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5" name="Line 11"/>
        <xdr:cNvSpPr>
          <a:spLocks/>
        </xdr:cNvSpPr>
      </xdr:nvSpPr>
      <xdr:spPr>
        <a:xfrm flipH="1" flipV="1">
          <a:off x="253460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25</xdr:row>
      <xdr:rowOff>0</xdr:rowOff>
    </xdr:from>
    <xdr:to>
      <xdr:col>39</xdr:col>
      <xdr:colOff>0</xdr:colOff>
      <xdr:row>25</xdr:row>
      <xdr:rowOff>0</xdr:rowOff>
    </xdr:to>
    <xdr:sp>
      <xdr:nvSpPr>
        <xdr:cNvPr id="6" name="Line 12"/>
        <xdr:cNvSpPr>
          <a:spLocks/>
        </xdr:cNvSpPr>
      </xdr:nvSpPr>
      <xdr:spPr>
        <a:xfrm flipH="1" flipV="1">
          <a:off x="492347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7" name="Line 14"/>
        <xdr:cNvSpPr>
          <a:spLocks/>
        </xdr:cNvSpPr>
      </xdr:nvSpPr>
      <xdr:spPr>
        <a:xfrm flipH="1" flipV="1">
          <a:off x="253460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25</xdr:row>
      <xdr:rowOff>0</xdr:rowOff>
    </xdr:from>
    <xdr:to>
      <xdr:col>39</xdr:col>
      <xdr:colOff>0</xdr:colOff>
      <xdr:row>25</xdr:row>
      <xdr:rowOff>0</xdr:rowOff>
    </xdr:to>
    <xdr:sp>
      <xdr:nvSpPr>
        <xdr:cNvPr id="8" name="Line 15"/>
        <xdr:cNvSpPr>
          <a:spLocks/>
        </xdr:cNvSpPr>
      </xdr:nvSpPr>
      <xdr:spPr>
        <a:xfrm flipH="1" flipV="1">
          <a:off x="492347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9" name="Line 17"/>
        <xdr:cNvSpPr>
          <a:spLocks/>
        </xdr:cNvSpPr>
      </xdr:nvSpPr>
      <xdr:spPr>
        <a:xfrm flipH="1" flipV="1">
          <a:off x="253460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25</xdr:row>
      <xdr:rowOff>0</xdr:rowOff>
    </xdr:from>
    <xdr:to>
      <xdr:col>39</xdr:col>
      <xdr:colOff>0</xdr:colOff>
      <xdr:row>25</xdr:row>
      <xdr:rowOff>0</xdr:rowOff>
    </xdr:to>
    <xdr:sp>
      <xdr:nvSpPr>
        <xdr:cNvPr id="10" name="Line 18"/>
        <xdr:cNvSpPr>
          <a:spLocks/>
        </xdr:cNvSpPr>
      </xdr:nvSpPr>
      <xdr:spPr>
        <a:xfrm flipH="1" flipV="1">
          <a:off x="492347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11" name="Line 24"/>
        <xdr:cNvSpPr>
          <a:spLocks/>
        </xdr:cNvSpPr>
      </xdr:nvSpPr>
      <xdr:spPr>
        <a:xfrm flipH="1" flipV="1">
          <a:off x="253460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25</xdr:row>
      <xdr:rowOff>0</xdr:rowOff>
    </xdr:from>
    <xdr:to>
      <xdr:col>39</xdr:col>
      <xdr:colOff>0</xdr:colOff>
      <xdr:row>25</xdr:row>
      <xdr:rowOff>0</xdr:rowOff>
    </xdr:to>
    <xdr:sp>
      <xdr:nvSpPr>
        <xdr:cNvPr id="12" name="Line 25"/>
        <xdr:cNvSpPr>
          <a:spLocks/>
        </xdr:cNvSpPr>
      </xdr:nvSpPr>
      <xdr:spPr>
        <a:xfrm flipH="1" flipV="1">
          <a:off x="492347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13" name="Line 27"/>
        <xdr:cNvSpPr>
          <a:spLocks/>
        </xdr:cNvSpPr>
      </xdr:nvSpPr>
      <xdr:spPr>
        <a:xfrm flipH="1" flipV="1">
          <a:off x="253460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25</xdr:row>
      <xdr:rowOff>0</xdr:rowOff>
    </xdr:from>
    <xdr:to>
      <xdr:col>39</xdr:col>
      <xdr:colOff>0</xdr:colOff>
      <xdr:row>25</xdr:row>
      <xdr:rowOff>0</xdr:rowOff>
    </xdr:to>
    <xdr:sp>
      <xdr:nvSpPr>
        <xdr:cNvPr id="14" name="Line 28"/>
        <xdr:cNvSpPr>
          <a:spLocks/>
        </xdr:cNvSpPr>
      </xdr:nvSpPr>
      <xdr:spPr>
        <a:xfrm flipH="1" flipV="1">
          <a:off x="492347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15" name="Line 30"/>
        <xdr:cNvSpPr>
          <a:spLocks/>
        </xdr:cNvSpPr>
      </xdr:nvSpPr>
      <xdr:spPr>
        <a:xfrm flipH="1" flipV="1">
          <a:off x="253460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25</xdr:row>
      <xdr:rowOff>0</xdr:rowOff>
    </xdr:from>
    <xdr:to>
      <xdr:col>39</xdr:col>
      <xdr:colOff>0</xdr:colOff>
      <xdr:row>25</xdr:row>
      <xdr:rowOff>0</xdr:rowOff>
    </xdr:to>
    <xdr:sp>
      <xdr:nvSpPr>
        <xdr:cNvPr id="16" name="Line 31"/>
        <xdr:cNvSpPr>
          <a:spLocks/>
        </xdr:cNvSpPr>
      </xdr:nvSpPr>
      <xdr:spPr>
        <a:xfrm flipH="1" flipV="1">
          <a:off x="492347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17" name="Line 33"/>
        <xdr:cNvSpPr>
          <a:spLocks/>
        </xdr:cNvSpPr>
      </xdr:nvSpPr>
      <xdr:spPr>
        <a:xfrm flipH="1" flipV="1">
          <a:off x="253460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25</xdr:row>
      <xdr:rowOff>0</xdr:rowOff>
    </xdr:from>
    <xdr:to>
      <xdr:col>39</xdr:col>
      <xdr:colOff>0</xdr:colOff>
      <xdr:row>25</xdr:row>
      <xdr:rowOff>0</xdr:rowOff>
    </xdr:to>
    <xdr:sp>
      <xdr:nvSpPr>
        <xdr:cNvPr id="18" name="Line 34"/>
        <xdr:cNvSpPr>
          <a:spLocks/>
        </xdr:cNvSpPr>
      </xdr:nvSpPr>
      <xdr:spPr>
        <a:xfrm flipH="1" flipV="1">
          <a:off x="492347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19" name="Line 36"/>
        <xdr:cNvSpPr>
          <a:spLocks/>
        </xdr:cNvSpPr>
      </xdr:nvSpPr>
      <xdr:spPr>
        <a:xfrm flipH="1" flipV="1">
          <a:off x="253460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25</xdr:row>
      <xdr:rowOff>0</xdr:rowOff>
    </xdr:from>
    <xdr:to>
      <xdr:col>39</xdr:col>
      <xdr:colOff>0</xdr:colOff>
      <xdr:row>25</xdr:row>
      <xdr:rowOff>0</xdr:rowOff>
    </xdr:to>
    <xdr:sp>
      <xdr:nvSpPr>
        <xdr:cNvPr id="20" name="Line 37"/>
        <xdr:cNvSpPr>
          <a:spLocks/>
        </xdr:cNvSpPr>
      </xdr:nvSpPr>
      <xdr:spPr>
        <a:xfrm flipH="1" flipV="1">
          <a:off x="492347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21" name="Line 42"/>
        <xdr:cNvSpPr>
          <a:spLocks/>
        </xdr:cNvSpPr>
      </xdr:nvSpPr>
      <xdr:spPr>
        <a:xfrm flipH="1" flipV="1">
          <a:off x="253460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25</xdr:row>
      <xdr:rowOff>0</xdr:rowOff>
    </xdr:from>
    <xdr:to>
      <xdr:col>39</xdr:col>
      <xdr:colOff>0</xdr:colOff>
      <xdr:row>25</xdr:row>
      <xdr:rowOff>0</xdr:rowOff>
    </xdr:to>
    <xdr:sp>
      <xdr:nvSpPr>
        <xdr:cNvPr id="22" name="Line 43"/>
        <xdr:cNvSpPr>
          <a:spLocks/>
        </xdr:cNvSpPr>
      </xdr:nvSpPr>
      <xdr:spPr>
        <a:xfrm flipH="1" flipV="1">
          <a:off x="492347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23" name="Line 45"/>
        <xdr:cNvSpPr>
          <a:spLocks/>
        </xdr:cNvSpPr>
      </xdr:nvSpPr>
      <xdr:spPr>
        <a:xfrm flipH="1" flipV="1">
          <a:off x="253460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25</xdr:row>
      <xdr:rowOff>0</xdr:rowOff>
    </xdr:from>
    <xdr:to>
      <xdr:col>39</xdr:col>
      <xdr:colOff>0</xdr:colOff>
      <xdr:row>25</xdr:row>
      <xdr:rowOff>0</xdr:rowOff>
    </xdr:to>
    <xdr:sp>
      <xdr:nvSpPr>
        <xdr:cNvPr id="24" name="Line 46"/>
        <xdr:cNvSpPr>
          <a:spLocks/>
        </xdr:cNvSpPr>
      </xdr:nvSpPr>
      <xdr:spPr>
        <a:xfrm flipH="1" flipV="1">
          <a:off x="492347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25" name="Line 48"/>
        <xdr:cNvSpPr>
          <a:spLocks/>
        </xdr:cNvSpPr>
      </xdr:nvSpPr>
      <xdr:spPr>
        <a:xfrm flipH="1" flipV="1">
          <a:off x="253460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25</xdr:row>
      <xdr:rowOff>0</xdr:rowOff>
    </xdr:from>
    <xdr:to>
      <xdr:col>39</xdr:col>
      <xdr:colOff>0</xdr:colOff>
      <xdr:row>25</xdr:row>
      <xdr:rowOff>0</xdr:rowOff>
    </xdr:to>
    <xdr:sp>
      <xdr:nvSpPr>
        <xdr:cNvPr id="26" name="Line 49"/>
        <xdr:cNvSpPr>
          <a:spLocks/>
        </xdr:cNvSpPr>
      </xdr:nvSpPr>
      <xdr:spPr>
        <a:xfrm flipH="1" flipV="1">
          <a:off x="492347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27" name="Line 51"/>
        <xdr:cNvSpPr>
          <a:spLocks/>
        </xdr:cNvSpPr>
      </xdr:nvSpPr>
      <xdr:spPr>
        <a:xfrm flipH="1" flipV="1">
          <a:off x="253460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25</xdr:row>
      <xdr:rowOff>0</xdr:rowOff>
    </xdr:from>
    <xdr:to>
      <xdr:col>39</xdr:col>
      <xdr:colOff>0</xdr:colOff>
      <xdr:row>25</xdr:row>
      <xdr:rowOff>0</xdr:rowOff>
    </xdr:to>
    <xdr:sp>
      <xdr:nvSpPr>
        <xdr:cNvPr id="28" name="Line 52"/>
        <xdr:cNvSpPr>
          <a:spLocks/>
        </xdr:cNvSpPr>
      </xdr:nvSpPr>
      <xdr:spPr>
        <a:xfrm flipH="1" flipV="1">
          <a:off x="492347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29" name="Line 54"/>
        <xdr:cNvSpPr>
          <a:spLocks/>
        </xdr:cNvSpPr>
      </xdr:nvSpPr>
      <xdr:spPr>
        <a:xfrm flipH="1" flipV="1">
          <a:off x="253460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25</xdr:row>
      <xdr:rowOff>0</xdr:rowOff>
    </xdr:from>
    <xdr:to>
      <xdr:col>39</xdr:col>
      <xdr:colOff>0</xdr:colOff>
      <xdr:row>25</xdr:row>
      <xdr:rowOff>0</xdr:rowOff>
    </xdr:to>
    <xdr:sp>
      <xdr:nvSpPr>
        <xdr:cNvPr id="30" name="Line 55"/>
        <xdr:cNvSpPr>
          <a:spLocks/>
        </xdr:cNvSpPr>
      </xdr:nvSpPr>
      <xdr:spPr>
        <a:xfrm flipH="1" flipV="1">
          <a:off x="492347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31" name="Line 56"/>
        <xdr:cNvSpPr>
          <a:spLocks/>
        </xdr:cNvSpPr>
      </xdr:nvSpPr>
      <xdr:spPr>
        <a:xfrm flipH="1" flipV="1">
          <a:off x="253460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25</xdr:row>
      <xdr:rowOff>0</xdr:rowOff>
    </xdr:from>
    <xdr:to>
      <xdr:col>39</xdr:col>
      <xdr:colOff>0</xdr:colOff>
      <xdr:row>25</xdr:row>
      <xdr:rowOff>0</xdr:rowOff>
    </xdr:to>
    <xdr:sp>
      <xdr:nvSpPr>
        <xdr:cNvPr id="32" name="Line 57"/>
        <xdr:cNvSpPr>
          <a:spLocks/>
        </xdr:cNvSpPr>
      </xdr:nvSpPr>
      <xdr:spPr>
        <a:xfrm flipH="1" flipV="1">
          <a:off x="492347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1457325</xdr:colOff>
      <xdr:row>8</xdr:row>
      <xdr:rowOff>0</xdr:rowOff>
    </xdr:to>
    <xdr:sp>
      <xdr:nvSpPr>
        <xdr:cNvPr id="33" name="Line 1"/>
        <xdr:cNvSpPr>
          <a:spLocks/>
        </xdr:cNvSpPr>
      </xdr:nvSpPr>
      <xdr:spPr>
        <a:xfrm flipH="1" flipV="1">
          <a:off x="0" y="1143000"/>
          <a:ext cx="145732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1457325</xdr:colOff>
      <xdr:row>21</xdr:row>
      <xdr:rowOff>0</xdr:rowOff>
    </xdr:to>
    <xdr:sp>
      <xdr:nvSpPr>
        <xdr:cNvPr id="34" name="Line 1"/>
        <xdr:cNvSpPr>
          <a:spLocks/>
        </xdr:cNvSpPr>
      </xdr:nvSpPr>
      <xdr:spPr>
        <a:xfrm flipH="1" flipV="1">
          <a:off x="0" y="6191250"/>
          <a:ext cx="145732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1457325</xdr:colOff>
      <xdr:row>21</xdr:row>
      <xdr:rowOff>0</xdr:rowOff>
    </xdr:to>
    <xdr:sp>
      <xdr:nvSpPr>
        <xdr:cNvPr id="35" name="Line 1"/>
        <xdr:cNvSpPr>
          <a:spLocks/>
        </xdr:cNvSpPr>
      </xdr:nvSpPr>
      <xdr:spPr>
        <a:xfrm flipH="1" flipV="1">
          <a:off x="0" y="6191250"/>
          <a:ext cx="145732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1457325</xdr:colOff>
      <xdr:row>8</xdr:row>
      <xdr:rowOff>0</xdr:rowOff>
    </xdr:to>
    <xdr:sp>
      <xdr:nvSpPr>
        <xdr:cNvPr id="36" name="Line 1"/>
        <xdr:cNvSpPr>
          <a:spLocks/>
        </xdr:cNvSpPr>
      </xdr:nvSpPr>
      <xdr:spPr>
        <a:xfrm flipH="1" flipV="1">
          <a:off x="0" y="1143000"/>
          <a:ext cx="145732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1457325</xdr:colOff>
      <xdr:row>8</xdr:row>
      <xdr:rowOff>0</xdr:rowOff>
    </xdr:to>
    <xdr:sp>
      <xdr:nvSpPr>
        <xdr:cNvPr id="37" name="Line 1"/>
        <xdr:cNvSpPr>
          <a:spLocks/>
        </xdr:cNvSpPr>
      </xdr:nvSpPr>
      <xdr:spPr>
        <a:xfrm flipH="1" flipV="1">
          <a:off x="0" y="1143000"/>
          <a:ext cx="145732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1152525"/>
          <a:ext cx="145732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9525</xdr:rowOff>
    </xdr:from>
    <xdr:to>
      <xdr:col>1</xdr:col>
      <xdr:colOff>0</xdr:colOff>
      <xdr:row>26</xdr:row>
      <xdr:rowOff>9525</xdr:rowOff>
    </xdr:to>
    <xdr:sp>
      <xdr:nvSpPr>
        <xdr:cNvPr id="2" name="Line 1"/>
        <xdr:cNvSpPr>
          <a:spLocks/>
        </xdr:cNvSpPr>
      </xdr:nvSpPr>
      <xdr:spPr>
        <a:xfrm flipH="1" flipV="1">
          <a:off x="0" y="8010525"/>
          <a:ext cx="145732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1152525"/>
          <a:ext cx="152400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1</xdr:col>
      <xdr:colOff>0</xdr:colOff>
      <xdr:row>19</xdr:row>
      <xdr:rowOff>9525</xdr:rowOff>
    </xdr:to>
    <xdr:sp>
      <xdr:nvSpPr>
        <xdr:cNvPr id="2" name="Line 1"/>
        <xdr:cNvSpPr>
          <a:spLocks/>
        </xdr:cNvSpPr>
      </xdr:nvSpPr>
      <xdr:spPr>
        <a:xfrm flipH="1" flipV="1">
          <a:off x="0" y="5343525"/>
          <a:ext cx="152400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1"/>
  <sheetViews>
    <sheetView showGridLines="0"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2.00390625" defaultRowHeight="15" customHeight="1"/>
  <cols>
    <col min="1" max="1" width="19.125" style="7" customWidth="1"/>
    <col min="2" max="3" width="16.50390625" style="7" customWidth="1"/>
    <col min="4" max="20" width="16.50390625" style="1" customWidth="1"/>
    <col min="21" max="21" width="16.50390625" style="7" customWidth="1"/>
    <col min="22" max="33" width="16.50390625" style="1" customWidth="1"/>
    <col min="34" max="34" width="16.50390625" style="24" customWidth="1"/>
    <col min="35" max="39" width="16.50390625" style="1" customWidth="1"/>
    <col min="40" max="43" width="16.50390625" style="7" customWidth="1"/>
    <col min="44" max="49" width="16.50390625" style="1" customWidth="1"/>
    <col min="50" max="50" width="16.50390625" style="7" customWidth="1"/>
    <col min="51" max="53" width="16.50390625" style="1" customWidth="1"/>
    <col min="54" max="54" width="16.50390625" style="7" customWidth="1"/>
    <col min="55" max="57" width="16.50390625" style="1" customWidth="1"/>
    <col min="58" max="64" width="18.50390625" style="1" customWidth="1"/>
    <col min="65" max="16384" width="12.00390625" style="1" customWidth="1"/>
  </cols>
  <sheetData>
    <row r="1" spans="1:34" s="3" customFormat="1" ht="30" customHeight="1">
      <c r="A1" s="9"/>
      <c r="B1" s="357" t="s">
        <v>180</v>
      </c>
      <c r="AH1" s="22"/>
    </row>
    <row r="2" spans="1:34" s="3" customFormat="1" ht="30" customHeight="1">
      <c r="A2" s="9"/>
      <c r="B2" s="358" t="s">
        <v>370</v>
      </c>
      <c r="AH2" s="22"/>
    </row>
    <row r="3" spans="1:40" s="3" customFormat="1" ht="30" customHeight="1" thickBot="1">
      <c r="A3" s="9"/>
      <c r="B3" s="11"/>
      <c r="T3" s="375" t="s">
        <v>433</v>
      </c>
      <c r="U3" s="376" t="s">
        <v>434</v>
      </c>
      <c r="AH3" s="22"/>
      <c r="AM3" s="375" t="s">
        <v>437</v>
      </c>
      <c r="AN3" s="376" t="s">
        <v>438</v>
      </c>
    </row>
    <row r="4" spans="1:57" s="4" customFormat="1" ht="30" customHeight="1">
      <c r="A4" s="355" t="s">
        <v>2</v>
      </c>
      <c r="B4" s="359" t="s">
        <v>371</v>
      </c>
      <c r="C4" s="359" t="s">
        <v>373</v>
      </c>
      <c r="D4" s="637" t="s">
        <v>387</v>
      </c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7" t="s">
        <v>377</v>
      </c>
      <c r="P4" s="638"/>
      <c r="Q4" s="637" t="s">
        <v>379</v>
      </c>
      <c r="R4" s="638"/>
      <c r="S4" s="638"/>
      <c r="T4" s="638"/>
      <c r="U4" s="359" t="s">
        <v>381</v>
      </c>
      <c r="V4" s="639" t="s">
        <v>382</v>
      </c>
      <c r="W4" s="640"/>
      <c r="X4" s="640"/>
      <c r="Y4" s="640"/>
      <c r="Z4" s="640"/>
      <c r="AA4" s="640"/>
      <c r="AB4" s="640"/>
      <c r="AC4" s="640"/>
      <c r="AD4" s="640"/>
      <c r="AE4" s="640"/>
      <c r="AF4" s="640"/>
      <c r="AG4" s="640"/>
      <c r="AH4" s="640"/>
      <c r="AI4" s="640"/>
      <c r="AJ4" s="640"/>
      <c r="AK4" s="641"/>
      <c r="AL4" s="637" t="s">
        <v>396</v>
      </c>
      <c r="AM4" s="638"/>
      <c r="AN4" s="647" t="s">
        <v>399</v>
      </c>
      <c r="AO4" s="640"/>
      <c r="AP4" s="640"/>
      <c r="AQ4" s="640"/>
      <c r="AR4" s="640"/>
      <c r="AS4" s="640"/>
      <c r="AT4" s="640"/>
      <c r="AU4" s="640"/>
      <c r="AV4" s="640"/>
      <c r="AW4" s="641"/>
      <c r="AX4" s="637" t="s">
        <v>413</v>
      </c>
      <c r="AY4" s="638"/>
      <c r="AZ4" s="638"/>
      <c r="BA4" s="638"/>
      <c r="BB4" s="638"/>
      <c r="BC4" s="637" t="s">
        <v>417</v>
      </c>
      <c r="BD4" s="638"/>
      <c r="BE4" s="651"/>
    </row>
    <row r="5" spans="1:57" s="4" customFormat="1" ht="30" customHeight="1">
      <c r="A5" s="19"/>
      <c r="B5" s="174" t="s">
        <v>3</v>
      </c>
      <c r="C5" s="174" t="s">
        <v>4</v>
      </c>
      <c r="D5" s="364" t="s">
        <v>51</v>
      </c>
      <c r="E5" s="364" t="s">
        <v>52</v>
      </c>
      <c r="F5" s="364" t="s">
        <v>53</v>
      </c>
      <c r="G5" s="364" t="s">
        <v>54</v>
      </c>
      <c r="H5" s="364" t="s">
        <v>55</v>
      </c>
      <c r="I5" s="364" t="s">
        <v>6</v>
      </c>
      <c r="J5" s="364" t="s">
        <v>7</v>
      </c>
      <c r="K5" s="364" t="s">
        <v>56</v>
      </c>
      <c r="L5" s="364" t="s">
        <v>57</v>
      </c>
      <c r="M5" s="364" t="s">
        <v>58</v>
      </c>
      <c r="N5" s="364" t="s">
        <v>59</v>
      </c>
      <c r="O5" s="364" t="s">
        <v>51</v>
      </c>
      <c r="P5" s="364" t="s">
        <v>52</v>
      </c>
      <c r="Q5" s="364" t="s">
        <v>51</v>
      </c>
      <c r="R5" s="642" t="s">
        <v>380</v>
      </c>
      <c r="S5" s="643"/>
      <c r="T5" s="643"/>
      <c r="U5" s="174" t="s">
        <v>5</v>
      </c>
      <c r="V5" s="364" t="s">
        <v>51</v>
      </c>
      <c r="W5" s="642" t="s">
        <v>383</v>
      </c>
      <c r="X5" s="643"/>
      <c r="Y5" s="643"/>
      <c r="Z5" s="643"/>
      <c r="AA5" s="364" t="s">
        <v>52</v>
      </c>
      <c r="AB5" s="364" t="s">
        <v>53</v>
      </c>
      <c r="AC5" s="364" t="s">
        <v>54</v>
      </c>
      <c r="AD5" s="364" t="s">
        <v>55</v>
      </c>
      <c r="AE5" s="642" t="s">
        <v>388</v>
      </c>
      <c r="AF5" s="643"/>
      <c r="AG5" s="364" t="s">
        <v>6</v>
      </c>
      <c r="AH5" s="364" t="s">
        <v>7</v>
      </c>
      <c r="AI5" s="642" t="s">
        <v>394</v>
      </c>
      <c r="AJ5" s="643"/>
      <c r="AK5" s="364" t="s">
        <v>57</v>
      </c>
      <c r="AL5" s="364" t="s">
        <v>51</v>
      </c>
      <c r="AM5" s="364" t="s">
        <v>52</v>
      </c>
      <c r="AN5" s="367" t="s">
        <v>51</v>
      </c>
      <c r="AO5" s="364" t="s">
        <v>52</v>
      </c>
      <c r="AP5" s="364" t="s">
        <v>53</v>
      </c>
      <c r="AQ5" s="364" t="s">
        <v>54</v>
      </c>
      <c r="AR5" s="644" t="s">
        <v>402</v>
      </c>
      <c r="AS5" s="645"/>
      <c r="AT5" s="645"/>
      <c r="AU5" s="645"/>
      <c r="AV5" s="645"/>
      <c r="AW5" s="646"/>
      <c r="AX5" s="364" t="s">
        <v>51</v>
      </c>
      <c r="AY5" s="642" t="s">
        <v>414</v>
      </c>
      <c r="AZ5" s="643"/>
      <c r="BA5" s="364" t="s">
        <v>53</v>
      </c>
      <c r="BB5" s="364" t="s">
        <v>54</v>
      </c>
      <c r="BC5" s="364" t="s">
        <v>51</v>
      </c>
      <c r="BD5" s="364" t="s">
        <v>52</v>
      </c>
      <c r="BE5" s="648" t="s">
        <v>27</v>
      </c>
    </row>
    <row r="6" spans="1:57" s="4" customFormat="1" ht="30" customHeight="1">
      <c r="A6" s="19"/>
      <c r="B6" s="174" t="s">
        <v>28</v>
      </c>
      <c r="C6" s="174" t="s">
        <v>372</v>
      </c>
      <c r="D6" s="174" t="s">
        <v>374</v>
      </c>
      <c r="E6" s="174" t="s">
        <v>8</v>
      </c>
      <c r="F6" s="174" t="s">
        <v>9</v>
      </c>
      <c r="G6" s="174" t="s">
        <v>10</v>
      </c>
      <c r="H6" s="174" t="s">
        <v>11</v>
      </c>
      <c r="I6" s="174" t="s">
        <v>135</v>
      </c>
      <c r="J6" s="174" t="s">
        <v>12</v>
      </c>
      <c r="K6" s="174" t="s">
        <v>8</v>
      </c>
      <c r="L6" s="174" t="s">
        <v>9</v>
      </c>
      <c r="M6" s="174" t="s">
        <v>10</v>
      </c>
      <c r="N6" s="174" t="s">
        <v>11</v>
      </c>
      <c r="O6" s="174" t="s">
        <v>13</v>
      </c>
      <c r="P6" s="174" t="s">
        <v>378</v>
      </c>
      <c r="Q6" s="174" t="s">
        <v>14</v>
      </c>
      <c r="R6" s="364" t="s">
        <v>60</v>
      </c>
      <c r="S6" s="364" t="s">
        <v>61</v>
      </c>
      <c r="T6" s="364" t="s">
        <v>62</v>
      </c>
      <c r="U6" s="16"/>
      <c r="V6" s="174" t="s">
        <v>15</v>
      </c>
      <c r="W6" s="174" t="s">
        <v>384</v>
      </c>
      <c r="X6" s="174" t="s">
        <v>386</v>
      </c>
      <c r="Y6" s="174" t="s">
        <v>422</v>
      </c>
      <c r="Z6" s="174" t="s">
        <v>423</v>
      </c>
      <c r="AA6" s="174" t="s">
        <v>16</v>
      </c>
      <c r="AB6" s="174" t="s">
        <v>17</v>
      </c>
      <c r="AC6" s="174" t="s">
        <v>18</v>
      </c>
      <c r="AD6" s="174" t="s">
        <v>424</v>
      </c>
      <c r="AE6" s="366" t="s">
        <v>389</v>
      </c>
      <c r="AF6" s="366" t="s">
        <v>391</v>
      </c>
      <c r="AG6" s="174" t="s">
        <v>392</v>
      </c>
      <c r="AH6" s="174" t="s">
        <v>19</v>
      </c>
      <c r="AI6" s="366" t="s">
        <v>60</v>
      </c>
      <c r="AJ6" s="366" t="s">
        <v>61</v>
      </c>
      <c r="AK6" s="174" t="s">
        <v>20</v>
      </c>
      <c r="AL6" s="174" t="s">
        <v>397</v>
      </c>
      <c r="AM6" s="174" t="s">
        <v>21</v>
      </c>
      <c r="AN6" s="174" t="s">
        <v>22</v>
      </c>
      <c r="AO6" s="174" t="s">
        <v>400</v>
      </c>
      <c r="AP6" s="174" t="s">
        <v>23</v>
      </c>
      <c r="AQ6" s="174" t="s">
        <v>24</v>
      </c>
      <c r="AR6" s="367" t="s">
        <v>403</v>
      </c>
      <c r="AS6" s="367" t="s">
        <v>408</v>
      </c>
      <c r="AT6" s="367" t="s">
        <v>409</v>
      </c>
      <c r="AU6" s="367" t="s">
        <v>410</v>
      </c>
      <c r="AV6" s="367" t="s">
        <v>411</v>
      </c>
      <c r="AW6" s="367" t="s">
        <v>412</v>
      </c>
      <c r="AX6" s="368" t="s">
        <v>25</v>
      </c>
      <c r="AY6" s="369" t="s">
        <v>60</v>
      </c>
      <c r="AZ6" s="369" t="s">
        <v>61</v>
      </c>
      <c r="BA6" s="368" t="s">
        <v>138</v>
      </c>
      <c r="BB6" s="368" t="s">
        <v>26</v>
      </c>
      <c r="BC6" s="174" t="s">
        <v>418</v>
      </c>
      <c r="BD6" s="174" t="s">
        <v>420</v>
      </c>
      <c r="BE6" s="649"/>
    </row>
    <row r="7" spans="1:57" s="4" customFormat="1" ht="30" customHeight="1">
      <c r="A7" s="19"/>
      <c r="B7" s="15"/>
      <c r="C7" s="15"/>
      <c r="D7" s="174" t="s">
        <v>375</v>
      </c>
      <c r="E7" s="174" t="s">
        <v>123</v>
      </c>
      <c r="F7" s="174" t="s">
        <v>124</v>
      </c>
      <c r="G7" s="174" t="s">
        <v>29</v>
      </c>
      <c r="H7" s="174" t="s">
        <v>29</v>
      </c>
      <c r="I7" s="174" t="s">
        <v>30</v>
      </c>
      <c r="J7" s="174" t="s">
        <v>376</v>
      </c>
      <c r="K7" s="174" t="s">
        <v>125</v>
      </c>
      <c r="L7" s="174" t="s">
        <v>376</v>
      </c>
      <c r="M7" s="174" t="s">
        <v>31</v>
      </c>
      <c r="N7" s="174" t="s">
        <v>31</v>
      </c>
      <c r="O7" s="16"/>
      <c r="P7" s="174" t="s">
        <v>1021</v>
      </c>
      <c r="Q7" s="174" t="s">
        <v>32</v>
      </c>
      <c r="R7" s="174" t="s">
        <v>33</v>
      </c>
      <c r="S7" s="174" t="s">
        <v>34</v>
      </c>
      <c r="T7" s="174" t="s">
        <v>35</v>
      </c>
      <c r="U7" s="16"/>
      <c r="V7" s="174" t="s">
        <v>36</v>
      </c>
      <c r="W7" s="174" t="s">
        <v>385</v>
      </c>
      <c r="X7" s="174" t="s">
        <v>385</v>
      </c>
      <c r="Y7" s="174" t="s">
        <v>385</v>
      </c>
      <c r="Z7" s="15" t="s">
        <v>134</v>
      </c>
      <c r="AA7" s="174" t="s">
        <v>37</v>
      </c>
      <c r="AB7" s="15" t="s">
        <v>38</v>
      </c>
      <c r="AC7" s="15" t="s">
        <v>38</v>
      </c>
      <c r="AD7" s="174" t="s">
        <v>425</v>
      </c>
      <c r="AE7" s="367" t="s">
        <v>390</v>
      </c>
      <c r="AF7" s="367" t="s">
        <v>390</v>
      </c>
      <c r="AG7" s="174" t="s">
        <v>39</v>
      </c>
      <c r="AH7" s="174" t="s">
        <v>63</v>
      </c>
      <c r="AI7" s="174" t="s">
        <v>40</v>
      </c>
      <c r="AJ7" s="368" t="s">
        <v>136</v>
      </c>
      <c r="AK7" s="174" t="s">
        <v>395</v>
      </c>
      <c r="AL7" s="174" t="s">
        <v>398</v>
      </c>
      <c r="AM7" s="174" t="s">
        <v>41</v>
      </c>
      <c r="AN7" s="174" t="s">
        <v>42</v>
      </c>
      <c r="AO7" s="174" t="s">
        <v>401</v>
      </c>
      <c r="AP7" s="15"/>
      <c r="AQ7" s="174" t="s">
        <v>43</v>
      </c>
      <c r="AR7" s="174" t="s">
        <v>404</v>
      </c>
      <c r="AS7" s="174" t="s">
        <v>405</v>
      </c>
      <c r="AT7" s="174" t="s">
        <v>406</v>
      </c>
      <c r="AU7" s="174" t="s">
        <v>66</v>
      </c>
      <c r="AV7" s="174" t="s">
        <v>67</v>
      </c>
      <c r="AW7" s="174" t="s">
        <v>407</v>
      </c>
      <c r="AX7" s="368" t="s">
        <v>44</v>
      </c>
      <c r="AY7" s="368" t="s">
        <v>137</v>
      </c>
      <c r="AZ7" s="368" t="s">
        <v>415</v>
      </c>
      <c r="BA7" s="26" t="s">
        <v>416</v>
      </c>
      <c r="BB7" s="368" t="s">
        <v>43</v>
      </c>
      <c r="BC7" s="174" t="s">
        <v>419</v>
      </c>
      <c r="BD7" s="174" t="s">
        <v>419</v>
      </c>
      <c r="BE7" s="649"/>
    </row>
    <row r="8" spans="1:57" s="4" customFormat="1" ht="30" customHeight="1">
      <c r="A8" s="356" t="s">
        <v>45</v>
      </c>
      <c r="B8" s="17"/>
      <c r="C8" s="17"/>
      <c r="D8" s="365" t="s">
        <v>46</v>
      </c>
      <c r="E8" s="365" t="s">
        <v>46</v>
      </c>
      <c r="F8" s="365" t="s">
        <v>46</v>
      </c>
      <c r="G8" s="365" t="s">
        <v>46</v>
      </c>
      <c r="H8" s="365" t="s">
        <v>46</v>
      </c>
      <c r="I8" s="365" t="s">
        <v>46</v>
      </c>
      <c r="J8" s="365" t="s">
        <v>64</v>
      </c>
      <c r="K8" s="365" t="s">
        <v>64</v>
      </c>
      <c r="L8" s="365" t="s">
        <v>64</v>
      </c>
      <c r="M8" s="365" t="s">
        <v>64</v>
      </c>
      <c r="N8" s="365" t="s">
        <v>64</v>
      </c>
      <c r="O8" s="365" t="s">
        <v>47</v>
      </c>
      <c r="P8" s="365" t="s">
        <v>47</v>
      </c>
      <c r="Q8" s="365" t="s">
        <v>65</v>
      </c>
      <c r="R8" s="365" t="s">
        <v>65</v>
      </c>
      <c r="S8" s="365" t="s">
        <v>65</v>
      </c>
      <c r="T8" s="365" t="s">
        <v>65</v>
      </c>
      <c r="U8" s="18"/>
      <c r="V8" s="365" t="s">
        <v>421</v>
      </c>
      <c r="W8" s="365" t="s">
        <v>421</v>
      </c>
      <c r="X8" s="365" t="s">
        <v>421</v>
      </c>
      <c r="Y8" s="365" t="s">
        <v>421</v>
      </c>
      <c r="Z8" s="365" t="s">
        <v>421</v>
      </c>
      <c r="AA8" s="365" t="s">
        <v>68</v>
      </c>
      <c r="AB8" s="365" t="s">
        <v>68</v>
      </c>
      <c r="AC8" s="365" t="s">
        <v>68</v>
      </c>
      <c r="AD8" s="365" t="s">
        <v>69</v>
      </c>
      <c r="AE8" s="365" t="s">
        <v>69</v>
      </c>
      <c r="AF8" s="365" t="s">
        <v>69</v>
      </c>
      <c r="AG8" s="365" t="s">
        <v>69</v>
      </c>
      <c r="AH8" s="365" t="s">
        <v>393</v>
      </c>
      <c r="AI8" s="365" t="s">
        <v>68</v>
      </c>
      <c r="AJ8" s="365" t="s">
        <v>393</v>
      </c>
      <c r="AK8" s="365" t="s">
        <v>69</v>
      </c>
      <c r="AL8" s="365" t="s">
        <v>421</v>
      </c>
      <c r="AM8" s="365" t="s">
        <v>68</v>
      </c>
      <c r="AN8" s="17"/>
      <c r="AO8" s="17"/>
      <c r="AP8" s="17"/>
      <c r="AQ8" s="17"/>
      <c r="AR8" s="365" t="s">
        <v>48</v>
      </c>
      <c r="AS8" s="365" t="s">
        <v>48</v>
      </c>
      <c r="AT8" s="365" t="s">
        <v>48</v>
      </c>
      <c r="AU8" s="365" t="s">
        <v>48</v>
      </c>
      <c r="AV8" s="365" t="s">
        <v>48</v>
      </c>
      <c r="AW8" s="365" t="s">
        <v>48</v>
      </c>
      <c r="AX8" s="27"/>
      <c r="AY8" s="27"/>
      <c r="AZ8" s="27"/>
      <c r="BA8" s="370" t="s">
        <v>1022</v>
      </c>
      <c r="BB8" s="28"/>
      <c r="BC8" s="365" t="s">
        <v>46</v>
      </c>
      <c r="BD8" s="365" t="s">
        <v>46</v>
      </c>
      <c r="BE8" s="650"/>
    </row>
    <row r="9" spans="1:57" s="8" customFormat="1" ht="30" customHeight="1" hidden="1">
      <c r="A9" s="202"/>
      <c r="B9" s="199" t="s">
        <v>70</v>
      </c>
      <c r="C9" s="199" t="s">
        <v>71</v>
      </c>
      <c r="D9" s="199" t="s">
        <v>72</v>
      </c>
      <c r="E9" s="199" t="s">
        <v>73</v>
      </c>
      <c r="F9" s="199" t="s">
        <v>74</v>
      </c>
      <c r="G9" s="199" t="s">
        <v>75</v>
      </c>
      <c r="H9" s="199" t="s">
        <v>76</v>
      </c>
      <c r="I9" s="199" t="s">
        <v>77</v>
      </c>
      <c r="J9" s="199" t="s">
        <v>78</v>
      </c>
      <c r="K9" s="199" t="s">
        <v>79</v>
      </c>
      <c r="L9" s="199" t="s">
        <v>80</v>
      </c>
      <c r="M9" s="199" t="s">
        <v>81</v>
      </c>
      <c r="N9" s="199" t="s">
        <v>82</v>
      </c>
      <c r="O9" s="199" t="s">
        <v>83</v>
      </c>
      <c r="P9" s="199" t="s">
        <v>84</v>
      </c>
      <c r="Q9" s="199" t="s">
        <v>85</v>
      </c>
      <c r="R9" s="199" t="s">
        <v>86</v>
      </c>
      <c r="S9" s="199" t="s">
        <v>87</v>
      </c>
      <c r="T9" s="199" t="s">
        <v>88</v>
      </c>
      <c r="U9" s="199"/>
      <c r="V9" s="199" t="s">
        <v>89</v>
      </c>
      <c r="W9" s="199" t="s">
        <v>90</v>
      </c>
      <c r="X9" s="199" t="s">
        <v>91</v>
      </c>
      <c r="Y9" s="199" t="s">
        <v>92</v>
      </c>
      <c r="Z9" s="199" t="s">
        <v>93</v>
      </c>
      <c r="AA9" s="199" t="s">
        <v>94</v>
      </c>
      <c r="AB9" s="199" t="s">
        <v>95</v>
      </c>
      <c r="AC9" s="199" t="s">
        <v>96</v>
      </c>
      <c r="AD9" s="199" t="s">
        <v>97</v>
      </c>
      <c r="AE9" s="199" t="s">
        <v>98</v>
      </c>
      <c r="AF9" s="199" t="s">
        <v>99</v>
      </c>
      <c r="AG9" s="199" t="s">
        <v>100</v>
      </c>
      <c r="AH9" s="200"/>
      <c r="AI9" s="199" t="s">
        <v>101</v>
      </c>
      <c r="AJ9" s="199" t="s">
        <v>102</v>
      </c>
      <c r="AK9" s="199" t="s">
        <v>103</v>
      </c>
      <c r="AL9" s="199" t="s">
        <v>104</v>
      </c>
      <c r="AM9" s="199" t="s">
        <v>105</v>
      </c>
      <c r="AN9" s="199" t="s">
        <v>109</v>
      </c>
      <c r="AO9" s="199" t="s">
        <v>110</v>
      </c>
      <c r="AP9" s="199" t="s">
        <v>133</v>
      </c>
      <c r="AQ9" s="199" t="s">
        <v>111</v>
      </c>
      <c r="AR9" s="199" t="s">
        <v>112</v>
      </c>
      <c r="AS9" s="199" t="s">
        <v>113</v>
      </c>
      <c r="AT9" s="199" t="s">
        <v>114</v>
      </c>
      <c r="AU9" s="199" t="s">
        <v>115</v>
      </c>
      <c r="AV9" s="199" t="s">
        <v>116</v>
      </c>
      <c r="AW9" s="199" t="s">
        <v>117</v>
      </c>
      <c r="AX9" s="199" t="s">
        <v>118</v>
      </c>
      <c r="AY9" s="199" t="s">
        <v>154</v>
      </c>
      <c r="AZ9" s="199" t="s">
        <v>155</v>
      </c>
      <c r="BA9" s="199" t="s">
        <v>119</v>
      </c>
      <c r="BB9" s="199" t="s">
        <v>156</v>
      </c>
      <c r="BC9" s="199" t="s">
        <v>106</v>
      </c>
      <c r="BD9" s="199" t="s">
        <v>107</v>
      </c>
      <c r="BE9" s="201" t="s">
        <v>108</v>
      </c>
    </row>
    <row r="10" spans="1:70" s="2" customFormat="1" ht="48.75" customHeight="1">
      <c r="A10" s="235" t="s">
        <v>50</v>
      </c>
      <c r="B10" s="236" t="s">
        <v>121</v>
      </c>
      <c r="C10" s="236" t="s">
        <v>122</v>
      </c>
      <c r="D10" s="237">
        <v>271020</v>
      </c>
      <c r="E10" s="237">
        <v>184034</v>
      </c>
      <c r="F10" s="237">
        <v>214200</v>
      </c>
      <c r="G10" s="237">
        <v>199165</v>
      </c>
      <c r="H10" s="237">
        <v>199165</v>
      </c>
      <c r="I10" s="237">
        <v>191893</v>
      </c>
      <c r="J10" s="237">
        <v>71589</v>
      </c>
      <c r="K10" s="237">
        <v>3974</v>
      </c>
      <c r="L10" s="237">
        <v>6276</v>
      </c>
      <c r="M10" s="237">
        <v>4386</v>
      </c>
      <c r="N10" s="237">
        <v>4386</v>
      </c>
      <c r="O10" s="360">
        <v>193678458</v>
      </c>
      <c r="P10" s="360">
        <v>139262777</v>
      </c>
      <c r="Q10" s="237">
        <v>889</v>
      </c>
      <c r="R10" s="237">
        <v>885</v>
      </c>
      <c r="S10" s="237">
        <v>4</v>
      </c>
      <c r="T10" s="237">
        <v>0</v>
      </c>
      <c r="U10" s="246" t="s">
        <v>49</v>
      </c>
      <c r="V10" s="237">
        <v>5</v>
      </c>
      <c r="W10" s="237">
        <v>2</v>
      </c>
      <c r="X10" s="237">
        <v>3</v>
      </c>
      <c r="Y10" s="237">
        <v>0</v>
      </c>
      <c r="Z10" s="237">
        <v>0</v>
      </c>
      <c r="AA10" s="237">
        <v>112660</v>
      </c>
      <c r="AB10" s="237">
        <v>67241</v>
      </c>
      <c r="AC10" s="237">
        <v>62199</v>
      </c>
      <c r="AD10" s="360">
        <v>22764619</v>
      </c>
      <c r="AE10" s="360">
        <v>22764619</v>
      </c>
      <c r="AF10" s="360">
        <v>0</v>
      </c>
      <c r="AG10" s="360">
        <v>20078408</v>
      </c>
      <c r="AH10" s="238">
        <f>ROUND(AG10/AE10*100,1)</f>
        <v>88.2</v>
      </c>
      <c r="AI10" s="237">
        <v>850</v>
      </c>
      <c r="AJ10" s="237">
        <v>97</v>
      </c>
      <c r="AK10" s="247">
        <v>228451</v>
      </c>
      <c r="AL10" s="237">
        <v>22</v>
      </c>
      <c r="AM10" s="237">
        <v>286762</v>
      </c>
      <c r="AN10" s="236" t="s">
        <v>120</v>
      </c>
      <c r="AO10" s="236" t="s">
        <v>128</v>
      </c>
      <c r="AP10" s="236" t="s">
        <v>157</v>
      </c>
      <c r="AQ10" s="236" t="s">
        <v>142</v>
      </c>
      <c r="AR10" s="237">
        <v>3279</v>
      </c>
      <c r="AS10" s="237">
        <v>18539</v>
      </c>
      <c r="AT10" s="237">
        <v>97539</v>
      </c>
      <c r="AU10" s="237">
        <v>256739</v>
      </c>
      <c r="AV10" s="237">
        <v>1080739</v>
      </c>
      <c r="AW10" s="237">
        <v>2110739</v>
      </c>
      <c r="AX10" s="236" t="s">
        <v>1062</v>
      </c>
      <c r="AY10" s="239">
        <v>0</v>
      </c>
      <c r="AZ10" s="239">
        <v>63.3</v>
      </c>
      <c r="BA10" s="237">
        <v>300</v>
      </c>
      <c r="BB10" s="236" t="s">
        <v>1070</v>
      </c>
      <c r="BC10" s="237">
        <v>45</v>
      </c>
      <c r="BD10" s="237">
        <v>26</v>
      </c>
      <c r="BE10" s="240">
        <v>71</v>
      </c>
      <c r="BF10" s="5"/>
      <c r="BG10" s="203"/>
      <c r="BH10"/>
      <c r="BI10" s="25"/>
      <c r="BJ10" s="25"/>
      <c r="BK10" s="5"/>
      <c r="BL10" s="5"/>
      <c r="BM10" s="5"/>
      <c r="BN10" s="5"/>
      <c r="BO10" s="5"/>
      <c r="BP10" s="5"/>
      <c r="BQ10" s="5"/>
      <c r="BR10" s="5"/>
    </row>
    <row r="11" spans="1:70" s="2" customFormat="1" ht="48.75" customHeight="1">
      <c r="A11" s="235" t="s">
        <v>338</v>
      </c>
      <c r="B11" s="236" t="s">
        <v>147</v>
      </c>
      <c r="C11" s="236" t="s">
        <v>148</v>
      </c>
      <c r="D11" s="237">
        <v>168804</v>
      </c>
      <c r="E11" s="237">
        <v>86222</v>
      </c>
      <c r="F11" s="237">
        <v>131900</v>
      </c>
      <c r="G11" s="237">
        <v>121830</v>
      </c>
      <c r="H11" s="237">
        <v>121763</v>
      </c>
      <c r="I11" s="237">
        <v>115965</v>
      </c>
      <c r="J11" s="237">
        <v>28665</v>
      </c>
      <c r="K11" s="237">
        <v>2927</v>
      </c>
      <c r="L11" s="237">
        <v>5462</v>
      </c>
      <c r="M11" s="237">
        <v>3038</v>
      </c>
      <c r="N11" s="237">
        <v>3034</v>
      </c>
      <c r="O11" s="360">
        <v>140901088</v>
      </c>
      <c r="P11" s="360">
        <v>104509196</v>
      </c>
      <c r="Q11" s="237">
        <v>678</v>
      </c>
      <c r="R11" s="237">
        <v>554</v>
      </c>
      <c r="S11" s="237">
        <v>53</v>
      </c>
      <c r="T11" s="237">
        <v>71</v>
      </c>
      <c r="U11" s="371" t="s">
        <v>429</v>
      </c>
      <c r="V11" s="237">
        <v>3</v>
      </c>
      <c r="W11" s="237">
        <v>1</v>
      </c>
      <c r="X11" s="237">
        <v>2</v>
      </c>
      <c r="Y11" s="237">
        <v>0</v>
      </c>
      <c r="Z11" s="237">
        <v>0</v>
      </c>
      <c r="AA11" s="237">
        <v>109840</v>
      </c>
      <c r="AB11" s="237">
        <v>63144</v>
      </c>
      <c r="AC11" s="237">
        <v>52461</v>
      </c>
      <c r="AD11" s="360">
        <v>21518956</v>
      </c>
      <c r="AE11" s="360">
        <v>18861796</v>
      </c>
      <c r="AF11" s="360">
        <v>2657160</v>
      </c>
      <c r="AG11" s="360">
        <v>12524098</v>
      </c>
      <c r="AH11" s="238">
        <f aca="true" t="shared" si="0" ref="AH11:AH18">ROUND(AG11/AE11*100,1)</f>
        <v>66.4</v>
      </c>
      <c r="AI11" s="237">
        <v>397</v>
      </c>
      <c r="AJ11" s="237">
        <v>98</v>
      </c>
      <c r="AK11" s="247">
        <v>145082</v>
      </c>
      <c r="AL11" s="237">
        <v>17</v>
      </c>
      <c r="AM11" s="237">
        <v>371966</v>
      </c>
      <c r="AN11" s="236" t="s">
        <v>153</v>
      </c>
      <c r="AO11" s="236" t="s">
        <v>152</v>
      </c>
      <c r="AP11" s="236" t="s">
        <v>127</v>
      </c>
      <c r="AQ11" s="236" t="s">
        <v>151</v>
      </c>
      <c r="AR11" s="237">
        <v>3078</v>
      </c>
      <c r="AS11" s="237">
        <v>19710</v>
      </c>
      <c r="AT11" s="237">
        <v>111780</v>
      </c>
      <c r="AU11" s="237">
        <v>230580</v>
      </c>
      <c r="AV11" s="237">
        <v>1202580</v>
      </c>
      <c r="AW11" s="237">
        <v>2417580</v>
      </c>
      <c r="AX11" s="236" t="s">
        <v>1063</v>
      </c>
      <c r="AY11" s="239">
        <v>0</v>
      </c>
      <c r="AZ11" s="239">
        <v>5</v>
      </c>
      <c r="BA11" s="237">
        <v>300</v>
      </c>
      <c r="BB11" s="236" t="s">
        <v>1071</v>
      </c>
      <c r="BC11" s="237">
        <v>72</v>
      </c>
      <c r="BD11" s="237">
        <v>17</v>
      </c>
      <c r="BE11" s="240">
        <v>89</v>
      </c>
      <c r="BF11" s="5"/>
      <c r="BG11" s="203"/>
      <c r="BH11"/>
      <c r="BI11" s="25"/>
      <c r="BJ11" s="25"/>
      <c r="BK11" s="5"/>
      <c r="BL11" s="5"/>
      <c r="BM11" s="5"/>
      <c r="BN11" s="5"/>
      <c r="BO11" s="5"/>
      <c r="BP11" s="5"/>
      <c r="BQ11" s="5"/>
      <c r="BR11" s="5"/>
    </row>
    <row r="12" spans="1:70" s="2" customFormat="1" ht="48.75" customHeight="1">
      <c r="A12" s="235" t="s">
        <v>339</v>
      </c>
      <c r="B12" s="236" t="s">
        <v>143</v>
      </c>
      <c r="C12" s="236" t="s">
        <v>144</v>
      </c>
      <c r="D12" s="237">
        <v>193268</v>
      </c>
      <c r="E12" s="237">
        <v>91931</v>
      </c>
      <c r="F12" s="237">
        <v>138200</v>
      </c>
      <c r="G12" s="237">
        <v>116090</v>
      </c>
      <c r="H12" s="237">
        <v>116090</v>
      </c>
      <c r="I12" s="237">
        <v>111694</v>
      </c>
      <c r="J12" s="237">
        <v>102323</v>
      </c>
      <c r="K12" s="237">
        <v>2239</v>
      </c>
      <c r="L12" s="237">
        <v>4465</v>
      </c>
      <c r="M12" s="237">
        <v>3190</v>
      </c>
      <c r="N12" s="237">
        <v>3190</v>
      </c>
      <c r="O12" s="360">
        <v>130829611</v>
      </c>
      <c r="P12" s="360">
        <v>82817907</v>
      </c>
      <c r="Q12" s="237">
        <v>757</v>
      </c>
      <c r="R12" s="237">
        <v>661</v>
      </c>
      <c r="S12" s="237">
        <v>68</v>
      </c>
      <c r="T12" s="237">
        <v>28</v>
      </c>
      <c r="U12" s="371" t="s">
        <v>429</v>
      </c>
      <c r="V12" s="237">
        <v>3</v>
      </c>
      <c r="W12" s="237">
        <v>0</v>
      </c>
      <c r="X12" s="237">
        <v>3</v>
      </c>
      <c r="Y12" s="237">
        <v>0</v>
      </c>
      <c r="Z12" s="237">
        <v>0</v>
      </c>
      <c r="AA12" s="237">
        <v>70925</v>
      </c>
      <c r="AB12" s="237">
        <v>55592</v>
      </c>
      <c r="AC12" s="237">
        <v>46016</v>
      </c>
      <c r="AD12" s="360">
        <v>18408309</v>
      </c>
      <c r="AE12" s="360">
        <v>17497791</v>
      </c>
      <c r="AF12" s="360">
        <v>910518</v>
      </c>
      <c r="AG12" s="360">
        <v>13560756</v>
      </c>
      <c r="AH12" s="238">
        <f t="shared" si="0"/>
        <v>77.5</v>
      </c>
      <c r="AI12" s="237">
        <v>438</v>
      </c>
      <c r="AJ12" s="237">
        <v>97</v>
      </c>
      <c r="AK12" s="247">
        <v>82386</v>
      </c>
      <c r="AL12" s="237">
        <v>5</v>
      </c>
      <c r="AM12" s="237">
        <v>83038</v>
      </c>
      <c r="AN12" s="236" t="s">
        <v>150</v>
      </c>
      <c r="AO12" s="236" t="s">
        <v>128</v>
      </c>
      <c r="AP12" s="236" t="s">
        <v>157</v>
      </c>
      <c r="AQ12" s="236" t="s">
        <v>1058</v>
      </c>
      <c r="AR12" s="237">
        <v>3024</v>
      </c>
      <c r="AS12" s="237">
        <v>18036</v>
      </c>
      <c r="AT12" s="237">
        <v>97956</v>
      </c>
      <c r="AU12" s="237">
        <v>197856</v>
      </c>
      <c r="AV12" s="237">
        <v>997056</v>
      </c>
      <c r="AW12" s="237">
        <v>1996056</v>
      </c>
      <c r="AX12" s="236" t="s">
        <v>1064</v>
      </c>
      <c r="AY12" s="239">
        <v>0</v>
      </c>
      <c r="AZ12" s="239">
        <v>3.2</v>
      </c>
      <c r="BA12" s="237">
        <v>360</v>
      </c>
      <c r="BB12" s="236" t="s">
        <v>1072</v>
      </c>
      <c r="BC12" s="237">
        <v>37</v>
      </c>
      <c r="BD12" s="237">
        <v>18</v>
      </c>
      <c r="BE12" s="240">
        <v>55</v>
      </c>
      <c r="BF12" s="5"/>
      <c r="BG12" s="203"/>
      <c r="BH12"/>
      <c r="BI12" s="25"/>
      <c r="BJ12" s="25"/>
      <c r="BK12" s="5"/>
      <c r="BL12" s="5"/>
      <c r="BM12" s="5"/>
      <c r="BN12" s="5"/>
      <c r="BO12" s="5"/>
      <c r="BP12" s="5"/>
      <c r="BQ12" s="5"/>
      <c r="BR12" s="5"/>
    </row>
    <row r="13" spans="1:70" s="2" customFormat="1" ht="48.75" customHeight="1">
      <c r="A13" s="235" t="s">
        <v>340</v>
      </c>
      <c r="B13" s="236" t="s">
        <v>343</v>
      </c>
      <c r="C13" s="236" t="s">
        <v>344</v>
      </c>
      <c r="D13" s="237">
        <v>117319</v>
      </c>
      <c r="E13" s="237">
        <v>71166</v>
      </c>
      <c r="F13" s="237">
        <v>87162</v>
      </c>
      <c r="G13" s="237">
        <v>75851</v>
      </c>
      <c r="H13" s="237">
        <v>75851</v>
      </c>
      <c r="I13" s="237">
        <v>68096</v>
      </c>
      <c r="J13" s="237">
        <v>18859</v>
      </c>
      <c r="K13" s="237">
        <v>2412</v>
      </c>
      <c r="L13" s="237">
        <v>2696</v>
      </c>
      <c r="M13" s="237">
        <v>1919</v>
      </c>
      <c r="N13" s="237">
        <v>1919</v>
      </c>
      <c r="O13" s="360">
        <v>71585715</v>
      </c>
      <c r="P13" s="360">
        <v>42467116</v>
      </c>
      <c r="Q13" s="237">
        <v>480</v>
      </c>
      <c r="R13" s="237">
        <v>430</v>
      </c>
      <c r="S13" s="237">
        <v>25</v>
      </c>
      <c r="T13" s="237">
        <v>25</v>
      </c>
      <c r="U13" s="371" t="s">
        <v>429</v>
      </c>
      <c r="V13" s="237">
        <v>1</v>
      </c>
      <c r="W13" s="237">
        <v>0</v>
      </c>
      <c r="X13" s="237">
        <v>1</v>
      </c>
      <c r="Y13" s="237">
        <v>0</v>
      </c>
      <c r="Z13" s="237">
        <v>0</v>
      </c>
      <c r="AA13" s="237">
        <v>50400</v>
      </c>
      <c r="AB13" s="237">
        <v>42258</v>
      </c>
      <c r="AC13" s="237">
        <v>30720</v>
      </c>
      <c r="AD13" s="360">
        <v>11918610</v>
      </c>
      <c r="AE13" s="360">
        <v>11146450</v>
      </c>
      <c r="AF13" s="360">
        <v>772160</v>
      </c>
      <c r="AG13" s="360">
        <v>7484658</v>
      </c>
      <c r="AH13" s="238">
        <f t="shared" si="0"/>
        <v>67.1</v>
      </c>
      <c r="AI13" s="237">
        <v>520</v>
      </c>
      <c r="AJ13" s="237">
        <v>96</v>
      </c>
      <c r="AK13" s="247">
        <v>45972</v>
      </c>
      <c r="AL13" s="237">
        <v>14</v>
      </c>
      <c r="AM13" s="237">
        <v>22464</v>
      </c>
      <c r="AN13" s="236" t="s">
        <v>348</v>
      </c>
      <c r="AO13" s="236" t="s">
        <v>128</v>
      </c>
      <c r="AP13" s="236" t="s">
        <v>157</v>
      </c>
      <c r="AQ13" s="236" t="s">
        <v>349</v>
      </c>
      <c r="AR13" s="237">
        <v>2700</v>
      </c>
      <c r="AS13" s="237">
        <v>19980</v>
      </c>
      <c r="AT13" s="237">
        <v>106380</v>
      </c>
      <c r="AU13" s="237">
        <v>214380</v>
      </c>
      <c r="AV13" s="237">
        <v>1078380</v>
      </c>
      <c r="AW13" s="237">
        <v>2158380</v>
      </c>
      <c r="AX13" s="236" t="s">
        <v>1065</v>
      </c>
      <c r="AY13" s="239">
        <v>0</v>
      </c>
      <c r="AZ13" s="239">
        <v>10</v>
      </c>
      <c r="BA13" s="237">
        <v>300</v>
      </c>
      <c r="BB13" s="236" t="s">
        <v>1073</v>
      </c>
      <c r="BC13" s="237">
        <v>13</v>
      </c>
      <c r="BD13" s="237">
        <v>21</v>
      </c>
      <c r="BE13" s="240">
        <v>34</v>
      </c>
      <c r="BF13" s="5"/>
      <c r="BG13" s="203"/>
      <c r="BH13"/>
      <c r="BI13" s="25"/>
      <c r="BJ13" s="25"/>
      <c r="BK13" s="5"/>
      <c r="BL13" s="5"/>
      <c r="BM13" s="5"/>
      <c r="BN13" s="5"/>
      <c r="BO13" s="5"/>
      <c r="BP13" s="5"/>
      <c r="BQ13" s="5"/>
      <c r="BR13" s="5"/>
    </row>
    <row r="14" spans="1:70" s="2" customFormat="1" ht="48.75" customHeight="1">
      <c r="A14" s="235" t="s">
        <v>426</v>
      </c>
      <c r="B14" s="236" t="s">
        <v>427</v>
      </c>
      <c r="C14" s="236" t="s">
        <v>428</v>
      </c>
      <c r="D14" s="237">
        <v>56366</v>
      </c>
      <c r="E14" s="237">
        <v>25933</v>
      </c>
      <c r="F14" s="237">
        <v>48400</v>
      </c>
      <c r="G14" s="237">
        <v>48131</v>
      </c>
      <c r="H14" s="237">
        <v>48131</v>
      </c>
      <c r="I14" s="237">
        <v>46614</v>
      </c>
      <c r="J14" s="237">
        <v>8935</v>
      </c>
      <c r="K14" s="237">
        <v>991</v>
      </c>
      <c r="L14" s="237">
        <v>1466</v>
      </c>
      <c r="M14" s="237">
        <v>1133</v>
      </c>
      <c r="N14" s="237">
        <v>1133</v>
      </c>
      <c r="O14" s="360">
        <v>29823110</v>
      </c>
      <c r="P14" s="360">
        <v>20821360</v>
      </c>
      <c r="Q14" s="237">
        <v>266</v>
      </c>
      <c r="R14" s="237">
        <v>206</v>
      </c>
      <c r="S14" s="237">
        <v>36</v>
      </c>
      <c r="T14" s="237">
        <v>24</v>
      </c>
      <c r="U14" s="371" t="s">
        <v>429</v>
      </c>
      <c r="V14" s="237">
        <v>1</v>
      </c>
      <c r="W14" s="237">
        <v>0</v>
      </c>
      <c r="X14" s="237">
        <v>1</v>
      </c>
      <c r="Y14" s="237">
        <v>0</v>
      </c>
      <c r="Z14" s="237">
        <v>0</v>
      </c>
      <c r="AA14" s="237">
        <v>24200</v>
      </c>
      <c r="AB14" s="237">
        <v>21174</v>
      </c>
      <c r="AC14" s="237">
        <v>18725</v>
      </c>
      <c r="AD14" s="360">
        <v>8387011</v>
      </c>
      <c r="AE14" s="360">
        <v>7334016</v>
      </c>
      <c r="AF14" s="360">
        <v>1052995</v>
      </c>
      <c r="AG14" s="360">
        <v>5263797</v>
      </c>
      <c r="AH14" s="238">
        <f t="shared" si="0"/>
        <v>71.8</v>
      </c>
      <c r="AI14" s="237">
        <v>76</v>
      </c>
      <c r="AJ14" s="237">
        <v>95</v>
      </c>
      <c r="AK14" s="247">
        <v>29857</v>
      </c>
      <c r="AL14" s="237">
        <v>4</v>
      </c>
      <c r="AM14" s="237">
        <v>20160</v>
      </c>
      <c r="AN14" s="236" t="s">
        <v>120</v>
      </c>
      <c r="AO14" s="236" t="s">
        <v>128</v>
      </c>
      <c r="AP14" s="236" t="s">
        <v>157</v>
      </c>
      <c r="AQ14" s="236" t="s">
        <v>430</v>
      </c>
      <c r="AR14" s="237">
        <v>2160</v>
      </c>
      <c r="AS14" s="237">
        <v>15066</v>
      </c>
      <c r="AT14" s="237">
        <v>82026</v>
      </c>
      <c r="AU14" s="237">
        <v>165726</v>
      </c>
      <c r="AV14" s="237">
        <v>835326</v>
      </c>
      <c r="AW14" s="237">
        <v>1672326</v>
      </c>
      <c r="AX14" s="236" t="s">
        <v>1066</v>
      </c>
      <c r="AY14" s="239">
        <v>0</v>
      </c>
      <c r="AZ14" s="239">
        <v>6.5</v>
      </c>
      <c r="BA14" s="237">
        <v>250</v>
      </c>
      <c r="BB14" s="236" t="s">
        <v>1074</v>
      </c>
      <c r="BC14" s="237">
        <v>8</v>
      </c>
      <c r="BD14" s="237">
        <v>4</v>
      </c>
      <c r="BE14" s="240">
        <v>12</v>
      </c>
      <c r="BF14" s="5"/>
      <c r="BG14" s="203"/>
      <c r="BH14"/>
      <c r="BI14" s="25"/>
      <c r="BJ14" s="25"/>
      <c r="BK14" s="5"/>
      <c r="BL14" s="5"/>
      <c r="BM14" s="5"/>
      <c r="BN14" s="5"/>
      <c r="BO14" s="5"/>
      <c r="BP14" s="5"/>
      <c r="BQ14" s="5"/>
      <c r="BR14" s="5"/>
    </row>
    <row r="15" spans="1:70" s="2" customFormat="1" ht="48.75" customHeight="1">
      <c r="A15" s="235" t="s">
        <v>1052</v>
      </c>
      <c r="B15" s="236" t="s">
        <v>1053</v>
      </c>
      <c r="C15" s="236" t="s">
        <v>1054</v>
      </c>
      <c r="D15" s="237">
        <v>138921</v>
      </c>
      <c r="E15" s="237">
        <v>69391</v>
      </c>
      <c r="F15" s="237">
        <v>89391</v>
      </c>
      <c r="G15" s="237">
        <v>45838</v>
      </c>
      <c r="H15" s="237">
        <v>45838</v>
      </c>
      <c r="I15" s="237">
        <v>41807</v>
      </c>
      <c r="J15" s="237">
        <v>87372</v>
      </c>
      <c r="K15" s="237">
        <v>2677</v>
      </c>
      <c r="L15" s="237">
        <v>3120</v>
      </c>
      <c r="M15" s="237">
        <v>1136</v>
      </c>
      <c r="N15" s="237">
        <v>1136</v>
      </c>
      <c r="O15" s="360">
        <v>79147316</v>
      </c>
      <c r="P15" s="360">
        <v>59874521</v>
      </c>
      <c r="Q15" s="237">
        <v>285</v>
      </c>
      <c r="R15" s="237">
        <v>192</v>
      </c>
      <c r="S15" s="237">
        <v>7</v>
      </c>
      <c r="T15" s="237">
        <v>86</v>
      </c>
      <c r="U15" s="371" t="s">
        <v>429</v>
      </c>
      <c r="V15" s="237">
        <v>3</v>
      </c>
      <c r="W15" s="237">
        <v>1</v>
      </c>
      <c r="X15" s="237">
        <v>2</v>
      </c>
      <c r="Y15" s="237">
        <v>0</v>
      </c>
      <c r="Z15" s="237">
        <v>0</v>
      </c>
      <c r="AA15" s="237">
        <v>30450</v>
      </c>
      <c r="AB15" s="237">
        <v>38836</v>
      </c>
      <c r="AC15" s="237">
        <v>23115</v>
      </c>
      <c r="AD15" s="360">
        <v>11296424</v>
      </c>
      <c r="AE15" s="360">
        <v>8489652</v>
      </c>
      <c r="AF15" s="360">
        <v>2806772</v>
      </c>
      <c r="AG15" s="360">
        <v>5086588</v>
      </c>
      <c r="AH15" s="238">
        <f>ROUND(AG15/AE15*100,1)</f>
        <v>59.9</v>
      </c>
      <c r="AI15" s="237">
        <v>86</v>
      </c>
      <c r="AJ15" s="237">
        <v>97</v>
      </c>
      <c r="AK15" s="247">
        <v>36548</v>
      </c>
      <c r="AL15" s="237">
        <v>3</v>
      </c>
      <c r="AM15" s="237">
        <v>267840</v>
      </c>
      <c r="AN15" s="236" t="s">
        <v>120</v>
      </c>
      <c r="AO15" s="236" t="s">
        <v>128</v>
      </c>
      <c r="AP15" s="236" t="s">
        <v>157</v>
      </c>
      <c r="AQ15" s="236" t="s">
        <v>1057</v>
      </c>
      <c r="AR15" s="237">
        <v>3078</v>
      </c>
      <c r="AS15" s="237">
        <v>17982</v>
      </c>
      <c r="AT15" s="237">
        <v>100062</v>
      </c>
      <c r="AU15" s="237">
        <v>202662</v>
      </c>
      <c r="AV15" s="237">
        <v>1066662</v>
      </c>
      <c r="AW15" s="237">
        <v>2146662</v>
      </c>
      <c r="AX15" s="236" t="s">
        <v>1069</v>
      </c>
      <c r="AY15" s="239">
        <v>20</v>
      </c>
      <c r="AZ15" s="239">
        <v>4.8</v>
      </c>
      <c r="BA15" s="237">
        <v>300</v>
      </c>
      <c r="BB15" s="236" t="s">
        <v>1078</v>
      </c>
      <c r="BC15" s="237">
        <v>10</v>
      </c>
      <c r="BD15" s="237">
        <v>5</v>
      </c>
      <c r="BE15" s="240">
        <v>15</v>
      </c>
      <c r="BF15" s="5"/>
      <c r="BG15" s="203"/>
      <c r="BH15"/>
      <c r="BI15" s="25"/>
      <c r="BJ15" s="25"/>
      <c r="BK15" s="5"/>
      <c r="BL15" s="5"/>
      <c r="BM15" s="5"/>
      <c r="BN15" s="5"/>
      <c r="BO15" s="5"/>
      <c r="BP15" s="5"/>
      <c r="BQ15" s="5"/>
      <c r="BR15" s="5"/>
    </row>
    <row r="16" spans="1:70" s="2" customFormat="1" ht="48.75" customHeight="1">
      <c r="A16" s="235" t="s">
        <v>341</v>
      </c>
      <c r="B16" s="236" t="s">
        <v>139</v>
      </c>
      <c r="C16" s="236" t="s">
        <v>140</v>
      </c>
      <c r="D16" s="237">
        <v>25921</v>
      </c>
      <c r="E16" s="237">
        <v>7952</v>
      </c>
      <c r="F16" s="237">
        <v>9630</v>
      </c>
      <c r="G16" s="237">
        <v>9204</v>
      </c>
      <c r="H16" s="237">
        <v>9204</v>
      </c>
      <c r="I16" s="237">
        <v>8488</v>
      </c>
      <c r="J16" s="237">
        <v>47271</v>
      </c>
      <c r="K16" s="237">
        <v>804</v>
      </c>
      <c r="L16" s="237">
        <v>842</v>
      </c>
      <c r="M16" s="237">
        <v>626</v>
      </c>
      <c r="N16" s="237">
        <v>626</v>
      </c>
      <c r="O16" s="360">
        <v>18415236</v>
      </c>
      <c r="P16" s="360">
        <v>12117873</v>
      </c>
      <c r="Q16" s="237">
        <v>114</v>
      </c>
      <c r="R16" s="237">
        <v>111</v>
      </c>
      <c r="S16" s="237">
        <v>3</v>
      </c>
      <c r="T16" s="237">
        <v>0</v>
      </c>
      <c r="U16" s="246" t="s">
        <v>347</v>
      </c>
      <c r="V16" s="237">
        <v>1</v>
      </c>
      <c r="W16" s="237">
        <v>0</v>
      </c>
      <c r="X16" s="237">
        <v>1</v>
      </c>
      <c r="Y16" s="237">
        <v>0</v>
      </c>
      <c r="Z16" s="237">
        <v>0</v>
      </c>
      <c r="AA16" s="237">
        <v>6600</v>
      </c>
      <c r="AB16" s="237">
        <v>0</v>
      </c>
      <c r="AC16" s="237">
        <v>2886</v>
      </c>
      <c r="AD16" s="360">
        <v>1096385</v>
      </c>
      <c r="AE16" s="360">
        <v>1096385</v>
      </c>
      <c r="AF16" s="360">
        <v>0</v>
      </c>
      <c r="AG16" s="360">
        <v>926462</v>
      </c>
      <c r="AH16" s="238">
        <f t="shared" si="0"/>
        <v>84.5</v>
      </c>
      <c r="AI16" s="237">
        <v>0</v>
      </c>
      <c r="AJ16" s="237">
        <v>0</v>
      </c>
      <c r="AK16" s="253">
        <v>775</v>
      </c>
      <c r="AL16" s="237">
        <v>1</v>
      </c>
      <c r="AM16" s="237">
        <v>575</v>
      </c>
      <c r="AN16" s="236" t="s">
        <v>120</v>
      </c>
      <c r="AO16" s="236" t="s">
        <v>128</v>
      </c>
      <c r="AP16" s="236" t="s">
        <v>129</v>
      </c>
      <c r="AQ16" s="236" t="s">
        <v>141</v>
      </c>
      <c r="AR16" s="237">
        <v>2998</v>
      </c>
      <c r="AS16" s="237">
        <v>16627</v>
      </c>
      <c r="AT16" s="237">
        <v>85315</v>
      </c>
      <c r="AU16" s="237">
        <v>171175</v>
      </c>
      <c r="AV16" s="237">
        <v>858055</v>
      </c>
      <c r="AW16" s="237">
        <v>1716655</v>
      </c>
      <c r="AX16" s="236" t="s">
        <v>1067</v>
      </c>
      <c r="AY16" s="239">
        <v>20</v>
      </c>
      <c r="AZ16" s="239">
        <v>2</v>
      </c>
      <c r="BA16" s="237">
        <v>265</v>
      </c>
      <c r="BB16" s="236" t="s">
        <v>1075</v>
      </c>
      <c r="BC16" s="237">
        <v>4</v>
      </c>
      <c r="BD16" s="237">
        <v>0</v>
      </c>
      <c r="BE16" s="240">
        <v>4</v>
      </c>
      <c r="BF16" s="5"/>
      <c r="BG16" s="203"/>
      <c r="BH16"/>
      <c r="BI16" s="25"/>
      <c r="BJ16" s="25"/>
      <c r="BK16" s="5"/>
      <c r="BL16" s="5"/>
      <c r="BM16" s="5"/>
      <c r="BN16" s="5"/>
      <c r="BO16" s="5"/>
      <c r="BP16" s="5"/>
      <c r="BQ16" s="5"/>
      <c r="BR16" s="5"/>
    </row>
    <row r="17" spans="1:70" s="2" customFormat="1" ht="48.75" customHeight="1">
      <c r="A17" s="254" t="s">
        <v>342</v>
      </c>
      <c r="B17" s="248" t="s">
        <v>345</v>
      </c>
      <c r="C17" s="248" t="s">
        <v>346</v>
      </c>
      <c r="D17" s="255">
        <v>147010</v>
      </c>
      <c r="E17" s="255">
        <v>91253</v>
      </c>
      <c r="F17" s="255">
        <v>109400</v>
      </c>
      <c r="G17" s="255">
        <v>123213</v>
      </c>
      <c r="H17" s="255">
        <v>123213</v>
      </c>
      <c r="I17" s="255">
        <v>116226</v>
      </c>
      <c r="J17" s="255">
        <v>65632</v>
      </c>
      <c r="K17" s="255">
        <v>3028</v>
      </c>
      <c r="L17" s="255">
        <v>3739</v>
      </c>
      <c r="M17" s="255">
        <v>2879</v>
      </c>
      <c r="N17" s="255">
        <v>2879</v>
      </c>
      <c r="O17" s="361">
        <v>118349690</v>
      </c>
      <c r="P17" s="361">
        <v>85198333</v>
      </c>
      <c r="Q17" s="255">
        <v>723</v>
      </c>
      <c r="R17" s="255">
        <v>568</v>
      </c>
      <c r="S17" s="255">
        <v>43</v>
      </c>
      <c r="T17" s="255">
        <v>112</v>
      </c>
      <c r="U17" s="371" t="s">
        <v>429</v>
      </c>
      <c r="V17" s="255">
        <v>3</v>
      </c>
      <c r="W17" s="255">
        <v>0</v>
      </c>
      <c r="X17" s="255">
        <v>3</v>
      </c>
      <c r="Y17" s="255">
        <v>0</v>
      </c>
      <c r="Z17" s="255">
        <v>0</v>
      </c>
      <c r="AA17" s="255">
        <v>93900</v>
      </c>
      <c r="AB17" s="255">
        <v>92899</v>
      </c>
      <c r="AC17" s="255">
        <v>67122</v>
      </c>
      <c r="AD17" s="361">
        <v>20569327</v>
      </c>
      <c r="AE17" s="361">
        <v>18884114</v>
      </c>
      <c r="AF17" s="361">
        <v>1685213</v>
      </c>
      <c r="AG17" s="361">
        <v>12667460</v>
      </c>
      <c r="AH17" s="256">
        <f t="shared" si="0"/>
        <v>67.1</v>
      </c>
      <c r="AI17" s="255">
        <v>342</v>
      </c>
      <c r="AJ17" s="255">
        <v>97</v>
      </c>
      <c r="AK17" s="257">
        <v>82303</v>
      </c>
      <c r="AL17" s="255">
        <v>3</v>
      </c>
      <c r="AM17" s="255">
        <v>52272</v>
      </c>
      <c r="AN17" s="248" t="s">
        <v>120</v>
      </c>
      <c r="AO17" s="248" t="s">
        <v>128</v>
      </c>
      <c r="AP17" s="236" t="s">
        <v>157</v>
      </c>
      <c r="AQ17" s="248" t="s">
        <v>368</v>
      </c>
      <c r="AR17" s="255">
        <v>3216</v>
      </c>
      <c r="AS17" s="255">
        <v>19740</v>
      </c>
      <c r="AT17" s="255">
        <v>107436</v>
      </c>
      <c r="AU17" s="255">
        <v>220296</v>
      </c>
      <c r="AV17" s="255">
        <v>1144776</v>
      </c>
      <c r="AW17" s="255">
        <v>2300376</v>
      </c>
      <c r="AX17" s="248" t="s">
        <v>1068</v>
      </c>
      <c r="AY17" s="258">
        <v>20</v>
      </c>
      <c r="AZ17" s="258">
        <v>5</v>
      </c>
      <c r="BA17" s="255">
        <v>300</v>
      </c>
      <c r="BB17" s="248" t="s">
        <v>1076</v>
      </c>
      <c r="BC17" s="255">
        <v>30</v>
      </c>
      <c r="BD17" s="255">
        <v>11</v>
      </c>
      <c r="BE17" s="259">
        <v>41</v>
      </c>
      <c r="BF17" s="5"/>
      <c r="BG17" s="203"/>
      <c r="BH17"/>
      <c r="BI17" s="25"/>
      <c r="BJ17" s="25"/>
      <c r="BK17" s="5"/>
      <c r="BL17" s="5"/>
      <c r="BM17" s="5"/>
      <c r="BN17" s="5"/>
      <c r="BO17" s="5"/>
      <c r="BP17" s="5"/>
      <c r="BQ17" s="5"/>
      <c r="BR17" s="5"/>
    </row>
    <row r="18" spans="1:70" s="14" customFormat="1" ht="48.75" customHeight="1" thickBot="1">
      <c r="A18" s="613" t="s">
        <v>1020</v>
      </c>
      <c r="B18" s="241">
        <v>0</v>
      </c>
      <c r="C18" s="241">
        <v>0</v>
      </c>
      <c r="D18" s="241">
        <f>SUM(D10:D17)</f>
        <v>1118629</v>
      </c>
      <c r="E18" s="241">
        <f aca="true" t="shared" si="1" ref="E18:S18">SUM(E10:E17)</f>
        <v>627882</v>
      </c>
      <c r="F18" s="241">
        <f t="shared" si="1"/>
        <v>828283</v>
      </c>
      <c r="G18" s="241">
        <f t="shared" si="1"/>
        <v>739322</v>
      </c>
      <c r="H18" s="241">
        <f t="shared" si="1"/>
        <v>739255</v>
      </c>
      <c r="I18" s="241">
        <f t="shared" si="1"/>
        <v>700783</v>
      </c>
      <c r="J18" s="241">
        <f t="shared" si="1"/>
        <v>430646</v>
      </c>
      <c r="K18" s="241">
        <f t="shared" si="1"/>
        <v>19052</v>
      </c>
      <c r="L18" s="241">
        <f t="shared" si="1"/>
        <v>28066</v>
      </c>
      <c r="M18" s="241">
        <f t="shared" si="1"/>
        <v>18307</v>
      </c>
      <c r="N18" s="241">
        <f t="shared" si="1"/>
        <v>18303</v>
      </c>
      <c r="O18" s="362">
        <f t="shared" si="1"/>
        <v>782730224</v>
      </c>
      <c r="P18" s="362">
        <f t="shared" si="1"/>
        <v>547069083</v>
      </c>
      <c r="Q18" s="241">
        <f t="shared" si="1"/>
        <v>4192</v>
      </c>
      <c r="R18" s="241">
        <f t="shared" si="1"/>
        <v>3607</v>
      </c>
      <c r="S18" s="241">
        <f t="shared" si="1"/>
        <v>239</v>
      </c>
      <c r="T18" s="241">
        <f>SUM(T10:T17)</f>
        <v>346</v>
      </c>
      <c r="U18" s="241">
        <v>0</v>
      </c>
      <c r="V18" s="241">
        <f>SUM(V10:V17)</f>
        <v>20</v>
      </c>
      <c r="W18" s="241">
        <f aca="true" t="shared" si="2" ref="W18:AG18">SUM(W10:W17)</f>
        <v>4</v>
      </c>
      <c r="X18" s="241">
        <f t="shared" si="2"/>
        <v>16</v>
      </c>
      <c r="Y18" s="241">
        <f t="shared" si="2"/>
        <v>0</v>
      </c>
      <c r="Z18" s="241">
        <f t="shared" si="2"/>
        <v>0</v>
      </c>
      <c r="AA18" s="241">
        <f t="shared" si="2"/>
        <v>498975</v>
      </c>
      <c r="AB18" s="241">
        <f t="shared" si="2"/>
        <v>381144</v>
      </c>
      <c r="AC18" s="241">
        <f t="shared" si="2"/>
        <v>303244</v>
      </c>
      <c r="AD18" s="362">
        <f t="shared" si="2"/>
        <v>115959641</v>
      </c>
      <c r="AE18" s="362">
        <f t="shared" si="2"/>
        <v>106074823</v>
      </c>
      <c r="AF18" s="362">
        <f t="shared" si="2"/>
        <v>9884818</v>
      </c>
      <c r="AG18" s="362">
        <f t="shared" si="2"/>
        <v>77592227</v>
      </c>
      <c r="AH18" s="243">
        <f t="shared" si="0"/>
        <v>73.1</v>
      </c>
      <c r="AI18" s="241">
        <f>SUM(AI10:AI17)</f>
        <v>2709</v>
      </c>
      <c r="AJ18" s="241">
        <v>0</v>
      </c>
      <c r="AK18" s="241">
        <f>SUM(AK10:AK17)</f>
        <v>651374</v>
      </c>
      <c r="AL18" s="241">
        <f>SUM(AL10:AL17)</f>
        <v>69</v>
      </c>
      <c r="AM18" s="241">
        <f>SUM(AM10:AM17)</f>
        <v>1105077</v>
      </c>
      <c r="AN18" s="241">
        <v>0</v>
      </c>
      <c r="AO18" s="241">
        <v>0</v>
      </c>
      <c r="AP18" s="241">
        <v>0</v>
      </c>
      <c r="AQ18" s="241">
        <v>0</v>
      </c>
      <c r="AR18" s="241">
        <v>0</v>
      </c>
      <c r="AS18" s="241">
        <v>0</v>
      </c>
      <c r="AT18" s="241">
        <v>0</v>
      </c>
      <c r="AU18" s="241">
        <v>0</v>
      </c>
      <c r="AV18" s="241">
        <v>0</v>
      </c>
      <c r="AW18" s="241">
        <v>0</v>
      </c>
      <c r="AX18" s="241">
        <v>0</v>
      </c>
      <c r="AY18" s="241">
        <v>0</v>
      </c>
      <c r="AZ18" s="241">
        <v>0</v>
      </c>
      <c r="BA18" s="241">
        <v>0</v>
      </c>
      <c r="BB18" s="241">
        <v>0</v>
      </c>
      <c r="BC18" s="241">
        <f>SUM(BC10:BC17)</f>
        <v>219</v>
      </c>
      <c r="BD18" s="241">
        <f>SUM(BD10:BD17)</f>
        <v>102</v>
      </c>
      <c r="BE18" s="249">
        <f>SUM(BE10:BE17)</f>
        <v>321</v>
      </c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</row>
    <row r="19" spans="1:70" s="14" customFormat="1" ht="30" customHeight="1">
      <c r="A19" s="250"/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251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4"/>
      <c r="BB19" s="354"/>
      <c r="BC19" s="354"/>
      <c r="BD19" s="354"/>
      <c r="BE19" s="354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</row>
    <row r="20" spans="1:70" s="14" customFormat="1" ht="30" customHeight="1">
      <c r="A20" s="250"/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251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354"/>
      <c r="AY20" s="354"/>
      <c r="AZ20" s="354"/>
      <c r="BA20" s="354"/>
      <c r="BB20" s="354"/>
      <c r="BC20" s="354"/>
      <c r="BD20" s="354"/>
      <c r="BE20" s="354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</row>
    <row r="21" spans="1:57" s="3" customFormat="1" ht="30" customHeight="1">
      <c r="A21" s="231"/>
      <c r="B21" s="357" t="s">
        <v>208</v>
      </c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3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4"/>
      <c r="AY21" s="234"/>
      <c r="AZ21" s="234"/>
      <c r="BA21" s="234"/>
      <c r="BB21" s="234"/>
      <c r="BC21" s="230"/>
      <c r="BD21" s="230"/>
      <c r="BE21" s="230"/>
    </row>
    <row r="22" spans="1:57" s="3" customFormat="1" ht="30" customHeight="1">
      <c r="A22" s="231"/>
      <c r="B22" s="358" t="s">
        <v>370</v>
      </c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3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4"/>
      <c r="AY22" s="234"/>
      <c r="AZ22" s="234"/>
      <c r="BA22" s="234"/>
      <c r="BB22" s="234"/>
      <c r="BC22" s="230"/>
      <c r="BD22" s="230"/>
      <c r="BE22" s="230"/>
    </row>
    <row r="23" spans="1:57" s="3" customFormat="1" ht="30" customHeight="1" thickBot="1">
      <c r="A23" s="231"/>
      <c r="B23" s="232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375" t="s">
        <v>435</v>
      </c>
      <c r="U23" s="376" t="s">
        <v>436</v>
      </c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3"/>
      <c r="AI23" s="230"/>
      <c r="AJ23" s="230"/>
      <c r="AK23" s="230"/>
      <c r="AL23" s="230"/>
      <c r="AM23" s="375" t="s">
        <v>439</v>
      </c>
      <c r="AN23" s="376" t="s">
        <v>440</v>
      </c>
      <c r="AO23" s="230"/>
      <c r="AP23" s="230"/>
      <c r="AQ23" s="230"/>
      <c r="AR23" s="230"/>
      <c r="AS23" s="230"/>
      <c r="AT23" s="230"/>
      <c r="AU23" s="230"/>
      <c r="AV23" s="230"/>
      <c r="AW23" s="230"/>
      <c r="AX23" s="234"/>
      <c r="AY23" s="234"/>
      <c r="AZ23" s="234"/>
      <c r="BA23" s="234"/>
      <c r="BB23" s="234"/>
      <c r="BC23" s="230"/>
      <c r="BD23" s="230"/>
      <c r="BE23" s="230"/>
    </row>
    <row r="24" spans="1:57" s="4" customFormat="1" ht="30" customHeight="1">
      <c r="A24" s="355" t="s">
        <v>2</v>
      </c>
      <c r="B24" s="359" t="s">
        <v>371</v>
      </c>
      <c r="C24" s="359" t="s">
        <v>373</v>
      </c>
      <c r="D24" s="637" t="s">
        <v>387</v>
      </c>
      <c r="E24" s="638"/>
      <c r="F24" s="638"/>
      <c r="G24" s="638"/>
      <c r="H24" s="638"/>
      <c r="I24" s="638"/>
      <c r="J24" s="638"/>
      <c r="K24" s="638"/>
      <c r="L24" s="638"/>
      <c r="M24" s="638"/>
      <c r="N24" s="638"/>
      <c r="O24" s="637" t="s">
        <v>377</v>
      </c>
      <c r="P24" s="638"/>
      <c r="Q24" s="637" t="s">
        <v>379</v>
      </c>
      <c r="R24" s="638"/>
      <c r="S24" s="638"/>
      <c r="T24" s="638"/>
      <c r="U24" s="359" t="s">
        <v>381</v>
      </c>
      <c r="V24" s="639" t="s">
        <v>382</v>
      </c>
      <c r="W24" s="640"/>
      <c r="X24" s="640"/>
      <c r="Y24" s="640"/>
      <c r="Z24" s="640"/>
      <c r="AA24" s="640"/>
      <c r="AB24" s="640"/>
      <c r="AC24" s="640"/>
      <c r="AD24" s="640"/>
      <c r="AE24" s="640"/>
      <c r="AF24" s="640"/>
      <c r="AG24" s="640"/>
      <c r="AH24" s="640"/>
      <c r="AI24" s="640"/>
      <c r="AJ24" s="640"/>
      <c r="AK24" s="641"/>
      <c r="AL24" s="637" t="s">
        <v>396</v>
      </c>
      <c r="AM24" s="638"/>
      <c r="AN24" s="647" t="s">
        <v>399</v>
      </c>
      <c r="AO24" s="640"/>
      <c r="AP24" s="640"/>
      <c r="AQ24" s="640"/>
      <c r="AR24" s="640"/>
      <c r="AS24" s="640"/>
      <c r="AT24" s="640"/>
      <c r="AU24" s="640"/>
      <c r="AV24" s="640"/>
      <c r="AW24" s="641"/>
      <c r="AX24" s="637" t="s">
        <v>413</v>
      </c>
      <c r="AY24" s="638"/>
      <c r="AZ24" s="638"/>
      <c r="BA24" s="638"/>
      <c r="BB24" s="638"/>
      <c r="BC24" s="637" t="s">
        <v>417</v>
      </c>
      <c r="BD24" s="638"/>
      <c r="BE24" s="651"/>
    </row>
    <row r="25" spans="1:57" s="4" customFormat="1" ht="30" customHeight="1">
      <c r="A25" s="19"/>
      <c r="B25" s="174" t="s">
        <v>3</v>
      </c>
      <c r="C25" s="174" t="s">
        <v>4</v>
      </c>
      <c r="D25" s="364" t="s">
        <v>51</v>
      </c>
      <c r="E25" s="364" t="s">
        <v>52</v>
      </c>
      <c r="F25" s="364" t="s">
        <v>53</v>
      </c>
      <c r="G25" s="364" t="s">
        <v>54</v>
      </c>
      <c r="H25" s="364" t="s">
        <v>55</v>
      </c>
      <c r="I25" s="364" t="s">
        <v>6</v>
      </c>
      <c r="J25" s="364" t="s">
        <v>7</v>
      </c>
      <c r="K25" s="364" t="s">
        <v>56</v>
      </c>
      <c r="L25" s="364" t="s">
        <v>57</v>
      </c>
      <c r="M25" s="364" t="s">
        <v>58</v>
      </c>
      <c r="N25" s="364" t="s">
        <v>59</v>
      </c>
      <c r="O25" s="364" t="s">
        <v>51</v>
      </c>
      <c r="P25" s="364" t="s">
        <v>52</v>
      </c>
      <c r="Q25" s="364" t="s">
        <v>51</v>
      </c>
      <c r="R25" s="642" t="s">
        <v>380</v>
      </c>
      <c r="S25" s="643"/>
      <c r="T25" s="643"/>
      <c r="U25" s="174" t="s">
        <v>5</v>
      </c>
      <c r="V25" s="364" t="s">
        <v>51</v>
      </c>
      <c r="W25" s="642" t="s">
        <v>383</v>
      </c>
      <c r="X25" s="643"/>
      <c r="Y25" s="643"/>
      <c r="Z25" s="643"/>
      <c r="AA25" s="364" t="s">
        <v>52</v>
      </c>
      <c r="AB25" s="364" t="s">
        <v>53</v>
      </c>
      <c r="AC25" s="364" t="s">
        <v>54</v>
      </c>
      <c r="AD25" s="364" t="s">
        <v>55</v>
      </c>
      <c r="AE25" s="642" t="s">
        <v>388</v>
      </c>
      <c r="AF25" s="643"/>
      <c r="AG25" s="364" t="s">
        <v>6</v>
      </c>
      <c r="AH25" s="364" t="s">
        <v>7</v>
      </c>
      <c r="AI25" s="642" t="s">
        <v>394</v>
      </c>
      <c r="AJ25" s="643"/>
      <c r="AK25" s="364" t="s">
        <v>57</v>
      </c>
      <c r="AL25" s="364" t="s">
        <v>51</v>
      </c>
      <c r="AM25" s="364" t="s">
        <v>52</v>
      </c>
      <c r="AN25" s="367" t="s">
        <v>51</v>
      </c>
      <c r="AO25" s="364" t="s">
        <v>52</v>
      </c>
      <c r="AP25" s="364" t="s">
        <v>53</v>
      </c>
      <c r="AQ25" s="364" t="s">
        <v>54</v>
      </c>
      <c r="AR25" s="644" t="s">
        <v>402</v>
      </c>
      <c r="AS25" s="645"/>
      <c r="AT25" s="645"/>
      <c r="AU25" s="645"/>
      <c r="AV25" s="645"/>
      <c r="AW25" s="646"/>
      <c r="AX25" s="364" t="s">
        <v>51</v>
      </c>
      <c r="AY25" s="642" t="s">
        <v>414</v>
      </c>
      <c r="AZ25" s="643"/>
      <c r="BA25" s="364" t="s">
        <v>53</v>
      </c>
      <c r="BB25" s="364" t="s">
        <v>54</v>
      </c>
      <c r="BC25" s="364" t="s">
        <v>51</v>
      </c>
      <c r="BD25" s="364" t="s">
        <v>52</v>
      </c>
      <c r="BE25" s="648" t="s">
        <v>27</v>
      </c>
    </row>
    <row r="26" spans="1:57" s="4" customFormat="1" ht="30" customHeight="1">
      <c r="A26" s="19"/>
      <c r="B26" s="174" t="s">
        <v>28</v>
      </c>
      <c r="C26" s="174" t="s">
        <v>372</v>
      </c>
      <c r="D26" s="174" t="s">
        <v>374</v>
      </c>
      <c r="E26" s="174" t="s">
        <v>8</v>
      </c>
      <c r="F26" s="174" t="s">
        <v>9</v>
      </c>
      <c r="G26" s="174" t="s">
        <v>10</v>
      </c>
      <c r="H26" s="174" t="s">
        <v>11</v>
      </c>
      <c r="I26" s="174" t="s">
        <v>135</v>
      </c>
      <c r="J26" s="174" t="s">
        <v>12</v>
      </c>
      <c r="K26" s="174" t="s">
        <v>8</v>
      </c>
      <c r="L26" s="174" t="s">
        <v>9</v>
      </c>
      <c r="M26" s="174" t="s">
        <v>10</v>
      </c>
      <c r="N26" s="174" t="s">
        <v>11</v>
      </c>
      <c r="O26" s="174" t="s">
        <v>13</v>
      </c>
      <c r="P26" s="174" t="s">
        <v>378</v>
      </c>
      <c r="Q26" s="174" t="s">
        <v>14</v>
      </c>
      <c r="R26" s="364" t="s">
        <v>60</v>
      </c>
      <c r="S26" s="364" t="s">
        <v>61</v>
      </c>
      <c r="T26" s="364" t="s">
        <v>62</v>
      </c>
      <c r="U26" s="16"/>
      <c r="V26" s="174" t="s">
        <v>15</v>
      </c>
      <c r="W26" s="174" t="s">
        <v>384</v>
      </c>
      <c r="X26" s="174" t="s">
        <v>386</v>
      </c>
      <c r="Y26" s="174" t="s">
        <v>422</v>
      </c>
      <c r="Z26" s="174" t="s">
        <v>423</v>
      </c>
      <c r="AA26" s="174" t="s">
        <v>16</v>
      </c>
      <c r="AB26" s="174" t="s">
        <v>17</v>
      </c>
      <c r="AC26" s="174" t="s">
        <v>18</v>
      </c>
      <c r="AD26" s="174" t="s">
        <v>424</v>
      </c>
      <c r="AE26" s="366" t="s">
        <v>389</v>
      </c>
      <c r="AF26" s="366" t="s">
        <v>391</v>
      </c>
      <c r="AG26" s="174" t="s">
        <v>392</v>
      </c>
      <c r="AH26" s="174" t="s">
        <v>19</v>
      </c>
      <c r="AI26" s="366" t="s">
        <v>60</v>
      </c>
      <c r="AJ26" s="366" t="s">
        <v>61</v>
      </c>
      <c r="AK26" s="174" t="s">
        <v>20</v>
      </c>
      <c r="AL26" s="174" t="s">
        <v>397</v>
      </c>
      <c r="AM26" s="174" t="s">
        <v>21</v>
      </c>
      <c r="AN26" s="174" t="s">
        <v>22</v>
      </c>
      <c r="AO26" s="174" t="s">
        <v>400</v>
      </c>
      <c r="AP26" s="174" t="s">
        <v>23</v>
      </c>
      <c r="AQ26" s="174" t="s">
        <v>24</v>
      </c>
      <c r="AR26" s="367" t="s">
        <v>403</v>
      </c>
      <c r="AS26" s="367" t="s">
        <v>408</v>
      </c>
      <c r="AT26" s="367" t="s">
        <v>409</v>
      </c>
      <c r="AU26" s="367" t="s">
        <v>410</v>
      </c>
      <c r="AV26" s="367" t="s">
        <v>411</v>
      </c>
      <c r="AW26" s="367" t="s">
        <v>412</v>
      </c>
      <c r="AX26" s="368" t="s">
        <v>25</v>
      </c>
      <c r="AY26" s="369" t="s">
        <v>60</v>
      </c>
      <c r="AZ26" s="369" t="s">
        <v>61</v>
      </c>
      <c r="BA26" s="368" t="s">
        <v>138</v>
      </c>
      <c r="BB26" s="368" t="s">
        <v>26</v>
      </c>
      <c r="BC26" s="174" t="s">
        <v>418</v>
      </c>
      <c r="BD26" s="174" t="s">
        <v>420</v>
      </c>
      <c r="BE26" s="649"/>
    </row>
    <row r="27" spans="1:57" s="4" customFormat="1" ht="30" customHeight="1">
      <c r="A27" s="19"/>
      <c r="B27" s="15"/>
      <c r="C27" s="15"/>
      <c r="D27" s="174" t="s">
        <v>375</v>
      </c>
      <c r="E27" s="174" t="s">
        <v>123</v>
      </c>
      <c r="F27" s="174" t="s">
        <v>124</v>
      </c>
      <c r="G27" s="174" t="s">
        <v>29</v>
      </c>
      <c r="H27" s="174" t="s">
        <v>29</v>
      </c>
      <c r="I27" s="174" t="s">
        <v>30</v>
      </c>
      <c r="J27" s="174" t="s">
        <v>376</v>
      </c>
      <c r="K27" s="174" t="s">
        <v>125</v>
      </c>
      <c r="L27" s="174" t="s">
        <v>376</v>
      </c>
      <c r="M27" s="174" t="s">
        <v>31</v>
      </c>
      <c r="N27" s="174" t="s">
        <v>31</v>
      </c>
      <c r="O27" s="16"/>
      <c r="P27" s="174" t="s">
        <v>1021</v>
      </c>
      <c r="Q27" s="174" t="s">
        <v>32</v>
      </c>
      <c r="R27" s="174" t="s">
        <v>33</v>
      </c>
      <c r="S27" s="174" t="s">
        <v>34</v>
      </c>
      <c r="T27" s="174" t="s">
        <v>35</v>
      </c>
      <c r="U27" s="16"/>
      <c r="V27" s="174" t="s">
        <v>36</v>
      </c>
      <c r="W27" s="174" t="s">
        <v>385</v>
      </c>
      <c r="X27" s="174" t="s">
        <v>385</v>
      </c>
      <c r="Y27" s="174" t="s">
        <v>385</v>
      </c>
      <c r="Z27" s="15" t="s">
        <v>134</v>
      </c>
      <c r="AA27" s="174" t="s">
        <v>37</v>
      </c>
      <c r="AB27" s="15" t="s">
        <v>38</v>
      </c>
      <c r="AC27" s="15" t="s">
        <v>38</v>
      </c>
      <c r="AD27" s="174" t="s">
        <v>425</v>
      </c>
      <c r="AE27" s="367" t="s">
        <v>390</v>
      </c>
      <c r="AF27" s="367" t="s">
        <v>390</v>
      </c>
      <c r="AG27" s="174" t="s">
        <v>39</v>
      </c>
      <c r="AH27" s="174" t="s">
        <v>63</v>
      </c>
      <c r="AI27" s="174" t="s">
        <v>40</v>
      </c>
      <c r="AJ27" s="368" t="s">
        <v>136</v>
      </c>
      <c r="AK27" s="174" t="s">
        <v>395</v>
      </c>
      <c r="AL27" s="174" t="s">
        <v>398</v>
      </c>
      <c r="AM27" s="174" t="s">
        <v>41</v>
      </c>
      <c r="AN27" s="174" t="s">
        <v>42</v>
      </c>
      <c r="AO27" s="174" t="s">
        <v>401</v>
      </c>
      <c r="AP27" s="15"/>
      <c r="AQ27" s="174" t="s">
        <v>43</v>
      </c>
      <c r="AR27" s="174" t="s">
        <v>404</v>
      </c>
      <c r="AS27" s="174" t="s">
        <v>405</v>
      </c>
      <c r="AT27" s="174" t="s">
        <v>406</v>
      </c>
      <c r="AU27" s="174" t="s">
        <v>66</v>
      </c>
      <c r="AV27" s="174" t="s">
        <v>67</v>
      </c>
      <c r="AW27" s="174" t="s">
        <v>407</v>
      </c>
      <c r="AX27" s="368" t="s">
        <v>44</v>
      </c>
      <c r="AY27" s="368" t="s">
        <v>137</v>
      </c>
      <c r="AZ27" s="368" t="s">
        <v>415</v>
      </c>
      <c r="BA27" s="26" t="s">
        <v>416</v>
      </c>
      <c r="BB27" s="368" t="s">
        <v>43</v>
      </c>
      <c r="BC27" s="174" t="s">
        <v>419</v>
      </c>
      <c r="BD27" s="174" t="s">
        <v>419</v>
      </c>
      <c r="BE27" s="649"/>
    </row>
    <row r="28" spans="1:57" s="4" customFormat="1" ht="30" customHeight="1">
      <c r="A28" s="356" t="s">
        <v>45</v>
      </c>
      <c r="B28" s="17"/>
      <c r="C28" s="17"/>
      <c r="D28" s="365" t="s">
        <v>46</v>
      </c>
      <c r="E28" s="365" t="s">
        <v>46</v>
      </c>
      <c r="F28" s="365" t="s">
        <v>46</v>
      </c>
      <c r="G28" s="365" t="s">
        <v>46</v>
      </c>
      <c r="H28" s="365" t="s">
        <v>46</v>
      </c>
      <c r="I28" s="365" t="s">
        <v>46</v>
      </c>
      <c r="J28" s="365" t="s">
        <v>64</v>
      </c>
      <c r="K28" s="365" t="s">
        <v>64</v>
      </c>
      <c r="L28" s="365" t="s">
        <v>64</v>
      </c>
      <c r="M28" s="365" t="s">
        <v>64</v>
      </c>
      <c r="N28" s="365" t="s">
        <v>64</v>
      </c>
      <c r="O28" s="365" t="s">
        <v>47</v>
      </c>
      <c r="P28" s="365" t="s">
        <v>47</v>
      </c>
      <c r="Q28" s="365" t="s">
        <v>65</v>
      </c>
      <c r="R28" s="365" t="s">
        <v>65</v>
      </c>
      <c r="S28" s="365" t="s">
        <v>65</v>
      </c>
      <c r="T28" s="365" t="s">
        <v>65</v>
      </c>
      <c r="U28" s="18"/>
      <c r="V28" s="365" t="s">
        <v>421</v>
      </c>
      <c r="W28" s="365" t="s">
        <v>421</v>
      </c>
      <c r="X28" s="365" t="s">
        <v>421</v>
      </c>
      <c r="Y28" s="365" t="s">
        <v>421</v>
      </c>
      <c r="Z28" s="365" t="s">
        <v>421</v>
      </c>
      <c r="AA28" s="365" t="s">
        <v>68</v>
      </c>
      <c r="AB28" s="365" t="s">
        <v>68</v>
      </c>
      <c r="AC28" s="365" t="s">
        <v>68</v>
      </c>
      <c r="AD28" s="365" t="s">
        <v>69</v>
      </c>
      <c r="AE28" s="365" t="s">
        <v>69</v>
      </c>
      <c r="AF28" s="365" t="s">
        <v>69</v>
      </c>
      <c r="AG28" s="365" t="s">
        <v>69</v>
      </c>
      <c r="AH28" s="365" t="s">
        <v>393</v>
      </c>
      <c r="AI28" s="365" t="s">
        <v>68</v>
      </c>
      <c r="AJ28" s="365" t="s">
        <v>393</v>
      </c>
      <c r="AK28" s="365" t="s">
        <v>69</v>
      </c>
      <c r="AL28" s="365" t="s">
        <v>421</v>
      </c>
      <c r="AM28" s="365" t="s">
        <v>68</v>
      </c>
      <c r="AN28" s="17"/>
      <c r="AO28" s="17"/>
      <c r="AP28" s="17"/>
      <c r="AQ28" s="17"/>
      <c r="AR28" s="365" t="s">
        <v>48</v>
      </c>
      <c r="AS28" s="365" t="s">
        <v>48</v>
      </c>
      <c r="AT28" s="365" t="s">
        <v>48</v>
      </c>
      <c r="AU28" s="365" t="s">
        <v>48</v>
      </c>
      <c r="AV28" s="365" t="s">
        <v>48</v>
      </c>
      <c r="AW28" s="365" t="s">
        <v>48</v>
      </c>
      <c r="AX28" s="27"/>
      <c r="AY28" s="27"/>
      <c r="AZ28" s="27"/>
      <c r="BA28" s="370" t="s">
        <v>1022</v>
      </c>
      <c r="BB28" s="28"/>
      <c r="BC28" s="365" t="s">
        <v>46</v>
      </c>
      <c r="BD28" s="365" t="s">
        <v>46</v>
      </c>
      <c r="BE28" s="650"/>
    </row>
    <row r="29" spans="1:57" s="8" customFormat="1" ht="30" customHeight="1" hidden="1">
      <c r="A29" s="202"/>
      <c r="B29" s="199" t="s">
        <v>70</v>
      </c>
      <c r="C29" s="199" t="s">
        <v>71</v>
      </c>
      <c r="D29" s="199" t="s">
        <v>72</v>
      </c>
      <c r="E29" s="199" t="s">
        <v>73</v>
      </c>
      <c r="F29" s="199" t="s">
        <v>74</v>
      </c>
      <c r="G29" s="199" t="s">
        <v>75</v>
      </c>
      <c r="H29" s="199" t="s">
        <v>76</v>
      </c>
      <c r="I29" s="199" t="s">
        <v>77</v>
      </c>
      <c r="J29" s="199" t="s">
        <v>78</v>
      </c>
      <c r="K29" s="199" t="s">
        <v>79</v>
      </c>
      <c r="L29" s="199" t="s">
        <v>80</v>
      </c>
      <c r="M29" s="199" t="s">
        <v>81</v>
      </c>
      <c r="N29" s="199" t="s">
        <v>82</v>
      </c>
      <c r="O29" s="199" t="s">
        <v>83</v>
      </c>
      <c r="P29" s="199" t="s">
        <v>84</v>
      </c>
      <c r="Q29" s="199" t="s">
        <v>85</v>
      </c>
      <c r="R29" s="199" t="s">
        <v>86</v>
      </c>
      <c r="S29" s="199" t="s">
        <v>87</v>
      </c>
      <c r="T29" s="199" t="s">
        <v>88</v>
      </c>
      <c r="U29" s="199"/>
      <c r="V29" s="199" t="s">
        <v>89</v>
      </c>
      <c r="W29" s="199" t="s">
        <v>90</v>
      </c>
      <c r="X29" s="199" t="s">
        <v>91</v>
      </c>
      <c r="Y29" s="199" t="s">
        <v>92</v>
      </c>
      <c r="Z29" s="199" t="s">
        <v>93</v>
      </c>
      <c r="AA29" s="199" t="s">
        <v>94</v>
      </c>
      <c r="AB29" s="199" t="s">
        <v>95</v>
      </c>
      <c r="AC29" s="199" t="s">
        <v>96</v>
      </c>
      <c r="AD29" s="199" t="s">
        <v>97</v>
      </c>
      <c r="AE29" s="199" t="s">
        <v>98</v>
      </c>
      <c r="AF29" s="199" t="s">
        <v>99</v>
      </c>
      <c r="AG29" s="199" t="s">
        <v>100</v>
      </c>
      <c r="AH29" s="200"/>
      <c r="AI29" s="199" t="s">
        <v>101</v>
      </c>
      <c r="AJ29" s="199" t="s">
        <v>102</v>
      </c>
      <c r="AK29" s="199" t="s">
        <v>103</v>
      </c>
      <c r="AL29" s="199" t="s">
        <v>104</v>
      </c>
      <c r="AM29" s="199" t="s">
        <v>105</v>
      </c>
      <c r="AN29" s="199" t="s">
        <v>109</v>
      </c>
      <c r="AO29" s="199" t="s">
        <v>110</v>
      </c>
      <c r="AP29" s="199" t="s">
        <v>133</v>
      </c>
      <c r="AQ29" s="199" t="s">
        <v>111</v>
      </c>
      <c r="AR29" s="199" t="s">
        <v>112</v>
      </c>
      <c r="AS29" s="199" t="s">
        <v>113</v>
      </c>
      <c r="AT29" s="199" t="s">
        <v>114</v>
      </c>
      <c r="AU29" s="199" t="s">
        <v>115</v>
      </c>
      <c r="AV29" s="199" t="s">
        <v>116</v>
      </c>
      <c r="AW29" s="199" t="s">
        <v>117</v>
      </c>
      <c r="AX29" s="199" t="s">
        <v>118</v>
      </c>
      <c r="AY29" s="199" t="s">
        <v>154</v>
      </c>
      <c r="AZ29" s="199" t="s">
        <v>155</v>
      </c>
      <c r="BA29" s="199" t="s">
        <v>119</v>
      </c>
      <c r="BB29" s="199" t="s">
        <v>156</v>
      </c>
      <c r="BC29" s="199" t="s">
        <v>106</v>
      </c>
      <c r="BD29" s="199" t="s">
        <v>107</v>
      </c>
      <c r="BE29" s="201" t="s">
        <v>108</v>
      </c>
    </row>
    <row r="30" spans="1:70" s="2" customFormat="1" ht="49.5" customHeight="1">
      <c r="A30" s="235" t="s">
        <v>131</v>
      </c>
      <c r="B30" s="236" t="s">
        <v>132</v>
      </c>
      <c r="C30" s="236" t="s">
        <v>126</v>
      </c>
      <c r="D30" s="237">
        <v>271020</v>
      </c>
      <c r="E30" s="237">
        <v>184034</v>
      </c>
      <c r="F30" s="237">
        <v>2800</v>
      </c>
      <c r="G30" s="237">
        <v>3407</v>
      </c>
      <c r="H30" s="237">
        <v>3407</v>
      </c>
      <c r="I30" s="237">
        <v>3219</v>
      </c>
      <c r="J30" s="237">
        <v>71589</v>
      </c>
      <c r="K30" s="237">
        <v>3974</v>
      </c>
      <c r="L30" s="237">
        <v>172</v>
      </c>
      <c r="M30" s="237">
        <v>171</v>
      </c>
      <c r="N30" s="237">
        <v>171</v>
      </c>
      <c r="O30" s="237">
        <v>6470983</v>
      </c>
      <c r="P30" s="237">
        <v>5410026</v>
      </c>
      <c r="Q30" s="237">
        <v>45</v>
      </c>
      <c r="R30" s="237">
        <v>45</v>
      </c>
      <c r="S30" s="237">
        <v>0</v>
      </c>
      <c r="T30" s="237">
        <v>0</v>
      </c>
      <c r="U30" s="236" t="s">
        <v>130</v>
      </c>
      <c r="V30" s="237">
        <v>2</v>
      </c>
      <c r="W30" s="237">
        <v>0</v>
      </c>
      <c r="X30" s="237">
        <v>2</v>
      </c>
      <c r="Y30" s="237">
        <v>0</v>
      </c>
      <c r="Z30" s="237">
        <v>0</v>
      </c>
      <c r="AA30" s="237">
        <v>2540</v>
      </c>
      <c r="AB30" s="237">
        <v>1403</v>
      </c>
      <c r="AC30" s="237">
        <v>1271</v>
      </c>
      <c r="AD30" s="237">
        <v>465381</v>
      </c>
      <c r="AE30" s="237">
        <v>465381</v>
      </c>
      <c r="AF30" s="237">
        <v>0</v>
      </c>
      <c r="AG30" s="237">
        <v>435087</v>
      </c>
      <c r="AH30" s="238">
        <f>ROUND(AG30/AE30*100,1)</f>
        <v>93.5</v>
      </c>
      <c r="AI30" s="237">
        <v>22</v>
      </c>
      <c r="AJ30" s="237">
        <v>99</v>
      </c>
      <c r="AK30" s="237">
        <v>5025</v>
      </c>
      <c r="AL30" s="237">
        <v>0</v>
      </c>
      <c r="AM30" s="237">
        <v>0</v>
      </c>
      <c r="AN30" s="236" t="s">
        <v>120</v>
      </c>
      <c r="AO30" s="236" t="s">
        <v>128</v>
      </c>
      <c r="AP30" s="236" t="s">
        <v>157</v>
      </c>
      <c r="AQ30" s="236" t="s">
        <v>142</v>
      </c>
      <c r="AR30" s="237">
        <v>3279</v>
      </c>
      <c r="AS30" s="237">
        <v>18539</v>
      </c>
      <c r="AT30" s="237">
        <v>97539</v>
      </c>
      <c r="AU30" s="237">
        <v>256739</v>
      </c>
      <c r="AV30" s="237">
        <v>1080739</v>
      </c>
      <c r="AW30" s="237">
        <v>2110739</v>
      </c>
      <c r="AX30" s="236" t="s">
        <v>1083</v>
      </c>
      <c r="AY30" s="239">
        <v>0.7</v>
      </c>
      <c r="AZ30" s="239">
        <v>0</v>
      </c>
      <c r="BA30" s="237">
        <v>0</v>
      </c>
      <c r="BB30" s="236" t="s">
        <v>1079</v>
      </c>
      <c r="BC30" s="237">
        <v>4</v>
      </c>
      <c r="BD30" s="372">
        <v>0</v>
      </c>
      <c r="BE30" s="614">
        <v>4</v>
      </c>
      <c r="BF30" s="5"/>
      <c r="BG30"/>
      <c r="BH30"/>
      <c r="BI30" s="25"/>
      <c r="BJ30" s="25"/>
      <c r="BK30" s="5"/>
      <c r="BL30" s="5"/>
      <c r="BM30" s="5"/>
      <c r="BN30" s="5"/>
      <c r="BO30" s="5"/>
      <c r="BP30" s="5"/>
      <c r="BQ30" s="5"/>
      <c r="BR30" s="5"/>
    </row>
    <row r="31" spans="1:70" s="2" customFormat="1" ht="49.5" customHeight="1">
      <c r="A31" s="235" t="s">
        <v>145</v>
      </c>
      <c r="B31" s="236" t="s">
        <v>146</v>
      </c>
      <c r="C31" s="236" t="s">
        <v>142</v>
      </c>
      <c r="D31" s="237">
        <v>193268</v>
      </c>
      <c r="E31" s="237">
        <v>91931</v>
      </c>
      <c r="F31" s="237">
        <v>5100</v>
      </c>
      <c r="G31" s="237">
        <v>1723</v>
      </c>
      <c r="H31" s="237">
        <v>1723</v>
      </c>
      <c r="I31" s="237">
        <v>1395</v>
      </c>
      <c r="J31" s="237">
        <v>102323</v>
      </c>
      <c r="K31" s="237">
        <v>2239</v>
      </c>
      <c r="L31" s="237">
        <v>375</v>
      </c>
      <c r="M31" s="237">
        <v>42</v>
      </c>
      <c r="N31" s="237">
        <v>42</v>
      </c>
      <c r="O31" s="237">
        <v>5225889</v>
      </c>
      <c r="P31" s="237">
        <v>4632496</v>
      </c>
      <c r="Q31" s="237">
        <v>22</v>
      </c>
      <c r="R31" s="237">
        <v>22</v>
      </c>
      <c r="S31" s="237">
        <v>0</v>
      </c>
      <c r="T31" s="237">
        <v>0</v>
      </c>
      <c r="U31" s="236" t="s">
        <v>130</v>
      </c>
      <c r="V31" s="237">
        <v>1</v>
      </c>
      <c r="W31" s="237">
        <v>1</v>
      </c>
      <c r="X31" s="237">
        <v>0</v>
      </c>
      <c r="Y31" s="237">
        <v>0</v>
      </c>
      <c r="Z31" s="237">
        <v>0</v>
      </c>
      <c r="AA31" s="237">
        <v>2850</v>
      </c>
      <c r="AB31" s="237">
        <v>405</v>
      </c>
      <c r="AC31" s="237">
        <v>342</v>
      </c>
      <c r="AD31" s="237">
        <v>125966</v>
      </c>
      <c r="AE31" s="237">
        <v>125966</v>
      </c>
      <c r="AF31" s="237">
        <v>0</v>
      </c>
      <c r="AG31" s="237">
        <v>115597</v>
      </c>
      <c r="AH31" s="238">
        <f>ROUND(AG31/AE31*100,1)</f>
        <v>91.8</v>
      </c>
      <c r="AI31" s="237">
        <v>76</v>
      </c>
      <c r="AJ31" s="237">
        <v>99</v>
      </c>
      <c r="AK31" s="237">
        <v>17060</v>
      </c>
      <c r="AL31" s="237">
        <v>0</v>
      </c>
      <c r="AM31" s="237">
        <v>0</v>
      </c>
      <c r="AN31" s="236" t="s">
        <v>150</v>
      </c>
      <c r="AO31" s="236" t="s">
        <v>128</v>
      </c>
      <c r="AP31" s="236" t="s">
        <v>157</v>
      </c>
      <c r="AQ31" s="236" t="s">
        <v>1058</v>
      </c>
      <c r="AR31" s="237">
        <v>3024</v>
      </c>
      <c r="AS31" s="237">
        <v>18036</v>
      </c>
      <c r="AT31" s="237">
        <v>97956</v>
      </c>
      <c r="AU31" s="237">
        <v>197856</v>
      </c>
      <c r="AV31" s="237">
        <v>997056</v>
      </c>
      <c r="AW31" s="237">
        <v>1996056</v>
      </c>
      <c r="AX31" s="236" t="s">
        <v>1080</v>
      </c>
      <c r="AY31" s="239">
        <v>0</v>
      </c>
      <c r="AZ31" s="239">
        <v>4.9</v>
      </c>
      <c r="BA31" s="237">
        <v>360</v>
      </c>
      <c r="BB31" s="236" t="s">
        <v>1080</v>
      </c>
      <c r="BC31" s="237">
        <v>0</v>
      </c>
      <c r="BD31" s="373">
        <v>2</v>
      </c>
      <c r="BE31" s="614">
        <v>2</v>
      </c>
      <c r="BF31" s="5"/>
      <c r="BG31"/>
      <c r="BH31"/>
      <c r="BI31" s="25"/>
      <c r="BJ31" s="25"/>
      <c r="BK31" s="5"/>
      <c r="BL31" s="5"/>
      <c r="BM31" s="5"/>
      <c r="BN31" s="5"/>
      <c r="BO31" s="5"/>
      <c r="BP31" s="5"/>
      <c r="BQ31" s="5"/>
      <c r="BR31" s="5"/>
    </row>
    <row r="32" spans="1:70" s="2" customFormat="1" ht="49.5" customHeight="1">
      <c r="A32" s="235" t="s">
        <v>1052</v>
      </c>
      <c r="B32" s="236" t="s">
        <v>1055</v>
      </c>
      <c r="C32" s="236" t="s">
        <v>1056</v>
      </c>
      <c r="D32" s="237">
        <v>138921</v>
      </c>
      <c r="E32" s="237">
        <v>69391</v>
      </c>
      <c r="F32" s="237">
        <v>2100</v>
      </c>
      <c r="G32" s="237">
        <v>1475</v>
      </c>
      <c r="H32" s="237">
        <v>1475</v>
      </c>
      <c r="I32" s="237">
        <v>1308</v>
      </c>
      <c r="J32" s="237">
        <v>87372</v>
      </c>
      <c r="K32" s="237">
        <v>2677</v>
      </c>
      <c r="L32" s="237">
        <v>85</v>
      </c>
      <c r="M32" s="237">
        <v>85</v>
      </c>
      <c r="N32" s="237">
        <v>85</v>
      </c>
      <c r="O32" s="237">
        <v>2970543</v>
      </c>
      <c r="P32" s="237">
        <v>1833043</v>
      </c>
      <c r="Q32" s="237">
        <v>23</v>
      </c>
      <c r="R32" s="237">
        <v>23</v>
      </c>
      <c r="S32" s="237">
        <v>0</v>
      </c>
      <c r="T32" s="237">
        <v>0</v>
      </c>
      <c r="U32" s="236" t="s">
        <v>130</v>
      </c>
      <c r="V32" s="237">
        <v>1</v>
      </c>
      <c r="W32" s="237">
        <v>1</v>
      </c>
      <c r="X32" s="237">
        <v>0</v>
      </c>
      <c r="Y32" s="237">
        <v>0</v>
      </c>
      <c r="Z32" s="237">
        <v>0</v>
      </c>
      <c r="AA32" s="237">
        <v>1000</v>
      </c>
      <c r="AB32" s="237">
        <v>722</v>
      </c>
      <c r="AC32" s="237">
        <v>479</v>
      </c>
      <c r="AD32" s="237">
        <v>175141</v>
      </c>
      <c r="AE32" s="237">
        <v>175141</v>
      </c>
      <c r="AF32" s="237">
        <v>0</v>
      </c>
      <c r="AG32" s="237">
        <v>170811</v>
      </c>
      <c r="AH32" s="238">
        <f>ROUND(AG32/AE32*100,1)</f>
        <v>97.5</v>
      </c>
      <c r="AI32" s="237">
        <v>18</v>
      </c>
      <c r="AJ32" s="237">
        <v>99</v>
      </c>
      <c r="AK32" s="237">
        <v>101</v>
      </c>
      <c r="AL32" s="237">
        <v>0</v>
      </c>
      <c r="AM32" s="237">
        <v>0</v>
      </c>
      <c r="AN32" s="236" t="s">
        <v>153</v>
      </c>
      <c r="AO32" s="236" t="s">
        <v>128</v>
      </c>
      <c r="AP32" s="236" t="s">
        <v>157</v>
      </c>
      <c r="AQ32" s="236" t="s">
        <v>1059</v>
      </c>
      <c r="AR32" s="237">
        <v>3078</v>
      </c>
      <c r="AS32" s="237">
        <v>17982</v>
      </c>
      <c r="AT32" s="237">
        <v>100062</v>
      </c>
      <c r="AU32" s="237">
        <v>202662</v>
      </c>
      <c r="AV32" s="237">
        <v>1066662</v>
      </c>
      <c r="AW32" s="237">
        <v>2146662</v>
      </c>
      <c r="AX32" s="236" t="s">
        <v>1082</v>
      </c>
      <c r="AY32" s="239">
        <v>20</v>
      </c>
      <c r="AZ32" s="239">
        <v>0</v>
      </c>
      <c r="BA32" s="237">
        <v>0</v>
      </c>
      <c r="BB32" s="236" t="s">
        <v>1082</v>
      </c>
      <c r="BC32" s="237">
        <v>1</v>
      </c>
      <c r="BD32" s="373">
        <v>0</v>
      </c>
      <c r="BE32" s="614">
        <v>1</v>
      </c>
      <c r="BF32" s="5"/>
      <c r="BG32"/>
      <c r="BH32"/>
      <c r="BI32" s="25"/>
      <c r="BJ32" s="25"/>
      <c r="BK32" s="5"/>
      <c r="BL32" s="5"/>
      <c r="BM32" s="5"/>
      <c r="BN32" s="5"/>
      <c r="BO32" s="5"/>
      <c r="BP32" s="5"/>
      <c r="BQ32" s="5"/>
      <c r="BR32" s="5"/>
    </row>
    <row r="33" spans="1:70" s="2" customFormat="1" ht="49.5" customHeight="1">
      <c r="A33" s="254" t="s">
        <v>350</v>
      </c>
      <c r="B33" s="248" t="s">
        <v>351</v>
      </c>
      <c r="C33" s="248" t="s">
        <v>352</v>
      </c>
      <c r="D33" s="255">
        <v>147010</v>
      </c>
      <c r="E33" s="255">
        <v>91253</v>
      </c>
      <c r="F33" s="255">
        <v>3200</v>
      </c>
      <c r="G33" s="255">
        <v>3664</v>
      </c>
      <c r="H33" s="255">
        <v>3664</v>
      </c>
      <c r="I33" s="255">
        <v>3224</v>
      </c>
      <c r="J33" s="255">
        <v>65632</v>
      </c>
      <c r="K33" s="255">
        <v>3028</v>
      </c>
      <c r="L33" s="255">
        <v>178</v>
      </c>
      <c r="M33" s="255">
        <v>154</v>
      </c>
      <c r="N33" s="255">
        <v>154</v>
      </c>
      <c r="O33" s="255">
        <v>8139132</v>
      </c>
      <c r="P33" s="255">
        <v>6111109</v>
      </c>
      <c r="Q33" s="255">
        <v>58</v>
      </c>
      <c r="R33" s="255">
        <v>58</v>
      </c>
      <c r="S33" s="255">
        <v>0</v>
      </c>
      <c r="T33" s="255">
        <v>0</v>
      </c>
      <c r="U33" s="248" t="s">
        <v>130</v>
      </c>
      <c r="V33" s="255">
        <v>2</v>
      </c>
      <c r="W33" s="255">
        <v>1</v>
      </c>
      <c r="X33" s="255">
        <v>1</v>
      </c>
      <c r="Y33" s="255">
        <v>0</v>
      </c>
      <c r="Z33" s="255">
        <v>0</v>
      </c>
      <c r="AA33" s="255">
        <v>2465</v>
      </c>
      <c r="AB33" s="255">
        <v>1445</v>
      </c>
      <c r="AC33" s="255">
        <v>865</v>
      </c>
      <c r="AD33" s="255">
        <v>480383</v>
      </c>
      <c r="AE33" s="255">
        <v>480383</v>
      </c>
      <c r="AF33" s="255">
        <v>0</v>
      </c>
      <c r="AG33" s="255">
        <v>467942</v>
      </c>
      <c r="AH33" s="256">
        <f>ROUND(AG33/AE33*100,1)</f>
        <v>97.4</v>
      </c>
      <c r="AI33" s="255">
        <v>0</v>
      </c>
      <c r="AJ33" s="255">
        <v>0</v>
      </c>
      <c r="AK33" s="255">
        <v>0</v>
      </c>
      <c r="AL33" s="255">
        <v>0</v>
      </c>
      <c r="AM33" s="255">
        <v>0</v>
      </c>
      <c r="AN33" s="248" t="s">
        <v>353</v>
      </c>
      <c r="AO33" s="248" t="s">
        <v>128</v>
      </c>
      <c r="AP33" s="248" t="s">
        <v>157</v>
      </c>
      <c r="AQ33" s="248" t="s">
        <v>367</v>
      </c>
      <c r="AR33" s="255">
        <v>3216</v>
      </c>
      <c r="AS33" s="255">
        <v>19740</v>
      </c>
      <c r="AT33" s="255">
        <v>107436</v>
      </c>
      <c r="AU33" s="255">
        <v>220296</v>
      </c>
      <c r="AV33" s="255">
        <v>1144776</v>
      </c>
      <c r="AW33" s="255">
        <v>2300376</v>
      </c>
      <c r="AX33" s="248" t="s">
        <v>1081</v>
      </c>
      <c r="AY33" s="258">
        <v>52.5</v>
      </c>
      <c r="AZ33" s="258">
        <v>2.9</v>
      </c>
      <c r="BA33" s="255">
        <v>230</v>
      </c>
      <c r="BB33" s="248" t="s">
        <v>1081</v>
      </c>
      <c r="BC33" s="255">
        <v>1</v>
      </c>
      <c r="BD33" s="374">
        <v>1</v>
      </c>
      <c r="BE33" s="614">
        <v>2</v>
      </c>
      <c r="BF33" s="5"/>
      <c r="BG33"/>
      <c r="BH33"/>
      <c r="BI33" s="25"/>
      <c r="BJ33" s="25"/>
      <c r="BK33" s="5"/>
      <c r="BL33" s="5"/>
      <c r="BM33" s="5"/>
      <c r="BN33" s="5"/>
      <c r="BO33" s="5"/>
      <c r="BP33" s="5"/>
      <c r="BQ33" s="5"/>
      <c r="BR33" s="5"/>
    </row>
    <row r="34" spans="1:70" s="2" customFormat="1" ht="49.5" customHeight="1" thickBot="1">
      <c r="A34" s="613" t="s">
        <v>1020</v>
      </c>
      <c r="B34" s="241">
        <v>0</v>
      </c>
      <c r="C34" s="241">
        <v>0</v>
      </c>
      <c r="D34" s="242">
        <f>SUM(D30:D33)</f>
        <v>750219</v>
      </c>
      <c r="E34" s="242">
        <f aca="true" t="shared" si="3" ref="E34:R34">SUM(E30:E33)</f>
        <v>436609</v>
      </c>
      <c r="F34" s="242">
        <f t="shared" si="3"/>
        <v>13200</v>
      </c>
      <c r="G34" s="242">
        <f t="shared" si="3"/>
        <v>10269</v>
      </c>
      <c r="H34" s="242">
        <f t="shared" si="3"/>
        <v>10269</v>
      </c>
      <c r="I34" s="242">
        <f t="shared" si="3"/>
        <v>9146</v>
      </c>
      <c r="J34" s="242">
        <f t="shared" si="3"/>
        <v>326916</v>
      </c>
      <c r="K34" s="242">
        <f t="shared" si="3"/>
        <v>11918</v>
      </c>
      <c r="L34" s="242">
        <f t="shared" si="3"/>
        <v>810</v>
      </c>
      <c r="M34" s="242">
        <f t="shared" si="3"/>
        <v>452</v>
      </c>
      <c r="N34" s="242">
        <f t="shared" si="3"/>
        <v>452</v>
      </c>
      <c r="O34" s="363">
        <f t="shared" si="3"/>
        <v>22806547</v>
      </c>
      <c r="P34" s="363">
        <f t="shared" si="3"/>
        <v>17986674</v>
      </c>
      <c r="Q34" s="242">
        <f t="shared" si="3"/>
        <v>148</v>
      </c>
      <c r="R34" s="242">
        <f t="shared" si="3"/>
        <v>148</v>
      </c>
      <c r="S34" s="242">
        <f>SUM(S30:S33)</f>
        <v>0</v>
      </c>
      <c r="T34" s="242">
        <f>SUM(T30:T33)</f>
        <v>0</v>
      </c>
      <c r="U34" s="242">
        <v>0</v>
      </c>
      <c r="V34" s="242">
        <f aca="true" t="shared" si="4" ref="V34:AF34">SUM(V30:V33)</f>
        <v>6</v>
      </c>
      <c r="W34" s="242">
        <f t="shared" si="4"/>
        <v>3</v>
      </c>
      <c r="X34" s="242">
        <f t="shared" si="4"/>
        <v>3</v>
      </c>
      <c r="Y34" s="242">
        <f t="shared" si="4"/>
        <v>0</v>
      </c>
      <c r="Z34" s="242">
        <f t="shared" si="4"/>
        <v>0</v>
      </c>
      <c r="AA34" s="242">
        <f t="shared" si="4"/>
        <v>8855</v>
      </c>
      <c r="AB34" s="242">
        <f t="shared" si="4"/>
        <v>3975</v>
      </c>
      <c r="AC34" s="242">
        <f t="shared" si="4"/>
        <v>2957</v>
      </c>
      <c r="AD34" s="242">
        <f t="shared" si="4"/>
        <v>1246871</v>
      </c>
      <c r="AE34" s="242">
        <f t="shared" si="4"/>
        <v>1246871</v>
      </c>
      <c r="AF34" s="242">
        <f t="shared" si="4"/>
        <v>0</v>
      </c>
      <c r="AG34" s="242">
        <f>SUM(AG30:AG33)</f>
        <v>1189437</v>
      </c>
      <c r="AH34" s="243">
        <f>ROUND(AG34/AE34*100,1)</f>
        <v>95.4</v>
      </c>
      <c r="AI34" s="242">
        <f>SUM(AI30:AI33)</f>
        <v>116</v>
      </c>
      <c r="AJ34" s="241">
        <v>0</v>
      </c>
      <c r="AK34" s="242">
        <f>SUM(AK30:AK33)</f>
        <v>22186</v>
      </c>
      <c r="AL34" s="242">
        <f>SUM(AL30:AL33)</f>
        <v>0</v>
      </c>
      <c r="AM34" s="242">
        <f>SUM(AM30:AM33)</f>
        <v>0</v>
      </c>
      <c r="AN34" s="242">
        <v>0</v>
      </c>
      <c r="AO34" s="242">
        <v>0</v>
      </c>
      <c r="AP34" s="242">
        <v>0</v>
      </c>
      <c r="AQ34" s="242">
        <v>0</v>
      </c>
      <c r="AR34" s="260">
        <v>0</v>
      </c>
      <c r="AS34" s="260">
        <v>0</v>
      </c>
      <c r="AT34" s="260">
        <v>0</v>
      </c>
      <c r="AU34" s="260">
        <v>0</v>
      </c>
      <c r="AV34" s="260">
        <v>0</v>
      </c>
      <c r="AW34" s="260">
        <v>0</v>
      </c>
      <c r="AX34" s="260">
        <v>0</v>
      </c>
      <c r="AY34" s="260">
        <v>0</v>
      </c>
      <c r="AZ34" s="260">
        <v>0</v>
      </c>
      <c r="BA34" s="260">
        <v>0</v>
      </c>
      <c r="BB34" s="260">
        <v>0</v>
      </c>
      <c r="BC34" s="242">
        <f>SUM(BC30:BC33)</f>
        <v>6</v>
      </c>
      <c r="BD34" s="242">
        <f>SUM(BD30:BD33)</f>
        <v>3</v>
      </c>
      <c r="BE34" s="615">
        <f>SUM(BE30:BE33)</f>
        <v>9</v>
      </c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</row>
    <row r="35" spans="1:70" s="2" customFormat="1" ht="30" customHeight="1">
      <c r="A35" s="10"/>
      <c r="B35" s="12"/>
      <c r="C35" s="12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2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23"/>
      <c r="AI35" s="6"/>
      <c r="AJ35" s="6"/>
      <c r="AK35" s="6"/>
      <c r="AL35" s="6"/>
      <c r="AM35" s="6"/>
      <c r="AN35" s="12"/>
      <c r="AO35" s="12"/>
      <c r="AP35" s="12"/>
      <c r="AQ35" s="12"/>
      <c r="AR35" s="6"/>
      <c r="AS35" s="6"/>
      <c r="AT35" s="6"/>
      <c r="AU35" s="6"/>
      <c r="AV35" s="6"/>
      <c r="AW35" s="6"/>
      <c r="AX35" s="12"/>
      <c r="AY35" s="6"/>
      <c r="AZ35" s="6"/>
      <c r="BA35" s="6"/>
      <c r="BB35" s="12"/>
      <c r="BC35" s="6"/>
      <c r="BD35" s="6"/>
      <c r="BE35" s="6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</row>
    <row r="36" spans="1:57" s="207" customFormat="1" ht="15" customHeight="1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</row>
    <row r="37" spans="40:42" ht="15" customHeight="1">
      <c r="AN37" s="205"/>
      <c r="AP37" s="204"/>
    </row>
    <row r="38" spans="40:52" ht="15" customHeight="1">
      <c r="AN38" s="205"/>
      <c r="AP38" s="204"/>
      <c r="AQ38" s="205"/>
      <c r="AX38" s="208"/>
      <c r="AY38" s="208"/>
      <c r="AZ38" s="208"/>
    </row>
    <row r="39" spans="2:52" ht="15" customHeight="1">
      <c r="B39" s="205"/>
      <c r="C39" s="205"/>
      <c r="AQ39" s="205"/>
      <c r="AX39" s="208"/>
      <c r="AY39" s="208"/>
      <c r="AZ39" s="208"/>
    </row>
    <row r="40" spans="2:52" ht="15" customHeight="1">
      <c r="B40" s="205"/>
      <c r="C40" s="205"/>
      <c r="AQ40" s="205"/>
      <c r="AX40" s="208"/>
      <c r="AY40" s="208"/>
      <c r="AZ40" s="208"/>
    </row>
    <row r="41" spans="2:3" ht="15" customHeight="1">
      <c r="B41" s="205"/>
      <c r="C41" s="205"/>
    </row>
  </sheetData>
  <sheetProtection/>
  <mergeCells count="30">
    <mergeCell ref="BE25:BE28"/>
    <mergeCell ref="AR25:AW25"/>
    <mergeCell ref="BC24:BE24"/>
    <mergeCell ref="D24:N24"/>
    <mergeCell ref="O24:P24"/>
    <mergeCell ref="Q24:T24"/>
    <mergeCell ref="AL24:AM24"/>
    <mergeCell ref="AX24:BB24"/>
    <mergeCell ref="R25:T25"/>
    <mergeCell ref="W25:Z25"/>
    <mergeCell ref="AX4:BB4"/>
    <mergeCell ref="AL4:AM4"/>
    <mergeCell ref="AR5:AW5"/>
    <mergeCell ref="AN4:AW4"/>
    <mergeCell ref="BE5:BE8"/>
    <mergeCell ref="AN24:AW24"/>
    <mergeCell ref="BC4:BE4"/>
    <mergeCell ref="AY25:AZ25"/>
    <mergeCell ref="AY5:AZ5"/>
    <mergeCell ref="R5:T5"/>
    <mergeCell ref="W5:Z5"/>
    <mergeCell ref="AE5:AF5"/>
    <mergeCell ref="AI5:AJ5"/>
    <mergeCell ref="D4:N4"/>
    <mergeCell ref="O4:P4"/>
    <mergeCell ref="Q4:T4"/>
    <mergeCell ref="V4:AK4"/>
    <mergeCell ref="V24:AK24"/>
    <mergeCell ref="AE25:AF25"/>
    <mergeCell ref="AI25:AJ25"/>
  </mergeCells>
  <printOptions horizontalCentered="1"/>
  <pageMargins left="0.5905511811023623" right="0.5905511811023623" top="0.5905511811023623" bottom="0.3937007874015748" header="0.5118110236220472" footer="0.5118110236220472"/>
  <pageSetup fitToWidth="3" horizontalDpi="600" verticalDpi="600" orientation="landscape" pageOrder="overThenDown" paperSize="9" scale="47" r:id="rId2"/>
  <colBreaks count="2" manualBreakCount="2">
    <brk id="20" max="31" man="1"/>
    <brk id="39" max="31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30"/>
  <sheetViews>
    <sheetView showGridLines="0" view="pageBreakPreview" zoomScaleNormal="8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0.625" defaultRowHeight="12"/>
  <cols>
    <col min="1" max="1" width="19.00390625" style="122" customWidth="1"/>
    <col min="2" max="34" width="16.625" style="122" customWidth="1"/>
    <col min="35" max="35" width="16.625" style="123" customWidth="1"/>
    <col min="36" max="37" width="16.625" style="122" customWidth="1"/>
    <col min="38" max="16384" width="10.625" style="122" customWidth="1"/>
  </cols>
  <sheetData>
    <row r="1" spans="1:35" s="74" customFormat="1" ht="30" customHeight="1">
      <c r="A1" s="72"/>
      <c r="B1" s="357" t="s">
        <v>322</v>
      </c>
      <c r="C1" s="73"/>
      <c r="D1" s="73"/>
      <c r="Z1" s="72"/>
      <c r="AI1" s="75"/>
    </row>
    <row r="2" spans="1:35" s="74" customFormat="1" ht="30" customHeight="1">
      <c r="A2" s="72"/>
      <c r="B2" s="358" t="s">
        <v>638</v>
      </c>
      <c r="C2" s="73"/>
      <c r="D2" s="73"/>
      <c r="Z2" s="72"/>
      <c r="AI2" s="75"/>
    </row>
    <row r="3" spans="1:37" s="74" customFormat="1" ht="30" customHeight="1" thickBot="1">
      <c r="A3" s="456"/>
      <c r="B3" s="455"/>
      <c r="C3" s="469"/>
      <c r="D3" s="469"/>
      <c r="E3" s="456"/>
      <c r="F3" s="456"/>
      <c r="G3" s="456"/>
      <c r="H3" s="456"/>
      <c r="I3" s="456"/>
      <c r="J3" s="456"/>
      <c r="K3" s="456"/>
      <c r="L3" s="456"/>
      <c r="M3" s="470"/>
      <c r="N3" s="456"/>
      <c r="O3" s="456"/>
      <c r="P3" s="456"/>
      <c r="Q3" s="456"/>
      <c r="R3" s="456"/>
      <c r="S3" s="375" t="s">
        <v>433</v>
      </c>
      <c r="T3" s="376" t="s">
        <v>434</v>
      </c>
      <c r="U3" s="456"/>
      <c r="V3" s="456"/>
      <c r="W3" s="456"/>
      <c r="X3" s="456"/>
      <c r="Y3" s="470"/>
      <c r="Z3" s="456"/>
      <c r="AA3" s="456"/>
      <c r="AB3" s="456"/>
      <c r="AC3" s="456"/>
      <c r="AD3" s="456"/>
      <c r="AE3" s="456"/>
      <c r="AF3" s="456"/>
      <c r="AG3" s="456"/>
      <c r="AH3" s="456"/>
      <c r="AI3" s="471"/>
      <c r="AJ3" s="456"/>
      <c r="AK3" s="457" t="s">
        <v>365</v>
      </c>
    </row>
    <row r="4" spans="1:37" s="76" customFormat="1" ht="30" customHeight="1">
      <c r="A4" s="472"/>
      <c r="B4" s="662" t="s">
        <v>641</v>
      </c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62" t="s">
        <v>642</v>
      </c>
      <c r="R4" s="663"/>
      <c r="S4" s="671"/>
      <c r="T4" s="662" t="s">
        <v>1049</v>
      </c>
      <c r="U4" s="663"/>
      <c r="V4" s="663"/>
      <c r="W4" s="663"/>
      <c r="X4" s="663"/>
      <c r="Y4" s="663"/>
      <c r="Z4" s="663"/>
      <c r="AA4" s="664" t="s">
        <v>1023</v>
      </c>
      <c r="AB4" s="665"/>
      <c r="AC4" s="659" t="s">
        <v>1018</v>
      </c>
      <c r="AD4" s="660"/>
      <c r="AE4" s="660"/>
      <c r="AF4" s="660"/>
      <c r="AG4" s="660"/>
      <c r="AH4" s="660"/>
      <c r="AI4" s="660"/>
      <c r="AJ4" s="660"/>
      <c r="AK4" s="626" t="s">
        <v>1017</v>
      </c>
    </row>
    <row r="5" spans="1:37" s="76" customFormat="1" ht="30" customHeight="1">
      <c r="A5" s="473"/>
      <c r="B5" s="78" t="s">
        <v>209</v>
      </c>
      <c r="C5" s="79"/>
      <c r="D5" s="80"/>
      <c r="E5" s="78" t="s">
        <v>172</v>
      </c>
      <c r="F5" s="82" t="s">
        <v>644</v>
      </c>
      <c r="G5" s="82" t="s">
        <v>645</v>
      </c>
      <c r="H5" s="78" t="s">
        <v>646</v>
      </c>
      <c r="I5" s="78" t="s">
        <v>648</v>
      </c>
      <c r="J5" s="78" t="s">
        <v>649</v>
      </c>
      <c r="K5" s="78" t="s">
        <v>572</v>
      </c>
      <c r="L5" s="78" t="s">
        <v>334</v>
      </c>
      <c r="M5" s="83"/>
      <c r="N5" s="84"/>
      <c r="O5" s="84"/>
      <c r="P5" s="86"/>
      <c r="Q5" s="78" t="s">
        <v>209</v>
      </c>
      <c r="R5" s="79"/>
      <c r="S5" s="486"/>
      <c r="T5" s="78" t="s">
        <v>643</v>
      </c>
      <c r="U5" s="80"/>
      <c r="V5" s="80"/>
      <c r="W5" s="78" t="s">
        <v>644</v>
      </c>
      <c r="X5" s="78" t="s">
        <v>645</v>
      </c>
      <c r="Y5" s="81" t="s">
        <v>646</v>
      </c>
      <c r="Z5" s="85"/>
      <c r="AA5" s="666" t="s">
        <v>664</v>
      </c>
      <c r="AB5" s="667"/>
      <c r="AC5" s="474" t="s">
        <v>647</v>
      </c>
      <c r="AD5" s="81" t="s">
        <v>643</v>
      </c>
      <c r="AE5" s="81" t="s">
        <v>644</v>
      </c>
      <c r="AF5" s="82" t="s">
        <v>645</v>
      </c>
      <c r="AG5" s="475" t="s">
        <v>646</v>
      </c>
      <c r="AH5" s="78" t="s">
        <v>648</v>
      </c>
      <c r="AI5" s="87" t="s">
        <v>649</v>
      </c>
      <c r="AJ5" s="476"/>
      <c r="AK5" s="480" t="s">
        <v>683</v>
      </c>
    </row>
    <row r="6" spans="1:37" s="76" customFormat="1" ht="30" customHeight="1">
      <c r="A6" s="473"/>
      <c r="B6" s="89" t="s">
        <v>485</v>
      </c>
      <c r="C6" s="89" t="s">
        <v>264</v>
      </c>
      <c r="D6" s="89" t="s">
        <v>447</v>
      </c>
      <c r="E6" s="88" t="s">
        <v>651</v>
      </c>
      <c r="F6" s="88" t="s">
        <v>651</v>
      </c>
      <c r="G6" s="88" t="s">
        <v>651</v>
      </c>
      <c r="H6" s="89" t="s">
        <v>211</v>
      </c>
      <c r="I6" s="89" t="s">
        <v>652</v>
      </c>
      <c r="J6" s="89" t="s">
        <v>653</v>
      </c>
      <c r="K6" s="89" t="s">
        <v>654</v>
      </c>
      <c r="L6" s="89" t="s">
        <v>447</v>
      </c>
      <c r="M6" s="93" t="s">
        <v>655</v>
      </c>
      <c r="N6" s="89" t="s">
        <v>656</v>
      </c>
      <c r="O6" s="89" t="s">
        <v>657</v>
      </c>
      <c r="P6" s="89" t="s">
        <v>658</v>
      </c>
      <c r="Q6" s="89" t="s">
        <v>659</v>
      </c>
      <c r="R6" s="668" t="s">
        <v>660</v>
      </c>
      <c r="S6" s="669"/>
      <c r="T6" s="89" t="s">
        <v>661</v>
      </c>
      <c r="U6" s="89" t="s">
        <v>662</v>
      </c>
      <c r="V6" s="89" t="s">
        <v>483</v>
      </c>
      <c r="W6" s="89" t="s">
        <v>651</v>
      </c>
      <c r="X6" s="89" t="s">
        <v>663</v>
      </c>
      <c r="Y6" s="93" t="s">
        <v>447</v>
      </c>
      <c r="Z6" s="93" t="s">
        <v>655</v>
      </c>
      <c r="AA6" s="93" t="s">
        <v>225</v>
      </c>
      <c r="AB6" s="478" t="s">
        <v>1025</v>
      </c>
      <c r="AC6" s="478" t="s">
        <v>665</v>
      </c>
      <c r="AD6" s="131" t="s">
        <v>666</v>
      </c>
      <c r="AE6" s="131" t="s">
        <v>667</v>
      </c>
      <c r="AF6" s="131" t="s">
        <v>668</v>
      </c>
      <c r="AG6" s="477" t="s">
        <v>669</v>
      </c>
      <c r="AH6" s="89" t="s">
        <v>670</v>
      </c>
      <c r="AI6" s="91" t="s">
        <v>447</v>
      </c>
      <c r="AJ6" s="479" t="s">
        <v>655</v>
      </c>
      <c r="AK6" s="95" t="s">
        <v>1027</v>
      </c>
    </row>
    <row r="7" spans="1:37" s="76" customFormat="1" ht="30" customHeight="1">
      <c r="A7" s="77" t="s">
        <v>161</v>
      </c>
      <c r="B7" s="78"/>
      <c r="C7" s="89" t="s">
        <v>671</v>
      </c>
      <c r="D7" s="84"/>
      <c r="E7" s="88" t="s">
        <v>672</v>
      </c>
      <c r="F7" s="88" t="s">
        <v>673</v>
      </c>
      <c r="G7" s="88" t="s">
        <v>458</v>
      </c>
      <c r="H7" s="89" t="s">
        <v>215</v>
      </c>
      <c r="I7" s="89"/>
      <c r="J7" s="92"/>
      <c r="K7" s="89"/>
      <c r="L7" s="94"/>
      <c r="M7" s="83"/>
      <c r="N7" s="89" t="s">
        <v>210</v>
      </c>
      <c r="O7" s="89" t="s">
        <v>674</v>
      </c>
      <c r="P7" s="84"/>
      <c r="Q7" s="89"/>
      <c r="R7" s="93" t="s">
        <v>217</v>
      </c>
      <c r="S7" s="93" t="s">
        <v>218</v>
      </c>
      <c r="T7" s="89" t="s">
        <v>675</v>
      </c>
      <c r="U7" s="89" t="s">
        <v>676</v>
      </c>
      <c r="V7" s="84"/>
      <c r="W7" s="89" t="s">
        <v>677</v>
      </c>
      <c r="X7" s="89" t="s">
        <v>678</v>
      </c>
      <c r="Y7" s="83"/>
      <c r="Z7" s="83"/>
      <c r="AA7" s="83"/>
      <c r="AB7" s="625" t="s">
        <v>524</v>
      </c>
      <c r="AC7" s="478" t="s">
        <v>679</v>
      </c>
      <c r="AD7" s="131" t="s">
        <v>679</v>
      </c>
      <c r="AE7" s="131" t="s">
        <v>680</v>
      </c>
      <c r="AF7" s="131" t="s">
        <v>680</v>
      </c>
      <c r="AG7" s="477" t="s">
        <v>681</v>
      </c>
      <c r="AH7" s="89" t="s">
        <v>682</v>
      </c>
      <c r="AI7" s="94"/>
      <c r="AJ7" s="481"/>
      <c r="AK7" s="480"/>
    </row>
    <row r="8" spans="1:37" s="76" customFormat="1" ht="30" customHeight="1">
      <c r="A8" s="473"/>
      <c r="B8" s="89"/>
      <c r="C8" s="89" t="s">
        <v>661</v>
      </c>
      <c r="D8" s="89"/>
      <c r="E8" s="88"/>
      <c r="F8" s="88"/>
      <c r="G8" s="88"/>
      <c r="H8" s="89"/>
      <c r="I8" s="89"/>
      <c r="J8" s="89"/>
      <c r="K8" s="89"/>
      <c r="L8" s="89"/>
      <c r="M8" s="90" t="s">
        <v>729</v>
      </c>
      <c r="N8" s="89" t="s">
        <v>212</v>
      </c>
      <c r="O8" s="89" t="s">
        <v>684</v>
      </c>
      <c r="P8" s="132" t="s">
        <v>213</v>
      </c>
      <c r="Q8" s="89"/>
      <c r="R8" s="93"/>
      <c r="S8" s="93"/>
      <c r="T8" s="89"/>
      <c r="U8" s="89" t="s">
        <v>485</v>
      </c>
      <c r="V8" s="84"/>
      <c r="W8" s="89" t="s">
        <v>685</v>
      </c>
      <c r="X8" s="89"/>
      <c r="Y8" s="93"/>
      <c r="Z8" s="90" t="s">
        <v>214</v>
      </c>
      <c r="AA8" s="93"/>
      <c r="AB8" s="478"/>
      <c r="AC8" s="477" t="s">
        <v>686</v>
      </c>
      <c r="AD8" s="93" t="s">
        <v>686</v>
      </c>
      <c r="AE8" s="93" t="s">
        <v>687</v>
      </c>
      <c r="AF8" s="93" t="s">
        <v>687</v>
      </c>
      <c r="AG8" s="474"/>
      <c r="AH8" s="78"/>
      <c r="AI8" s="87"/>
      <c r="AJ8" s="479" t="s">
        <v>688</v>
      </c>
      <c r="AK8" s="95"/>
    </row>
    <row r="9" spans="1:37" s="76" customFormat="1" ht="30" customHeight="1">
      <c r="A9" s="473"/>
      <c r="B9" s="84"/>
      <c r="C9" s="89"/>
      <c r="D9" s="94"/>
      <c r="E9" s="88"/>
      <c r="F9" s="88"/>
      <c r="G9" s="88"/>
      <c r="H9" s="89"/>
      <c r="I9" s="89"/>
      <c r="J9" s="92"/>
      <c r="K9" s="89"/>
      <c r="L9" s="94"/>
      <c r="M9" s="90"/>
      <c r="N9" s="89" t="s">
        <v>216</v>
      </c>
      <c r="O9" s="89" t="s">
        <v>689</v>
      </c>
      <c r="P9" s="84"/>
      <c r="Q9" s="89"/>
      <c r="R9" s="93"/>
      <c r="S9" s="93"/>
      <c r="T9" s="89"/>
      <c r="U9" s="89"/>
      <c r="V9" s="83"/>
      <c r="W9" s="89" t="s">
        <v>690</v>
      </c>
      <c r="X9" s="89"/>
      <c r="Y9" s="83"/>
      <c r="Z9" s="90"/>
      <c r="AA9" s="83"/>
      <c r="AB9" s="90"/>
      <c r="AC9" s="478"/>
      <c r="AD9" s="131"/>
      <c r="AE9" s="131"/>
      <c r="AF9" s="131"/>
      <c r="AG9" s="477"/>
      <c r="AH9" s="89"/>
      <c r="AI9" s="482"/>
      <c r="AJ9" s="479"/>
      <c r="AK9" s="95"/>
    </row>
    <row r="10" spans="1:37" s="76" customFormat="1" ht="30" customHeight="1">
      <c r="A10" s="483"/>
      <c r="B10" s="97"/>
      <c r="C10" s="484"/>
      <c r="D10" s="98"/>
      <c r="E10" s="97"/>
      <c r="F10" s="99"/>
      <c r="G10" s="99"/>
      <c r="H10" s="97"/>
      <c r="I10" s="97"/>
      <c r="J10" s="97"/>
      <c r="K10" s="97"/>
      <c r="L10" s="97"/>
      <c r="M10" s="100" t="s">
        <v>691</v>
      </c>
      <c r="N10" s="101" t="s">
        <v>692</v>
      </c>
      <c r="O10" s="101" t="s">
        <v>219</v>
      </c>
      <c r="P10" s="101" t="s">
        <v>220</v>
      </c>
      <c r="Q10" s="98"/>
      <c r="R10" s="99"/>
      <c r="S10" s="99"/>
      <c r="T10" s="102"/>
      <c r="U10" s="484"/>
      <c r="V10" s="102"/>
      <c r="W10" s="103"/>
      <c r="X10" s="97"/>
      <c r="Y10" s="99"/>
      <c r="Z10" s="100" t="s">
        <v>221</v>
      </c>
      <c r="AA10" s="103"/>
      <c r="AB10" s="100" t="s">
        <v>222</v>
      </c>
      <c r="AC10" s="485"/>
      <c r="AD10" s="103"/>
      <c r="AE10" s="103"/>
      <c r="AF10" s="103"/>
      <c r="AG10" s="486"/>
      <c r="AH10" s="97"/>
      <c r="AI10" s="487"/>
      <c r="AJ10" s="488" t="s">
        <v>223</v>
      </c>
      <c r="AK10" s="104" t="s">
        <v>224</v>
      </c>
    </row>
    <row r="11" spans="1:37" s="76" customFormat="1" ht="30" customHeight="1" hidden="1">
      <c r="A11" s="105"/>
      <c r="B11" s="50" t="s">
        <v>226</v>
      </c>
      <c r="C11" s="50" t="s">
        <v>227</v>
      </c>
      <c r="D11" s="50" t="s">
        <v>228</v>
      </c>
      <c r="E11" s="50" t="s">
        <v>229</v>
      </c>
      <c r="F11" s="49" t="s">
        <v>230</v>
      </c>
      <c r="G11" s="49" t="s">
        <v>231</v>
      </c>
      <c r="H11" s="50" t="s">
        <v>232</v>
      </c>
      <c r="I11" s="50" t="s">
        <v>233</v>
      </c>
      <c r="J11" s="50" t="s">
        <v>234</v>
      </c>
      <c r="K11" s="50" t="s">
        <v>235</v>
      </c>
      <c r="L11" s="50" t="s">
        <v>236</v>
      </c>
      <c r="M11" s="49" t="s">
        <v>237</v>
      </c>
      <c r="N11" s="50" t="s">
        <v>238</v>
      </c>
      <c r="O11" s="49" t="s">
        <v>239</v>
      </c>
      <c r="P11" s="50" t="s">
        <v>240</v>
      </c>
      <c r="Q11" s="50" t="s">
        <v>241</v>
      </c>
      <c r="R11" s="49" t="s">
        <v>242</v>
      </c>
      <c r="S11" s="49" t="s">
        <v>243</v>
      </c>
      <c r="T11" s="49" t="s">
        <v>244</v>
      </c>
      <c r="U11" s="50" t="s">
        <v>245</v>
      </c>
      <c r="V11" s="50" t="s">
        <v>246</v>
      </c>
      <c r="W11" s="50" t="s">
        <v>247</v>
      </c>
      <c r="X11" s="50" t="s">
        <v>248</v>
      </c>
      <c r="Y11" s="49" t="s">
        <v>249</v>
      </c>
      <c r="Z11" s="50" t="s">
        <v>250</v>
      </c>
      <c r="AA11" s="49" t="s">
        <v>251</v>
      </c>
      <c r="AB11" s="49" t="s">
        <v>252</v>
      </c>
      <c r="AC11" s="49" t="s">
        <v>253</v>
      </c>
      <c r="AD11" s="49" t="s">
        <v>254</v>
      </c>
      <c r="AE11" s="49" t="s">
        <v>255</v>
      </c>
      <c r="AF11" s="49" t="s">
        <v>256</v>
      </c>
      <c r="AG11" s="489" t="s">
        <v>257</v>
      </c>
      <c r="AH11" s="50" t="s">
        <v>258</v>
      </c>
      <c r="AI11" s="50" t="s">
        <v>259</v>
      </c>
      <c r="AJ11" s="490" t="s">
        <v>260</v>
      </c>
      <c r="AK11" s="106" t="s">
        <v>261</v>
      </c>
    </row>
    <row r="12" spans="1:37" s="76" customFormat="1" ht="30" customHeight="1">
      <c r="A12" s="48" t="s">
        <v>342</v>
      </c>
      <c r="B12" s="42">
        <v>142500</v>
      </c>
      <c r="C12" s="42">
        <v>142500</v>
      </c>
      <c r="D12" s="42">
        <v>0</v>
      </c>
      <c r="E12" s="42">
        <v>11283</v>
      </c>
      <c r="F12" s="42">
        <v>0</v>
      </c>
      <c r="G12" s="42">
        <v>41970</v>
      </c>
      <c r="H12" s="42">
        <v>0</v>
      </c>
      <c r="I12" s="42">
        <v>131381</v>
      </c>
      <c r="J12" s="42">
        <v>0</v>
      </c>
      <c r="K12" s="42">
        <v>325</v>
      </c>
      <c r="L12" s="42">
        <v>12845</v>
      </c>
      <c r="M12" s="42">
        <v>340304</v>
      </c>
      <c r="N12" s="42">
        <v>0</v>
      </c>
      <c r="O12" s="42">
        <v>0</v>
      </c>
      <c r="P12" s="42">
        <v>340304</v>
      </c>
      <c r="Q12" s="42">
        <v>306951</v>
      </c>
      <c r="R12" s="42">
        <v>0</v>
      </c>
      <c r="S12" s="42">
        <v>0</v>
      </c>
      <c r="T12" s="42">
        <v>131080</v>
      </c>
      <c r="U12" s="42">
        <v>131080</v>
      </c>
      <c r="V12" s="42">
        <v>0</v>
      </c>
      <c r="W12" s="42">
        <v>0</v>
      </c>
      <c r="X12" s="42">
        <v>0</v>
      </c>
      <c r="Y12" s="42">
        <v>0</v>
      </c>
      <c r="Z12" s="42">
        <v>438031</v>
      </c>
      <c r="AA12" s="42">
        <v>0</v>
      </c>
      <c r="AB12" s="42">
        <v>97727</v>
      </c>
      <c r="AC12" s="42">
        <v>33010</v>
      </c>
      <c r="AD12" s="42">
        <v>33242</v>
      </c>
      <c r="AE12" s="42">
        <v>0</v>
      </c>
      <c r="AF12" s="42">
        <v>0</v>
      </c>
      <c r="AG12" s="42">
        <v>0</v>
      </c>
      <c r="AH12" s="42">
        <v>8859</v>
      </c>
      <c r="AI12" s="42">
        <v>22616</v>
      </c>
      <c r="AJ12" s="42">
        <v>97727</v>
      </c>
      <c r="AK12" s="54">
        <v>0</v>
      </c>
    </row>
    <row r="13" spans="1:38" s="76" customFormat="1" ht="30" customHeight="1" thickBot="1">
      <c r="A13" s="623" t="s">
        <v>165</v>
      </c>
      <c r="B13" s="108">
        <f aca="true" t="shared" si="0" ref="B13:AK13">SUM(B12:B12)</f>
        <v>142500</v>
      </c>
      <c r="C13" s="108">
        <f t="shared" si="0"/>
        <v>142500</v>
      </c>
      <c r="D13" s="108">
        <f t="shared" si="0"/>
        <v>0</v>
      </c>
      <c r="E13" s="108">
        <f t="shared" si="0"/>
        <v>11283</v>
      </c>
      <c r="F13" s="108">
        <f t="shared" si="0"/>
        <v>0</v>
      </c>
      <c r="G13" s="108">
        <f t="shared" si="0"/>
        <v>41970</v>
      </c>
      <c r="H13" s="108">
        <f t="shared" si="0"/>
        <v>0</v>
      </c>
      <c r="I13" s="108">
        <f t="shared" si="0"/>
        <v>131381</v>
      </c>
      <c r="J13" s="108">
        <f t="shared" si="0"/>
        <v>0</v>
      </c>
      <c r="K13" s="108">
        <f t="shared" si="0"/>
        <v>325</v>
      </c>
      <c r="L13" s="108">
        <f t="shared" si="0"/>
        <v>12845</v>
      </c>
      <c r="M13" s="108">
        <f t="shared" si="0"/>
        <v>340304</v>
      </c>
      <c r="N13" s="108">
        <f t="shared" si="0"/>
        <v>0</v>
      </c>
      <c r="O13" s="108">
        <f t="shared" si="0"/>
        <v>0</v>
      </c>
      <c r="P13" s="108">
        <f t="shared" si="0"/>
        <v>340304</v>
      </c>
      <c r="Q13" s="108">
        <f t="shared" si="0"/>
        <v>306951</v>
      </c>
      <c r="R13" s="108">
        <f t="shared" si="0"/>
        <v>0</v>
      </c>
      <c r="S13" s="108">
        <f t="shared" si="0"/>
        <v>0</v>
      </c>
      <c r="T13" s="108">
        <f t="shared" si="0"/>
        <v>131080</v>
      </c>
      <c r="U13" s="108">
        <f t="shared" si="0"/>
        <v>131080</v>
      </c>
      <c r="V13" s="108">
        <f t="shared" si="0"/>
        <v>0</v>
      </c>
      <c r="W13" s="108">
        <f t="shared" si="0"/>
        <v>0</v>
      </c>
      <c r="X13" s="108">
        <f t="shared" si="0"/>
        <v>0</v>
      </c>
      <c r="Y13" s="108">
        <f t="shared" si="0"/>
        <v>0</v>
      </c>
      <c r="Z13" s="108">
        <f t="shared" si="0"/>
        <v>438031</v>
      </c>
      <c r="AA13" s="108">
        <f t="shared" si="0"/>
        <v>0</v>
      </c>
      <c r="AB13" s="108">
        <f t="shared" si="0"/>
        <v>97727</v>
      </c>
      <c r="AC13" s="108">
        <f t="shared" si="0"/>
        <v>33010</v>
      </c>
      <c r="AD13" s="108">
        <f t="shared" si="0"/>
        <v>33242</v>
      </c>
      <c r="AE13" s="108">
        <f t="shared" si="0"/>
        <v>0</v>
      </c>
      <c r="AF13" s="108">
        <f t="shared" si="0"/>
        <v>0</v>
      </c>
      <c r="AG13" s="108">
        <f t="shared" si="0"/>
        <v>0</v>
      </c>
      <c r="AH13" s="108">
        <f t="shared" si="0"/>
        <v>8859</v>
      </c>
      <c r="AI13" s="108">
        <f t="shared" si="0"/>
        <v>22616</v>
      </c>
      <c r="AJ13" s="108">
        <f t="shared" si="0"/>
        <v>97727</v>
      </c>
      <c r="AK13" s="109">
        <f t="shared" si="0"/>
        <v>0</v>
      </c>
      <c r="AL13" s="110"/>
    </row>
    <row r="14" spans="1:38" s="115" customFormat="1" ht="30" customHeight="1">
      <c r="A14" s="43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114"/>
    </row>
    <row r="15" spans="1:39" s="115" customFormat="1" ht="30" customHeight="1">
      <c r="A15" s="44"/>
      <c r="B15" s="116"/>
      <c r="C15" s="114"/>
      <c r="D15" s="114"/>
      <c r="E15" s="114"/>
      <c r="F15" s="114"/>
      <c r="G15" s="114"/>
      <c r="H15" s="114"/>
      <c r="I15" s="114"/>
      <c r="J15" s="114"/>
      <c r="K15" s="114"/>
      <c r="L15" s="117"/>
      <c r="M15" s="114"/>
      <c r="N15" s="114"/>
      <c r="O15" s="114"/>
      <c r="P15" s="114"/>
      <c r="Q15" s="114"/>
      <c r="R15" s="114"/>
      <c r="S15" s="114"/>
      <c r="T15" s="117"/>
      <c r="U15" s="114"/>
      <c r="V15" s="114"/>
      <c r="W15" s="114"/>
      <c r="X15" s="114"/>
      <c r="Y15" s="118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9"/>
    </row>
    <row r="16" spans="1:35" s="74" customFormat="1" ht="30" customHeight="1">
      <c r="A16" s="72"/>
      <c r="B16" s="357" t="s">
        <v>360</v>
      </c>
      <c r="C16" s="73"/>
      <c r="D16" s="73"/>
      <c r="Z16" s="72"/>
      <c r="AI16" s="75"/>
    </row>
    <row r="17" spans="1:35" s="74" customFormat="1" ht="30" customHeight="1">
      <c r="A17" s="72"/>
      <c r="B17" s="358" t="s">
        <v>638</v>
      </c>
      <c r="C17" s="73"/>
      <c r="D17" s="73"/>
      <c r="Z17" s="72"/>
      <c r="AI17" s="75"/>
    </row>
    <row r="18" spans="1:37" s="74" customFormat="1" ht="30" customHeight="1" thickBot="1">
      <c r="A18" s="456"/>
      <c r="B18" s="455"/>
      <c r="C18" s="469"/>
      <c r="D18" s="469"/>
      <c r="E18" s="456"/>
      <c r="F18" s="456"/>
      <c r="G18" s="456"/>
      <c r="H18" s="456"/>
      <c r="I18" s="456"/>
      <c r="J18" s="456"/>
      <c r="K18" s="456"/>
      <c r="L18" s="456"/>
      <c r="M18" s="470"/>
      <c r="N18" s="456"/>
      <c r="O18" s="456"/>
      <c r="P18" s="456"/>
      <c r="Q18" s="456"/>
      <c r="R18" s="456"/>
      <c r="S18" s="375" t="s">
        <v>435</v>
      </c>
      <c r="T18" s="376" t="s">
        <v>436</v>
      </c>
      <c r="U18" s="456"/>
      <c r="V18" s="456"/>
      <c r="W18" s="456"/>
      <c r="X18" s="456"/>
      <c r="Y18" s="470"/>
      <c r="Z18" s="456"/>
      <c r="AA18" s="456"/>
      <c r="AB18" s="456"/>
      <c r="AC18" s="456"/>
      <c r="AD18" s="456"/>
      <c r="AE18" s="456"/>
      <c r="AF18" s="456"/>
      <c r="AG18" s="456"/>
      <c r="AH18" s="456"/>
      <c r="AI18" s="471"/>
      <c r="AJ18" s="456"/>
      <c r="AK18" s="457" t="s">
        <v>365</v>
      </c>
    </row>
    <row r="19" spans="1:37" s="76" customFormat="1" ht="30" customHeight="1">
      <c r="A19" s="472"/>
      <c r="B19" s="662" t="s">
        <v>641</v>
      </c>
      <c r="C19" s="670"/>
      <c r="D19" s="670"/>
      <c r="E19" s="670"/>
      <c r="F19" s="670"/>
      <c r="G19" s="670"/>
      <c r="H19" s="670"/>
      <c r="I19" s="670"/>
      <c r="J19" s="670"/>
      <c r="K19" s="670"/>
      <c r="L19" s="670"/>
      <c r="M19" s="670"/>
      <c r="N19" s="670"/>
      <c r="O19" s="670"/>
      <c r="P19" s="670"/>
      <c r="Q19" s="662" t="s">
        <v>642</v>
      </c>
      <c r="R19" s="663"/>
      <c r="S19" s="671"/>
      <c r="T19" s="662" t="s">
        <v>1049</v>
      </c>
      <c r="U19" s="663"/>
      <c r="V19" s="663"/>
      <c r="W19" s="663"/>
      <c r="X19" s="663"/>
      <c r="Y19" s="663"/>
      <c r="Z19" s="663"/>
      <c r="AA19" s="664" t="s">
        <v>1023</v>
      </c>
      <c r="AB19" s="665"/>
      <c r="AC19" s="659" t="s">
        <v>1018</v>
      </c>
      <c r="AD19" s="660"/>
      <c r="AE19" s="660"/>
      <c r="AF19" s="660"/>
      <c r="AG19" s="660"/>
      <c r="AH19" s="660"/>
      <c r="AI19" s="660"/>
      <c r="AJ19" s="660"/>
      <c r="AK19" s="626" t="s">
        <v>1017</v>
      </c>
    </row>
    <row r="20" spans="1:37" s="76" customFormat="1" ht="30" customHeight="1">
      <c r="A20" s="473"/>
      <c r="B20" s="78" t="s">
        <v>209</v>
      </c>
      <c r="C20" s="79"/>
      <c r="D20" s="80"/>
      <c r="E20" s="78" t="s">
        <v>172</v>
      </c>
      <c r="F20" s="82" t="s">
        <v>644</v>
      </c>
      <c r="G20" s="82" t="s">
        <v>645</v>
      </c>
      <c r="H20" s="78" t="s">
        <v>646</v>
      </c>
      <c r="I20" s="78" t="s">
        <v>648</v>
      </c>
      <c r="J20" s="78" t="s">
        <v>649</v>
      </c>
      <c r="K20" s="78" t="s">
        <v>572</v>
      </c>
      <c r="L20" s="78" t="s">
        <v>334</v>
      </c>
      <c r="M20" s="83"/>
      <c r="N20" s="84"/>
      <c r="O20" s="84"/>
      <c r="P20" s="86"/>
      <c r="Q20" s="78" t="s">
        <v>209</v>
      </c>
      <c r="R20" s="79"/>
      <c r="S20" s="486"/>
      <c r="T20" s="78" t="s">
        <v>643</v>
      </c>
      <c r="U20" s="80"/>
      <c r="V20" s="80"/>
      <c r="W20" s="78" t="s">
        <v>644</v>
      </c>
      <c r="X20" s="78" t="s">
        <v>645</v>
      </c>
      <c r="Y20" s="81" t="s">
        <v>646</v>
      </c>
      <c r="Z20" s="85"/>
      <c r="AA20" s="666" t="s">
        <v>664</v>
      </c>
      <c r="AB20" s="667"/>
      <c r="AC20" s="474" t="s">
        <v>647</v>
      </c>
      <c r="AD20" s="81" t="s">
        <v>643</v>
      </c>
      <c r="AE20" s="81" t="s">
        <v>644</v>
      </c>
      <c r="AF20" s="82" t="s">
        <v>645</v>
      </c>
      <c r="AG20" s="475" t="s">
        <v>646</v>
      </c>
      <c r="AH20" s="78" t="s">
        <v>648</v>
      </c>
      <c r="AI20" s="87" t="s">
        <v>649</v>
      </c>
      <c r="AJ20" s="476"/>
      <c r="AK20" s="480" t="s">
        <v>683</v>
      </c>
    </row>
    <row r="21" spans="1:37" s="76" customFormat="1" ht="30" customHeight="1">
      <c r="A21" s="473"/>
      <c r="B21" s="89" t="s">
        <v>485</v>
      </c>
      <c r="C21" s="89" t="s">
        <v>264</v>
      </c>
      <c r="D21" s="89" t="s">
        <v>447</v>
      </c>
      <c r="E21" s="88" t="s">
        <v>651</v>
      </c>
      <c r="F21" s="88" t="s">
        <v>651</v>
      </c>
      <c r="G21" s="88" t="s">
        <v>651</v>
      </c>
      <c r="H21" s="89" t="s">
        <v>211</v>
      </c>
      <c r="I21" s="89" t="s">
        <v>652</v>
      </c>
      <c r="J21" s="89" t="s">
        <v>653</v>
      </c>
      <c r="K21" s="89" t="s">
        <v>654</v>
      </c>
      <c r="L21" s="89" t="s">
        <v>447</v>
      </c>
      <c r="M21" s="93" t="s">
        <v>655</v>
      </c>
      <c r="N21" s="89" t="s">
        <v>656</v>
      </c>
      <c r="O21" s="89" t="s">
        <v>657</v>
      </c>
      <c r="P21" s="89" t="s">
        <v>658</v>
      </c>
      <c r="Q21" s="89" t="s">
        <v>659</v>
      </c>
      <c r="R21" s="668" t="s">
        <v>660</v>
      </c>
      <c r="S21" s="669"/>
      <c r="T21" s="89" t="s">
        <v>661</v>
      </c>
      <c r="U21" s="89" t="s">
        <v>662</v>
      </c>
      <c r="V21" s="89" t="s">
        <v>483</v>
      </c>
      <c r="W21" s="89" t="s">
        <v>651</v>
      </c>
      <c r="X21" s="89" t="s">
        <v>663</v>
      </c>
      <c r="Y21" s="93" t="s">
        <v>447</v>
      </c>
      <c r="Z21" s="93" t="s">
        <v>655</v>
      </c>
      <c r="AA21" s="93" t="s">
        <v>225</v>
      </c>
      <c r="AB21" s="478" t="s">
        <v>1025</v>
      </c>
      <c r="AC21" s="478" t="s">
        <v>665</v>
      </c>
      <c r="AD21" s="131" t="s">
        <v>666</v>
      </c>
      <c r="AE21" s="131" t="s">
        <v>667</v>
      </c>
      <c r="AF21" s="131" t="s">
        <v>668</v>
      </c>
      <c r="AG21" s="477" t="s">
        <v>669</v>
      </c>
      <c r="AH21" s="89" t="s">
        <v>670</v>
      </c>
      <c r="AI21" s="91" t="s">
        <v>447</v>
      </c>
      <c r="AJ21" s="479" t="s">
        <v>655</v>
      </c>
      <c r="AK21" s="95" t="s">
        <v>1027</v>
      </c>
    </row>
    <row r="22" spans="1:37" s="76" customFormat="1" ht="30" customHeight="1">
      <c r="A22" s="77" t="s">
        <v>161</v>
      </c>
      <c r="B22" s="78"/>
      <c r="C22" s="89" t="s">
        <v>671</v>
      </c>
      <c r="D22" s="84"/>
      <c r="E22" s="88" t="s">
        <v>672</v>
      </c>
      <c r="F22" s="88" t="s">
        <v>673</v>
      </c>
      <c r="G22" s="88" t="s">
        <v>458</v>
      </c>
      <c r="H22" s="89" t="s">
        <v>215</v>
      </c>
      <c r="I22" s="89"/>
      <c r="J22" s="92"/>
      <c r="K22" s="89"/>
      <c r="L22" s="94"/>
      <c r="M22" s="83"/>
      <c r="N22" s="89" t="s">
        <v>210</v>
      </c>
      <c r="O22" s="89" t="s">
        <v>674</v>
      </c>
      <c r="P22" s="84"/>
      <c r="Q22" s="89"/>
      <c r="R22" s="93" t="s">
        <v>217</v>
      </c>
      <c r="S22" s="93" t="s">
        <v>218</v>
      </c>
      <c r="T22" s="89" t="s">
        <v>675</v>
      </c>
      <c r="U22" s="89" t="s">
        <v>676</v>
      </c>
      <c r="V22" s="84"/>
      <c r="W22" s="89" t="s">
        <v>677</v>
      </c>
      <c r="X22" s="89" t="s">
        <v>678</v>
      </c>
      <c r="Y22" s="83"/>
      <c r="Z22" s="83"/>
      <c r="AA22" s="83"/>
      <c r="AB22" s="625" t="s">
        <v>524</v>
      </c>
      <c r="AC22" s="478" t="s">
        <v>679</v>
      </c>
      <c r="AD22" s="131" t="s">
        <v>679</v>
      </c>
      <c r="AE22" s="131" t="s">
        <v>680</v>
      </c>
      <c r="AF22" s="131" t="s">
        <v>680</v>
      </c>
      <c r="AG22" s="477" t="s">
        <v>681</v>
      </c>
      <c r="AH22" s="89" t="s">
        <v>682</v>
      </c>
      <c r="AI22" s="94"/>
      <c r="AJ22" s="481"/>
      <c r="AK22" s="480"/>
    </row>
    <row r="23" spans="1:37" s="76" customFormat="1" ht="30" customHeight="1">
      <c r="A23" s="473"/>
      <c r="B23" s="89"/>
      <c r="C23" s="89" t="s">
        <v>661</v>
      </c>
      <c r="D23" s="89"/>
      <c r="E23" s="88"/>
      <c r="F23" s="88"/>
      <c r="G23" s="88"/>
      <c r="H23" s="89"/>
      <c r="I23" s="89"/>
      <c r="J23" s="89"/>
      <c r="K23" s="89"/>
      <c r="L23" s="89"/>
      <c r="M23" s="90" t="s">
        <v>729</v>
      </c>
      <c r="N23" s="89" t="s">
        <v>212</v>
      </c>
      <c r="O23" s="89" t="s">
        <v>684</v>
      </c>
      <c r="P23" s="132" t="s">
        <v>213</v>
      </c>
      <c r="Q23" s="89"/>
      <c r="R23" s="93"/>
      <c r="S23" s="93"/>
      <c r="T23" s="89"/>
      <c r="U23" s="89" t="s">
        <v>485</v>
      </c>
      <c r="V23" s="84"/>
      <c r="W23" s="89" t="s">
        <v>685</v>
      </c>
      <c r="X23" s="89"/>
      <c r="Y23" s="93"/>
      <c r="Z23" s="90" t="s">
        <v>214</v>
      </c>
      <c r="AA23" s="93"/>
      <c r="AB23" s="478"/>
      <c r="AC23" s="477" t="s">
        <v>686</v>
      </c>
      <c r="AD23" s="93" t="s">
        <v>686</v>
      </c>
      <c r="AE23" s="93" t="s">
        <v>687</v>
      </c>
      <c r="AF23" s="93" t="s">
        <v>687</v>
      </c>
      <c r="AG23" s="474"/>
      <c r="AH23" s="78"/>
      <c r="AI23" s="87"/>
      <c r="AJ23" s="479" t="s">
        <v>688</v>
      </c>
      <c r="AK23" s="95"/>
    </row>
    <row r="24" spans="1:37" s="76" customFormat="1" ht="30" customHeight="1">
      <c r="A24" s="473"/>
      <c r="B24" s="84"/>
      <c r="C24" s="89"/>
      <c r="D24" s="94"/>
      <c r="E24" s="88"/>
      <c r="F24" s="88"/>
      <c r="G24" s="88"/>
      <c r="H24" s="89"/>
      <c r="I24" s="89"/>
      <c r="J24" s="92"/>
      <c r="K24" s="89"/>
      <c r="L24" s="94"/>
      <c r="M24" s="90"/>
      <c r="N24" s="89" t="s">
        <v>216</v>
      </c>
      <c r="O24" s="89" t="s">
        <v>689</v>
      </c>
      <c r="P24" s="84"/>
      <c r="Q24" s="89"/>
      <c r="R24" s="93"/>
      <c r="S24" s="93"/>
      <c r="T24" s="89"/>
      <c r="U24" s="89"/>
      <c r="V24" s="83"/>
      <c r="W24" s="89" t="s">
        <v>690</v>
      </c>
      <c r="X24" s="89"/>
      <c r="Y24" s="83"/>
      <c r="Z24" s="90"/>
      <c r="AA24" s="83"/>
      <c r="AB24" s="90"/>
      <c r="AC24" s="478"/>
      <c r="AD24" s="131"/>
      <c r="AE24" s="131"/>
      <c r="AF24" s="131"/>
      <c r="AG24" s="477"/>
      <c r="AH24" s="89"/>
      <c r="AI24" s="482"/>
      <c r="AJ24" s="479"/>
      <c r="AK24" s="95"/>
    </row>
    <row r="25" spans="1:37" s="76" customFormat="1" ht="30" customHeight="1">
      <c r="A25" s="483"/>
      <c r="B25" s="97"/>
      <c r="C25" s="484"/>
      <c r="D25" s="98"/>
      <c r="E25" s="97"/>
      <c r="F25" s="99"/>
      <c r="G25" s="99"/>
      <c r="H25" s="97"/>
      <c r="I25" s="97"/>
      <c r="J25" s="97"/>
      <c r="K25" s="97"/>
      <c r="L25" s="97"/>
      <c r="M25" s="100" t="s">
        <v>691</v>
      </c>
      <c r="N25" s="101" t="s">
        <v>692</v>
      </c>
      <c r="O25" s="101" t="s">
        <v>219</v>
      </c>
      <c r="P25" s="101" t="s">
        <v>220</v>
      </c>
      <c r="Q25" s="98"/>
      <c r="R25" s="99"/>
      <c r="S25" s="99"/>
      <c r="T25" s="102"/>
      <c r="U25" s="484"/>
      <c r="V25" s="102"/>
      <c r="W25" s="103"/>
      <c r="X25" s="97"/>
      <c r="Y25" s="99"/>
      <c r="Z25" s="100" t="s">
        <v>221</v>
      </c>
      <c r="AA25" s="103"/>
      <c r="AB25" s="100" t="s">
        <v>222</v>
      </c>
      <c r="AC25" s="485"/>
      <c r="AD25" s="103"/>
      <c r="AE25" s="103"/>
      <c r="AF25" s="103"/>
      <c r="AG25" s="486"/>
      <c r="AH25" s="97"/>
      <c r="AI25" s="487"/>
      <c r="AJ25" s="488" t="s">
        <v>223</v>
      </c>
      <c r="AK25" s="104" t="s">
        <v>224</v>
      </c>
    </row>
    <row r="26" spans="1:37" s="76" customFormat="1" ht="30" customHeight="1" hidden="1">
      <c r="A26" s="105"/>
      <c r="B26" s="50" t="s">
        <v>226</v>
      </c>
      <c r="C26" s="50" t="s">
        <v>227</v>
      </c>
      <c r="D26" s="50" t="s">
        <v>228</v>
      </c>
      <c r="E26" s="50" t="s">
        <v>229</v>
      </c>
      <c r="F26" s="49" t="s">
        <v>230</v>
      </c>
      <c r="G26" s="49" t="s">
        <v>231</v>
      </c>
      <c r="H26" s="50" t="s">
        <v>232</v>
      </c>
      <c r="I26" s="50" t="s">
        <v>233</v>
      </c>
      <c r="J26" s="50" t="s">
        <v>234</v>
      </c>
      <c r="K26" s="50" t="s">
        <v>235</v>
      </c>
      <c r="L26" s="50" t="s">
        <v>236</v>
      </c>
      <c r="M26" s="49" t="s">
        <v>237</v>
      </c>
      <c r="N26" s="50" t="s">
        <v>238</v>
      </c>
      <c r="O26" s="49" t="s">
        <v>239</v>
      </c>
      <c r="P26" s="50" t="s">
        <v>240</v>
      </c>
      <c r="Q26" s="50" t="s">
        <v>241</v>
      </c>
      <c r="R26" s="49" t="s">
        <v>242</v>
      </c>
      <c r="S26" s="49" t="s">
        <v>243</v>
      </c>
      <c r="T26" s="49" t="s">
        <v>244</v>
      </c>
      <c r="U26" s="50" t="s">
        <v>245</v>
      </c>
      <c r="V26" s="50" t="s">
        <v>246</v>
      </c>
      <c r="W26" s="50" t="s">
        <v>247</v>
      </c>
      <c r="X26" s="50" t="s">
        <v>248</v>
      </c>
      <c r="Y26" s="49" t="s">
        <v>249</v>
      </c>
      <c r="Z26" s="50" t="s">
        <v>250</v>
      </c>
      <c r="AA26" s="49" t="s">
        <v>251</v>
      </c>
      <c r="AB26" s="49" t="s">
        <v>252</v>
      </c>
      <c r="AC26" s="49" t="s">
        <v>253</v>
      </c>
      <c r="AD26" s="49" t="s">
        <v>254</v>
      </c>
      <c r="AE26" s="49" t="s">
        <v>255</v>
      </c>
      <c r="AF26" s="49" t="s">
        <v>256</v>
      </c>
      <c r="AG26" s="489" t="s">
        <v>257</v>
      </c>
      <c r="AH26" s="50" t="s">
        <v>258</v>
      </c>
      <c r="AI26" s="50" t="s">
        <v>259</v>
      </c>
      <c r="AJ26" s="490" t="s">
        <v>260</v>
      </c>
      <c r="AK26" s="106" t="s">
        <v>261</v>
      </c>
    </row>
    <row r="27" spans="1:37" s="76" customFormat="1" ht="30" customHeight="1">
      <c r="A27" s="48" t="s">
        <v>342</v>
      </c>
      <c r="B27" s="42">
        <v>0</v>
      </c>
      <c r="C27" s="42">
        <v>0</v>
      </c>
      <c r="D27" s="42">
        <v>0</v>
      </c>
      <c r="E27" s="42">
        <v>631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631</v>
      </c>
      <c r="N27" s="42">
        <v>0</v>
      </c>
      <c r="O27" s="42">
        <v>0</v>
      </c>
      <c r="P27" s="42">
        <v>631</v>
      </c>
      <c r="Q27" s="42">
        <v>0</v>
      </c>
      <c r="R27" s="42">
        <v>0</v>
      </c>
      <c r="S27" s="42">
        <v>0</v>
      </c>
      <c r="T27" s="42">
        <v>6075</v>
      </c>
      <c r="U27" s="42">
        <v>6075</v>
      </c>
      <c r="V27" s="42">
        <v>0</v>
      </c>
      <c r="W27" s="42">
        <v>0</v>
      </c>
      <c r="X27" s="42">
        <v>0</v>
      </c>
      <c r="Y27" s="42">
        <v>0</v>
      </c>
      <c r="Z27" s="42">
        <v>6075</v>
      </c>
      <c r="AA27" s="42">
        <v>0</v>
      </c>
      <c r="AB27" s="42">
        <v>5444</v>
      </c>
      <c r="AC27" s="42">
        <v>71</v>
      </c>
      <c r="AD27" s="42">
        <v>5373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5444</v>
      </c>
      <c r="AK27" s="54">
        <v>0</v>
      </c>
    </row>
    <row r="28" spans="1:38" s="76" customFormat="1" ht="30" customHeight="1" thickBot="1">
      <c r="A28" s="623" t="s">
        <v>165</v>
      </c>
      <c r="B28" s="108">
        <f aca="true" t="shared" si="1" ref="B28:AK28">SUM(B27:B27)</f>
        <v>0</v>
      </c>
      <c r="C28" s="108">
        <f t="shared" si="1"/>
        <v>0</v>
      </c>
      <c r="D28" s="108">
        <f t="shared" si="1"/>
        <v>0</v>
      </c>
      <c r="E28" s="108">
        <f t="shared" si="1"/>
        <v>631</v>
      </c>
      <c r="F28" s="108">
        <f t="shared" si="1"/>
        <v>0</v>
      </c>
      <c r="G28" s="108">
        <f t="shared" si="1"/>
        <v>0</v>
      </c>
      <c r="H28" s="108">
        <f t="shared" si="1"/>
        <v>0</v>
      </c>
      <c r="I28" s="108">
        <f t="shared" si="1"/>
        <v>0</v>
      </c>
      <c r="J28" s="108">
        <f t="shared" si="1"/>
        <v>0</v>
      </c>
      <c r="K28" s="108">
        <f t="shared" si="1"/>
        <v>0</v>
      </c>
      <c r="L28" s="108">
        <f t="shared" si="1"/>
        <v>0</v>
      </c>
      <c r="M28" s="108">
        <f t="shared" si="1"/>
        <v>631</v>
      </c>
      <c r="N28" s="108">
        <f t="shared" si="1"/>
        <v>0</v>
      </c>
      <c r="O28" s="108">
        <f t="shared" si="1"/>
        <v>0</v>
      </c>
      <c r="P28" s="108">
        <f t="shared" si="1"/>
        <v>631</v>
      </c>
      <c r="Q28" s="108">
        <f t="shared" si="1"/>
        <v>0</v>
      </c>
      <c r="R28" s="108">
        <f t="shared" si="1"/>
        <v>0</v>
      </c>
      <c r="S28" s="108">
        <f t="shared" si="1"/>
        <v>0</v>
      </c>
      <c r="T28" s="108">
        <f t="shared" si="1"/>
        <v>6075</v>
      </c>
      <c r="U28" s="108">
        <f t="shared" si="1"/>
        <v>6075</v>
      </c>
      <c r="V28" s="108">
        <f t="shared" si="1"/>
        <v>0</v>
      </c>
      <c r="W28" s="108">
        <f t="shared" si="1"/>
        <v>0</v>
      </c>
      <c r="X28" s="108">
        <f t="shared" si="1"/>
        <v>0</v>
      </c>
      <c r="Y28" s="108">
        <f t="shared" si="1"/>
        <v>0</v>
      </c>
      <c r="Z28" s="108">
        <f t="shared" si="1"/>
        <v>6075</v>
      </c>
      <c r="AA28" s="108">
        <f t="shared" si="1"/>
        <v>0</v>
      </c>
      <c r="AB28" s="108">
        <f t="shared" si="1"/>
        <v>5444</v>
      </c>
      <c r="AC28" s="108">
        <f t="shared" si="1"/>
        <v>71</v>
      </c>
      <c r="AD28" s="108">
        <f t="shared" si="1"/>
        <v>5373</v>
      </c>
      <c r="AE28" s="108">
        <f t="shared" si="1"/>
        <v>0</v>
      </c>
      <c r="AF28" s="108">
        <f t="shared" si="1"/>
        <v>0</v>
      </c>
      <c r="AG28" s="108">
        <f t="shared" si="1"/>
        <v>0</v>
      </c>
      <c r="AH28" s="108">
        <f t="shared" si="1"/>
        <v>0</v>
      </c>
      <c r="AI28" s="108">
        <f t="shared" si="1"/>
        <v>0</v>
      </c>
      <c r="AJ28" s="108">
        <f t="shared" si="1"/>
        <v>5444</v>
      </c>
      <c r="AK28" s="109">
        <f t="shared" si="1"/>
        <v>0</v>
      </c>
      <c r="AL28" s="110"/>
    </row>
    <row r="29" spans="1:38" s="115" customFormat="1" ht="23.25" customHeight="1">
      <c r="A29" s="43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2"/>
      <c r="M29" s="111"/>
      <c r="N29" s="111"/>
      <c r="O29" s="111"/>
      <c r="P29" s="111"/>
      <c r="Q29" s="111"/>
      <c r="R29" s="111"/>
      <c r="S29" s="111"/>
      <c r="T29" s="112"/>
      <c r="U29" s="111"/>
      <c r="V29" s="111"/>
      <c r="W29" s="111"/>
      <c r="X29" s="111"/>
      <c r="Y29" s="113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4"/>
    </row>
    <row r="30" spans="2:37" ht="14.25"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</row>
  </sheetData>
  <sheetProtection/>
  <mergeCells count="14">
    <mergeCell ref="R21:S21"/>
    <mergeCell ref="B4:P4"/>
    <mergeCell ref="B19:P19"/>
    <mergeCell ref="Q4:S4"/>
    <mergeCell ref="R6:S6"/>
    <mergeCell ref="Q19:S19"/>
    <mergeCell ref="AA20:AB20"/>
    <mergeCell ref="T4:Z4"/>
    <mergeCell ref="AA4:AB4"/>
    <mergeCell ref="AC4:AJ4"/>
    <mergeCell ref="AA5:AB5"/>
    <mergeCell ref="T19:Z19"/>
    <mergeCell ref="AA19:AB19"/>
    <mergeCell ref="AC19:AJ19"/>
  </mergeCells>
  <printOptions horizontalCentered="1"/>
  <pageMargins left="0.5905511811023623" right="0.5905511811023623" top="0.7874015748031497" bottom="0.7874015748031497" header="0.5118110236220472" footer="0.5118110236220472"/>
  <pageSetup fitToWidth="2" horizontalDpi="300" verticalDpi="300" orientation="landscape" paperSize="9" scale="46" r:id="rId1"/>
  <colBreaks count="1" manualBreakCount="1">
    <brk id="19" max="2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S40"/>
  <sheetViews>
    <sheetView showGridLines="0" view="pageBreakPreview" zoomScaleNormal="8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0.625" defaultRowHeight="12"/>
  <cols>
    <col min="1" max="1" width="19.125" style="151" customWidth="1"/>
    <col min="2" max="71" width="16.625" style="151" customWidth="1"/>
    <col min="72" max="16384" width="10.625" style="151" customWidth="1"/>
  </cols>
  <sheetData>
    <row r="1" spans="1:46" s="126" customFormat="1" ht="30" customHeight="1">
      <c r="A1" s="124"/>
      <c r="B1" s="357" t="s">
        <v>1028</v>
      </c>
      <c r="C1" s="125"/>
      <c r="D1" s="125"/>
      <c r="AP1" s="124"/>
      <c r="AT1" s="127"/>
    </row>
    <row r="2" spans="1:2" s="126" customFormat="1" ht="30" customHeight="1">
      <c r="A2" s="128"/>
      <c r="B2" s="358" t="s">
        <v>730</v>
      </c>
    </row>
    <row r="3" spans="1:71" s="126" customFormat="1" ht="30" customHeight="1" thickBot="1">
      <c r="A3" s="456"/>
      <c r="B3" s="455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375" t="s">
        <v>743</v>
      </c>
      <c r="T3" s="376" t="s">
        <v>787</v>
      </c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375" t="s">
        <v>1030</v>
      </c>
      <c r="AK3" s="376" t="s">
        <v>1031</v>
      </c>
      <c r="AL3" s="456"/>
      <c r="AM3" s="456"/>
      <c r="AN3" s="456"/>
      <c r="AO3" s="456"/>
      <c r="AP3" s="456"/>
      <c r="AQ3" s="456"/>
      <c r="AR3" s="456"/>
      <c r="AS3" s="456"/>
      <c r="AT3" s="456"/>
      <c r="AU3" s="456"/>
      <c r="AV3" s="456"/>
      <c r="AW3" s="456"/>
      <c r="AX3" s="456"/>
      <c r="AY3" s="456"/>
      <c r="AZ3" s="456"/>
      <c r="BA3" s="456"/>
      <c r="BB3" s="375" t="s">
        <v>1032</v>
      </c>
      <c r="BC3" s="376" t="s">
        <v>1033</v>
      </c>
      <c r="BD3" s="544"/>
      <c r="BE3" s="544"/>
      <c r="BF3" s="544"/>
      <c r="BG3" s="544"/>
      <c r="BH3" s="544"/>
      <c r="BI3" s="544"/>
      <c r="BJ3" s="544"/>
      <c r="BK3" s="544"/>
      <c r="BL3" s="544"/>
      <c r="BM3" s="544"/>
      <c r="BN3" s="544"/>
      <c r="BO3" s="544"/>
      <c r="BP3" s="544"/>
      <c r="BQ3" s="544"/>
      <c r="BR3" s="544"/>
      <c r="BS3" s="457" t="s">
        <v>863</v>
      </c>
    </row>
    <row r="4" spans="1:71" s="129" customFormat="1" ht="30" customHeight="1">
      <c r="A4" s="492"/>
      <c r="B4" s="493" t="s">
        <v>209</v>
      </c>
      <c r="C4" s="494"/>
      <c r="D4" s="495"/>
      <c r="E4" s="495"/>
      <c r="F4" s="495"/>
      <c r="G4" s="495"/>
      <c r="H4" s="495"/>
      <c r="I4" s="495"/>
      <c r="J4" s="496"/>
      <c r="K4" s="497"/>
      <c r="L4" s="493" t="s">
        <v>172</v>
      </c>
      <c r="M4" s="315"/>
      <c r="N4" s="498"/>
      <c r="O4" s="498"/>
      <c r="P4" s="498"/>
      <c r="Q4" s="317"/>
      <c r="R4" s="499" t="s">
        <v>173</v>
      </c>
      <c r="S4" s="318" t="s">
        <v>174</v>
      </c>
      <c r="T4" s="499" t="s">
        <v>175</v>
      </c>
      <c r="U4" s="498"/>
      <c r="V4" s="498"/>
      <c r="W4" s="498"/>
      <c r="X4" s="498"/>
      <c r="Y4" s="498"/>
      <c r="Z4" s="498"/>
      <c r="AA4" s="531"/>
      <c r="AB4" s="499" t="s">
        <v>176</v>
      </c>
      <c r="AC4" s="498"/>
      <c r="AD4" s="498"/>
      <c r="AE4" s="498"/>
      <c r="AF4" s="498"/>
      <c r="AG4" s="498"/>
      <c r="AH4" s="498"/>
      <c r="AI4" s="498"/>
      <c r="AJ4" s="531"/>
      <c r="AK4" s="660" t="s">
        <v>1035</v>
      </c>
      <c r="AL4" s="661"/>
      <c r="AM4" s="532" t="s">
        <v>177</v>
      </c>
      <c r="AN4" s="498"/>
      <c r="AO4" s="499"/>
      <c r="AP4" s="318" t="s">
        <v>790</v>
      </c>
      <c r="AQ4" s="532" t="s">
        <v>840</v>
      </c>
      <c r="AR4" s="498"/>
      <c r="AS4" s="498"/>
      <c r="AT4" s="498"/>
      <c r="AU4" s="499"/>
      <c r="AV4" s="532" t="s">
        <v>841</v>
      </c>
      <c r="AW4" s="498"/>
      <c r="AX4" s="498"/>
      <c r="AY4" s="498"/>
      <c r="AZ4" s="498"/>
      <c r="BA4" s="498"/>
      <c r="BB4" s="531"/>
      <c r="BC4" s="660" t="s">
        <v>1036</v>
      </c>
      <c r="BD4" s="660"/>
      <c r="BE4" s="660"/>
      <c r="BF4" s="660"/>
      <c r="BG4" s="660"/>
      <c r="BH4" s="660"/>
      <c r="BI4" s="660"/>
      <c r="BJ4" s="660"/>
      <c r="BK4" s="661"/>
      <c r="BL4" s="318" t="s">
        <v>864</v>
      </c>
      <c r="BM4" s="318" t="s">
        <v>865</v>
      </c>
      <c r="BN4" s="318" t="s">
        <v>866</v>
      </c>
      <c r="BO4" s="318" t="s">
        <v>867</v>
      </c>
      <c r="BP4" s="318" t="s">
        <v>868</v>
      </c>
      <c r="BQ4" s="532" t="s">
        <v>869</v>
      </c>
      <c r="BR4" s="532" t="s">
        <v>870</v>
      </c>
      <c r="BS4" s="319" t="s">
        <v>871</v>
      </c>
    </row>
    <row r="5" spans="1:71" s="129" customFormat="1" ht="30" customHeight="1">
      <c r="A5" s="262"/>
      <c r="B5" s="500" t="s">
        <v>744</v>
      </c>
      <c r="C5" s="501" t="s">
        <v>745</v>
      </c>
      <c r="D5" s="502"/>
      <c r="E5" s="502"/>
      <c r="F5" s="502"/>
      <c r="G5" s="502"/>
      <c r="H5" s="502"/>
      <c r="I5" s="502"/>
      <c r="J5" s="503" t="s">
        <v>746</v>
      </c>
      <c r="K5" s="503" t="s">
        <v>747</v>
      </c>
      <c r="L5" s="500" t="s">
        <v>748</v>
      </c>
      <c r="M5" s="672" t="s">
        <v>749</v>
      </c>
      <c r="N5" s="673"/>
      <c r="O5" s="673"/>
      <c r="P5" s="673"/>
      <c r="Q5" s="674"/>
      <c r="R5" s="504" t="s">
        <v>732</v>
      </c>
      <c r="S5" s="460" t="s">
        <v>750</v>
      </c>
      <c r="T5" s="504" t="s">
        <v>791</v>
      </c>
      <c r="U5" s="533" t="s">
        <v>745</v>
      </c>
      <c r="V5" s="533" t="s">
        <v>746</v>
      </c>
      <c r="W5" s="534" t="s">
        <v>747</v>
      </c>
      <c r="X5" s="534" t="s">
        <v>1037</v>
      </c>
      <c r="Y5" s="534" t="s">
        <v>1038</v>
      </c>
      <c r="Z5" s="534" t="s">
        <v>1039</v>
      </c>
      <c r="AA5" s="533" t="s">
        <v>1040</v>
      </c>
      <c r="AB5" s="535" t="s">
        <v>795</v>
      </c>
      <c r="AC5" s="533" t="s">
        <v>745</v>
      </c>
      <c r="AD5" s="533" t="s">
        <v>746</v>
      </c>
      <c r="AE5" s="534" t="s">
        <v>747</v>
      </c>
      <c r="AF5" s="534" t="s">
        <v>757</v>
      </c>
      <c r="AG5" s="534" t="s">
        <v>758</v>
      </c>
      <c r="AH5" s="534" t="s">
        <v>792</v>
      </c>
      <c r="AI5" s="534" t="s">
        <v>793</v>
      </c>
      <c r="AJ5" s="534" t="s">
        <v>794</v>
      </c>
      <c r="AK5" s="536" t="s">
        <v>796</v>
      </c>
      <c r="AL5" s="533" t="s">
        <v>797</v>
      </c>
      <c r="AM5" s="537" t="s">
        <v>798</v>
      </c>
      <c r="AN5" s="534" t="s">
        <v>745</v>
      </c>
      <c r="AO5" s="533" t="s">
        <v>746</v>
      </c>
      <c r="AP5" s="537" t="s">
        <v>799</v>
      </c>
      <c r="AQ5" s="537" t="s">
        <v>842</v>
      </c>
      <c r="AR5" s="460" t="s">
        <v>262</v>
      </c>
      <c r="AS5" s="462" t="s">
        <v>843</v>
      </c>
      <c r="AT5" s="515" t="s">
        <v>266</v>
      </c>
      <c r="AU5" s="541" t="s">
        <v>263</v>
      </c>
      <c r="AV5" s="535" t="s">
        <v>844</v>
      </c>
      <c r="AW5" s="533" t="s">
        <v>731</v>
      </c>
      <c r="AX5" s="542"/>
      <c r="AY5" s="542"/>
      <c r="AZ5" s="542"/>
      <c r="BA5" s="542"/>
      <c r="BB5" s="543"/>
      <c r="BC5" s="545" t="s">
        <v>746</v>
      </c>
      <c r="BD5" s="542"/>
      <c r="BE5" s="542"/>
      <c r="BF5" s="542"/>
      <c r="BG5" s="542"/>
      <c r="BH5" s="542"/>
      <c r="BI5" s="542"/>
      <c r="BJ5" s="542"/>
      <c r="BK5" s="542"/>
      <c r="BL5" s="537" t="s">
        <v>483</v>
      </c>
      <c r="BM5" s="537" t="s">
        <v>872</v>
      </c>
      <c r="BN5" s="537" t="s">
        <v>873</v>
      </c>
      <c r="BO5" s="537" t="s">
        <v>874</v>
      </c>
      <c r="BP5" s="537" t="s">
        <v>875</v>
      </c>
      <c r="BQ5" s="537" t="s">
        <v>876</v>
      </c>
      <c r="BR5" s="460" t="s">
        <v>877</v>
      </c>
      <c r="BS5" s="461" t="s">
        <v>875</v>
      </c>
    </row>
    <row r="6" spans="1:71" s="130" customFormat="1" ht="30" customHeight="1">
      <c r="A6" s="505"/>
      <c r="B6" s="506"/>
      <c r="C6" s="500" t="s">
        <v>751</v>
      </c>
      <c r="D6" s="500" t="s">
        <v>752</v>
      </c>
      <c r="E6" s="500" t="s">
        <v>753</v>
      </c>
      <c r="F6" s="507"/>
      <c r="G6" s="500" t="s">
        <v>754</v>
      </c>
      <c r="H6" s="507"/>
      <c r="I6" s="500" t="s">
        <v>733</v>
      </c>
      <c r="J6" s="460" t="s">
        <v>755</v>
      </c>
      <c r="K6" s="460" t="s">
        <v>756</v>
      </c>
      <c r="L6" s="508"/>
      <c r="M6" s="509" t="s">
        <v>745</v>
      </c>
      <c r="N6" s="509" t="s">
        <v>746</v>
      </c>
      <c r="O6" s="509" t="s">
        <v>747</v>
      </c>
      <c r="P6" s="509" t="s">
        <v>757</v>
      </c>
      <c r="Q6" s="509" t="s">
        <v>758</v>
      </c>
      <c r="R6" s="506"/>
      <c r="S6" s="510"/>
      <c r="T6" s="538"/>
      <c r="U6" s="500" t="s">
        <v>800</v>
      </c>
      <c r="V6" s="500" t="s">
        <v>801</v>
      </c>
      <c r="W6" s="500" t="s">
        <v>800</v>
      </c>
      <c r="X6" s="460" t="s">
        <v>801</v>
      </c>
      <c r="Y6" s="460" t="s">
        <v>802</v>
      </c>
      <c r="Z6" s="460" t="s">
        <v>803</v>
      </c>
      <c r="AA6" s="500" t="s">
        <v>804</v>
      </c>
      <c r="AB6" s="506"/>
      <c r="AC6" s="500" t="s">
        <v>800</v>
      </c>
      <c r="AD6" s="500" t="s">
        <v>801</v>
      </c>
      <c r="AE6" s="500" t="s">
        <v>800</v>
      </c>
      <c r="AF6" s="460" t="s">
        <v>801</v>
      </c>
      <c r="AG6" s="460" t="s">
        <v>802</v>
      </c>
      <c r="AH6" s="460" t="s">
        <v>803</v>
      </c>
      <c r="AI6" s="460" t="s">
        <v>805</v>
      </c>
      <c r="AJ6" s="460" t="s">
        <v>806</v>
      </c>
      <c r="AK6" s="458" t="s">
        <v>807</v>
      </c>
      <c r="AL6" s="500" t="s">
        <v>162</v>
      </c>
      <c r="AM6" s="516"/>
      <c r="AN6" s="460" t="s">
        <v>452</v>
      </c>
      <c r="AO6" s="460" t="s">
        <v>452</v>
      </c>
      <c r="AP6" s="508"/>
      <c r="AQ6" s="508"/>
      <c r="AR6" s="460" t="s">
        <v>265</v>
      </c>
      <c r="AS6" s="462" t="s">
        <v>842</v>
      </c>
      <c r="AT6" s="515"/>
      <c r="AU6" s="460" t="s">
        <v>267</v>
      </c>
      <c r="AV6" s="506"/>
      <c r="AW6" s="500" t="s">
        <v>845</v>
      </c>
      <c r="AX6" s="500" t="s">
        <v>449</v>
      </c>
      <c r="AY6" s="460" t="s">
        <v>846</v>
      </c>
      <c r="AZ6" s="500" t="s">
        <v>847</v>
      </c>
      <c r="BA6" s="500" t="s">
        <v>848</v>
      </c>
      <c r="BB6" s="460" t="s">
        <v>849</v>
      </c>
      <c r="BC6" s="504" t="s">
        <v>878</v>
      </c>
      <c r="BD6" s="500" t="s">
        <v>879</v>
      </c>
      <c r="BE6" s="500" t="s">
        <v>880</v>
      </c>
      <c r="BF6" s="500" t="s">
        <v>881</v>
      </c>
      <c r="BG6" s="460" t="s">
        <v>804</v>
      </c>
      <c r="BH6" s="675" t="s">
        <v>882</v>
      </c>
      <c r="BI6" s="676"/>
      <c r="BJ6" s="546"/>
      <c r="BK6" s="507"/>
      <c r="BL6" s="537" t="s">
        <v>883</v>
      </c>
      <c r="BM6" s="508"/>
      <c r="BN6" s="537" t="s">
        <v>884</v>
      </c>
      <c r="BO6" s="537"/>
      <c r="BP6" s="508"/>
      <c r="BQ6" s="537" t="s">
        <v>885</v>
      </c>
      <c r="BR6" s="460" t="s">
        <v>886</v>
      </c>
      <c r="BS6" s="461" t="s">
        <v>886</v>
      </c>
    </row>
    <row r="7" spans="1:71" s="130" customFormat="1" ht="30" customHeight="1">
      <c r="A7" s="491" t="s">
        <v>759</v>
      </c>
      <c r="B7" s="506"/>
      <c r="C7" s="500" t="s">
        <v>760</v>
      </c>
      <c r="D7" s="506"/>
      <c r="E7" s="506"/>
      <c r="F7" s="511" t="s">
        <v>749</v>
      </c>
      <c r="G7" s="500" t="s">
        <v>734</v>
      </c>
      <c r="H7" s="512" t="s">
        <v>749</v>
      </c>
      <c r="I7" s="500"/>
      <c r="J7" s="460" t="s">
        <v>760</v>
      </c>
      <c r="K7" s="460" t="s">
        <v>735</v>
      </c>
      <c r="L7" s="508"/>
      <c r="M7" s="460" t="s">
        <v>761</v>
      </c>
      <c r="N7" s="500" t="s">
        <v>762</v>
      </c>
      <c r="O7" s="500" t="s">
        <v>736</v>
      </c>
      <c r="P7" s="500" t="s">
        <v>763</v>
      </c>
      <c r="Q7" s="513" t="s">
        <v>764</v>
      </c>
      <c r="R7" s="506"/>
      <c r="S7" s="514"/>
      <c r="T7" s="538"/>
      <c r="U7" s="500" t="s">
        <v>808</v>
      </c>
      <c r="V7" s="500" t="s">
        <v>661</v>
      </c>
      <c r="W7" s="500" t="s">
        <v>808</v>
      </c>
      <c r="X7" s="460" t="s">
        <v>809</v>
      </c>
      <c r="Y7" s="462"/>
      <c r="Z7" s="462"/>
      <c r="AA7" s="515"/>
      <c r="AB7" s="506"/>
      <c r="AC7" s="500" t="s">
        <v>808</v>
      </c>
      <c r="AD7" s="500" t="s">
        <v>661</v>
      </c>
      <c r="AE7" s="500" t="s">
        <v>808</v>
      </c>
      <c r="AF7" s="460" t="s">
        <v>809</v>
      </c>
      <c r="AG7" s="462"/>
      <c r="AH7" s="462"/>
      <c r="AI7" s="462"/>
      <c r="AJ7" s="460" t="s">
        <v>740</v>
      </c>
      <c r="AK7" s="293" t="s">
        <v>740</v>
      </c>
      <c r="AL7" s="516"/>
      <c r="AM7" s="516"/>
      <c r="AN7" s="510"/>
      <c r="AO7" s="500" t="s">
        <v>810</v>
      </c>
      <c r="AP7" s="508"/>
      <c r="AQ7" s="508"/>
      <c r="AR7" s="460"/>
      <c r="AS7" s="462"/>
      <c r="AT7" s="515"/>
      <c r="AU7" s="460"/>
      <c r="AV7" s="506"/>
      <c r="AW7" s="516"/>
      <c r="AX7" s="500"/>
      <c r="AY7" s="462"/>
      <c r="AZ7" s="500"/>
      <c r="BA7" s="500" t="s">
        <v>850</v>
      </c>
      <c r="BB7" s="462"/>
      <c r="BC7" s="547"/>
      <c r="BD7" s="500"/>
      <c r="BE7" s="500"/>
      <c r="BF7" s="500" t="s">
        <v>887</v>
      </c>
      <c r="BG7" s="460" t="s">
        <v>887</v>
      </c>
      <c r="BH7" s="500" t="s">
        <v>888</v>
      </c>
      <c r="BI7" s="460" t="s">
        <v>889</v>
      </c>
      <c r="BJ7" s="675" t="s">
        <v>890</v>
      </c>
      <c r="BK7" s="677"/>
      <c r="BL7" s="537" t="s">
        <v>891</v>
      </c>
      <c r="BM7" s="508"/>
      <c r="BN7" s="508"/>
      <c r="BO7" s="508"/>
      <c r="BP7" s="508"/>
      <c r="BQ7" s="506"/>
      <c r="BR7" s="506"/>
      <c r="BS7" s="548"/>
    </row>
    <row r="8" spans="1:71" s="130" customFormat="1" ht="30" customHeight="1">
      <c r="A8" s="505"/>
      <c r="B8" s="506"/>
      <c r="C8" s="500"/>
      <c r="D8" s="500"/>
      <c r="E8" s="500"/>
      <c r="F8" s="515" t="s">
        <v>737</v>
      </c>
      <c r="G8" s="516" t="s">
        <v>1034</v>
      </c>
      <c r="H8" s="517" t="s">
        <v>738</v>
      </c>
      <c r="I8" s="500"/>
      <c r="J8" s="510"/>
      <c r="K8" s="460" t="s">
        <v>739</v>
      </c>
      <c r="L8" s="508"/>
      <c r="M8" s="460" t="s">
        <v>766</v>
      </c>
      <c r="N8" s="500" t="s">
        <v>740</v>
      </c>
      <c r="O8" s="516" t="s">
        <v>1034</v>
      </c>
      <c r="P8" s="506"/>
      <c r="Q8" s="513" t="s">
        <v>767</v>
      </c>
      <c r="R8" s="506"/>
      <c r="S8" s="514"/>
      <c r="T8" s="538"/>
      <c r="U8" s="500" t="s">
        <v>811</v>
      </c>
      <c r="V8" s="500"/>
      <c r="W8" s="500" t="s">
        <v>811</v>
      </c>
      <c r="X8" s="460"/>
      <c r="Y8" s="460"/>
      <c r="Z8" s="460"/>
      <c r="AA8" s="500"/>
      <c r="AB8" s="506"/>
      <c r="AC8" s="500" t="s">
        <v>811</v>
      </c>
      <c r="AD8" s="500"/>
      <c r="AE8" s="500" t="s">
        <v>811</v>
      </c>
      <c r="AF8" s="510"/>
      <c r="AG8" s="510"/>
      <c r="AH8" s="510"/>
      <c r="AI8" s="510"/>
      <c r="AJ8" s="460" t="s">
        <v>812</v>
      </c>
      <c r="AK8" s="458" t="s">
        <v>813</v>
      </c>
      <c r="AL8" s="516"/>
      <c r="AM8" s="500"/>
      <c r="AN8" s="460"/>
      <c r="AO8" s="500" t="s">
        <v>734</v>
      </c>
      <c r="AP8" s="508"/>
      <c r="AQ8" s="508"/>
      <c r="AR8" s="460"/>
      <c r="AS8" s="462"/>
      <c r="AT8" s="515"/>
      <c r="AU8" s="460"/>
      <c r="AV8" s="506"/>
      <c r="AW8" s="500"/>
      <c r="AX8" s="500"/>
      <c r="AY8" s="460"/>
      <c r="AZ8" s="500"/>
      <c r="BA8" s="500"/>
      <c r="BB8" s="460"/>
      <c r="BC8" s="504"/>
      <c r="BD8" s="500"/>
      <c r="BE8" s="500"/>
      <c r="BF8" s="500"/>
      <c r="BG8" s="460"/>
      <c r="BH8" s="500" t="s">
        <v>892</v>
      </c>
      <c r="BI8" s="460" t="s">
        <v>893</v>
      </c>
      <c r="BJ8" s="500" t="s">
        <v>160</v>
      </c>
      <c r="BK8" s="500" t="s">
        <v>894</v>
      </c>
      <c r="BL8" s="508"/>
      <c r="BM8" s="508"/>
      <c r="BN8" s="508"/>
      <c r="BO8" s="508"/>
      <c r="BP8" s="508"/>
      <c r="BQ8" s="506"/>
      <c r="BR8" s="506"/>
      <c r="BS8" s="548"/>
    </row>
    <row r="9" spans="1:71" s="130" customFormat="1" ht="30" customHeight="1">
      <c r="A9" s="505"/>
      <c r="B9" s="506"/>
      <c r="C9" s="500"/>
      <c r="D9" s="515"/>
      <c r="E9" s="515"/>
      <c r="F9" s="515"/>
      <c r="G9" s="500"/>
      <c r="H9" s="518" t="s">
        <v>741</v>
      </c>
      <c r="I9" s="500"/>
      <c r="J9" s="460"/>
      <c r="K9" s="460"/>
      <c r="L9" s="508"/>
      <c r="M9" s="460" t="s">
        <v>768</v>
      </c>
      <c r="N9" s="500" t="s">
        <v>742</v>
      </c>
      <c r="O9" s="500"/>
      <c r="P9" s="506"/>
      <c r="Q9" s="519"/>
      <c r="R9" s="506"/>
      <c r="S9" s="514"/>
      <c r="T9" s="538"/>
      <c r="U9" s="500" t="s">
        <v>814</v>
      </c>
      <c r="V9" s="500"/>
      <c r="W9" s="500" t="s">
        <v>815</v>
      </c>
      <c r="X9" s="460"/>
      <c r="Y9" s="462"/>
      <c r="Z9" s="462"/>
      <c r="AA9" s="515"/>
      <c r="AB9" s="506"/>
      <c r="AC9" s="500" t="s">
        <v>814</v>
      </c>
      <c r="AD9" s="500"/>
      <c r="AE9" s="500" t="s">
        <v>815</v>
      </c>
      <c r="AF9" s="460"/>
      <c r="AG9" s="462"/>
      <c r="AH9" s="462"/>
      <c r="AI9" s="462"/>
      <c r="AJ9" s="460"/>
      <c r="AK9" s="293"/>
      <c r="AL9" s="510"/>
      <c r="AM9" s="516"/>
      <c r="AN9" s="462"/>
      <c r="AO9" s="516" t="s">
        <v>765</v>
      </c>
      <c r="AP9" s="508"/>
      <c r="AQ9" s="508"/>
      <c r="AR9" s="460"/>
      <c r="AS9" s="462"/>
      <c r="AT9" s="515"/>
      <c r="AU9" s="460"/>
      <c r="AV9" s="506"/>
      <c r="AW9" s="515"/>
      <c r="AX9" s="500"/>
      <c r="AY9" s="462"/>
      <c r="AZ9" s="500"/>
      <c r="BA9" s="500"/>
      <c r="BB9" s="462"/>
      <c r="BC9" s="549"/>
      <c r="BD9" s="500"/>
      <c r="BE9" s="500"/>
      <c r="BF9" s="500"/>
      <c r="BG9" s="460"/>
      <c r="BH9" s="515"/>
      <c r="BI9" s="510" t="s">
        <v>765</v>
      </c>
      <c r="BJ9" s="515"/>
      <c r="BK9" s="510" t="s">
        <v>1034</v>
      </c>
      <c r="BL9" s="508"/>
      <c r="BM9" s="508"/>
      <c r="BN9" s="508"/>
      <c r="BO9" s="550"/>
      <c r="BP9" s="550"/>
      <c r="BQ9" s="550"/>
      <c r="BR9" s="506"/>
      <c r="BS9" s="548"/>
    </row>
    <row r="10" spans="1:71" s="130" customFormat="1" ht="30" customHeight="1">
      <c r="A10" s="520"/>
      <c r="B10" s="521"/>
      <c r="C10" s="521"/>
      <c r="D10" s="522"/>
      <c r="E10" s="522"/>
      <c r="F10" s="506"/>
      <c r="G10" s="500"/>
      <c r="H10" s="523" t="s">
        <v>1034</v>
      </c>
      <c r="I10" s="522"/>
      <c r="J10" s="466"/>
      <c r="K10" s="524"/>
      <c r="L10" s="525"/>
      <c r="M10" s="525"/>
      <c r="N10" s="526"/>
      <c r="O10" s="526"/>
      <c r="P10" s="522"/>
      <c r="Q10" s="527"/>
      <c r="R10" s="522"/>
      <c r="S10" s="466" t="s">
        <v>268</v>
      </c>
      <c r="T10" s="539"/>
      <c r="U10" s="524"/>
      <c r="V10" s="526"/>
      <c r="W10" s="524"/>
      <c r="X10" s="466"/>
      <c r="Y10" s="466"/>
      <c r="Z10" s="466"/>
      <c r="AA10" s="521"/>
      <c r="AB10" s="522"/>
      <c r="AC10" s="524"/>
      <c r="AD10" s="526"/>
      <c r="AE10" s="524"/>
      <c r="AF10" s="466"/>
      <c r="AG10" s="466"/>
      <c r="AH10" s="466"/>
      <c r="AI10" s="466"/>
      <c r="AJ10" s="524"/>
      <c r="AK10" s="465"/>
      <c r="AL10" s="466"/>
      <c r="AM10" s="521"/>
      <c r="AN10" s="524"/>
      <c r="AO10" s="500"/>
      <c r="AP10" s="466" t="s">
        <v>816</v>
      </c>
      <c r="AQ10" s="525"/>
      <c r="AR10" s="525"/>
      <c r="AS10" s="525"/>
      <c r="AT10" s="522"/>
      <c r="AU10" s="525"/>
      <c r="AV10" s="522"/>
      <c r="AW10" s="521"/>
      <c r="AX10" s="525"/>
      <c r="AY10" s="525"/>
      <c r="AZ10" s="522"/>
      <c r="BA10" s="522"/>
      <c r="BB10" s="525"/>
      <c r="BC10" s="551"/>
      <c r="BD10" s="525"/>
      <c r="BE10" s="522"/>
      <c r="BF10" s="522"/>
      <c r="BG10" s="525"/>
      <c r="BH10" s="464"/>
      <c r="BI10" s="460"/>
      <c r="BJ10" s="464"/>
      <c r="BK10" s="460"/>
      <c r="BL10" s="466"/>
      <c r="BM10" s="466" t="s">
        <v>895</v>
      </c>
      <c r="BN10" s="466" t="s">
        <v>896</v>
      </c>
      <c r="BO10" s="552"/>
      <c r="BP10" s="552"/>
      <c r="BQ10" s="552"/>
      <c r="BR10" s="522"/>
      <c r="BS10" s="320"/>
    </row>
    <row r="11" spans="1:71" s="133" customFormat="1" ht="30" customHeight="1" hidden="1">
      <c r="A11" s="528"/>
      <c r="B11" s="529" t="s">
        <v>769</v>
      </c>
      <c r="C11" s="529" t="s">
        <v>770</v>
      </c>
      <c r="D11" s="529" t="s">
        <v>771</v>
      </c>
      <c r="E11" s="529" t="s">
        <v>772</v>
      </c>
      <c r="F11" s="529" t="s">
        <v>773</v>
      </c>
      <c r="G11" s="529" t="s">
        <v>774</v>
      </c>
      <c r="H11" s="529" t="s">
        <v>775</v>
      </c>
      <c r="I11" s="530" t="s">
        <v>776</v>
      </c>
      <c r="J11" s="530" t="s">
        <v>777</v>
      </c>
      <c r="K11" s="530" t="s">
        <v>778</v>
      </c>
      <c r="L11" s="530" t="s">
        <v>779</v>
      </c>
      <c r="M11" s="529" t="s">
        <v>780</v>
      </c>
      <c r="N11" s="529" t="s">
        <v>781</v>
      </c>
      <c r="O11" s="529" t="s">
        <v>782</v>
      </c>
      <c r="P11" s="529" t="s">
        <v>783</v>
      </c>
      <c r="Q11" s="529" t="s">
        <v>784</v>
      </c>
      <c r="R11" s="529" t="s">
        <v>785</v>
      </c>
      <c r="S11" s="530" t="s">
        <v>786</v>
      </c>
      <c r="T11" s="540" t="s">
        <v>817</v>
      </c>
      <c r="U11" s="530" t="s">
        <v>818</v>
      </c>
      <c r="V11" s="530" t="s">
        <v>819</v>
      </c>
      <c r="W11" s="530" t="s">
        <v>820</v>
      </c>
      <c r="X11" s="529" t="s">
        <v>821</v>
      </c>
      <c r="Y11" s="529" t="s">
        <v>822</v>
      </c>
      <c r="Z11" s="529" t="s">
        <v>823</v>
      </c>
      <c r="AA11" s="529" t="s">
        <v>824</v>
      </c>
      <c r="AB11" s="529" t="s">
        <v>825</v>
      </c>
      <c r="AC11" s="529" t="s">
        <v>826</v>
      </c>
      <c r="AD11" s="530" t="s">
        <v>827</v>
      </c>
      <c r="AE11" s="530" t="s">
        <v>828</v>
      </c>
      <c r="AF11" s="529" t="s">
        <v>829</v>
      </c>
      <c r="AG11" s="529" t="s">
        <v>830</v>
      </c>
      <c r="AH11" s="529" t="s">
        <v>831</v>
      </c>
      <c r="AI11" s="529" t="s">
        <v>832</v>
      </c>
      <c r="AJ11" s="530" t="s">
        <v>833</v>
      </c>
      <c r="AK11" s="540" t="s">
        <v>834</v>
      </c>
      <c r="AL11" s="529" t="s">
        <v>835</v>
      </c>
      <c r="AM11" s="529" t="s">
        <v>836</v>
      </c>
      <c r="AN11" s="529" t="s">
        <v>837</v>
      </c>
      <c r="AO11" s="529" t="s">
        <v>838</v>
      </c>
      <c r="AP11" s="530" t="s">
        <v>839</v>
      </c>
      <c r="AQ11" s="529" t="s">
        <v>851</v>
      </c>
      <c r="AR11" s="530" t="s">
        <v>852</v>
      </c>
      <c r="AS11" s="529" t="s">
        <v>853</v>
      </c>
      <c r="AT11" s="529" t="s">
        <v>854</v>
      </c>
      <c r="AU11" s="529" t="s">
        <v>855</v>
      </c>
      <c r="AV11" s="530" t="s">
        <v>856</v>
      </c>
      <c r="AW11" s="529" t="s">
        <v>857</v>
      </c>
      <c r="AX11" s="529" t="s">
        <v>858</v>
      </c>
      <c r="AY11" s="530" t="s">
        <v>859</v>
      </c>
      <c r="AZ11" s="529" t="s">
        <v>860</v>
      </c>
      <c r="BA11" s="529" t="s">
        <v>861</v>
      </c>
      <c r="BB11" s="530" t="s">
        <v>862</v>
      </c>
      <c r="BC11" s="540" t="s">
        <v>897</v>
      </c>
      <c r="BD11" s="529" t="s">
        <v>898</v>
      </c>
      <c r="BE11" s="529" t="s">
        <v>899</v>
      </c>
      <c r="BF11" s="530" t="s">
        <v>900</v>
      </c>
      <c r="BG11" s="529" t="s">
        <v>901</v>
      </c>
      <c r="BH11" s="529" t="s">
        <v>902</v>
      </c>
      <c r="BI11" s="529" t="s">
        <v>903</v>
      </c>
      <c r="BJ11" s="529" t="s">
        <v>904</v>
      </c>
      <c r="BK11" s="530" t="s">
        <v>905</v>
      </c>
      <c r="BL11" s="530" t="s">
        <v>906</v>
      </c>
      <c r="BM11" s="530" t="s">
        <v>907</v>
      </c>
      <c r="BN11" s="530" t="s">
        <v>908</v>
      </c>
      <c r="BO11" s="553"/>
      <c r="BP11" s="529" t="s">
        <v>909</v>
      </c>
      <c r="BQ11" s="554" t="s">
        <v>910</v>
      </c>
      <c r="BR11" s="555"/>
      <c r="BS11" s="556"/>
    </row>
    <row r="12" spans="1:71" s="129" customFormat="1" ht="30" customHeight="1">
      <c r="A12" s="51" t="s">
        <v>50</v>
      </c>
      <c r="B12" s="227">
        <v>110318306</v>
      </c>
      <c r="C12" s="227">
        <v>110304103</v>
      </c>
      <c r="D12" s="227">
        <v>1517973</v>
      </c>
      <c r="E12" s="227">
        <v>141258127</v>
      </c>
      <c r="F12" s="227">
        <v>0</v>
      </c>
      <c r="G12" s="227">
        <v>32703388</v>
      </c>
      <c r="H12" s="227">
        <v>0</v>
      </c>
      <c r="I12" s="227">
        <v>231391</v>
      </c>
      <c r="J12" s="227">
        <v>8146</v>
      </c>
      <c r="K12" s="227">
        <v>6057</v>
      </c>
      <c r="L12" s="227">
        <v>2869439</v>
      </c>
      <c r="M12" s="227">
        <v>1581452</v>
      </c>
      <c r="N12" s="227">
        <v>789729</v>
      </c>
      <c r="O12" s="227">
        <v>0</v>
      </c>
      <c r="P12" s="227">
        <v>3188</v>
      </c>
      <c r="Q12" s="227">
        <v>0</v>
      </c>
      <c r="R12" s="227">
        <v>0</v>
      </c>
      <c r="S12" s="227">
        <v>113187745</v>
      </c>
      <c r="T12" s="227">
        <v>50832140</v>
      </c>
      <c r="U12" s="227">
        <v>50644062</v>
      </c>
      <c r="V12" s="227">
        <v>0</v>
      </c>
      <c r="W12" s="227">
        <v>0</v>
      </c>
      <c r="X12" s="227">
        <v>0</v>
      </c>
      <c r="Y12" s="227">
        <v>188078</v>
      </c>
      <c r="Z12" s="227">
        <v>0</v>
      </c>
      <c r="AA12" s="227">
        <v>0</v>
      </c>
      <c r="AB12" s="227">
        <v>4407128</v>
      </c>
      <c r="AC12" s="227">
        <v>3614406</v>
      </c>
      <c r="AD12" s="227">
        <v>0</v>
      </c>
      <c r="AE12" s="227">
        <v>0</v>
      </c>
      <c r="AF12" s="227">
        <v>0</v>
      </c>
      <c r="AG12" s="227">
        <v>37182</v>
      </c>
      <c r="AH12" s="227">
        <v>0</v>
      </c>
      <c r="AI12" s="227">
        <v>0</v>
      </c>
      <c r="AJ12" s="227">
        <v>751211</v>
      </c>
      <c r="AK12" s="227">
        <v>0</v>
      </c>
      <c r="AL12" s="227">
        <v>4329</v>
      </c>
      <c r="AM12" s="227">
        <v>41254665</v>
      </c>
      <c r="AN12" s="227">
        <v>56282347</v>
      </c>
      <c r="AO12" s="227">
        <v>15027682</v>
      </c>
      <c r="AP12" s="227">
        <v>96493933</v>
      </c>
      <c r="AQ12" s="227">
        <v>14431443</v>
      </c>
      <c r="AR12" s="227">
        <v>6812571</v>
      </c>
      <c r="AS12" s="227">
        <v>0</v>
      </c>
      <c r="AT12" s="227">
        <v>1216645</v>
      </c>
      <c r="AU12" s="227">
        <v>6402227</v>
      </c>
      <c r="AV12" s="227">
        <v>2262369</v>
      </c>
      <c r="AW12" s="227">
        <v>1259093</v>
      </c>
      <c r="AX12" s="227">
        <v>592175</v>
      </c>
      <c r="AY12" s="227">
        <v>0</v>
      </c>
      <c r="AZ12" s="227">
        <v>0</v>
      </c>
      <c r="BA12" s="227">
        <v>0</v>
      </c>
      <c r="BB12" s="227">
        <v>666918</v>
      </c>
      <c r="BC12" s="227">
        <v>1003276</v>
      </c>
      <c r="BD12" s="227">
        <v>0</v>
      </c>
      <c r="BE12" s="227">
        <v>0</v>
      </c>
      <c r="BF12" s="227">
        <v>0</v>
      </c>
      <c r="BG12" s="227">
        <v>0</v>
      </c>
      <c r="BH12" s="227">
        <v>1003276</v>
      </c>
      <c r="BI12" s="227">
        <v>0</v>
      </c>
      <c r="BJ12" s="227">
        <v>1003276</v>
      </c>
      <c r="BK12" s="227">
        <v>0</v>
      </c>
      <c r="BL12" s="227">
        <v>0</v>
      </c>
      <c r="BM12" s="227">
        <v>16693812</v>
      </c>
      <c r="BN12" s="227">
        <v>113187745</v>
      </c>
      <c r="BO12" s="134">
        <v>0</v>
      </c>
      <c r="BP12" s="557">
        <v>0</v>
      </c>
      <c r="BQ12" s="557">
        <v>0</v>
      </c>
      <c r="BR12" s="135">
        <v>0</v>
      </c>
      <c r="BS12" s="136">
        <v>0</v>
      </c>
    </row>
    <row r="13" spans="1:71" s="129" customFormat="1" ht="30" customHeight="1">
      <c r="A13" s="38" t="s">
        <v>338</v>
      </c>
      <c r="B13" s="558">
        <v>96847408</v>
      </c>
      <c r="C13" s="558">
        <v>96845377</v>
      </c>
      <c r="D13" s="558">
        <v>2525949</v>
      </c>
      <c r="E13" s="558">
        <v>112469837</v>
      </c>
      <c r="F13" s="558">
        <v>0</v>
      </c>
      <c r="G13" s="558">
        <v>18779575</v>
      </c>
      <c r="H13" s="558">
        <v>0</v>
      </c>
      <c r="I13" s="558">
        <v>629166</v>
      </c>
      <c r="J13" s="558">
        <v>1991</v>
      </c>
      <c r="K13" s="558">
        <v>40</v>
      </c>
      <c r="L13" s="558">
        <v>2002538</v>
      </c>
      <c r="M13" s="558">
        <v>1392276</v>
      </c>
      <c r="N13" s="558">
        <v>480193</v>
      </c>
      <c r="O13" s="558">
        <v>16548</v>
      </c>
      <c r="P13" s="558">
        <v>0</v>
      </c>
      <c r="Q13" s="558">
        <v>0</v>
      </c>
      <c r="R13" s="558">
        <v>0</v>
      </c>
      <c r="S13" s="558">
        <v>98849946</v>
      </c>
      <c r="T13" s="558">
        <v>32086387</v>
      </c>
      <c r="U13" s="558">
        <v>32086387</v>
      </c>
      <c r="V13" s="558">
        <v>0</v>
      </c>
      <c r="W13" s="558">
        <v>0</v>
      </c>
      <c r="X13" s="558">
        <v>0</v>
      </c>
      <c r="Y13" s="558">
        <v>0</v>
      </c>
      <c r="Z13" s="558">
        <v>0</v>
      </c>
      <c r="AA13" s="558">
        <v>0</v>
      </c>
      <c r="AB13" s="558">
        <v>2350801</v>
      </c>
      <c r="AC13" s="558">
        <v>2191618</v>
      </c>
      <c r="AD13" s="558">
        <v>0</v>
      </c>
      <c r="AE13" s="558">
        <v>0</v>
      </c>
      <c r="AF13" s="558">
        <v>0</v>
      </c>
      <c r="AG13" s="558">
        <v>40105</v>
      </c>
      <c r="AH13" s="558">
        <v>0</v>
      </c>
      <c r="AI13" s="558">
        <v>0</v>
      </c>
      <c r="AJ13" s="558">
        <v>105862</v>
      </c>
      <c r="AK13" s="558">
        <v>0</v>
      </c>
      <c r="AL13" s="558">
        <v>13216</v>
      </c>
      <c r="AM13" s="558">
        <v>46387345</v>
      </c>
      <c r="AN13" s="558">
        <v>56355455</v>
      </c>
      <c r="AO13" s="558">
        <v>9968110</v>
      </c>
      <c r="AP13" s="558">
        <v>80824533</v>
      </c>
      <c r="AQ13" s="558">
        <v>14685047</v>
      </c>
      <c r="AR13" s="558">
        <v>14182358</v>
      </c>
      <c r="AS13" s="558">
        <v>0</v>
      </c>
      <c r="AT13" s="558">
        <v>409419</v>
      </c>
      <c r="AU13" s="558">
        <v>93270</v>
      </c>
      <c r="AV13" s="558">
        <v>3340366</v>
      </c>
      <c r="AW13" s="558">
        <v>1273122</v>
      </c>
      <c r="AX13" s="558">
        <v>608689</v>
      </c>
      <c r="AY13" s="558">
        <v>21091</v>
      </c>
      <c r="AZ13" s="558">
        <v>0</v>
      </c>
      <c r="BA13" s="558">
        <v>0</v>
      </c>
      <c r="BB13" s="558">
        <v>643342</v>
      </c>
      <c r="BC13" s="558">
        <v>2067244</v>
      </c>
      <c r="BD13" s="558">
        <v>655505</v>
      </c>
      <c r="BE13" s="558">
        <v>0</v>
      </c>
      <c r="BF13" s="558">
        <v>390268</v>
      </c>
      <c r="BG13" s="558">
        <v>0</v>
      </c>
      <c r="BH13" s="558">
        <v>1021471</v>
      </c>
      <c r="BI13" s="558">
        <v>0</v>
      </c>
      <c r="BJ13" s="558">
        <v>486300</v>
      </c>
      <c r="BK13" s="558">
        <v>0</v>
      </c>
      <c r="BL13" s="558">
        <v>0</v>
      </c>
      <c r="BM13" s="558">
        <v>18025413</v>
      </c>
      <c r="BN13" s="558">
        <v>98849946</v>
      </c>
      <c r="BO13" s="137">
        <v>0</v>
      </c>
      <c r="BP13" s="559">
        <v>0</v>
      </c>
      <c r="BQ13" s="559">
        <v>0</v>
      </c>
      <c r="BR13" s="138">
        <v>0</v>
      </c>
      <c r="BS13" s="139">
        <v>0</v>
      </c>
    </row>
    <row r="14" spans="1:71" s="129" customFormat="1" ht="30" customHeight="1">
      <c r="A14" s="38" t="s">
        <v>339</v>
      </c>
      <c r="B14" s="558">
        <v>86746640</v>
      </c>
      <c r="C14" s="558">
        <v>86746640</v>
      </c>
      <c r="D14" s="558">
        <v>2368897</v>
      </c>
      <c r="E14" s="558">
        <v>104526985</v>
      </c>
      <c r="F14" s="558">
        <v>0</v>
      </c>
      <c r="G14" s="558">
        <v>23184119</v>
      </c>
      <c r="H14" s="558">
        <v>0</v>
      </c>
      <c r="I14" s="558">
        <v>3034877</v>
      </c>
      <c r="J14" s="558">
        <v>0</v>
      </c>
      <c r="K14" s="558">
        <v>0</v>
      </c>
      <c r="L14" s="558">
        <v>2243862</v>
      </c>
      <c r="M14" s="558">
        <v>1858346</v>
      </c>
      <c r="N14" s="558">
        <v>393484</v>
      </c>
      <c r="O14" s="558">
        <v>7968</v>
      </c>
      <c r="P14" s="558">
        <v>0</v>
      </c>
      <c r="Q14" s="558">
        <v>0</v>
      </c>
      <c r="R14" s="558">
        <v>0</v>
      </c>
      <c r="S14" s="558">
        <v>88990502</v>
      </c>
      <c r="T14" s="558">
        <v>34148530</v>
      </c>
      <c r="U14" s="558">
        <v>33888071</v>
      </c>
      <c r="V14" s="558">
        <v>613</v>
      </c>
      <c r="W14" s="558">
        <v>130000</v>
      </c>
      <c r="X14" s="558">
        <v>0</v>
      </c>
      <c r="Y14" s="558">
        <v>129846</v>
      </c>
      <c r="Z14" s="558">
        <v>0</v>
      </c>
      <c r="AA14" s="558">
        <v>0</v>
      </c>
      <c r="AB14" s="558">
        <v>3806843</v>
      </c>
      <c r="AC14" s="558">
        <v>1972431</v>
      </c>
      <c r="AD14" s="558">
        <v>201</v>
      </c>
      <c r="AE14" s="558">
        <v>130000</v>
      </c>
      <c r="AF14" s="558">
        <v>0</v>
      </c>
      <c r="AG14" s="558">
        <v>39816</v>
      </c>
      <c r="AH14" s="558">
        <v>0</v>
      </c>
      <c r="AI14" s="558">
        <v>0</v>
      </c>
      <c r="AJ14" s="558">
        <v>1663948</v>
      </c>
      <c r="AK14" s="558">
        <v>0</v>
      </c>
      <c r="AL14" s="558">
        <v>447</v>
      </c>
      <c r="AM14" s="558">
        <v>37555748</v>
      </c>
      <c r="AN14" s="558">
        <v>50209102</v>
      </c>
      <c r="AO14" s="558">
        <v>12653354</v>
      </c>
      <c r="AP14" s="558">
        <v>75511121</v>
      </c>
      <c r="AQ14" s="558">
        <v>12098487</v>
      </c>
      <c r="AR14" s="558">
        <v>8453979</v>
      </c>
      <c r="AS14" s="558">
        <v>0</v>
      </c>
      <c r="AT14" s="558">
        <v>2393150</v>
      </c>
      <c r="AU14" s="558">
        <v>1251358</v>
      </c>
      <c r="AV14" s="558">
        <v>1380894</v>
      </c>
      <c r="AW14" s="558">
        <v>1076791</v>
      </c>
      <c r="AX14" s="558">
        <v>902863</v>
      </c>
      <c r="AY14" s="558">
        <v>0</v>
      </c>
      <c r="AZ14" s="558">
        <v>0</v>
      </c>
      <c r="BA14" s="558">
        <v>0</v>
      </c>
      <c r="BB14" s="558">
        <v>173928</v>
      </c>
      <c r="BC14" s="558">
        <v>304103</v>
      </c>
      <c r="BD14" s="558">
        <v>0</v>
      </c>
      <c r="BE14" s="558">
        <v>0</v>
      </c>
      <c r="BF14" s="558">
        <v>0</v>
      </c>
      <c r="BG14" s="558">
        <v>0</v>
      </c>
      <c r="BH14" s="558">
        <v>304103</v>
      </c>
      <c r="BI14" s="558">
        <v>0</v>
      </c>
      <c r="BJ14" s="558">
        <v>147839</v>
      </c>
      <c r="BK14" s="558">
        <v>0</v>
      </c>
      <c r="BL14" s="558">
        <v>0</v>
      </c>
      <c r="BM14" s="558">
        <v>13479381</v>
      </c>
      <c r="BN14" s="558">
        <v>88990502</v>
      </c>
      <c r="BO14" s="137">
        <v>0</v>
      </c>
      <c r="BP14" s="559">
        <v>0</v>
      </c>
      <c r="BQ14" s="559">
        <v>0</v>
      </c>
      <c r="BR14" s="138">
        <v>0</v>
      </c>
      <c r="BS14" s="139">
        <v>0</v>
      </c>
    </row>
    <row r="15" spans="1:71" s="129" customFormat="1" ht="30" customHeight="1">
      <c r="A15" s="38" t="s">
        <v>340</v>
      </c>
      <c r="B15" s="558">
        <v>47849606</v>
      </c>
      <c r="C15" s="558">
        <v>47847675</v>
      </c>
      <c r="D15" s="558">
        <v>1089912</v>
      </c>
      <c r="E15" s="558">
        <v>52473891</v>
      </c>
      <c r="F15" s="558">
        <v>0</v>
      </c>
      <c r="G15" s="558">
        <v>6572771</v>
      </c>
      <c r="H15" s="558">
        <v>0</v>
      </c>
      <c r="I15" s="558">
        <v>856643</v>
      </c>
      <c r="J15" s="558">
        <v>1931</v>
      </c>
      <c r="K15" s="558">
        <v>0</v>
      </c>
      <c r="L15" s="558">
        <v>1413275</v>
      </c>
      <c r="M15" s="558">
        <v>475171</v>
      </c>
      <c r="N15" s="558">
        <v>504690</v>
      </c>
      <c r="O15" s="558">
        <v>5280</v>
      </c>
      <c r="P15" s="558">
        <v>0</v>
      </c>
      <c r="Q15" s="558">
        <v>0</v>
      </c>
      <c r="R15" s="558">
        <v>0</v>
      </c>
      <c r="S15" s="558">
        <v>49262881</v>
      </c>
      <c r="T15" s="558">
        <v>23015941</v>
      </c>
      <c r="U15" s="558">
        <v>22888924</v>
      </c>
      <c r="V15" s="558">
        <v>0</v>
      </c>
      <c r="W15" s="558">
        <v>0</v>
      </c>
      <c r="X15" s="558">
        <v>0</v>
      </c>
      <c r="Y15" s="558">
        <v>127017</v>
      </c>
      <c r="Z15" s="558">
        <v>0</v>
      </c>
      <c r="AA15" s="558">
        <v>0</v>
      </c>
      <c r="AB15" s="558">
        <v>1500104</v>
      </c>
      <c r="AC15" s="558">
        <v>1101718</v>
      </c>
      <c r="AD15" s="558">
        <v>0</v>
      </c>
      <c r="AE15" s="558">
        <v>0</v>
      </c>
      <c r="AF15" s="558">
        <v>0</v>
      </c>
      <c r="AG15" s="558">
        <v>6228</v>
      </c>
      <c r="AH15" s="558">
        <v>0</v>
      </c>
      <c r="AI15" s="558">
        <v>0</v>
      </c>
      <c r="AJ15" s="558">
        <v>390872</v>
      </c>
      <c r="AK15" s="558">
        <v>118</v>
      </c>
      <c r="AL15" s="558">
        <v>1168</v>
      </c>
      <c r="AM15" s="558">
        <v>19763565</v>
      </c>
      <c r="AN15" s="558">
        <v>22184933</v>
      </c>
      <c r="AO15" s="558">
        <v>2421368</v>
      </c>
      <c r="AP15" s="558">
        <v>44279610</v>
      </c>
      <c r="AQ15" s="558">
        <v>3825379</v>
      </c>
      <c r="AR15" s="558">
        <v>3296722</v>
      </c>
      <c r="AS15" s="558">
        <v>0</v>
      </c>
      <c r="AT15" s="558">
        <v>301332</v>
      </c>
      <c r="AU15" s="558">
        <v>227325</v>
      </c>
      <c r="AV15" s="558">
        <v>1157892</v>
      </c>
      <c r="AW15" s="558">
        <v>596433</v>
      </c>
      <c r="AX15" s="558">
        <v>185426</v>
      </c>
      <c r="AY15" s="558">
        <v>0</v>
      </c>
      <c r="AZ15" s="558">
        <v>0</v>
      </c>
      <c r="BA15" s="558">
        <v>0</v>
      </c>
      <c r="BB15" s="558">
        <v>411007</v>
      </c>
      <c r="BC15" s="558">
        <v>561459</v>
      </c>
      <c r="BD15" s="558">
        <v>0</v>
      </c>
      <c r="BE15" s="558">
        <v>0</v>
      </c>
      <c r="BF15" s="558">
        <v>0</v>
      </c>
      <c r="BG15" s="558">
        <v>0</v>
      </c>
      <c r="BH15" s="558">
        <v>561459</v>
      </c>
      <c r="BI15" s="558">
        <v>0</v>
      </c>
      <c r="BJ15" s="558">
        <v>245197</v>
      </c>
      <c r="BK15" s="558">
        <v>0</v>
      </c>
      <c r="BL15" s="558">
        <v>0</v>
      </c>
      <c r="BM15" s="558">
        <v>4983271</v>
      </c>
      <c r="BN15" s="558">
        <v>49262881</v>
      </c>
      <c r="BO15" s="137">
        <v>0</v>
      </c>
      <c r="BP15" s="559">
        <v>0</v>
      </c>
      <c r="BQ15" s="559">
        <v>0</v>
      </c>
      <c r="BR15" s="138">
        <v>0</v>
      </c>
      <c r="BS15" s="139">
        <v>0</v>
      </c>
    </row>
    <row r="16" spans="1:71" s="129" customFormat="1" ht="30" customHeight="1">
      <c r="A16" s="38" t="s">
        <v>431</v>
      </c>
      <c r="B16" s="558">
        <v>18009255</v>
      </c>
      <c r="C16" s="558">
        <v>18009255</v>
      </c>
      <c r="D16" s="558">
        <v>434784</v>
      </c>
      <c r="E16" s="558">
        <v>18978418</v>
      </c>
      <c r="F16" s="558">
        <v>0</v>
      </c>
      <c r="G16" s="558">
        <v>1420697</v>
      </c>
      <c r="H16" s="558">
        <v>0</v>
      </c>
      <c r="I16" s="558">
        <v>16750</v>
      </c>
      <c r="J16" s="558">
        <v>0</v>
      </c>
      <c r="K16" s="558">
        <v>0</v>
      </c>
      <c r="L16" s="558">
        <v>430627</v>
      </c>
      <c r="M16" s="558">
        <v>280071</v>
      </c>
      <c r="N16" s="558">
        <v>138915</v>
      </c>
      <c r="O16" s="558">
        <v>1159</v>
      </c>
      <c r="P16" s="558">
        <v>0</v>
      </c>
      <c r="Q16" s="558">
        <v>0</v>
      </c>
      <c r="R16" s="558">
        <v>0</v>
      </c>
      <c r="S16" s="558">
        <v>18439882</v>
      </c>
      <c r="T16" s="558">
        <v>5718051</v>
      </c>
      <c r="U16" s="558">
        <v>5689330</v>
      </c>
      <c r="V16" s="558">
        <v>0</v>
      </c>
      <c r="W16" s="558">
        <v>0</v>
      </c>
      <c r="X16" s="558">
        <v>0</v>
      </c>
      <c r="Y16" s="558">
        <v>28721</v>
      </c>
      <c r="Z16" s="558">
        <v>0</v>
      </c>
      <c r="AA16" s="558">
        <v>0</v>
      </c>
      <c r="AB16" s="558">
        <v>526327</v>
      </c>
      <c r="AC16" s="558">
        <v>331345</v>
      </c>
      <c r="AD16" s="558">
        <v>0</v>
      </c>
      <c r="AE16" s="558">
        <v>0</v>
      </c>
      <c r="AF16" s="558">
        <v>0</v>
      </c>
      <c r="AG16" s="558">
        <v>5857</v>
      </c>
      <c r="AH16" s="558">
        <v>0</v>
      </c>
      <c r="AI16" s="558">
        <v>0</v>
      </c>
      <c r="AJ16" s="558">
        <v>188728</v>
      </c>
      <c r="AK16" s="558">
        <v>0</v>
      </c>
      <c r="AL16" s="558">
        <v>397</v>
      </c>
      <c r="AM16" s="558">
        <v>8861432</v>
      </c>
      <c r="AN16" s="558">
        <v>9596670</v>
      </c>
      <c r="AO16" s="558">
        <v>735238</v>
      </c>
      <c r="AP16" s="558">
        <v>15105810</v>
      </c>
      <c r="AQ16" s="558">
        <v>3081635</v>
      </c>
      <c r="AR16" s="558">
        <v>3041251</v>
      </c>
      <c r="AS16" s="558">
        <v>0</v>
      </c>
      <c r="AT16" s="558">
        <v>40384</v>
      </c>
      <c r="AU16" s="558">
        <v>0</v>
      </c>
      <c r="AV16" s="558">
        <v>252437</v>
      </c>
      <c r="AW16" s="558">
        <v>187185</v>
      </c>
      <c r="AX16" s="558">
        <v>187185</v>
      </c>
      <c r="AY16" s="558">
        <v>0</v>
      </c>
      <c r="AZ16" s="558">
        <v>0</v>
      </c>
      <c r="BA16" s="558">
        <v>0</v>
      </c>
      <c r="BB16" s="558">
        <v>0</v>
      </c>
      <c r="BC16" s="558">
        <v>65252</v>
      </c>
      <c r="BD16" s="558">
        <v>0</v>
      </c>
      <c r="BE16" s="558">
        <v>0</v>
      </c>
      <c r="BF16" s="558">
        <v>0</v>
      </c>
      <c r="BG16" s="558">
        <v>0</v>
      </c>
      <c r="BH16" s="558">
        <v>65252</v>
      </c>
      <c r="BI16" s="558">
        <v>0</v>
      </c>
      <c r="BJ16" s="558">
        <v>34457</v>
      </c>
      <c r="BK16" s="558">
        <v>0</v>
      </c>
      <c r="BL16" s="558">
        <v>0</v>
      </c>
      <c r="BM16" s="558">
        <v>3334072</v>
      </c>
      <c r="BN16" s="558">
        <v>18439882</v>
      </c>
      <c r="BO16" s="137">
        <v>0</v>
      </c>
      <c r="BP16" s="559">
        <v>0</v>
      </c>
      <c r="BQ16" s="559">
        <v>0</v>
      </c>
      <c r="BR16" s="138">
        <v>0</v>
      </c>
      <c r="BS16" s="139">
        <v>0</v>
      </c>
    </row>
    <row r="17" spans="1:71" s="129" customFormat="1" ht="30" customHeight="1">
      <c r="A17" s="38" t="s">
        <v>1060</v>
      </c>
      <c r="B17" s="558">
        <v>49068517</v>
      </c>
      <c r="C17" s="558">
        <v>48606601</v>
      </c>
      <c r="D17" s="558">
        <v>4605228</v>
      </c>
      <c r="E17" s="558">
        <v>44464579</v>
      </c>
      <c r="F17" s="558">
        <v>0</v>
      </c>
      <c r="G17" s="558">
        <v>1695619</v>
      </c>
      <c r="H17" s="558">
        <v>0</v>
      </c>
      <c r="I17" s="558">
        <v>1232413</v>
      </c>
      <c r="J17" s="558">
        <v>461916</v>
      </c>
      <c r="K17" s="558">
        <v>0</v>
      </c>
      <c r="L17" s="558">
        <v>867549</v>
      </c>
      <c r="M17" s="558">
        <v>527181</v>
      </c>
      <c r="N17" s="558">
        <v>422849</v>
      </c>
      <c r="O17" s="558">
        <v>82481</v>
      </c>
      <c r="P17" s="558">
        <v>0</v>
      </c>
      <c r="Q17" s="558">
        <v>0</v>
      </c>
      <c r="R17" s="558">
        <v>0</v>
      </c>
      <c r="S17" s="558">
        <v>49936066</v>
      </c>
      <c r="T17" s="558">
        <v>17954115</v>
      </c>
      <c r="U17" s="558">
        <v>17954115</v>
      </c>
      <c r="V17" s="558">
        <v>0</v>
      </c>
      <c r="W17" s="558">
        <v>0</v>
      </c>
      <c r="X17" s="558">
        <v>0</v>
      </c>
      <c r="Y17" s="558">
        <v>0</v>
      </c>
      <c r="Z17" s="558">
        <v>0</v>
      </c>
      <c r="AA17" s="558">
        <v>0</v>
      </c>
      <c r="AB17" s="558">
        <v>1693389</v>
      </c>
      <c r="AC17" s="558">
        <v>1089133</v>
      </c>
      <c r="AD17" s="558">
        <v>0</v>
      </c>
      <c r="AE17" s="558">
        <v>0</v>
      </c>
      <c r="AF17" s="558">
        <v>0</v>
      </c>
      <c r="AG17" s="558">
        <v>6859</v>
      </c>
      <c r="AH17" s="558">
        <v>0</v>
      </c>
      <c r="AI17" s="558">
        <v>0</v>
      </c>
      <c r="AJ17" s="558">
        <v>597345</v>
      </c>
      <c r="AK17" s="558">
        <v>0</v>
      </c>
      <c r="AL17" s="558">
        <v>52</v>
      </c>
      <c r="AM17" s="558">
        <v>20670729</v>
      </c>
      <c r="AN17" s="558">
        <v>21506998</v>
      </c>
      <c r="AO17" s="558">
        <v>836269</v>
      </c>
      <c r="AP17" s="558">
        <v>40318233</v>
      </c>
      <c r="AQ17" s="558">
        <v>5682908</v>
      </c>
      <c r="AR17" s="558">
        <v>5352070</v>
      </c>
      <c r="AS17" s="558">
        <v>0</v>
      </c>
      <c r="AT17" s="558">
        <v>330838</v>
      </c>
      <c r="AU17" s="558">
        <v>0</v>
      </c>
      <c r="AV17" s="558">
        <v>3934925</v>
      </c>
      <c r="AW17" s="558">
        <v>3934925</v>
      </c>
      <c r="AX17" s="558">
        <v>1682483</v>
      </c>
      <c r="AY17" s="558">
        <v>0</v>
      </c>
      <c r="AZ17" s="558">
        <v>0</v>
      </c>
      <c r="BA17" s="558">
        <v>0</v>
      </c>
      <c r="BB17" s="558">
        <v>2252442</v>
      </c>
      <c r="BC17" s="558">
        <v>0</v>
      </c>
      <c r="BD17" s="558">
        <v>0</v>
      </c>
      <c r="BE17" s="558">
        <v>0</v>
      </c>
      <c r="BF17" s="558">
        <v>0</v>
      </c>
      <c r="BG17" s="558">
        <v>0</v>
      </c>
      <c r="BH17" s="558">
        <v>0</v>
      </c>
      <c r="BI17" s="558">
        <v>0</v>
      </c>
      <c r="BJ17" s="558">
        <v>0</v>
      </c>
      <c r="BK17" s="558">
        <v>0</v>
      </c>
      <c r="BL17" s="558">
        <v>0</v>
      </c>
      <c r="BM17" s="558">
        <v>9617833</v>
      </c>
      <c r="BN17" s="558">
        <v>49936066</v>
      </c>
      <c r="BO17" s="137">
        <v>0</v>
      </c>
      <c r="BP17" s="559">
        <v>0</v>
      </c>
      <c r="BQ17" s="559">
        <v>0</v>
      </c>
      <c r="BR17" s="138">
        <v>0</v>
      </c>
      <c r="BS17" s="139">
        <v>0</v>
      </c>
    </row>
    <row r="18" spans="1:71" s="130" customFormat="1" ht="30" customHeight="1">
      <c r="A18" s="38" t="s">
        <v>341</v>
      </c>
      <c r="B18" s="558">
        <v>10109931</v>
      </c>
      <c r="C18" s="558">
        <v>10108191</v>
      </c>
      <c r="D18" s="558">
        <v>521820</v>
      </c>
      <c r="E18" s="558">
        <v>12337377</v>
      </c>
      <c r="F18" s="558">
        <v>0</v>
      </c>
      <c r="G18" s="558">
        <v>2799704</v>
      </c>
      <c r="H18" s="558">
        <v>0</v>
      </c>
      <c r="I18" s="558">
        <v>48698</v>
      </c>
      <c r="J18" s="558">
        <v>1740</v>
      </c>
      <c r="K18" s="558">
        <v>0</v>
      </c>
      <c r="L18" s="558">
        <v>536570</v>
      </c>
      <c r="M18" s="558">
        <v>508846</v>
      </c>
      <c r="N18" s="558">
        <v>28768</v>
      </c>
      <c r="O18" s="558">
        <v>1134</v>
      </c>
      <c r="P18" s="558">
        <v>90</v>
      </c>
      <c r="Q18" s="558">
        <v>0</v>
      </c>
      <c r="R18" s="558">
        <v>0</v>
      </c>
      <c r="S18" s="558">
        <v>10646501</v>
      </c>
      <c r="T18" s="558">
        <v>2552679</v>
      </c>
      <c r="U18" s="558">
        <v>2511413</v>
      </c>
      <c r="V18" s="558">
        <v>0</v>
      </c>
      <c r="W18" s="558">
        <v>0</v>
      </c>
      <c r="X18" s="558">
        <v>0</v>
      </c>
      <c r="Y18" s="558">
        <v>41266</v>
      </c>
      <c r="Z18" s="558">
        <v>0</v>
      </c>
      <c r="AA18" s="558">
        <v>0</v>
      </c>
      <c r="AB18" s="558">
        <v>437942</v>
      </c>
      <c r="AC18" s="558">
        <v>333778</v>
      </c>
      <c r="AD18" s="558">
        <v>0</v>
      </c>
      <c r="AE18" s="558">
        <v>0</v>
      </c>
      <c r="AF18" s="558">
        <v>0</v>
      </c>
      <c r="AG18" s="558">
        <v>2360</v>
      </c>
      <c r="AH18" s="558">
        <v>0</v>
      </c>
      <c r="AI18" s="558">
        <v>0</v>
      </c>
      <c r="AJ18" s="558">
        <v>101583</v>
      </c>
      <c r="AK18" s="558">
        <v>0</v>
      </c>
      <c r="AL18" s="558">
        <v>221</v>
      </c>
      <c r="AM18" s="558">
        <v>5170569</v>
      </c>
      <c r="AN18" s="558">
        <v>7506972</v>
      </c>
      <c r="AO18" s="558">
        <v>2336403</v>
      </c>
      <c r="AP18" s="558">
        <v>8161190</v>
      </c>
      <c r="AQ18" s="558">
        <v>1558582</v>
      </c>
      <c r="AR18" s="558">
        <v>828962</v>
      </c>
      <c r="AS18" s="558">
        <v>0</v>
      </c>
      <c r="AT18" s="558">
        <v>0</v>
      </c>
      <c r="AU18" s="558">
        <v>729620</v>
      </c>
      <c r="AV18" s="558">
        <v>926729</v>
      </c>
      <c r="AW18" s="558">
        <v>281685</v>
      </c>
      <c r="AX18" s="558">
        <v>205016</v>
      </c>
      <c r="AY18" s="558">
        <v>8164</v>
      </c>
      <c r="AZ18" s="558">
        <v>26</v>
      </c>
      <c r="BA18" s="558">
        <v>0</v>
      </c>
      <c r="BB18" s="558">
        <v>68479</v>
      </c>
      <c r="BC18" s="558">
        <v>645044</v>
      </c>
      <c r="BD18" s="558">
        <v>60471</v>
      </c>
      <c r="BE18" s="558">
        <v>0</v>
      </c>
      <c r="BF18" s="558">
        <v>100000</v>
      </c>
      <c r="BG18" s="558">
        <v>0</v>
      </c>
      <c r="BH18" s="558">
        <v>484573</v>
      </c>
      <c r="BI18" s="558">
        <v>0</v>
      </c>
      <c r="BJ18" s="558">
        <v>348658</v>
      </c>
      <c r="BK18" s="558">
        <v>0</v>
      </c>
      <c r="BL18" s="558">
        <v>0</v>
      </c>
      <c r="BM18" s="558">
        <v>2485311</v>
      </c>
      <c r="BN18" s="558">
        <v>10646501</v>
      </c>
      <c r="BO18" s="137">
        <v>0</v>
      </c>
      <c r="BP18" s="559">
        <v>0</v>
      </c>
      <c r="BQ18" s="559">
        <v>0</v>
      </c>
      <c r="BR18" s="138">
        <v>0</v>
      </c>
      <c r="BS18" s="139">
        <v>0</v>
      </c>
    </row>
    <row r="19" spans="1:71" s="130" customFormat="1" ht="30" customHeight="1">
      <c r="A19" s="48" t="s">
        <v>342</v>
      </c>
      <c r="B19" s="560">
        <v>66291895</v>
      </c>
      <c r="C19" s="560">
        <v>66015460</v>
      </c>
      <c r="D19" s="560">
        <v>8826531</v>
      </c>
      <c r="E19" s="560">
        <v>68582679</v>
      </c>
      <c r="F19" s="560">
        <v>0</v>
      </c>
      <c r="G19" s="560">
        <v>11601946</v>
      </c>
      <c r="H19" s="560">
        <v>0</v>
      </c>
      <c r="I19" s="560">
        <v>208196</v>
      </c>
      <c r="J19" s="560">
        <v>276435</v>
      </c>
      <c r="K19" s="560">
        <v>0</v>
      </c>
      <c r="L19" s="560">
        <v>1818558</v>
      </c>
      <c r="M19" s="560">
        <v>1420748</v>
      </c>
      <c r="N19" s="560">
        <v>397502</v>
      </c>
      <c r="O19" s="560">
        <v>49386</v>
      </c>
      <c r="P19" s="560">
        <v>0</v>
      </c>
      <c r="Q19" s="560">
        <v>0</v>
      </c>
      <c r="R19" s="560">
        <v>0</v>
      </c>
      <c r="S19" s="560">
        <v>68110453</v>
      </c>
      <c r="T19" s="560">
        <v>18765714</v>
      </c>
      <c r="U19" s="560">
        <v>18681732</v>
      </c>
      <c r="V19" s="560">
        <v>0</v>
      </c>
      <c r="W19" s="560">
        <v>0</v>
      </c>
      <c r="X19" s="560">
        <v>0</v>
      </c>
      <c r="Y19" s="560">
        <v>83982</v>
      </c>
      <c r="Z19" s="560">
        <v>0</v>
      </c>
      <c r="AA19" s="560">
        <v>0</v>
      </c>
      <c r="AB19" s="560">
        <v>2679630</v>
      </c>
      <c r="AC19" s="560">
        <v>2095360</v>
      </c>
      <c r="AD19" s="560">
        <v>0</v>
      </c>
      <c r="AE19" s="560">
        <v>0</v>
      </c>
      <c r="AF19" s="560">
        <v>0</v>
      </c>
      <c r="AG19" s="560">
        <v>26166</v>
      </c>
      <c r="AH19" s="560">
        <v>0</v>
      </c>
      <c r="AI19" s="560">
        <v>0</v>
      </c>
      <c r="AJ19" s="560">
        <v>558104</v>
      </c>
      <c r="AK19" s="560">
        <v>0</v>
      </c>
      <c r="AL19" s="560">
        <v>0</v>
      </c>
      <c r="AM19" s="560">
        <v>21328563</v>
      </c>
      <c r="AN19" s="560">
        <v>25924673</v>
      </c>
      <c r="AO19" s="560">
        <v>4596110</v>
      </c>
      <c r="AP19" s="560">
        <v>42773907</v>
      </c>
      <c r="AQ19" s="560">
        <v>20527151</v>
      </c>
      <c r="AR19" s="560">
        <v>16204539</v>
      </c>
      <c r="AS19" s="560">
        <v>0</v>
      </c>
      <c r="AT19" s="560">
        <v>4085747</v>
      </c>
      <c r="AU19" s="560">
        <v>236865</v>
      </c>
      <c r="AV19" s="560">
        <v>4809395</v>
      </c>
      <c r="AW19" s="560">
        <v>4274902</v>
      </c>
      <c r="AX19" s="560">
        <v>3403742</v>
      </c>
      <c r="AY19" s="560">
        <v>0</v>
      </c>
      <c r="AZ19" s="560">
        <v>3381</v>
      </c>
      <c r="BA19" s="560">
        <v>0</v>
      </c>
      <c r="BB19" s="560">
        <v>867779</v>
      </c>
      <c r="BC19" s="560">
        <v>534493</v>
      </c>
      <c r="BD19" s="560">
        <v>114318</v>
      </c>
      <c r="BE19" s="560">
        <v>0</v>
      </c>
      <c r="BF19" s="560">
        <v>0</v>
      </c>
      <c r="BG19" s="560">
        <v>0</v>
      </c>
      <c r="BH19" s="560">
        <v>420175</v>
      </c>
      <c r="BI19" s="560">
        <v>0</v>
      </c>
      <c r="BJ19" s="560">
        <v>241448</v>
      </c>
      <c r="BK19" s="560">
        <v>0</v>
      </c>
      <c r="BL19" s="560">
        <v>0</v>
      </c>
      <c r="BM19" s="560">
        <v>25336546</v>
      </c>
      <c r="BN19" s="560">
        <v>68110453</v>
      </c>
      <c r="BO19" s="140">
        <v>0</v>
      </c>
      <c r="BP19" s="561">
        <v>0</v>
      </c>
      <c r="BQ19" s="561">
        <v>0</v>
      </c>
      <c r="BR19" s="141">
        <v>0</v>
      </c>
      <c r="BS19" s="142">
        <v>0</v>
      </c>
    </row>
    <row r="20" spans="1:71" s="129" customFormat="1" ht="30" customHeight="1" thickBot="1">
      <c r="A20" s="623" t="s">
        <v>165</v>
      </c>
      <c r="B20" s="143">
        <f>SUM(B12:B19)</f>
        <v>485241558</v>
      </c>
      <c r="C20" s="143">
        <f aca="true" t="shared" si="0" ref="C20:BM20">SUM(C12:C19)</f>
        <v>484483302</v>
      </c>
      <c r="D20" s="143">
        <f t="shared" si="0"/>
        <v>21891094</v>
      </c>
      <c r="E20" s="143">
        <f t="shared" si="0"/>
        <v>555091893</v>
      </c>
      <c r="F20" s="143">
        <f t="shared" si="0"/>
        <v>0</v>
      </c>
      <c r="G20" s="143">
        <f t="shared" si="0"/>
        <v>98757819</v>
      </c>
      <c r="H20" s="143">
        <f t="shared" si="0"/>
        <v>0</v>
      </c>
      <c r="I20" s="143">
        <f t="shared" si="0"/>
        <v>6258134</v>
      </c>
      <c r="J20" s="143">
        <f t="shared" si="0"/>
        <v>752159</v>
      </c>
      <c r="K20" s="143">
        <f t="shared" si="0"/>
        <v>6097</v>
      </c>
      <c r="L20" s="143">
        <f t="shared" si="0"/>
        <v>12182418</v>
      </c>
      <c r="M20" s="143">
        <f t="shared" si="0"/>
        <v>8044091</v>
      </c>
      <c r="N20" s="143">
        <f t="shared" si="0"/>
        <v>3156130</v>
      </c>
      <c r="O20" s="143">
        <f t="shared" si="0"/>
        <v>163956</v>
      </c>
      <c r="P20" s="143">
        <f t="shared" si="0"/>
        <v>3278</v>
      </c>
      <c r="Q20" s="143">
        <f t="shared" si="0"/>
        <v>0</v>
      </c>
      <c r="R20" s="143">
        <f t="shared" si="0"/>
        <v>0</v>
      </c>
      <c r="S20" s="143">
        <f t="shared" si="0"/>
        <v>497423976</v>
      </c>
      <c r="T20" s="143">
        <f t="shared" si="0"/>
        <v>185073557</v>
      </c>
      <c r="U20" s="143">
        <f t="shared" si="0"/>
        <v>184344034</v>
      </c>
      <c r="V20" s="143">
        <f t="shared" si="0"/>
        <v>613</v>
      </c>
      <c r="W20" s="143">
        <f t="shared" si="0"/>
        <v>130000</v>
      </c>
      <c r="X20" s="143">
        <f t="shared" si="0"/>
        <v>0</v>
      </c>
      <c r="Y20" s="143">
        <f t="shared" si="0"/>
        <v>598910</v>
      </c>
      <c r="Z20" s="143">
        <f t="shared" si="0"/>
        <v>0</v>
      </c>
      <c r="AA20" s="143">
        <f t="shared" si="0"/>
        <v>0</v>
      </c>
      <c r="AB20" s="143">
        <f t="shared" si="0"/>
        <v>17402164</v>
      </c>
      <c r="AC20" s="143">
        <f t="shared" si="0"/>
        <v>12729789</v>
      </c>
      <c r="AD20" s="143">
        <f t="shared" si="0"/>
        <v>201</v>
      </c>
      <c r="AE20" s="143">
        <f t="shared" si="0"/>
        <v>130000</v>
      </c>
      <c r="AF20" s="143">
        <f t="shared" si="0"/>
        <v>0</v>
      </c>
      <c r="AG20" s="143">
        <f t="shared" si="0"/>
        <v>164573</v>
      </c>
      <c r="AH20" s="143">
        <f t="shared" si="0"/>
        <v>0</v>
      </c>
      <c r="AI20" s="143">
        <f t="shared" si="0"/>
        <v>0</v>
      </c>
      <c r="AJ20" s="143">
        <f t="shared" si="0"/>
        <v>4357653</v>
      </c>
      <c r="AK20" s="143">
        <f t="shared" si="0"/>
        <v>118</v>
      </c>
      <c r="AL20" s="143">
        <f t="shared" si="0"/>
        <v>19830</v>
      </c>
      <c r="AM20" s="143">
        <f t="shared" si="0"/>
        <v>200992616</v>
      </c>
      <c r="AN20" s="143">
        <f t="shared" si="0"/>
        <v>249567150</v>
      </c>
      <c r="AO20" s="143">
        <f t="shared" si="0"/>
        <v>48574534</v>
      </c>
      <c r="AP20" s="143">
        <f t="shared" si="0"/>
        <v>403468337</v>
      </c>
      <c r="AQ20" s="143">
        <f t="shared" si="0"/>
        <v>75890632</v>
      </c>
      <c r="AR20" s="143">
        <f t="shared" si="0"/>
        <v>58172452</v>
      </c>
      <c r="AS20" s="143">
        <f t="shared" si="0"/>
        <v>0</v>
      </c>
      <c r="AT20" s="143">
        <f t="shared" si="0"/>
        <v>8777515</v>
      </c>
      <c r="AU20" s="143">
        <f t="shared" si="0"/>
        <v>8940665</v>
      </c>
      <c r="AV20" s="143">
        <f t="shared" si="0"/>
        <v>18065007</v>
      </c>
      <c r="AW20" s="143">
        <f t="shared" si="0"/>
        <v>12884136</v>
      </c>
      <c r="AX20" s="143">
        <f t="shared" si="0"/>
        <v>7767579</v>
      </c>
      <c r="AY20" s="143">
        <f t="shared" si="0"/>
        <v>29255</v>
      </c>
      <c r="AZ20" s="143">
        <f t="shared" si="0"/>
        <v>3407</v>
      </c>
      <c r="BA20" s="143">
        <f t="shared" si="0"/>
        <v>0</v>
      </c>
      <c r="BB20" s="143">
        <f t="shared" si="0"/>
        <v>5083895</v>
      </c>
      <c r="BC20" s="143">
        <f t="shared" si="0"/>
        <v>5180871</v>
      </c>
      <c r="BD20" s="143">
        <f t="shared" si="0"/>
        <v>830294</v>
      </c>
      <c r="BE20" s="143">
        <f t="shared" si="0"/>
        <v>0</v>
      </c>
      <c r="BF20" s="143">
        <f t="shared" si="0"/>
        <v>490268</v>
      </c>
      <c r="BG20" s="143">
        <f t="shared" si="0"/>
        <v>0</v>
      </c>
      <c r="BH20" s="143">
        <f t="shared" si="0"/>
        <v>3860309</v>
      </c>
      <c r="BI20" s="143">
        <f t="shared" si="0"/>
        <v>0</v>
      </c>
      <c r="BJ20" s="143">
        <f t="shared" si="0"/>
        <v>2507175</v>
      </c>
      <c r="BK20" s="143">
        <f t="shared" si="0"/>
        <v>0</v>
      </c>
      <c r="BL20" s="143">
        <f t="shared" si="0"/>
        <v>0</v>
      </c>
      <c r="BM20" s="143">
        <f t="shared" si="0"/>
        <v>93955639</v>
      </c>
      <c r="BN20" s="143">
        <f>SUM(BN12:BN19)</f>
        <v>497423976</v>
      </c>
      <c r="BO20" s="143">
        <f>SUM(BO12:BO19)</f>
        <v>0</v>
      </c>
      <c r="BP20" s="143">
        <f>SUM(BP12:BP19)</f>
        <v>0</v>
      </c>
      <c r="BQ20" s="143">
        <f>SUM(BQ12:BQ19)</f>
        <v>0</v>
      </c>
      <c r="BR20" s="144">
        <v>0</v>
      </c>
      <c r="BS20" s="145">
        <v>0</v>
      </c>
    </row>
    <row r="21" spans="1:71" s="130" customFormat="1" ht="30" customHeight="1">
      <c r="A21" s="44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</row>
    <row r="22" spans="1:71" s="130" customFormat="1" ht="30" customHeight="1">
      <c r="A22" s="44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8"/>
      <c r="BS22" s="148"/>
    </row>
    <row r="23" spans="1:46" s="126" customFormat="1" ht="30" customHeight="1">
      <c r="A23" s="124"/>
      <c r="B23" s="357" t="s">
        <v>1029</v>
      </c>
      <c r="C23" s="125"/>
      <c r="D23" s="125"/>
      <c r="AP23" s="124"/>
      <c r="AT23" s="127"/>
    </row>
    <row r="24" spans="1:2" s="126" customFormat="1" ht="30" customHeight="1">
      <c r="A24" s="128"/>
      <c r="B24" s="358" t="s">
        <v>730</v>
      </c>
    </row>
    <row r="25" spans="1:71" s="126" customFormat="1" ht="30" customHeight="1" thickBot="1">
      <c r="A25" s="456"/>
      <c r="B25" s="455"/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375" t="s">
        <v>911</v>
      </c>
      <c r="T25" s="376" t="s">
        <v>912</v>
      </c>
      <c r="U25" s="456"/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  <c r="AJ25" s="375" t="s">
        <v>913</v>
      </c>
      <c r="AK25" s="376" t="s">
        <v>914</v>
      </c>
      <c r="AL25" s="456"/>
      <c r="AM25" s="456"/>
      <c r="AN25" s="456"/>
      <c r="AO25" s="456"/>
      <c r="AP25" s="456"/>
      <c r="AQ25" s="456"/>
      <c r="AR25" s="456"/>
      <c r="AS25" s="456"/>
      <c r="AT25" s="456"/>
      <c r="AU25" s="456"/>
      <c r="AV25" s="456"/>
      <c r="AW25" s="456"/>
      <c r="AX25" s="456"/>
      <c r="AY25" s="456"/>
      <c r="AZ25" s="456"/>
      <c r="BA25" s="456"/>
      <c r="BB25" s="375" t="s">
        <v>915</v>
      </c>
      <c r="BC25" s="376" t="s">
        <v>916</v>
      </c>
      <c r="BD25" s="544"/>
      <c r="BE25" s="544"/>
      <c r="BF25" s="544"/>
      <c r="BG25" s="544"/>
      <c r="BH25" s="544"/>
      <c r="BI25" s="544"/>
      <c r="BJ25" s="544"/>
      <c r="BK25" s="544"/>
      <c r="BL25" s="544"/>
      <c r="BM25" s="544"/>
      <c r="BN25" s="544"/>
      <c r="BO25" s="544"/>
      <c r="BP25" s="544"/>
      <c r="BQ25" s="544"/>
      <c r="BR25" s="544"/>
      <c r="BS25" s="457" t="s">
        <v>863</v>
      </c>
    </row>
    <row r="26" spans="1:71" s="129" customFormat="1" ht="30" customHeight="1">
      <c r="A26" s="492"/>
      <c r="B26" s="493" t="s">
        <v>209</v>
      </c>
      <c r="C26" s="494"/>
      <c r="D26" s="495"/>
      <c r="E26" s="495"/>
      <c r="F26" s="495"/>
      <c r="G26" s="495"/>
      <c r="H26" s="495"/>
      <c r="I26" s="495"/>
      <c r="J26" s="496"/>
      <c r="K26" s="497"/>
      <c r="L26" s="493" t="s">
        <v>172</v>
      </c>
      <c r="M26" s="315"/>
      <c r="N26" s="498"/>
      <c r="O26" s="498"/>
      <c r="P26" s="498"/>
      <c r="Q26" s="317"/>
      <c r="R26" s="499" t="s">
        <v>173</v>
      </c>
      <c r="S26" s="318" t="s">
        <v>174</v>
      </c>
      <c r="T26" s="499" t="s">
        <v>175</v>
      </c>
      <c r="U26" s="498"/>
      <c r="V26" s="498"/>
      <c r="W26" s="498"/>
      <c r="X26" s="498"/>
      <c r="Y26" s="498"/>
      <c r="Z26" s="498"/>
      <c r="AA26" s="531"/>
      <c r="AB26" s="499" t="s">
        <v>176</v>
      </c>
      <c r="AC26" s="498"/>
      <c r="AD26" s="498"/>
      <c r="AE26" s="498"/>
      <c r="AF26" s="498"/>
      <c r="AG26" s="498"/>
      <c r="AH26" s="498"/>
      <c r="AI26" s="498"/>
      <c r="AJ26" s="531"/>
      <c r="AK26" s="660" t="s">
        <v>1035</v>
      </c>
      <c r="AL26" s="661"/>
      <c r="AM26" s="532" t="s">
        <v>177</v>
      </c>
      <c r="AN26" s="498"/>
      <c r="AO26" s="499"/>
      <c r="AP26" s="318" t="s">
        <v>572</v>
      </c>
      <c r="AQ26" s="532" t="s">
        <v>334</v>
      </c>
      <c r="AR26" s="498"/>
      <c r="AS26" s="498"/>
      <c r="AT26" s="498"/>
      <c r="AU26" s="499"/>
      <c r="AV26" s="532" t="s">
        <v>574</v>
      </c>
      <c r="AW26" s="498"/>
      <c r="AX26" s="498"/>
      <c r="AY26" s="498"/>
      <c r="AZ26" s="498"/>
      <c r="BA26" s="498"/>
      <c r="BB26" s="531"/>
      <c r="BC26" s="660" t="s">
        <v>1036</v>
      </c>
      <c r="BD26" s="660"/>
      <c r="BE26" s="660"/>
      <c r="BF26" s="660"/>
      <c r="BG26" s="660"/>
      <c r="BH26" s="660"/>
      <c r="BI26" s="660"/>
      <c r="BJ26" s="660"/>
      <c r="BK26" s="661"/>
      <c r="BL26" s="318" t="s">
        <v>575</v>
      </c>
      <c r="BM26" s="318" t="s">
        <v>576</v>
      </c>
      <c r="BN26" s="318" t="s">
        <v>630</v>
      </c>
      <c r="BO26" s="318" t="s">
        <v>631</v>
      </c>
      <c r="BP26" s="318" t="s">
        <v>633</v>
      </c>
      <c r="BQ26" s="532" t="s">
        <v>634</v>
      </c>
      <c r="BR26" s="532" t="s">
        <v>635</v>
      </c>
      <c r="BS26" s="319" t="s">
        <v>636</v>
      </c>
    </row>
    <row r="27" spans="1:71" s="129" customFormat="1" ht="30" customHeight="1">
      <c r="A27" s="262"/>
      <c r="B27" s="500" t="s">
        <v>744</v>
      </c>
      <c r="C27" s="501" t="s">
        <v>731</v>
      </c>
      <c r="D27" s="502"/>
      <c r="E27" s="502"/>
      <c r="F27" s="502"/>
      <c r="G27" s="502"/>
      <c r="H27" s="502"/>
      <c r="I27" s="502"/>
      <c r="J27" s="503" t="s">
        <v>746</v>
      </c>
      <c r="K27" s="503" t="s">
        <v>747</v>
      </c>
      <c r="L27" s="500" t="s">
        <v>748</v>
      </c>
      <c r="M27" s="672" t="s">
        <v>660</v>
      </c>
      <c r="N27" s="673"/>
      <c r="O27" s="673"/>
      <c r="P27" s="673"/>
      <c r="Q27" s="674"/>
      <c r="R27" s="504" t="s">
        <v>732</v>
      </c>
      <c r="S27" s="460" t="s">
        <v>750</v>
      </c>
      <c r="T27" s="504" t="s">
        <v>791</v>
      </c>
      <c r="U27" s="533" t="s">
        <v>731</v>
      </c>
      <c r="V27" s="533" t="s">
        <v>746</v>
      </c>
      <c r="W27" s="534" t="s">
        <v>747</v>
      </c>
      <c r="X27" s="534" t="s">
        <v>757</v>
      </c>
      <c r="Y27" s="534" t="s">
        <v>758</v>
      </c>
      <c r="Z27" s="534" t="s">
        <v>792</v>
      </c>
      <c r="AA27" s="533" t="s">
        <v>793</v>
      </c>
      <c r="AB27" s="535" t="s">
        <v>795</v>
      </c>
      <c r="AC27" s="533" t="s">
        <v>731</v>
      </c>
      <c r="AD27" s="533" t="s">
        <v>746</v>
      </c>
      <c r="AE27" s="534" t="s">
        <v>747</v>
      </c>
      <c r="AF27" s="534" t="s">
        <v>757</v>
      </c>
      <c r="AG27" s="534" t="s">
        <v>758</v>
      </c>
      <c r="AH27" s="534" t="s">
        <v>792</v>
      </c>
      <c r="AI27" s="534" t="s">
        <v>793</v>
      </c>
      <c r="AJ27" s="534" t="s">
        <v>794</v>
      </c>
      <c r="AK27" s="536" t="s">
        <v>796</v>
      </c>
      <c r="AL27" s="533" t="s">
        <v>797</v>
      </c>
      <c r="AM27" s="537" t="s">
        <v>798</v>
      </c>
      <c r="AN27" s="534" t="s">
        <v>731</v>
      </c>
      <c r="AO27" s="533" t="s">
        <v>746</v>
      </c>
      <c r="AP27" s="537" t="s">
        <v>799</v>
      </c>
      <c r="AQ27" s="537" t="s">
        <v>842</v>
      </c>
      <c r="AR27" s="460" t="s">
        <v>262</v>
      </c>
      <c r="AS27" s="462" t="s">
        <v>843</v>
      </c>
      <c r="AT27" s="515" t="s">
        <v>266</v>
      </c>
      <c r="AU27" s="541" t="s">
        <v>263</v>
      </c>
      <c r="AV27" s="535" t="s">
        <v>844</v>
      </c>
      <c r="AW27" s="533" t="s">
        <v>731</v>
      </c>
      <c r="AX27" s="542"/>
      <c r="AY27" s="542"/>
      <c r="AZ27" s="542"/>
      <c r="BA27" s="542"/>
      <c r="BB27" s="543"/>
      <c r="BC27" s="545" t="s">
        <v>746</v>
      </c>
      <c r="BD27" s="542"/>
      <c r="BE27" s="542"/>
      <c r="BF27" s="542"/>
      <c r="BG27" s="542"/>
      <c r="BH27" s="542"/>
      <c r="BI27" s="542"/>
      <c r="BJ27" s="542"/>
      <c r="BK27" s="542"/>
      <c r="BL27" s="537" t="s">
        <v>483</v>
      </c>
      <c r="BM27" s="537" t="s">
        <v>872</v>
      </c>
      <c r="BN27" s="537" t="s">
        <v>873</v>
      </c>
      <c r="BO27" s="537" t="s">
        <v>874</v>
      </c>
      <c r="BP27" s="537" t="s">
        <v>875</v>
      </c>
      <c r="BQ27" s="537" t="s">
        <v>876</v>
      </c>
      <c r="BR27" s="460" t="s">
        <v>877</v>
      </c>
      <c r="BS27" s="461" t="s">
        <v>875</v>
      </c>
    </row>
    <row r="28" spans="1:71" s="129" customFormat="1" ht="30" customHeight="1">
      <c r="A28" s="505"/>
      <c r="B28" s="506"/>
      <c r="C28" s="500" t="s">
        <v>751</v>
      </c>
      <c r="D28" s="500" t="s">
        <v>752</v>
      </c>
      <c r="E28" s="500" t="s">
        <v>753</v>
      </c>
      <c r="F28" s="507"/>
      <c r="G28" s="500" t="s">
        <v>269</v>
      </c>
      <c r="H28" s="507"/>
      <c r="I28" s="500" t="s">
        <v>733</v>
      </c>
      <c r="J28" s="460" t="s">
        <v>755</v>
      </c>
      <c r="K28" s="460" t="s">
        <v>756</v>
      </c>
      <c r="L28" s="508"/>
      <c r="M28" s="509" t="s">
        <v>731</v>
      </c>
      <c r="N28" s="509" t="s">
        <v>746</v>
      </c>
      <c r="O28" s="509" t="s">
        <v>747</v>
      </c>
      <c r="P28" s="509" t="s">
        <v>757</v>
      </c>
      <c r="Q28" s="509" t="s">
        <v>758</v>
      </c>
      <c r="R28" s="506"/>
      <c r="S28" s="510"/>
      <c r="T28" s="538"/>
      <c r="U28" s="500" t="s">
        <v>800</v>
      </c>
      <c r="V28" s="500" t="s">
        <v>801</v>
      </c>
      <c r="W28" s="500" t="s">
        <v>800</v>
      </c>
      <c r="X28" s="460" t="s">
        <v>801</v>
      </c>
      <c r="Y28" s="460" t="s">
        <v>802</v>
      </c>
      <c r="Z28" s="460" t="s">
        <v>803</v>
      </c>
      <c r="AA28" s="500" t="s">
        <v>447</v>
      </c>
      <c r="AB28" s="506"/>
      <c r="AC28" s="500" t="s">
        <v>800</v>
      </c>
      <c r="AD28" s="500" t="s">
        <v>801</v>
      </c>
      <c r="AE28" s="500" t="s">
        <v>800</v>
      </c>
      <c r="AF28" s="460" t="s">
        <v>801</v>
      </c>
      <c r="AG28" s="460" t="s">
        <v>802</v>
      </c>
      <c r="AH28" s="460" t="s">
        <v>803</v>
      </c>
      <c r="AI28" s="460" t="s">
        <v>805</v>
      </c>
      <c r="AJ28" s="460" t="s">
        <v>806</v>
      </c>
      <c r="AK28" s="458" t="s">
        <v>807</v>
      </c>
      <c r="AL28" s="500" t="s">
        <v>162</v>
      </c>
      <c r="AM28" s="516"/>
      <c r="AN28" s="460" t="s">
        <v>452</v>
      </c>
      <c r="AO28" s="460" t="s">
        <v>452</v>
      </c>
      <c r="AP28" s="508"/>
      <c r="AQ28" s="508"/>
      <c r="AR28" s="460" t="s">
        <v>265</v>
      </c>
      <c r="AS28" s="462" t="s">
        <v>842</v>
      </c>
      <c r="AT28" s="515"/>
      <c r="AU28" s="460" t="s">
        <v>267</v>
      </c>
      <c r="AV28" s="506"/>
      <c r="AW28" s="500" t="s">
        <v>845</v>
      </c>
      <c r="AX28" s="500" t="s">
        <v>449</v>
      </c>
      <c r="AY28" s="460" t="s">
        <v>653</v>
      </c>
      <c r="AZ28" s="500" t="s">
        <v>847</v>
      </c>
      <c r="BA28" s="500" t="s">
        <v>848</v>
      </c>
      <c r="BB28" s="460" t="s">
        <v>447</v>
      </c>
      <c r="BC28" s="504" t="s">
        <v>519</v>
      </c>
      <c r="BD28" s="500" t="s">
        <v>879</v>
      </c>
      <c r="BE28" s="500" t="s">
        <v>880</v>
      </c>
      <c r="BF28" s="500" t="s">
        <v>662</v>
      </c>
      <c r="BG28" s="460" t="s">
        <v>447</v>
      </c>
      <c r="BH28" s="675" t="s">
        <v>882</v>
      </c>
      <c r="BI28" s="676"/>
      <c r="BJ28" s="546"/>
      <c r="BK28" s="507"/>
      <c r="BL28" s="537" t="s">
        <v>883</v>
      </c>
      <c r="BM28" s="508"/>
      <c r="BN28" s="537" t="s">
        <v>884</v>
      </c>
      <c r="BO28" s="537"/>
      <c r="BP28" s="508"/>
      <c r="BQ28" s="537" t="s">
        <v>885</v>
      </c>
      <c r="BR28" s="460" t="s">
        <v>886</v>
      </c>
      <c r="BS28" s="461" t="s">
        <v>886</v>
      </c>
    </row>
    <row r="29" spans="1:71" s="130" customFormat="1" ht="30" customHeight="1">
      <c r="A29" s="491" t="s">
        <v>759</v>
      </c>
      <c r="B29" s="506"/>
      <c r="C29" s="500" t="s">
        <v>760</v>
      </c>
      <c r="D29" s="506"/>
      <c r="E29" s="506"/>
      <c r="F29" s="511" t="s">
        <v>660</v>
      </c>
      <c r="G29" s="500" t="s">
        <v>734</v>
      </c>
      <c r="H29" s="512" t="s">
        <v>660</v>
      </c>
      <c r="I29" s="500"/>
      <c r="J29" s="460" t="s">
        <v>760</v>
      </c>
      <c r="K29" s="460" t="s">
        <v>735</v>
      </c>
      <c r="L29" s="508"/>
      <c r="M29" s="460" t="s">
        <v>761</v>
      </c>
      <c r="N29" s="500" t="s">
        <v>762</v>
      </c>
      <c r="O29" s="500" t="s">
        <v>736</v>
      </c>
      <c r="P29" s="500" t="s">
        <v>763</v>
      </c>
      <c r="Q29" s="513" t="s">
        <v>764</v>
      </c>
      <c r="R29" s="506"/>
      <c r="S29" s="514"/>
      <c r="T29" s="538"/>
      <c r="U29" s="500" t="s">
        <v>808</v>
      </c>
      <c r="V29" s="500" t="s">
        <v>661</v>
      </c>
      <c r="W29" s="500" t="s">
        <v>808</v>
      </c>
      <c r="X29" s="460" t="s">
        <v>809</v>
      </c>
      <c r="Y29" s="462"/>
      <c r="Z29" s="462"/>
      <c r="AA29" s="515"/>
      <c r="AB29" s="506"/>
      <c r="AC29" s="500" t="s">
        <v>808</v>
      </c>
      <c r="AD29" s="500" t="s">
        <v>661</v>
      </c>
      <c r="AE29" s="500" t="s">
        <v>808</v>
      </c>
      <c r="AF29" s="460" t="s">
        <v>809</v>
      </c>
      <c r="AG29" s="462"/>
      <c r="AH29" s="462"/>
      <c r="AI29" s="462"/>
      <c r="AJ29" s="460" t="s">
        <v>740</v>
      </c>
      <c r="AK29" s="293" t="s">
        <v>740</v>
      </c>
      <c r="AL29" s="516"/>
      <c r="AM29" s="516"/>
      <c r="AN29" s="510"/>
      <c r="AO29" s="500" t="s">
        <v>810</v>
      </c>
      <c r="AP29" s="508"/>
      <c r="AQ29" s="508"/>
      <c r="AR29" s="460"/>
      <c r="AS29" s="462"/>
      <c r="AT29" s="515"/>
      <c r="AU29" s="460"/>
      <c r="AV29" s="506"/>
      <c r="AW29" s="516"/>
      <c r="AX29" s="500"/>
      <c r="AY29" s="462"/>
      <c r="AZ29" s="500"/>
      <c r="BA29" s="500" t="s">
        <v>850</v>
      </c>
      <c r="BB29" s="462"/>
      <c r="BC29" s="547"/>
      <c r="BD29" s="500"/>
      <c r="BE29" s="500"/>
      <c r="BF29" s="500" t="s">
        <v>850</v>
      </c>
      <c r="BG29" s="460" t="s">
        <v>850</v>
      </c>
      <c r="BH29" s="500" t="s">
        <v>888</v>
      </c>
      <c r="BI29" s="460" t="s">
        <v>889</v>
      </c>
      <c r="BJ29" s="675" t="s">
        <v>890</v>
      </c>
      <c r="BK29" s="677"/>
      <c r="BL29" s="537" t="s">
        <v>891</v>
      </c>
      <c r="BM29" s="508"/>
      <c r="BN29" s="508"/>
      <c r="BO29" s="508"/>
      <c r="BP29" s="508"/>
      <c r="BQ29" s="506"/>
      <c r="BR29" s="506"/>
      <c r="BS29" s="548"/>
    </row>
    <row r="30" spans="1:71" s="130" customFormat="1" ht="30" customHeight="1">
      <c r="A30" s="505"/>
      <c r="B30" s="506"/>
      <c r="C30" s="500"/>
      <c r="D30" s="500"/>
      <c r="E30" s="500"/>
      <c r="F30" s="515" t="s">
        <v>737</v>
      </c>
      <c r="G30" s="516" t="s">
        <v>1034</v>
      </c>
      <c r="H30" s="517" t="s">
        <v>738</v>
      </c>
      <c r="I30" s="500"/>
      <c r="J30" s="510"/>
      <c r="K30" s="460" t="s">
        <v>739</v>
      </c>
      <c r="L30" s="508"/>
      <c r="M30" s="460" t="s">
        <v>766</v>
      </c>
      <c r="N30" s="500" t="s">
        <v>740</v>
      </c>
      <c r="O30" s="516" t="s">
        <v>1034</v>
      </c>
      <c r="P30" s="506"/>
      <c r="Q30" s="513" t="s">
        <v>767</v>
      </c>
      <c r="R30" s="506"/>
      <c r="S30" s="514"/>
      <c r="T30" s="538"/>
      <c r="U30" s="500" t="s">
        <v>811</v>
      </c>
      <c r="V30" s="500"/>
      <c r="W30" s="500" t="s">
        <v>811</v>
      </c>
      <c r="X30" s="460"/>
      <c r="Y30" s="460"/>
      <c r="Z30" s="460"/>
      <c r="AA30" s="500"/>
      <c r="AB30" s="506"/>
      <c r="AC30" s="500" t="s">
        <v>811</v>
      </c>
      <c r="AD30" s="500"/>
      <c r="AE30" s="500" t="s">
        <v>811</v>
      </c>
      <c r="AF30" s="510"/>
      <c r="AG30" s="510"/>
      <c r="AH30" s="510"/>
      <c r="AI30" s="510"/>
      <c r="AJ30" s="460" t="s">
        <v>812</v>
      </c>
      <c r="AK30" s="458" t="s">
        <v>813</v>
      </c>
      <c r="AL30" s="516"/>
      <c r="AM30" s="500"/>
      <c r="AN30" s="460"/>
      <c r="AO30" s="500" t="s">
        <v>734</v>
      </c>
      <c r="AP30" s="508"/>
      <c r="AQ30" s="508"/>
      <c r="AR30" s="460"/>
      <c r="AS30" s="462"/>
      <c r="AT30" s="515"/>
      <c r="AU30" s="460"/>
      <c r="AV30" s="506"/>
      <c r="AW30" s="500"/>
      <c r="AX30" s="500"/>
      <c r="AY30" s="460"/>
      <c r="AZ30" s="500"/>
      <c r="BA30" s="500"/>
      <c r="BB30" s="460"/>
      <c r="BC30" s="504"/>
      <c r="BD30" s="500"/>
      <c r="BE30" s="500"/>
      <c r="BF30" s="500"/>
      <c r="BG30" s="460"/>
      <c r="BH30" s="500" t="s">
        <v>892</v>
      </c>
      <c r="BI30" s="460" t="s">
        <v>893</v>
      </c>
      <c r="BJ30" s="500" t="s">
        <v>160</v>
      </c>
      <c r="BK30" s="500" t="s">
        <v>518</v>
      </c>
      <c r="BL30" s="508"/>
      <c r="BM30" s="508"/>
      <c r="BN30" s="508"/>
      <c r="BO30" s="508"/>
      <c r="BP30" s="508"/>
      <c r="BQ30" s="506"/>
      <c r="BR30" s="506"/>
      <c r="BS30" s="548"/>
    </row>
    <row r="31" spans="1:71" s="130" customFormat="1" ht="30" customHeight="1">
      <c r="A31" s="505"/>
      <c r="B31" s="506"/>
      <c r="C31" s="500"/>
      <c r="D31" s="515"/>
      <c r="E31" s="515"/>
      <c r="F31" s="515"/>
      <c r="G31" s="500"/>
      <c r="H31" s="518" t="s">
        <v>741</v>
      </c>
      <c r="I31" s="500"/>
      <c r="J31" s="460"/>
      <c r="K31" s="460"/>
      <c r="L31" s="508"/>
      <c r="M31" s="460" t="s">
        <v>768</v>
      </c>
      <c r="N31" s="500" t="s">
        <v>742</v>
      </c>
      <c r="O31" s="500"/>
      <c r="P31" s="506"/>
      <c r="Q31" s="519"/>
      <c r="R31" s="506"/>
      <c r="S31" s="514"/>
      <c r="T31" s="538"/>
      <c r="U31" s="500" t="s">
        <v>814</v>
      </c>
      <c r="V31" s="500"/>
      <c r="W31" s="500" t="s">
        <v>815</v>
      </c>
      <c r="X31" s="460"/>
      <c r="Y31" s="462"/>
      <c r="Z31" s="462"/>
      <c r="AA31" s="515"/>
      <c r="AB31" s="506"/>
      <c r="AC31" s="500" t="s">
        <v>814</v>
      </c>
      <c r="AD31" s="500"/>
      <c r="AE31" s="500" t="s">
        <v>815</v>
      </c>
      <c r="AF31" s="460"/>
      <c r="AG31" s="462"/>
      <c r="AH31" s="462"/>
      <c r="AI31" s="462"/>
      <c r="AJ31" s="460"/>
      <c r="AK31" s="293"/>
      <c r="AL31" s="510"/>
      <c r="AM31" s="516"/>
      <c r="AN31" s="462"/>
      <c r="AO31" s="516" t="s">
        <v>524</v>
      </c>
      <c r="AP31" s="508"/>
      <c r="AQ31" s="508"/>
      <c r="AR31" s="460"/>
      <c r="AS31" s="462"/>
      <c r="AT31" s="515"/>
      <c r="AU31" s="460"/>
      <c r="AV31" s="506"/>
      <c r="AW31" s="515"/>
      <c r="AX31" s="500"/>
      <c r="AY31" s="462"/>
      <c r="AZ31" s="500"/>
      <c r="BA31" s="500"/>
      <c r="BB31" s="462"/>
      <c r="BC31" s="549"/>
      <c r="BD31" s="500"/>
      <c r="BE31" s="500"/>
      <c r="BF31" s="500"/>
      <c r="BG31" s="460"/>
      <c r="BH31" s="515"/>
      <c r="BI31" s="510" t="s">
        <v>524</v>
      </c>
      <c r="BJ31" s="515"/>
      <c r="BK31" s="510" t="s">
        <v>1034</v>
      </c>
      <c r="BL31" s="508"/>
      <c r="BM31" s="508"/>
      <c r="BN31" s="508"/>
      <c r="BO31" s="550"/>
      <c r="BP31" s="550"/>
      <c r="BQ31" s="550"/>
      <c r="BR31" s="506"/>
      <c r="BS31" s="548"/>
    </row>
    <row r="32" spans="1:71" s="130" customFormat="1" ht="30" customHeight="1">
      <c r="A32" s="520"/>
      <c r="B32" s="521"/>
      <c r="C32" s="521"/>
      <c r="D32" s="522"/>
      <c r="E32" s="522"/>
      <c r="F32" s="506"/>
      <c r="G32" s="500"/>
      <c r="H32" s="523" t="s">
        <v>1034</v>
      </c>
      <c r="I32" s="522"/>
      <c r="J32" s="466"/>
      <c r="K32" s="524"/>
      <c r="L32" s="525"/>
      <c r="M32" s="525"/>
      <c r="N32" s="526"/>
      <c r="O32" s="526"/>
      <c r="P32" s="522"/>
      <c r="Q32" s="527"/>
      <c r="R32" s="522"/>
      <c r="S32" s="466" t="s">
        <v>268</v>
      </c>
      <c r="T32" s="539"/>
      <c r="U32" s="524"/>
      <c r="V32" s="526"/>
      <c r="W32" s="524"/>
      <c r="X32" s="466"/>
      <c r="Y32" s="466"/>
      <c r="Z32" s="466"/>
      <c r="AA32" s="521"/>
      <c r="AB32" s="522"/>
      <c r="AC32" s="524"/>
      <c r="AD32" s="526"/>
      <c r="AE32" s="524"/>
      <c r="AF32" s="466"/>
      <c r="AG32" s="466"/>
      <c r="AH32" s="466"/>
      <c r="AI32" s="466"/>
      <c r="AJ32" s="524"/>
      <c r="AK32" s="465"/>
      <c r="AL32" s="466"/>
      <c r="AM32" s="521"/>
      <c r="AN32" s="524"/>
      <c r="AO32" s="500"/>
      <c r="AP32" s="466" t="s">
        <v>816</v>
      </c>
      <c r="AQ32" s="525"/>
      <c r="AR32" s="525"/>
      <c r="AS32" s="525"/>
      <c r="AT32" s="522"/>
      <c r="AU32" s="525"/>
      <c r="AV32" s="522"/>
      <c r="AW32" s="521"/>
      <c r="AX32" s="525"/>
      <c r="AY32" s="525"/>
      <c r="AZ32" s="522"/>
      <c r="BA32" s="522"/>
      <c r="BB32" s="525"/>
      <c r="BC32" s="551"/>
      <c r="BD32" s="525"/>
      <c r="BE32" s="522"/>
      <c r="BF32" s="522"/>
      <c r="BG32" s="525"/>
      <c r="BH32" s="464"/>
      <c r="BI32" s="460"/>
      <c r="BJ32" s="464"/>
      <c r="BK32" s="460"/>
      <c r="BL32" s="466"/>
      <c r="BM32" s="466" t="s">
        <v>895</v>
      </c>
      <c r="BN32" s="466" t="s">
        <v>896</v>
      </c>
      <c r="BO32" s="552"/>
      <c r="BP32" s="552"/>
      <c r="BQ32" s="552"/>
      <c r="BR32" s="522"/>
      <c r="BS32" s="320"/>
    </row>
    <row r="33" spans="1:71" s="133" customFormat="1" ht="30" customHeight="1" hidden="1">
      <c r="A33" s="528"/>
      <c r="B33" s="529" t="s">
        <v>270</v>
      </c>
      <c r="C33" s="529" t="s">
        <v>271</v>
      </c>
      <c r="D33" s="529" t="s">
        <v>272</v>
      </c>
      <c r="E33" s="529" t="s">
        <v>273</v>
      </c>
      <c r="F33" s="529" t="s">
        <v>274</v>
      </c>
      <c r="G33" s="529" t="s">
        <v>275</v>
      </c>
      <c r="H33" s="529" t="s">
        <v>276</v>
      </c>
      <c r="I33" s="530" t="s">
        <v>277</v>
      </c>
      <c r="J33" s="530" t="s">
        <v>777</v>
      </c>
      <c r="K33" s="530" t="s">
        <v>778</v>
      </c>
      <c r="L33" s="530" t="s">
        <v>278</v>
      </c>
      <c r="M33" s="529" t="s">
        <v>279</v>
      </c>
      <c r="N33" s="529" t="s">
        <v>280</v>
      </c>
      <c r="O33" s="529" t="s">
        <v>281</v>
      </c>
      <c r="P33" s="529" t="s">
        <v>282</v>
      </c>
      <c r="Q33" s="529" t="s">
        <v>283</v>
      </c>
      <c r="R33" s="529" t="s">
        <v>284</v>
      </c>
      <c r="S33" s="530" t="s">
        <v>285</v>
      </c>
      <c r="T33" s="540" t="s">
        <v>286</v>
      </c>
      <c r="U33" s="530" t="s">
        <v>287</v>
      </c>
      <c r="V33" s="530" t="s">
        <v>288</v>
      </c>
      <c r="W33" s="530" t="s">
        <v>289</v>
      </c>
      <c r="X33" s="529" t="s">
        <v>290</v>
      </c>
      <c r="Y33" s="529" t="s">
        <v>291</v>
      </c>
      <c r="Z33" s="529" t="s">
        <v>292</v>
      </c>
      <c r="AA33" s="529" t="s">
        <v>293</v>
      </c>
      <c r="AB33" s="529" t="s">
        <v>294</v>
      </c>
      <c r="AC33" s="529" t="s">
        <v>295</v>
      </c>
      <c r="AD33" s="530" t="s">
        <v>296</v>
      </c>
      <c r="AE33" s="530" t="s">
        <v>297</v>
      </c>
      <c r="AF33" s="529" t="s">
        <v>298</v>
      </c>
      <c r="AG33" s="529" t="s">
        <v>299</v>
      </c>
      <c r="AH33" s="529" t="s">
        <v>300</v>
      </c>
      <c r="AI33" s="529" t="s">
        <v>301</v>
      </c>
      <c r="AJ33" s="530" t="s">
        <v>302</v>
      </c>
      <c r="AK33" s="540" t="s">
        <v>303</v>
      </c>
      <c r="AL33" s="529" t="s">
        <v>304</v>
      </c>
      <c r="AM33" s="529" t="s">
        <v>305</v>
      </c>
      <c r="AN33" s="529" t="s">
        <v>306</v>
      </c>
      <c r="AO33" s="529" t="s">
        <v>307</v>
      </c>
      <c r="AP33" s="530" t="s">
        <v>308</v>
      </c>
      <c r="AQ33" s="529" t="s">
        <v>309</v>
      </c>
      <c r="AR33" s="530" t="s">
        <v>310</v>
      </c>
      <c r="AS33" s="529" t="s">
        <v>311</v>
      </c>
      <c r="AT33" s="529" t="s">
        <v>312</v>
      </c>
      <c r="AU33" s="529" t="s">
        <v>313</v>
      </c>
      <c r="AV33" s="530" t="s">
        <v>314</v>
      </c>
      <c r="AW33" s="529" t="s">
        <v>315</v>
      </c>
      <c r="AX33" s="529" t="s">
        <v>316</v>
      </c>
      <c r="AY33" s="530" t="s">
        <v>317</v>
      </c>
      <c r="AZ33" s="529" t="s">
        <v>318</v>
      </c>
      <c r="BA33" s="529" t="s">
        <v>319</v>
      </c>
      <c r="BB33" s="530" t="s">
        <v>862</v>
      </c>
      <c r="BC33" s="540" t="s">
        <v>320</v>
      </c>
      <c r="BD33" s="529" t="s">
        <v>321</v>
      </c>
      <c r="BE33" s="529" t="s">
        <v>899</v>
      </c>
      <c r="BF33" s="530" t="s">
        <v>900</v>
      </c>
      <c r="BG33" s="529" t="s">
        <v>901</v>
      </c>
      <c r="BH33" s="529" t="s">
        <v>902</v>
      </c>
      <c r="BI33" s="529" t="s">
        <v>903</v>
      </c>
      <c r="BJ33" s="529" t="s">
        <v>904</v>
      </c>
      <c r="BK33" s="530" t="s">
        <v>905</v>
      </c>
      <c r="BL33" s="530" t="s">
        <v>906</v>
      </c>
      <c r="BM33" s="530" t="s">
        <v>907</v>
      </c>
      <c r="BN33" s="530" t="s">
        <v>908</v>
      </c>
      <c r="BO33" s="553"/>
      <c r="BP33" s="529" t="s">
        <v>909</v>
      </c>
      <c r="BQ33" s="554" t="s">
        <v>910</v>
      </c>
      <c r="BR33" s="555"/>
      <c r="BS33" s="556"/>
    </row>
    <row r="34" spans="1:71" s="129" customFormat="1" ht="30" customHeight="1">
      <c r="A34" s="51" t="s">
        <v>50</v>
      </c>
      <c r="B34" s="227">
        <v>3433656</v>
      </c>
      <c r="C34" s="227">
        <v>3431496</v>
      </c>
      <c r="D34" s="227">
        <v>83529</v>
      </c>
      <c r="E34" s="227">
        <v>4590634</v>
      </c>
      <c r="F34" s="227">
        <v>0</v>
      </c>
      <c r="G34" s="227">
        <v>1268456</v>
      </c>
      <c r="H34" s="227">
        <v>0</v>
      </c>
      <c r="I34" s="227">
        <v>25789</v>
      </c>
      <c r="J34" s="227">
        <v>2160</v>
      </c>
      <c r="K34" s="227">
        <v>0</v>
      </c>
      <c r="L34" s="227">
        <v>165074</v>
      </c>
      <c r="M34" s="227">
        <v>152114</v>
      </c>
      <c r="N34" s="227">
        <v>12960</v>
      </c>
      <c r="O34" s="227">
        <v>0</v>
      </c>
      <c r="P34" s="227">
        <v>0</v>
      </c>
      <c r="Q34" s="227">
        <v>0</v>
      </c>
      <c r="R34" s="227">
        <v>0</v>
      </c>
      <c r="S34" s="227">
        <v>3598730</v>
      </c>
      <c r="T34" s="227">
        <v>707217</v>
      </c>
      <c r="U34" s="227">
        <v>697263</v>
      </c>
      <c r="V34" s="227">
        <v>0</v>
      </c>
      <c r="W34" s="227">
        <v>0</v>
      </c>
      <c r="X34" s="227">
        <v>0</v>
      </c>
      <c r="Y34" s="227">
        <v>9954</v>
      </c>
      <c r="Z34" s="227">
        <v>0</v>
      </c>
      <c r="AA34" s="227">
        <v>0</v>
      </c>
      <c r="AB34" s="227">
        <v>73648</v>
      </c>
      <c r="AC34" s="227">
        <v>58457</v>
      </c>
      <c r="AD34" s="227">
        <v>0</v>
      </c>
      <c r="AE34" s="227">
        <v>0</v>
      </c>
      <c r="AF34" s="227">
        <v>0</v>
      </c>
      <c r="AG34" s="227">
        <v>2320</v>
      </c>
      <c r="AH34" s="227">
        <v>0</v>
      </c>
      <c r="AI34" s="227">
        <v>0</v>
      </c>
      <c r="AJ34" s="227">
        <v>12743</v>
      </c>
      <c r="AK34" s="227">
        <v>0</v>
      </c>
      <c r="AL34" s="227">
        <v>128</v>
      </c>
      <c r="AM34" s="227">
        <v>1840089</v>
      </c>
      <c r="AN34" s="227">
        <v>2308560</v>
      </c>
      <c r="AO34" s="227">
        <v>468471</v>
      </c>
      <c r="AP34" s="227">
        <v>2620954</v>
      </c>
      <c r="AQ34" s="227">
        <v>1065069</v>
      </c>
      <c r="AR34" s="227">
        <v>765480</v>
      </c>
      <c r="AS34" s="227">
        <v>0</v>
      </c>
      <c r="AT34" s="227">
        <v>8455</v>
      </c>
      <c r="AU34" s="227">
        <v>291134</v>
      </c>
      <c r="AV34" s="227">
        <v>-87293</v>
      </c>
      <c r="AW34" s="227">
        <v>2093</v>
      </c>
      <c r="AX34" s="227">
        <v>0</v>
      </c>
      <c r="AY34" s="227">
        <v>0</v>
      </c>
      <c r="AZ34" s="227">
        <v>0</v>
      </c>
      <c r="BA34" s="227">
        <v>0</v>
      </c>
      <c r="BB34" s="227">
        <v>2093</v>
      </c>
      <c r="BC34" s="227">
        <v>-89386</v>
      </c>
      <c r="BD34" s="227">
        <v>0</v>
      </c>
      <c r="BE34" s="227">
        <v>0</v>
      </c>
      <c r="BF34" s="227">
        <v>0</v>
      </c>
      <c r="BG34" s="227">
        <v>0</v>
      </c>
      <c r="BH34" s="227">
        <v>0</v>
      </c>
      <c r="BI34" s="227">
        <v>89386</v>
      </c>
      <c r="BJ34" s="227">
        <v>0</v>
      </c>
      <c r="BK34" s="227">
        <v>89386</v>
      </c>
      <c r="BL34" s="227">
        <v>0</v>
      </c>
      <c r="BM34" s="227">
        <v>977776</v>
      </c>
      <c r="BN34" s="227">
        <v>3598730</v>
      </c>
      <c r="BO34" s="227">
        <v>89386</v>
      </c>
      <c r="BP34" s="227">
        <v>0</v>
      </c>
      <c r="BQ34" s="227">
        <v>0</v>
      </c>
      <c r="BR34" s="135">
        <v>118.4171480048752</v>
      </c>
      <c r="BS34" s="136">
        <v>0</v>
      </c>
    </row>
    <row r="35" spans="1:71" s="129" customFormat="1" ht="30" customHeight="1">
      <c r="A35" s="38" t="s">
        <v>339</v>
      </c>
      <c r="B35" s="558">
        <v>4552212</v>
      </c>
      <c r="C35" s="558">
        <v>4552212</v>
      </c>
      <c r="D35" s="558">
        <v>145313</v>
      </c>
      <c r="E35" s="558">
        <v>4897896</v>
      </c>
      <c r="F35" s="558">
        <v>0</v>
      </c>
      <c r="G35" s="558">
        <v>578132</v>
      </c>
      <c r="H35" s="558">
        <v>0</v>
      </c>
      <c r="I35" s="558">
        <v>87135</v>
      </c>
      <c r="J35" s="558">
        <v>0</v>
      </c>
      <c r="K35" s="558">
        <v>0</v>
      </c>
      <c r="L35" s="558">
        <v>177315</v>
      </c>
      <c r="M35" s="558">
        <v>142488</v>
      </c>
      <c r="N35" s="558">
        <v>34827</v>
      </c>
      <c r="O35" s="558">
        <v>0</v>
      </c>
      <c r="P35" s="558">
        <v>0</v>
      </c>
      <c r="Q35" s="558">
        <v>0</v>
      </c>
      <c r="R35" s="558">
        <v>0</v>
      </c>
      <c r="S35" s="558">
        <v>4729527</v>
      </c>
      <c r="T35" s="558">
        <v>2446613</v>
      </c>
      <c r="U35" s="558">
        <v>2446613</v>
      </c>
      <c r="V35" s="558">
        <v>0</v>
      </c>
      <c r="W35" s="558">
        <v>0</v>
      </c>
      <c r="X35" s="558">
        <v>0</v>
      </c>
      <c r="Y35" s="558">
        <v>0</v>
      </c>
      <c r="Z35" s="558">
        <v>0</v>
      </c>
      <c r="AA35" s="558">
        <v>0</v>
      </c>
      <c r="AB35" s="558">
        <v>145355</v>
      </c>
      <c r="AC35" s="558">
        <v>55907</v>
      </c>
      <c r="AD35" s="558">
        <v>0</v>
      </c>
      <c r="AE35" s="558">
        <v>0</v>
      </c>
      <c r="AF35" s="558">
        <v>0</v>
      </c>
      <c r="AG35" s="558">
        <v>0</v>
      </c>
      <c r="AH35" s="558">
        <v>0</v>
      </c>
      <c r="AI35" s="558">
        <v>0</v>
      </c>
      <c r="AJ35" s="558">
        <v>89448</v>
      </c>
      <c r="AK35" s="558">
        <v>0</v>
      </c>
      <c r="AL35" s="558">
        <v>0</v>
      </c>
      <c r="AM35" s="558">
        <v>2153634</v>
      </c>
      <c r="AN35" s="558">
        <v>2430632</v>
      </c>
      <c r="AO35" s="558">
        <v>276998</v>
      </c>
      <c r="AP35" s="558">
        <v>4745602</v>
      </c>
      <c r="AQ35" s="558">
        <v>83696</v>
      </c>
      <c r="AR35" s="558">
        <v>27963</v>
      </c>
      <c r="AS35" s="558">
        <v>0</v>
      </c>
      <c r="AT35" s="558">
        <v>55733</v>
      </c>
      <c r="AU35" s="558">
        <v>0</v>
      </c>
      <c r="AV35" s="558">
        <v>-99771</v>
      </c>
      <c r="AW35" s="558">
        <v>91321</v>
      </c>
      <c r="AX35" s="558">
        <v>66140</v>
      </c>
      <c r="AY35" s="558">
        <v>0</v>
      </c>
      <c r="AZ35" s="558">
        <v>0</v>
      </c>
      <c r="BA35" s="558">
        <v>0</v>
      </c>
      <c r="BB35" s="558">
        <v>25181</v>
      </c>
      <c r="BC35" s="558">
        <v>-191092</v>
      </c>
      <c r="BD35" s="558">
        <v>0</v>
      </c>
      <c r="BE35" s="558">
        <v>0</v>
      </c>
      <c r="BF35" s="558">
        <v>0</v>
      </c>
      <c r="BG35" s="558">
        <v>0</v>
      </c>
      <c r="BH35" s="558">
        <v>0</v>
      </c>
      <c r="BI35" s="558">
        <v>191092</v>
      </c>
      <c r="BJ35" s="558">
        <v>0</v>
      </c>
      <c r="BK35" s="558">
        <v>34828</v>
      </c>
      <c r="BL35" s="558">
        <v>0</v>
      </c>
      <c r="BM35" s="558">
        <v>-16075</v>
      </c>
      <c r="BN35" s="558">
        <v>4729527</v>
      </c>
      <c r="BO35" s="558">
        <v>191092</v>
      </c>
      <c r="BP35" s="558">
        <v>0</v>
      </c>
      <c r="BQ35" s="558">
        <v>0</v>
      </c>
      <c r="BR35" s="138">
        <v>432.0220654729607</v>
      </c>
      <c r="BS35" s="139">
        <v>0</v>
      </c>
    </row>
    <row r="36" spans="1:71" s="129" customFormat="1" ht="30" customHeight="1">
      <c r="A36" s="38" t="s">
        <v>1060</v>
      </c>
      <c r="B36" s="558">
        <v>2289757</v>
      </c>
      <c r="C36" s="558">
        <v>2289757</v>
      </c>
      <c r="D36" s="558">
        <v>11106</v>
      </c>
      <c r="E36" s="558">
        <v>2396101</v>
      </c>
      <c r="F36" s="558">
        <v>0</v>
      </c>
      <c r="G36" s="558">
        <v>117450</v>
      </c>
      <c r="H36" s="558">
        <v>0</v>
      </c>
      <c r="I36" s="558">
        <v>0</v>
      </c>
      <c r="J36" s="558">
        <v>0</v>
      </c>
      <c r="K36" s="558">
        <v>0</v>
      </c>
      <c r="L36" s="558">
        <v>12029</v>
      </c>
      <c r="M36" s="558">
        <v>6936</v>
      </c>
      <c r="N36" s="558">
        <v>5828</v>
      </c>
      <c r="O36" s="558">
        <v>735</v>
      </c>
      <c r="P36" s="558">
        <v>0</v>
      </c>
      <c r="Q36" s="558">
        <v>0</v>
      </c>
      <c r="R36" s="558">
        <v>0</v>
      </c>
      <c r="S36" s="558">
        <v>2301786</v>
      </c>
      <c r="T36" s="558">
        <v>653281</v>
      </c>
      <c r="U36" s="558">
        <v>653281</v>
      </c>
      <c r="V36" s="558">
        <v>0</v>
      </c>
      <c r="W36" s="558">
        <v>0</v>
      </c>
      <c r="X36" s="558">
        <v>0</v>
      </c>
      <c r="Y36" s="558">
        <v>0</v>
      </c>
      <c r="Z36" s="558">
        <v>0</v>
      </c>
      <c r="AA36" s="558">
        <v>0</v>
      </c>
      <c r="AB36" s="558">
        <v>58018</v>
      </c>
      <c r="AC36" s="558">
        <v>45989</v>
      </c>
      <c r="AD36" s="558">
        <v>0</v>
      </c>
      <c r="AE36" s="558">
        <v>0</v>
      </c>
      <c r="AF36" s="558">
        <v>0</v>
      </c>
      <c r="AG36" s="558">
        <v>116</v>
      </c>
      <c r="AH36" s="558">
        <v>0</v>
      </c>
      <c r="AI36" s="558">
        <v>0</v>
      </c>
      <c r="AJ36" s="558">
        <v>11913</v>
      </c>
      <c r="AK36" s="558">
        <v>0</v>
      </c>
      <c r="AL36" s="558">
        <v>0</v>
      </c>
      <c r="AM36" s="558">
        <v>1164370</v>
      </c>
      <c r="AN36" s="558">
        <v>1246768</v>
      </c>
      <c r="AO36" s="558">
        <v>82398</v>
      </c>
      <c r="AP36" s="558">
        <v>1875669</v>
      </c>
      <c r="AQ36" s="558">
        <v>416467</v>
      </c>
      <c r="AR36" s="558">
        <v>411760</v>
      </c>
      <c r="AS36" s="558">
        <v>0</v>
      </c>
      <c r="AT36" s="558">
        <v>4707</v>
      </c>
      <c r="AU36" s="558">
        <v>0</v>
      </c>
      <c r="AV36" s="558">
        <v>9650</v>
      </c>
      <c r="AW36" s="558">
        <v>9650</v>
      </c>
      <c r="AX36" s="558">
        <v>0</v>
      </c>
      <c r="AY36" s="558">
        <v>0</v>
      </c>
      <c r="AZ36" s="558">
        <v>0</v>
      </c>
      <c r="BA36" s="558">
        <v>0</v>
      </c>
      <c r="BB36" s="558">
        <v>9650</v>
      </c>
      <c r="BC36" s="558">
        <v>0</v>
      </c>
      <c r="BD36" s="558">
        <v>0</v>
      </c>
      <c r="BE36" s="558">
        <v>0</v>
      </c>
      <c r="BF36" s="558">
        <v>0</v>
      </c>
      <c r="BG36" s="558">
        <v>0</v>
      </c>
      <c r="BH36" s="558">
        <v>0</v>
      </c>
      <c r="BI36" s="558">
        <v>0</v>
      </c>
      <c r="BJ36" s="558">
        <v>0</v>
      </c>
      <c r="BK36" s="558">
        <v>0</v>
      </c>
      <c r="BL36" s="558">
        <v>0</v>
      </c>
      <c r="BM36" s="558">
        <v>426117</v>
      </c>
      <c r="BN36" s="558">
        <v>2301786</v>
      </c>
      <c r="BO36" s="558">
        <v>0</v>
      </c>
      <c r="BP36" s="558">
        <v>0</v>
      </c>
      <c r="BQ36" s="558">
        <v>0</v>
      </c>
      <c r="BR36" s="138">
        <v>0</v>
      </c>
      <c r="BS36" s="139">
        <v>0</v>
      </c>
    </row>
    <row r="37" spans="1:71" s="129" customFormat="1" ht="30" customHeight="1">
      <c r="A37" s="48" t="s">
        <v>342</v>
      </c>
      <c r="B37" s="560">
        <v>4777590</v>
      </c>
      <c r="C37" s="560">
        <v>4777590</v>
      </c>
      <c r="D37" s="560">
        <v>49268</v>
      </c>
      <c r="E37" s="560">
        <v>5776751</v>
      </c>
      <c r="F37" s="560">
        <v>0</v>
      </c>
      <c r="G37" s="560">
        <v>1062237</v>
      </c>
      <c r="H37" s="560">
        <v>0</v>
      </c>
      <c r="I37" s="560">
        <v>13808</v>
      </c>
      <c r="J37" s="560">
        <v>0</v>
      </c>
      <c r="K37" s="560">
        <v>0</v>
      </c>
      <c r="L37" s="560">
        <v>49100</v>
      </c>
      <c r="M37" s="560">
        <v>33587</v>
      </c>
      <c r="N37" s="560">
        <v>17602</v>
      </c>
      <c r="O37" s="560">
        <v>2089</v>
      </c>
      <c r="P37" s="560">
        <v>0</v>
      </c>
      <c r="Q37" s="560">
        <v>0</v>
      </c>
      <c r="R37" s="560">
        <v>0</v>
      </c>
      <c r="S37" s="560">
        <v>4826690</v>
      </c>
      <c r="T37" s="560">
        <v>1656170</v>
      </c>
      <c r="U37" s="560">
        <v>1656170</v>
      </c>
      <c r="V37" s="560">
        <v>0</v>
      </c>
      <c r="W37" s="560">
        <v>0</v>
      </c>
      <c r="X37" s="560">
        <v>0</v>
      </c>
      <c r="Y37" s="560">
        <v>0</v>
      </c>
      <c r="Z37" s="560">
        <v>0</v>
      </c>
      <c r="AA37" s="560">
        <v>0</v>
      </c>
      <c r="AB37" s="560">
        <v>167450</v>
      </c>
      <c r="AC37" s="560">
        <v>149083</v>
      </c>
      <c r="AD37" s="560">
        <v>0</v>
      </c>
      <c r="AE37" s="560">
        <v>0</v>
      </c>
      <c r="AF37" s="560">
        <v>0</v>
      </c>
      <c r="AG37" s="560">
        <v>1642</v>
      </c>
      <c r="AH37" s="560">
        <v>0</v>
      </c>
      <c r="AI37" s="560">
        <v>0</v>
      </c>
      <c r="AJ37" s="560">
        <v>16721</v>
      </c>
      <c r="AK37" s="560">
        <v>0</v>
      </c>
      <c r="AL37" s="560">
        <v>4</v>
      </c>
      <c r="AM37" s="560">
        <v>2524363</v>
      </c>
      <c r="AN37" s="560">
        <v>3131424</v>
      </c>
      <c r="AO37" s="560">
        <v>607061</v>
      </c>
      <c r="AP37" s="560">
        <v>4347983</v>
      </c>
      <c r="AQ37" s="560">
        <v>441844</v>
      </c>
      <c r="AR37" s="560">
        <v>72227</v>
      </c>
      <c r="AS37" s="560">
        <v>0</v>
      </c>
      <c r="AT37" s="560">
        <v>369606</v>
      </c>
      <c r="AU37" s="560">
        <v>11</v>
      </c>
      <c r="AV37" s="560">
        <v>36863</v>
      </c>
      <c r="AW37" s="560">
        <v>36863</v>
      </c>
      <c r="AX37" s="560">
        <v>28120</v>
      </c>
      <c r="AY37" s="560">
        <v>7501</v>
      </c>
      <c r="AZ37" s="560">
        <v>1242</v>
      </c>
      <c r="BA37" s="560">
        <v>0</v>
      </c>
      <c r="BB37" s="560">
        <v>0</v>
      </c>
      <c r="BC37" s="560">
        <v>0</v>
      </c>
      <c r="BD37" s="560">
        <v>0</v>
      </c>
      <c r="BE37" s="560">
        <v>0</v>
      </c>
      <c r="BF37" s="560">
        <v>0</v>
      </c>
      <c r="BG37" s="560">
        <v>0</v>
      </c>
      <c r="BH37" s="560">
        <v>0</v>
      </c>
      <c r="BI37" s="560">
        <v>0</v>
      </c>
      <c r="BJ37" s="560">
        <v>0</v>
      </c>
      <c r="BK37" s="560">
        <v>0</v>
      </c>
      <c r="BL37" s="560">
        <v>0</v>
      </c>
      <c r="BM37" s="560">
        <v>478707</v>
      </c>
      <c r="BN37" s="560">
        <v>4826690</v>
      </c>
      <c r="BO37" s="140">
        <v>0</v>
      </c>
      <c r="BP37" s="560">
        <v>0</v>
      </c>
      <c r="BQ37" s="560">
        <v>0</v>
      </c>
      <c r="BR37" s="141">
        <v>0</v>
      </c>
      <c r="BS37" s="142">
        <v>0</v>
      </c>
    </row>
    <row r="38" spans="1:71" s="129" customFormat="1" ht="30" customHeight="1" thickBot="1">
      <c r="A38" s="622" t="s">
        <v>165</v>
      </c>
      <c r="B38" s="149">
        <f>SUM(B34:B37)</f>
        <v>15053215</v>
      </c>
      <c r="C38" s="149">
        <f aca="true" t="shared" si="1" ref="C38:BQ38">SUM(C34:C37)</f>
        <v>15051055</v>
      </c>
      <c r="D38" s="149">
        <f t="shared" si="1"/>
        <v>289216</v>
      </c>
      <c r="E38" s="149">
        <f t="shared" si="1"/>
        <v>17661382</v>
      </c>
      <c r="F38" s="149">
        <f t="shared" si="1"/>
        <v>0</v>
      </c>
      <c r="G38" s="149">
        <f t="shared" si="1"/>
        <v>3026275</v>
      </c>
      <c r="H38" s="149">
        <f t="shared" si="1"/>
        <v>0</v>
      </c>
      <c r="I38" s="149">
        <f t="shared" si="1"/>
        <v>126732</v>
      </c>
      <c r="J38" s="149">
        <f t="shared" si="1"/>
        <v>2160</v>
      </c>
      <c r="K38" s="149">
        <f t="shared" si="1"/>
        <v>0</v>
      </c>
      <c r="L38" s="149">
        <f t="shared" si="1"/>
        <v>403518</v>
      </c>
      <c r="M38" s="149">
        <f t="shared" si="1"/>
        <v>335125</v>
      </c>
      <c r="N38" s="149">
        <f t="shared" si="1"/>
        <v>71217</v>
      </c>
      <c r="O38" s="149">
        <f t="shared" si="1"/>
        <v>2824</v>
      </c>
      <c r="P38" s="149">
        <f t="shared" si="1"/>
        <v>0</v>
      </c>
      <c r="Q38" s="149">
        <f t="shared" si="1"/>
        <v>0</v>
      </c>
      <c r="R38" s="149">
        <f t="shared" si="1"/>
        <v>0</v>
      </c>
      <c r="S38" s="149">
        <f t="shared" si="1"/>
        <v>15456733</v>
      </c>
      <c r="T38" s="149">
        <f t="shared" si="1"/>
        <v>5463281</v>
      </c>
      <c r="U38" s="149">
        <f t="shared" si="1"/>
        <v>5453327</v>
      </c>
      <c r="V38" s="149">
        <f t="shared" si="1"/>
        <v>0</v>
      </c>
      <c r="W38" s="149">
        <f t="shared" si="1"/>
        <v>0</v>
      </c>
      <c r="X38" s="149">
        <f t="shared" si="1"/>
        <v>0</v>
      </c>
      <c r="Y38" s="149">
        <f t="shared" si="1"/>
        <v>9954</v>
      </c>
      <c r="Z38" s="149">
        <f t="shared" si="1"/>
        <v>0</v>
      </c>
      <c r="AA38" s="149">
        <f t="shared" si="1"/>
        <v>0</v>
      </c>
      <c r="AB38" s="149">
        <f t="shared" si="1"/>
        <v>444471</v>
      </c>
      <c r="AC38" s="149">
        <f t="shared" si="1"/>
        <v>309436</v>
      </c>
      <c r="AD38" s="149">
        <f t="shared" si="1"/>
        <v>0</v>
      </c>
      <c r="AE38" s="149">
        <f t="shared" si="1"/>
        <v>0</v>
      </c>
      <c r="AF38" s="149">
        <f t="shared" si="1"/>
        <v>0</v>
      </c>
      <c r="AG38" s="149">
        <f t="shared" si="1"/>
        <v>4078</v>
      </c>
      <c r="AH38" s="149">
        <f t="shared" si="1"/>
        <v>0</v>
      </c>
      <c r="AI38" s="149">
        <f t="shared" si="1"/>
        <v>0</v>
      </c>
      <c r="AJ38" s="149">
        <f t="shared" si="1"/>
        <v>130825</v>
      </c>
      <c r="AK38" s="149">
        <f t="shared" si="1"/>
        <v>0</v>
      </c>
      <c r="AL38" s="149">
        <f t="shared" si="1"/>
        <v>132</v>
      </c>
      <c r="AM38" s="149">
        <f t="shared" si="1"/>
        <v>7682456</v>
      </c>
      <c r="AN38" s="149">
        <f t="shared" si="1"/>
        <v>9117384</v>
      </c>
      <c r="AO38" s="149">
        <f t="shared" si="1"/>
        <v>1434928</v>
      </c>
      <c r="AP38" s="149">
        <f t="shared" si="1"/>
        <v>13590208</v>
      </c>
      <c r="AQ38" s="149">
        <f t="shared" si="1"/>
        <v>2007076</v>
      </c>
      <c r="AR38" s="149">
        <f t="shared" si="1"/>
        <v>1277430</v>
      </c>
      <c r="AS38" s="149">
        <f t="shared" si="1"/>
        <v>0</v>
      </c>
      <c r="AT38" s="149">
        <f t="shared" si="1"/>
        <v>438501</v>
      </c>
      <c r="AU38" s="149">
        <f t="shared" si="1"/>
        <v>291145</v>
      </c>
      <c r="AV38" s="149">
        <f t="shared" si="1"/>
        <v>-140551</v>
      </c>
      <c r="AW38" s="149">
        <f t="shared" si="1"/>
        <v>139927</v>
      </c>
      <c r="AX38" s="149">
        <f t="shared" si="1"/>
        <v>94260</v>
      </c>
      <c r="AY38" s="149">
        <f t="shared" si="1"/>
        <v>7501</v>
      </c>
      <c r="AZ38" s="149">
        <f t="shared" si="1"/>
        <v>1242</v>
      </c>
      <c r="BA38" s="149">
        <f t="shared" si="1"/>
        <v>0</v>
      </c>
      <c r="BB38" s="149">
        <f t="shared" si="1"/>
        <v>36924</v>
      </c>
      <c r="BC38" s="149">
        <f t="shared" si="1"/>
        <v>-280478</v>
      </c>
      <c r="BD38" s="149">
        <f t="shared" si="1"/>
        <v>0</v>
      </c>
      <c r="BE38" s="149">
        <f t="shared" si="1"/>
        <v>0</v>
      </c>
      <c r="BF38" s="149">
        <f t="shared" si="1"/>
        <v>0</v>
      </c>
      <c r="BG38" s="149">
        <f t="shared" si="1"/>
        <v>0</v>
      </c>
      <c r="BH38" s="149">
        <f t="shared" si="1"/>
        <v>0</v>
      </c>
      <c r="BI38" s="149">
        <f t="shared" si="1"/>
        <v>280478</v>
      </c>
      <c r="BJ38" s="149">
        <f t="shared" si="1"/>
        <v>0</v>
      </c>
      <c r="BK38" s="149">
        <f t="shared" si="1"/>
        <v>124214</v>
      </c>
      <c r="BL38" s="149">
        <f t="shared" si="1"/>
        <v>0</v>
      </c>
      <c r="BM38" s="149">
        <f t="shared" si="1"/>
        <v>1866525</v>
      </c>
      <c r="BN38" s="149">
        <f t="shared" si="1"/>
        <v>15456733</v>
      </c>
      <c r="BO38" s="149">
        <f t="shared" si="1"/>
        <v>280478</v>
      </c>
      <c r="BP38" s="149">
        <f t="shared" si="1"/>
        <v>0</v>
      </c>
      <c r="BQ38" s="149">
        <f t="shared" si="1"/>
        <v>0</v>
      </c>
      <c r="BR38" s="198">
        <v>122.53619579368615</v>
      </c>
      <c r="BS38" s="150">
        <v>0</v>
      </c>
    </row>
    <row r="39" spans="1:71" s="130" customFormat="1" ht="23.25" customHeight="1">
      <c r="A39" s="44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8"/>
      <c r="BS39" s="148"/>
    </row>
    <row r="40" spans="2:71" ht="14.25"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</row>
  </sheetData>
  <sheetProtection/>
  <mergeCells count="10">
    <mergeCell ref="M27:Q27"/>
    <mergeCell ref="BH28:BI28"/>
    <mergeCell ref="BJ29:BK29"/>
    <mergeCell ref="AK4:AL4"/>
    <mergeCell ref="BC4:BK4"/>
    <mergeCell ref="AK26:AL26"/>
    <mergeCell ref="BC26:BK26"/>
    <mergeCell ref="M5:Q5"/>
    <mergeCell ref="BH6:BI6"/>
    <mergeCell ref="BJ7:BK7"/>
  </mergeCells>
  <printOptions horizontalCentered="1"/>
  <pageMargins left="0.5905511811023623" right="0.5905511811023623" top="0.7874015748031497" bottom="0.5905511811023623" header="0.5118110236220472" footer="0.5118110236220472"/>
  <pageSetup fitToWidth="4" horizontalDpi="300" verticalDpi="300" orientation="landscape" paperSize="9" scale="47" r:id="rId1"/>
  <colBreaks count="3" manualBreakCount="3">
    <brk id="19" max="35" man="1"/>
    <brk id="36" max="35" man="1"/>
    <brk id="54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S30"/>
  <sheetViews>
    <sheetView showGridLines="0" view="pageBreakPreview" zoomScaleNormal="8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0.625" defaultRowHeight="12"/>
  <cols>
    <col min="1" max="1" width="19.125" style="151" customWidth="1"/>
    <col min="2" max="71" width="16.625" style="151" customWidth="1"/>
    <col min="72" max="16384" width="10.625" style="151" customWidth="1"/>
  </cols>
  <sheetData>
    <row r="1" spans="1:35" s="126" customFormat="1" ht="30" customHeight="1">
      <c r="A1" s="124"/>
      <c r="B1" s="357" t="s">
        <v>322</v>
      </c>
      <c r="C1" s="125"/>
      <c r="D1" s="125"/>
      <c r="Z1" s="124"/>
      <c r="AI1" s="127"/>
    </row>
    <row r="2" spans="1:2" s="126" customFormat="1" ht="30" customHeight="1">
      <c r="A2" s="128"/>
      <c r="B2" s="358" t="s">
        <v>730</v>
      </c>
    </row>
    <row r="3" spans="1:71" s="126" customFormat="1" ht="30" customHeight="1" thickBot="1">
      <c r="A3" s="456"/>
      <c r="B3" s="455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375" t="s">
        <v>433</v>
      </c>
      <c r="T3" s="376" t="s">
        <v>434</v>
      </c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375" t="s">
        <v>437</v>
      </c>
      <c r="AK3" s="376" t="s">
        <v>438</v>
      </c>
      <c r="AL3" s="456"/>
      <c r="AM3" s="456"/>
      <c r="AN3" s="456"/>
      <c r="AO3" s="456"/>
      <c r="AP3" s="456"/>
      <c r="AQ3" s="456"/>
      <c r="AR3" s="456"/>
      <c r="AS3" s="456"/>
      <c r="AT3" s="456"/>
      <c r="AU3" s="456"/>
      <c r="AV3" s="456"/>
      <c r="AW3" s="456"/>
      <c r="AX3" s="456"/>
      <c r="AY3" s="456"/>
      <c r="AZ3" s="456"/>
      <c r="BA3" s="456"/>
      <c r="BB3" s="375" t="s">
        <v>788</v>
      </c>
      <c r="BC3" s="376" t="s">
        <v>789</v>
      </c>
      <c r="BD3" s="544"/>
      <c r="BE3" s="544"/>
      <c r="BF3" s="544"/>
      <c r="BG3" s="544"/>
      <c r="BH3" s="544"/>
      <c r="BI3" s="544"/>
      <c r="BJ3" s="544"/>
      <c r="BK3" s="544"/>
      <c r="BL3" s="544"/>
      <c r="BM3" s="544"/>
      <c r="BN3" s="544"/>
      <c r="BO3" s="544"/>
      <c r="BP3" s="544"/>
      <c r="BQ3" s="544"/>
      <c r="BR3" s="544"/>
      <c r="BS3" s="457" t="s">
        <v>863</v>
      </c>
    </row>
    <row r="4" spans="1:71" s="129" customFormat="1" ht="30" customHeight="1">
      <c r="A4" s="492"/>
      <c r="B4" s="493" t="s">
        <v>209</v>
      </c>
      <c r="C4" s="494"/>
      <c r="D4" s="495"/>
      <c r="E4" s="495"/>
      <c r="F4" s="495"/>
      <c r="G4" s="495"/>
      <c r="H4" s="495"/>
      <c r="I4" s="495"/>
      <c r="J4" s="496"/>
      <c r="K4" s="497"/>
      <c r="L4" s="493" t="s">
        <v>172</v>
      </c>
      <c r="M4" s="315"/>
      <c r="N4" s="498"/>
      <c r="O4" s="498"/>
      <c r="P4" s="498"/>
      <c r="Q4" s="317"/>
      <c r="R4" s="499" t="s">
        <v>173</v>
      </c>
      <c r="S4" s="318" t="s">
        <v>174</v>
      </c>
      <c r="T4" s="499" t="s">
        <v>175</v>
      </c>
      <c r="U4" s="498"/>
      <c r="V4" s="498"/>
      <c r="W4" s="498"/>
      <c r="X4" s="498"/>
      <c r="Y4" s="498"/>
      <c r="Z4" s="498"/>
      <c r="AA4" s="531"/>
      <c r="AB4" s="499" t="s">
        <v>176</v>
      </c>
      <c r="AC4" s="498"/>
      <c r="AD4" s="498"/>
      <c r="AE4" s="498"/>
      <c r="AF4" s="498"/>
      <c r="AG4" s="498"/>
      <c r="AH4" s="498"/>
      <c r="AI4" s="498"/>
      <c r="AJ4" s="531"/>
      <c r="AK4" s="660" t="s">
        <v>1035</v>
      </c>
      <c r="AL4" s="661"/>
      <c r="AM4" s="532" t="s">
        <v>177</v>
      </c>
      <c r="AN4" s="498"/>
      <c r="AO4" s="499"/>
      <c r="AP4" s="318" t="s">
        <v>572</v>
      </c>
      <c r="AQ4" s="532" t="s">
        <v>334</v>
      </c>
      <c r="AR4" s="498"/>
      <c r="AS4" s="498"/>
      <c r="AT4" s="498"/>
      <c r="AU4" s="499"/>
      <c r="AV4" s="532" t="s">
        <v>574</v>
      </c>
      <c r="AW4" s="498"/>
      <c r="AX4" s="498"/>
      <c r="AY4" s="498"/>
      <c r="AZ4" s="498"/>
      <c r="BA4" s="498"/>
      <c r="BB4" s="531"/>
      <c r="BC4" s="660" t="s">
        <v>1036</v>
      </c>
      <c r="BD4" s="660"/>
      <c r="BE4" s="660"/>
      <c r="BF4" s="660"/>
      <c r="BG4" s="660"/>
      <c r="BH4" s="660"/>
      <c r="BI4" s="660"/>
      <c r="BJ4" s="660"/>
      <c r="BK4" s="661"/>
      <c r="BL4" s="318" t="s">
        <v>575</v>
      </c>
      <c r="BM4" s="318" t="s">
        <v>576</v>
      </c>
      <c r="BN4" s="318" t="s">
        <v>630</v>
      </c>
      <c r="BO4" s="318" t="s">
        <v>631</v>
      </c>
      <c r="BP4" s="318" t="s">
        <v>633</v>
      </c>
      <c r="BQ4" s="532" t="s">
        <v>634</v>
      </c>
      <c r="BR4" s="532" t="s">
        <v>635</v>
      </c>
      <c r="BS4" s="319" t="s">
        <v>636</v>
      </c>
    </row>
    <row r="5" spans="1:71" s="129" customFormat="1" ht="30" customHeight="1">
      <c r="A5" s="262"/>
      <c r="B5" s="500" t="s">
        <v>744</v>
      </c>
      <c r="C5" s="501" t="s">
        <v>731</v>
      </c>
      <c r="D5" s="502"/>
      <c r="E5" s="502"/>
      <c r="F5" s="502"/>
      <c r="G5" s="502"/>
      <c r="H5" s="502"/>
      <c r="I5" s="502"/>
      <c r="J5" s="503" t="s">
        <v>746</v>
      </c>
      <c r="K5" s="503" t="s">
        <v>747</v>
      </c>
      <c r="L5" s="500" t="s">
        <v>748</v>
      </c>
      <c r="M5" s="672" t="s">
        <v>660</v>
      </c>
      <c r="N5" s="673"/>
      <c r="O5" s="673"/>
      <c r="P5" s="673"/>
      <c r="Q5" s="674"/>
      <c r="R5" s="504" t="s">
        <v>732</v>
      </c>
      <c r="S5" s="460" t="s">
        <v>750</v>
      </c>
      <c r="T5" s="504" t="s">
        <v>791</v>
      </c>
      <c r="U5" s="533" t="s">
        <v>731</v>
      </c>
      <c r="V5" s="533" t="s">
        <v>746</v>
      </c>
      <c r="W5" s="534" t="s">
        <v>747</v>
      </c>
      <c r="X5" s="534" t="s">
        <v>757</v>
      </c>
      <c r="Y5" s="534" t="s">
        <v>758</v>
      </c>
      <c r="Z5" s="534" t="s">
        <v>792</v>
      </c>
      <c r="AA5" s="533" t="s">
        <v>793</v>
      </c>
      <c r="AB5" s="535" t="s">
        <v>795</v>
      </c>
      <c r="AC5" s="533" t="s">
        <v>731</v>
      </c>
      <c r="AD5" s="533" t="s">
        <v>746</v>
      </c>
      <c r="AE5" s="534" t="s">
        <v>747</v>
      </c>
      <c r="AF5" s="534" t="s">
        <v>757</v>
      </c>
      <c r="AG5" s="534" t="s">
        <v>758</v>
      </c>
      <c r="AH5" s="534" t="s">
        <v>792</v>
      </c>
      <c r="AI5" s="534" t="s">
        <v>793</v>
      </c>
      <c r="AJ5" s="534" t="s">
        <v>794</v>
      </c>
      <c r="AK5" s="536" t="s">
        <v>796</v>
      </c>
      <c r="AL5" s="533" t="s">
        <v>797</v>
      </c>
      <c r="AM5" s="537" t="s">
        <v>798</v>
      </c>
      <c r="AN5" s="534" t="s">
        <v>731</v>
      </c>
      <c r="AO5" s="533" t="s">
        <v>746</v>
      </c>
      <c r="AP5" s="537" t="s">
        <v>799</v>
      </c>
      <c r="AQ5" s="537" t="s">
        <v>842</v>
      </c>
      <c r="AR5" s="460" t="s">
        <v>262</v>
      </c>
      <c r="AS5" s="462" t="s">
        <v>843</v>
      </c>
      <c r="AT5" s="515" t="s">
        <v>266</v>
      </c>
      <c r="AU5" s="541" t="s">
        <v>263</v>
      </c>
      <c r="AV5" s="535" t="s">
        <v>844</v>
      </c>
      <c r="AW5" s="533" t="s">
        <v>731</v>
      </c>
      <c r="AX5" s="542"/>
      <c r="AY5" s="542"/>
      <c r="AZ5" s="542"/>
      <c r="BA5" s="542"/>
      <c r="BB5" s="543"/>
      <c r="BC5" s="545" t="s">
        <v>746</v>
      </c>
      <c r="BD5" s="542"/>
      <c r="BE5" s="542"/>
      <c r="BF5" s="542"/>
      <c r="BG5" s="542"/>
      <c r="BH5" s="542"/>
      <c r="BI5" s="542"/>
      <c r="BJ5" s="542"/>
      <c r="BK5" s="542"/>
      <c r="BL5" s="537" t="s">
        <v>483</v>
      </c>
      <c r="BM5" s="537" t="s">
        <v>872</v>
      </c>
      <c r="BN5" s="537" t="s">
        <v>873</v>
      </c>
      <c r="BO5" s="537" t="s">
        <v>874</v>
      </c>
      <c r="BP5" s="537" t="s">
        <v>875</v>
      </c>
      <c r="BQ5" s="537" t="s">
        <v>876</v>
      </c>
      <c r="BR5" s="460" t="s">
        <v>877</v>
      </c>
      <c r="BS5" s="461" t="s">
        <v>875</v>
      </c>
    </row>
    <row r="6" spans="1:71" s="130" customFormat="1" ht="30" customHeight="1">
      <c r="A6" s="505"/>
      <c r="B6" s="506"/>
      <c r="C6" s="500" t="s">
        <v>751</v>
      </c>
      <c r="D6" s="500" t="s">
        <v>752</v>
      </c>
      <c r="E6" s="500" t="s">
        <v>753</v>
      </c>
      <c r="F6" s="507"/>
      <c r="G6" s="500" t="s">
        <v>269</v>
      </c>
      <c r="H6" s="507"/>
      <c r="I6" s="500" t="s">
        <v>733</v>
      </c>
      <c r="J6" s="460" t="s">
        <v>755</v>
      </c>
      <c r="K6" s="460" t="s">
        <v>756</v>
      </c>
      <c r="L6" s="508"/>
      <c r="M6" s="509" t="s">
        <v>731</v>
      </c>
      <c r="N6" s="509" t="s">
        <v>746</v>
      </c>
      <c r="O6" s="509" t="s">
        <v>747</v>
      </c>
      <c r="P6" s="509" t="s">
        <v>757</v>
      </c>
      <c r="Q6" s="509" t="s">
        <v>758</v>
      </c>
      <c r="R6" s="506"/>
      <c r="S6" s="510"/>
      <c r="T6" s="538"/>
      <c r="U6" s="500" t="s">
        <v>800</v>
      </c>
      <c r="V6" s="500" t="s">
        <v>801</v>
      </c>
      <c r="W6" s="500" t="s">
        <v>800</v>
      </c>
      <c r="X6" s="460" t="s">
        <v>801</v>
      </c>
      <c r="Y6" s="460" t="s">
        <v>802</v>
      </c>
      <c r="Z6" s="460" t="s">
        <v>803</v>
      </c>
      <c r="AA6" s="500" t="s">
        <v>447</v>
      </c>
      <c r="AB6" s="506"/>
      <c r="AC6" s="500" t="s">
        <v>800</v>
      </c>
      <c r="AD6" s="500" t="s">
        <v>801</v>
      </c>
      <c r="AE6" s="500" t="s">
        <v>800</v>
      </c>
      <c r="AF6" s="460" t="s">
        <v>801</v>
      </c>
      <c r="AG6" s="460" t="s">
        <v>802</v>
      </c>
      <c r="AH6" s="460" t="s">
        <v>803</v>
      </c>
      <c r="AI6" s="460" t="s">
        <v>805</v>
      </c>
      <c r="AJ6" s="460" t="s">
        <v>806</v>
      </c>
      <c r="AK6" s="458" t="s">
        <v>807</v>
      </c>
      <c r="AL6" s="500" t="s">
        <v>162</v>
      </c>
      <c r="AM6" s="516"/>
      <c r="AN6" s="460" t="s">
        <v>452</v>
      </c>
      <c r="AO6" s="460" t="s">
        <v>452</v>
      </c>
      <c r="AP6" s="508"/>
      <c r="AQ6" s="508"/>
      <c r="AR6" s="460" t="s">
        <v>265</v>
      </c>
      <c r="AS6" s="462" t="s">
        <v>842</v>
      </c>
      <c r="AT6" s="515"/>
      <c r="AU6" s="460" t="s">
        <v>267</v>
      </c>
      <c r="AV6" s="506"/>
      <c r="AW6" s="500" t="s">
        <v>845</v>
      </c>
      <c r="AX6" s="500" t="s">
        <v>449</v>
      </c>
      <c r="AY6" s="460" t="s">
        <v>653</v>
      </c>
      <c r="AZ6" s="500" t="s">
        <v>847</v>
      </c>
      <c r="BA6" s="500" t="s">
        <v>848</v>
      </c>
      <c r="BB6" s="460" t="s">
        <v>447</v>
      </c>
      <c r="BC6" s="504" t="s">
        <v>519</v>
      </c>
      <c r="BD6" s="500" t="s">
        <v>879</v>
      </c>
      <c r="BE6" s="500" t="s">
        <v>880</v>
      </c>
      <c r="BF6" s="500" t="s">
        <v>662</v>
      </c>
      <c r="BG6" s="460" t="s">
        <v>447</v>
      </c>
      <c r="BH6" s="675" t="s">
        <v>882</v>
      </c>
      <c r="BI6" s="676"/>
      <c r="BJ6" s="546"/>
      <c r="BK6" s="507"/>
      <c r="BL6" s="537" t="s">
        <v>883</v>
      </c>
      <c r="BM6" s="508"/>
      <c r="BN6" s="537" t="s">
        <v>884</v>
      </c>
      <c r="BO6" s="537"/>
      <c r="BP6" s="508"/>
      <c r="BQ6" s="537" t="s">
        <v>885</v>
      </c>
      <c r="BR6" s="460" t="s">
        <v>886</v>
      </c>
      <c r="BS6" s="461" t="s">
        <v>886</v>
      </c>
    </row>
    <row r="7" spans="1:71" s="130" customFormat="1" ht="30" customHeight="1">
      <c r="A7" s="562" t="s">
        <v>181</v>
      </c>
      <c r="B7" s="506"/>
      <c r="C7" s="500" t="s">
        <v>760</v>
      </c>
      <c r="D7" s="506"/>
      <c r="E7" s="506"/>
      <c r="F7" s="511" t="s">
        <v>660</v>
      </c>
      <c r="G7" s="500" t="s">
        <v>734</v>
      </c>
      <c r="H7" s="512" t="s">
        <v>660</v>
      </c>
      <c r="I7" s="500"/>
      <c r="J7" s="460" t="s">
        <v>760</v>
      </c>
      <c r="K7" s="460" t="s">
        <v>735</v>
      </c>
      <c r="L7" s="508"/>
      <c r="M7" s="460" t="s">
        <v>761</v>
      </c>
      <c r="N7" s="500" t="s">
        <v>762</v>
      </c>
      <c r="O7" s="500" t="s">
        <v>736</v>
      </c>
      <c r="P7" s="500" t="s">
        <v>763</v>
      </c>
      <c r="Q7" s="513" t="s">
        <v>764</v>
      </c>
      <c r="R7" s="506"/>
      <c r="S7" s="514"/>
      <c r="T7" s="538"/>
      <c r="U7" s="500" t="s">
        <v>808</v>
      </c>
      <c r="V7" s="500" t="s">
        <v>661</v>
      </c>
      <c r="W7" s="500" t="s">
        <v>808</v>
      </c>
      <c r="X7" s="460" t="s">
        <v>809</v>
      </c>
      <c r="Y7" s="462"/>
      <c r="Z7" s="462"/>
      <c r="AA7" s="515"/>
      <c r="AB7" s="506"/>
      <c r="AC7" s="500" t="s">
        <v>808</v>
      </c>
      <c r="AD7" s="500" t="s">
        <v>661</v>
      </c>
      <c r="AE7" s="500" t="s">
        <v>808</v>
      </c>
      <c r="AF7" s="460" t="s">
        <v>809</v>
      </c>
      <c r="AG7" s="462"/>
      <c r="AH7" s="462"/>
      <c r="AI7" s="462"/>
      <c r="AJ7" s="460" t="s">
        <v>740</v>
      </c>
      <c r="AK7" s="293" t="s">
        <v>740</v>
      </c>
      <c r="AL7" s="516"/>
      <c r="AM7" s="516"/>
      <c r="AN7" s="510"/>
      <c r="AO7" s="500" t="s">
        <v>810</v>
      </c>
      <c r="AP7" s="508"/>
      <c r="AQ7" s="508"/>
      <c r="AR7" s="460"/>
      <c r="AS7" s="462"/>
      <c r="AT7" s="515"/>
      <c r="AU7" s="460"/>
      <c r="AV7" s="506"/>
      <c r="AW7" s="516"/>
      <c r="AX7" s="500"/>
      <c r="AY7" s="462"/>
      <c r="AZ7" s="500"/>
      <c r="BA7" s="500" t="s">
        <v>850</v>
      </c>
      <c r="BB7" s="462"/>
      <c r="BC7" s="547"/>
      <c r="BD7" s="500"/>
      <c r="BE7" s="500"/>
      <c r="BF7" s="500" t="s">
        <v>850</v>
      </c>
      <c r="BG7" s="460" t="s">
        <v>850</v>
      </c>
      <c r="BH7" s="500" t="s">
        <v>888</v>
      </c>
      <c r="BI7" s="460" t="s">
        <v>889</v>
      </c>
      <c r="BJ7" s="675" t="s">
        <v>890</v>
      </c>
      <c r="BK7" s="677"/>
      <c r="BL7" s="537" t="s">
        <v>891</v>
      </c>
      <c r="BM7" s="508"/>
      <c r="BN7" s="508"/>
      <c r="BO7" s="508"/>
      <c r="BP7" s="508"/>
      <c r="BQ7" s="506"/>
      <c r="BR7" s="506"/>
      <c r="BS7" s="548"/>
    </row>
    <row r="8" spans="1:71" s="130" customFormat="1" ht="30" customHeight="1">
      <c r="A8" s="505"/>
      <c r="B8" s="506"/>
      <c r="C8" s="500"/>
      <c r="D8" s="500"/>
      <c r="E8" s="500"/>
      <c r="F8" s="515" t="s">
        <v>737</v>
      </c>
      <c r="G8" s="516" t="s">
        <v>524</v>
      </c>
      <c r="H8" s="517" t="s">
        <v>738</v>
      </c>
      <c r="I8" s="500"/>
      <c r="J8" s="510"/>
      <c r="K8" s="460" t="s">
        <v>739</v>
      </c>
      <c r="L8" s="508"/>
      <c r="M8" s="460" t="s">
        <v>766</v>
      </c>
      <c r="N8" s="500" t="s">
        <v>740</v>
      </c>
      <c r="O8" s="516" t="s">
        <v>524</v>
      </c>
      <c r="P8" s="506"/>
      <c r="Q8" s="513" t="s">
        <v>767</v>
      </c>
      <c r="R8" s="506"/>
      <c r="S8" s="514"/>
      <c r="T8" s="538"/>
      <c r="U8" s="500" t="s">
        <v>811</v>
      </c>
      <c r="V8" s="500"/>
      <c r="W8" s="500" t="s">
        <v>811</v>
      </c>
      <c r="X8" s="460"/>
      <c r="Y8" s="460"/>
      <c r="Z8" s="460"/>
      <c r="AA8" s="500"/>
      <c r="AB8" s="506"/>
      <c r="AC8" s="500" t="s">
        <v>811</v>
      </c>
      <c r="AD8" s="500"/>
      <c r="AE8" s="500" t="s">
        <v>811</v>
      </c>
      <c r="AF8" s="510"/>
      <c r="AG8" s="510"/>
      <c r="AH8" s="510"/>
      <c r="AI8" s="510"/>
      <c r="AJ8" s="460" t="s">
        <v>812</v>
      </c>
      <c r="AK8" s="458" t="s">
        <v>813</v>
      </c>
      <c r="AL8" s="516"/>
      <c r="AM8" s="500"/>
      <c r="AN8" s="460"/>
      <c r="AO8" s="500" t="s">
        <v>734</v>
      </c>
      <c r="AP8" s="508"/>
      <c r="AQ8" s="508"/>
      <c r="AR8" s="460"/>
      <c r="AS8" s="462"/>
      <c r="AT8" s="515"/>
      <c r="AU8" s="460"/>
      <c r="AV8" s="506"/>
      <c r="AW8" s="500"/>
      <c r="AX8" s="500"/>
      <c r="AY8" s="460"/>
      <c r="AZ8" s="500"/>
      <c r="BA8" s="500"/>
      <c r="BB8" s="460"/>
      <c r="BC8" s="504"/>
      <c r="BD8" s="500"/>
      <c r="BE8" s="500"/>
      <c r="BF8" s="500"/>
      <c r="BG8" s="460"/>
      <c r="BH8" s="500" t="s">
        <v>892</v>
      </c>
      <c r="BI8" s="460" t="s">
        <v>893</v>
      </c>
      <c r="BJ8" s="500" t="s">
        <v>160</v>
      </c>
      <c r="BK8" s="500" t="s">
        <v>518</v>
      </c>
      <c r="BL8" s="508"/>
      <c r="BM8" s="508"/>
      <c r="BN8" s="508"/>
      <c r="BO8" s="508"/>
      <c r="BP8" s="508"/>
      <c r="BQ8" s="506"/>
      <c r="BR8" s="506"/>
      <c r="BS8" s="548"/>
    </row>
    <row r="9" spans="1:71" s="130" customFormat="1" ht="30" customHeight="1">
      <c r="A9" s="505"/>
      <c r="B9" s="506"/>
      <c r="C9" s="500"/>
      <c r="D9" s="515"/>
      <c r="E9" s="515"/>
      <c r="F9" s="515"/>
      <c r="G9" s="500"/>
      <c r="H9" s="518" t="s">
        <v>741</v>
      </c>
      <c r="I9" s="500"/>
      <c r="J9" s="460"/>
      <c r="K9" s="460"/>
      <c r="L9" s="508"/>
      <c r="M9" s="460" t="s">
        <v>768</v>
      </c>
      <c r="N9" s="500" t="s">
        <v>742</v>
      </c>
      <c r="O9" s="500"/>
      <c r="P9" s="506"/>
      <c r="Q9" s="519"/>
      <c r="R9" s="506"/>
      <c r="S9" s="514"/>
      <c r="T9" s="538"/>
      <c r="U9" s="500" t="s">
        <v>814</v>
      </c>
      <c r="V9" s="500"/>
      <c r="W9" s="500" t="s">
        <v>815</v>
      </c>
      <c r="X9" s="460"/>
      <c r="Y9" s="462"/>
      <c r="Z9" s="462"/>
      <c r="AA9" s="515"/>
      <c r="AB9" s="506"/>
      <c r="AC9" s="500" t="s">
        <v>814</v>
      </c>
      <c r="AD9" s="500"/>
      <c r="AE9" s="500" t="s">
        <v>815</v>
      </c>
      <c r="AF9" s="460"/>
      <c r="AG9" s="462"/>
      <c r="AH9" s="462"/>
      <c r="AI9" s="462"/>
      <c r="AJ9" s="460"/>
      <c r="AK9" s="293"/>
      <c r="AL9" s="510"/>
      <c r="AM9" s="516"/>
      <c r="AN9" s="462"/>
      <c r="AO9" s="516" t="s">
        <v>524</v>
      </c>
      <c r="AP9" s="508"/>
      <c r="AQ9" s="508"/>
      <c r="AR9" s="460"/>
      <c r="AS9" s="462"/>
      <c r="AT9" s="515"/>
      <c r="AU9" s="460"/>
      <c r="AV9" s="506"/>
      <c r="AW9" s="515"/>
      <c r="AX9" s="500"/>
      <c r="AY9" s="462"/>
      <c r="AZ9" s="500"/>
      <c r="BA9" s="500"/>
      <c r="BB9" s="462"/>
      <c r="BC9" s="549"/>
      <c r="BD9" s="500"/>
      <c r="BE9" s="500"/>
      <c r="BF9" s="500"/>
      <c r="BG9" s="460"/>
      <c r="BH9" s="515"/>
      <c r="BI9" s="510" t="s">
        <v>524</v>
      </c>
      <c r="BJ9" s="515"/>
      <c r="BK9" s="510" t="s">
        <v>524</v>
      </c>
      <c r="BL9" s="508"/>
      <c r="BM9" s="508"/>
      <c r="BN9" s="508"/>
      <c r="BO9" s="550"/>
      <c r="BP9" s="550"/>
      <c r="BQ9" s="550"/>
      <c r="BR9" s="506"/>
      <c r="BS9" s="548"/>
    </row>
    <row r="10" spans="1:71" s="130" customFormat="1" ht="30" customHeight="1">
      <c r="A10" s="520"/>
      <c r="B10" s="521"/>
      <c r="C10" s="521"/>
      <c r="D10" s="522"/>
      <c r="E10" s="522"/>
      <c r="F10" s="522"/>
      <c r="G10" s="526"/>
      <c r="H10" s="635" t="s">
        <v>524</v>
      </c>
      <c r="I10" s="522"/>
      <c r="J10" s="466"/>
      <c r="K10" s="524"/>
      <c r="L10" s="525"/>
      <c r="M10" s="525"/>
      <c r="N10" s="526"/>
      <c r="O10" s="526"/>
      <c r="P10" s="522"/>
      <c r="Q10" s="527"/>
      <c r="R10" s="522"/>
      <c r="S10" s="466" t="s">
        <v>268</v>
      </c>
      <c r="T10" s="539"/>
      <c r="U10" s="524"/>
      <c r="V10" s="526"/>
      <c r="W10" s="524"/>
      <c r="X10" s="466"/>
      <c r="Y10" s="466"/>
      <c r="Z10" s="466"/>
      <c r="AA10" s="521"/>
      <c r="AB10" s="522"/>
      <c r="AC10" s="524"/>
      <c r="AD10" s="526"/>
      <c r="AE10" s="524"/>
      <c r="AF10" s="466"/>
      <c r="AG10" s="466"/>
      <c r="AH10" s="466"/>
      <c r="AI10" s="466"/>
      <c r="AJ10" s="524"/>
      <c r="AK10" s="465"/>
      <c r="AL10" s="466"/>
      <c r="AM10" s="521"/>
      <c r="AN10" s="524"/>
      <c r="AO10" s="524"/>
      <c r="AP10" s="466" t="s">
        <v>816</v>
      </c>
      <c r="AQ10" s="525"/>
      <c r="AR10" s="525"/>
      <c r="AS10" s="525"/>
      <c r="AT10" s="522"/>
      <c r="AU10" s="525"/>
      <c r="AV10" s="522"/>
      <c r="AW10" s="521"/>
      <c r="AX10" s="525"/>
      <c r="AY10" s="525"/>
      <c r="AZ10" s="522"/>
      <c r="BA10" s="522"/>
      <c r="BB10" s="525"/>
      <c r="BC10" s="551"/>
      <c r="BD10" s="525"/>
      <c r="BE10" s="522"/>
      <c r="BF10" s="522"/>
      <c r="BG10" s="525"/>
      <c r="BH10" s="464"/>
      <c r="BI10" s="524"/>
      <c r="BJ10" s="464"/>
      <c r="BK10" s="524"/>
      <c r="BL10" s="466"/>
      <c r="BM10" s="466" t="s">
        <v>895</v>
      </c>
      <c r="BN10" s="466" t="s">
        <v>896</v>
      </c>
      <c r="BO10" s="552"/>
      <c r="BP10" s="552"/>
      <c r="BQ10" s="552"/>
      <c r="BR10" s="522"/>
      <c r="BS10" s="320"/>
    </row>
    <row r="11" spans="1:71" s="133" customFormat="1" ht="30" customHeight="1" hidden="1">
      <c r="A11" s="528"/>
      <c r="B11" s="529" t="s">
        <v>270</v>
      </c>
      <c r="C11" s="529" t="s">
        <v>271</v>
      </c>
      <c r="D11" s="529" t="s">
        <v>272</v>
      </c>
      <c r="E11" s="529" t="s">
        <v>273</v>
      </c>
      <c r="F11" s="529" t="s">
        <v>274</v>
      </c>
      <c r="G11" s="529" t="s">
        <v>275</v>
      </c>
      <c r="H11" s="529" t="s">
        <v>276</v>
      </c>
      <c r="I11" s="530" t="s">
        <v>277</v>
      </c>
      <c r="J11" s="530" t="s">
        <v>777</v>
      </c>
      <c r="K11" s="530" t="s">
        <v>778</v>
      </c>
      <c r="L11" s="530" t="s">
        <v>278</v>
      </c>
      <c r="M11" s="529" t="s">
        <v>279</v>
      </c>
      <c r="N11" s="529" t="s">
        <v>280</v>
      </c>
      <c r="O11" s="529" t="s">
        <v>281</v>
      </c>
      <c r="P11" s="529" t="s">
        <v>282</v>
      </c>
      <c r="Q11" s="529" t="s">
        <v>283</v>
      </c>
      <c r="R11" s="529" t="s">
        <v>284</v>
      </c>
      <c r="S11" s="530" t="s">
        <v>285</v>
      </c>
      <c r="T11" s="540" t="s">
        <v>286</v>
      </c>
      <c r="U11" s="530" t="s">
        <v>287</v>
      </c>
      <c r="V11" s="530" t="s">
        <v>288</v>
      </c>
      <c r="W11" s="530" t="s">
        <v>289</v>
      </c>
      <c r="X11" s="529" t="s">
        <v>290</v>
      </c>
      <c r="Y11" s="529" t="s">
        <v>291</v>
      </c>
      <c r="Z11" s="529" t="s">
        <v>292</v>
      </c>
      <c r="AA11" s="529" t="s">
        <v>293</v>
      </c>
      <c r="AB11" s="529" t="s">
        <v>294</v>
      </c>
      <c r="AC11" s="529" t="s">
        <v>295</v>
      </c>
      <c r="AD11" s="530" t="s">
        <v>296</v>
      </c>
      <c r="AE11" s="530" t="s">
        <v>297</v>
      </c>
      <c r="AF11" s="529" t="s">
        <v>298</v>
      </c>
      <c r="AG11" s="529" t="s">
        <v>299</v>
      </c>
      <c r="AH11" s="529" t="s">
        <v>300</v>
      </c>
      <c r="AI11" s="529" t="s">
        <v>301</v>
      </c>
      <c r="AJ11" s="530" t="s">
        <v>302</v>
      </c>
      <c r="AK11" s="540" t="s">
        <v>303</v>
      </c>
      <c r="AL11" s="529" t="s">
        <v>304</v>
      </c>
      <c r="AM11" s="529" t="s">
        <v>305</v>
      </c>
      <c r="AN11" s="529" t="s">
        <v>306</v>
      </c>
      <c r="AO11" s="529" t="s">
        <v>307</v>
      </c>
      <c r="AP11" s="530" t="s">
        <v>308</v>
      </c>
      <c r="AQ11" s="529" t="s">
        <v>309</v>
      </c>
      <c r="AR11" s="530" t="s">
        <v>310</v>
      </c>
      <c r="AS11" s="529" t="s">
        <v>311</v>
      </c>
      <c r="AT11" s="529" t="s">
        <v>312</v>
      </c>
      <c r="AU11" s="529" t="s">
        <v>313</v>
      </c>
      <c r="AV11" s="530" t="s">
        <v>314</v>
      </c>
      <c r="AW11" s="529" t="s">
        <v>315</v>
      </c>
      <c r="AX11" s="529" t="s">
        <v>316</v>
      </c>
      <c r="AY11" s="530" t="s">
        <v>317</v>
      </c>
      <c r="AZ11" s="529" t="s">
        <v>318</v>
      </c>
      <c r="BA11" s="529" t="s">
        <v>319</v>
      </c>
      <c r="BB11" s="530" t="s">
        <v>862</v>
      </c>
      <c r="BC11" s="540" t="s">
        <v>320</v>
      </c>
      <c r="BD11" s="529" t="s">
        <v>321</v>
      </c>
      <c r="BE11" s="529" t="s">
        <v>899</v>
      </c>
      <c r="BF11" s="530" t="s">
        <v>900</v>
      </c>
      <c r="BG11" s="529" t="s">
        <v>901</v>
      </c>
      <c r="BH11" s="529" t="s">
        <v>902</v>
      </c>
      <c r="BI11" s="529" t="s">
        <v>903</v>
      </c>
      <c r="BJ11" s="529" t="s">
        <v>904</v>
      </c>
      <c r="BK11" s="530" t="s">
        <v>905</v>
      </c>
      <c r="BL11" s="530" t="s">
        <v>906</v>
      </c>
      <c r="BM11" s="530" t="s">
        <v>907</v>
      </c>
      <c r="BN11" s="530" t="s">
        <v>908</v>
      </c>
      <c r="BO11" s="553"/>
      <c r="BP11" s="529" t="s">
        <v>909</v>
      </c>
      <c r="BQ11" s="554" t="s">
        <v>910</v>
      </c>
      <c r="BR11" s="555"/>
      <c r="BS11" s="556"/>
    </row>
    <row r="12" spans="1:71" s="129" customFormat="1" ht="30" customHeight="1">
      <c r="A12" s="48" t="s">
        <v>342</v>
      </c>
      <c r="B12" s="560">
        <v>4489417</v>
      </c>
      <c r="C12" s="560">
        <v>4489417</v>
      </c>
      <c r="D12" s="560">
        <v>195275</v>
      </c>
      <c r="E12" s="560">
        <v>4499302</v>
      </c>
      <c r="F12" s="560">
        <v>0</v>
      </c>
      <c r="G12" s="560">
        <v>717428</v>
      </c>
      <c r="H12" s="560">
        <v>0</v>
      </c>
      <c r="I12" s="560">
        <v>512268</v>
      </c>
      <c r="J12" s="560">
        <v>0</v>
      </c>
      <c r="K12" s="560">
        <v>0</v>
      </c>
      <c r="L12" s="560">
        <v>148602</v>
      </c>
      <c r="M12" s="560">
        <v>80741</v>
      </c>
      <c r="N12" s="560">
        <v>69498</v>
      </c>
      <c r="O12" s="560">
        <v>1637</v>
      </c>
      <c r="P12" s="560">
        <v>0</v>
      </c>
      <c r="Q12" s="560">
        <v>0</v>
      </c>
      <c r="R12" s="560">
        <v>0</v>
      </c>
      <c r="S12" s="560">
        <v>4638019</v>
      </c>
      <c r="T12" s="560">
        <v>2126765</v>
      </c>
      <c r="U12" s="560">
        <v>2126765</v>
      </c>
      <c r="V12" s="560">
        <v>0</v>
      </c>
      <c r="W12" s="560">
        <v>0</v>
      </c>
      <c r="X12" s="560">
        <v>0</v>
      </c>
      <c r="Y12" s="560">
        <v>0</v>
      </c>
      <c r="Z12" s="560">
        <v>0</v>
      </c>
      <c r="AA12" s="560">
        <v>0</v>
      </c>
      <c r="AB12" s="560">
        <v>234174</v>
      </c>
      <c r="AC12" s="560">
        <v>133613</v>
      </c>
      <c r="AD12" s="560">
        <v>0</v>
      </c>
      <c r="AE12" s="560">
        <v>0</v>
      </c>
      <c r="AF12" s="560">
        <v>0</v>
      </c>
      <c r="AG12" s="560">
        <v>1261</v>
      </c>
      <c r="AH12" s="560">
        <v>0</v>
      </c>
      <c r="AI12" s="560">
        <v>0</v>
      </c>
      <c r="AJ12" s="560">
        <v>99300</v>
      </c>
      <c r="AK12" s="560">
        <v>0</v>
      </c>
      <c r="AL12" s="560">
        <v>0</v>
      </c>
      <c r="AM12" s="560">
        <v>1839386</v>
      </c>
      <c r="AN12" s="560">
        <v>2162009</v>
      </c>
      <c r="AO12" s="560">
        <v>322623</v>
      </c>
      <c r="AP12" s="560">
        <v>4200325</v>
      </c>
      <c r="AQ12" s="560">
        <v>304414</v>
      </c>
      <c r="AR12" s="560">
        <v>83302</v>
      </c>
      <c r="AS12" s="560">
        <v>0</v>
      </c>
      <c r="AT12" s="560">
        <v>216573</v>
      </c>
      <c r="AU12" s="560">
        <v>4539</v>
      </c>
      <c r="AV12" s="560">
        <v>133280</v>
      </c>
      <c r="AW12" s="560">
        <v>133280</v>
      </c>
      <c r="AX12" s="560">
        <v>104431</v>
      </c>
      <c r="AY12" s="560">
        <v>24080</v>
      </c>
      <c r="AZ12" s="560">
        <v>2595</v>
      </c>
      <c r="BA12" s="560">
        <v>0</v>
      </c>
      <c r="BB12" s="560">
        <v>2174</v>
      </c>
      <c r="BC12" s="560">
        <v>0</v>
      </c>
      <c r="BD12" s="560">
        <v>0</v>
      </c>
      <c r="BE12" s="560">
        <v>0</v>
      </c>
      <c r="BF12" s="560">
        <v>0</v>
      </c>
      <c r="BG12" s="560">
        <v>0</v>
      </c>
      <c r="BH12" s="560">
        <v>0</v>
      </c>
      <c r="BI12" s="560">
        <v>0</v>
      </c>
      <c r="BJ12" s="560">
        <v>0</v>
      </c>
      <c r="BK12" s="560">
        <v>0</v>
      </c>
      <c r="BL12" s="560">
        <v>0</v>
      </c>
      <c r="BM12" s="560">
        <v>437694</v>
      </c>
      <c r="BN12" s="560">
        <v>4638019</v>
      </c>
      <c r="BO12" s="140">
        <v>0</v>
      </c>
      <c r="BP12" s="561">
        <v>0</v>
      </c>
      <c r="BQ12" s="561">
        <v>0</v>
      </c>
      <c r="BR12" s="141">
        <v>0</v>
      </c>
      <c r="BS12" s="142">
        <v>0</v>
      </c>
    </row>
    <row r="13" spans="1:71" s="129" customFormat="1" ht="30" customHeight="1" thickBot="1">
      <c r="A13" s="623" t="s">
        <v>165</v>
      </c>
      <c r="B13" s="143">
        <f aca="true" t="shared" si="0" ref="B13:AF13">SUM(B12:B12)</f>
        <v>4489417</v>
      </c>
      <c r="C13" s="143">
        <f t="shared" si="0"/>
        <v>4489417</v>
      </c>
      <c r="D13" s="143">
        <f t="shared" si="0"/>
        <v>195275</v>
      </c>
      <c r="E13" s="143">
        <f t="shared" si="0"/>
        <v>4499302</v>
      </c>
      <c r="F13" s="143">
        <f t="shared" si="0"/>
        <v>0</v>
      </c>
      <c r="G13" s="143">
        <f t="shared" si="0"/>
        <v>717428</v>
      </c>
      <c r="H13" s="143">
        <f t="shared" si="0"/>
        <v>0</v>
      </c>
      <c r="I13" s="143">
        <f t="shared" si="0"/>
        <v>512268</v>
      </c>
      <c r="J13" s="143">
        <f t="shared" si="0"/>
        <v>0</v>
      </c>
      <c r="K13" s="143">
        <f t="shared" si="0"/>
        <v>0</v>
      </c>
      <c r="L13" s="143">
        <f t="shared" si="0"/>
        <v>148602</v>
      </c>
      <c r="M13" s="143">
        <f t="shared" si="0"/>
        <v>80741</v>
      </c>
      <c r="N13" s="143">
        <f t="shared" si="0"/>
        <v>69498</v>
      </c>
      <c r="O13" s="143">
        <f t="shared" si="0"/>
        <v>1637</v>
      </c>
      <c r="P13" s="143">
        <f t="shared" si="0"/>
        <v>0</v>
      </c>
      <c r="Q13" s="143">
        <f t="shared" si="0"/>
        <v>0</v>
      </c>
      <c r="R13" s="143">
        <f t="shared" si="0"/>
        <v>0</v>
      </c>
      <c r="S13" s="143">
        <f t="shared" si="0"/>
        <v>4638019</v>
      </c>
      <c r="T13" s="143">
        <f t="shared" si="0"/>
        <v>2126765</v>
      </c>
      <c r="U13" s="143">
        <f t="shared" si="0"/>
        <v>2126765</v>
      </c>
      <c r="V13" s="143">
        <f t="shared" si="0"/>
        <v>0</v>
      </c>
      <c r="W13" s="143">
        <f t="shared" si="0"/>
        <v>0</v>
      </c>
      <c r="X13" s="143">
        <f t="shared" si="0"/>
        <v>0</v>
      </c>
      <c r="Y13" s="143">
        <f t="shared" si="0"/>
        <v>0</v>
      </c>
      <c r="Z13" s="143">
        <f t="shared" si="0"/>
        <v>0</v>
      </c>
      <c r="AA13" s="143">
        <f t="shared" si="0"/>
        <v>0</v>
      </c>
      <c r="AB13" s="143">
        <f t="shared" si="0"/>
        <v>234174</v>
      </c>
      <c r="AC13" s="143">
        <f t="shared" si="0"/>
        <v>133613</v>
      </c>
      <c r="AD13" s="143">
        <f t="shared" si="0"/>
        <v>0</v>
      </c>
      <c r="AE13" s="143">
        <f t="shared" si="0"/>
        <v>0</v>
      </c>
      <c r="AF13" s="143">
        <f t="shared" si="0"/>
        <v>0</v>
      </c>
      <c r="AG13" s="143">
        <f aca="true" t="shared" si="1" ref="AG13:BA13">SUM(AG12:AG12)</f>
        <v>1261</v>
      </c>
      <c r="AH13" s="143">
        <f t="shared" si="1"/>
        <v>0</v>
      </c>
      <c r="AI13" s="143">
        <f t="shared" si="1"/>
        <v>0</v>
      </c>
      <c r="AJ13" s="143">
        <f t="shared" si="1"/>
        <v>99300</v>
      </c>
      <c r="AK13" s="143">
        <f t="shared" si="1"/>
        <v>0</v>
      </c>
      <c r="AL13" s="143">
        <f t="shared" si="1"/>
        <v>0</v>
      </c>
      <c r="AM13" s="143">
        <f t="shared" si="1"/>
        <v>1839386</v>
      </c>
      <c r="AN13" s="143">
        <f t="shared" si="1"/>
        <v>2162009</v>
      </c>
      <c r="AO13" s="143">
        <f t="shared" si="1"/>
        <v>322623</v>
      </c>
      <c r="AP13" s="143">
        <f t="shared" si="1"/>
        <v>4200325</v>
      </c>
      <c r="AQ13" s="143">
        <f t="shared" si="1"/>
        <v>304414</v>
      </c>
      <c r="AR13" s="143">
        <f t="shared" si="1"/>
        <v>83302</v>
      </c>
      <c r="AS13" s="143">
        <f t="shared" si="1"/>
        <v>0</v>
      </c>
      <c r="AT13" s="143">
        <f t="shared" si="1"/>
        <v>216573</v>
      </c>
      <c r="AU13" s="143">
        <f t="shared" si="1"/>
        <v>4539</v>
      </c>
      <c r="AV13" s="143">
        <f t="shared" si="1"/>
        <v>133280</v>
      </c>
      <c r="AW13" s="143">
        <f t="shared" si="1"/>
        <v>133280</v>
      </c>
      <c r="AX13" s="143">
        <f t="shared" si="1"/>
        <v>104431</v>
      </c>
      <c r="AY13" s="143">
        <f t="shared" si="1"/>
        <v>24080</v>
      </c>
      <c r="AZ13" s="143">
        <f t="shared" si="1"/>
        <v>2595</v>
      </c>
      <c r="BA13" s="143">
        <f t="shared" si="1"/>
        <v>0</v>
      </c>
      <c r="BB13" s="143">
        <f aca="true" t="shared" si="2" ref="BB13:BN13">SUM(BB12:BB12)</f>
        <v>2174</v>
      </c>
      <c r="BC13" s="143">
        <f t="shared" si="2"/>
        <v>0</v>
      </c>
      <c r="BD13" s="143">
        <f t="shared" si="2"/>
        <v>0</v>
      </c>
      <c r="BE13" s="143">
        <f t="shared" si="2"/>
        <v>0</v>
      </c>
      <c r="BF13" s="143">
        <f t="shared" si="2"/>
        <v>0</v>
      </c>
      <c r="BG13" s="143">
        <f t="shared" si="2"/>
        <v>0</v>
      </c>
      <c r="BH13" s="143">
        <f t="shared" si="2"/>
        <v>0</v>
      </c>
      <c r="BI13" s="143">
        <f t="shared" si="2"/>
        <v>0</v>
      </c>
      <c r="BJ13" s="143">
        <f t="shared" si="2"/>
        <v>0</v>
      </c>
      <c r="BK13" s="143">
        <f t="shared" si="2"/>
        <v>0</v>
      </c>
      <c r="BL13" s="143">
        <f t="shared" si="2"/>
        <v>0</v>
      </c>
      <c r="BM13" s="143">
        <f t="shared" si="2"/>
        <v>437694</v>
      </c>
      <c r="BN13" s="143">
        <f t="shared" si="2"/>
        <v>4638019</v>
      </c>
      <c r="BO13" s="143">
        <f>SUM(BO12:BO12)</f>
        <v>0</v>
      </c>
      <c r="BP13" s="143">
        <f>SUM(BP12:BP12)</f>
        <v>0</v>
      </c>
      <c r="BQ13" s="143">
        <f>SUM(BQ12:BQ12)</f>
        <v>0</v>
      </c>
      <c r="BR13" s="143">
        <v>0</v>
      </c>
      <c r="BS13" s="627">
        <v>0</v>
      </c>
    </row>
    <row r="14" spans="1:71" s="130" customFormat="1" ht="30" customHeight="1">
      <c r="A14" s="44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</row>
    <row r="15" spans="1:71" s="130" customFormat="1" ht="30" customHeight="1">
      <c r="A15" s="44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8"/>
      <c r="BS15" s="148"/>
    </row>
    <row r="16" spans="1:35" s="126" customFormat="1" ht="30" customHeight="1">
      <c r="A16" s="124"/>
      <c r="B16" s="357" t="s">
        <v>360</v>
      </c>
      <c r="C16" s="125"/>
      <c r="D16" s="125"/>
      <c r="Z16" s="124"/>
      <c r="AI16" s="127"/>
    </row>
    <row r="17" spans="1:2" s="126" customFormat="1" ht="30" customHeight="1">
      <c r="A17" s="128"/>
      <c r="B17" s="358" t="s">
        <v>730</v>
      </c>
    </row>
    <row r="18" spans="1:71" s="126" customFormat="1" ht="30" customHeight="1" thickBot="1">
      <c r="A18" s="456"/>
      <c r="B18" s="455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375" t="s">
        <v>1041</v>
      </c>
      <c r="T18" s="376" t="s">
        <v>1042</v>
      </c>
      <c r="U18" s="456"/>
      <c r="V18" s="456"/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456"/>
      <c r="AJ18" s="375" t="s">
        <v>1043</v>
      </c>
      <c r="AK18" s="376" t="s">
        <v>1044</v>
      </c>
      <c r="AL18" s="456"/>
      <c r="AM18" s="456"/>
      <c r="AN18" s="456"/>
      <c r="AO18" s="456"/>
      <c r="AP18" s="456"/>
      <c r="AQ18" s="456"/>
      <c r="AR18" s="456"/>
      <c r="AS18" s="456"/>
      <c r="AT18" s="456"/>
      <c r="AU18" s="456"/>
      <c r="AV18" s="456"/>
      <c r="AW18" s="456"/>
      <c r="AX18" s="456"/>
      <c r="AY18" s="456"/>
      <c r="AZ18" s="456"/>
      <c r="BA18" s="456"/>
      <c r="BB18" s="375" t="s">
        <v>1045</v>
      </c>
      <c r="BC18" s="376" t="s">
        <v>1046</v>
      </c>
      <c r="BD18" s="544"/>
      <c r="BE18" s="544"/>
      <c r="BF18" s="544"/>
      <c r="BG18" s="544"/>
      <c r="BH18" s="544"/>
      <c r="BI18" s="544"/>
      <c r="BJ18" s="544"/>
      <c r="BK18" s="544"/>
      <c r="BL18" s="544"/>
      <c r="BM18" s="544"/>
      <c r="BN18" s="544"/>
      <c r="BO18" s="544"/>
      <c r="BP18" s="544"/>
      <c r="BQ18" s="544"/>
      <c r="BR18" s="544"/>
      <c r="BS18" s="457" t="s">
        <v>863</v>
      </c>
    </row>
    <row r="19" spans="1:71" s="129" customFormat="1" ht="30" customHeight="1">
      <c r="A19" s="492"/>
      <c r="B19" s="493" t="s">
        <v>209</v>
      </c>
      <c r="C19" s="494"/>
      <c r="D19" s="495"/>
      <c r="E19" s="495"/>
      <c r="F19" s="495"/>
      <c r="G19" s="495"/>
      <c r="H19" s="495"/>
      <c r="I19" s="495"/>
      <c r="J19" s="496"/>
      <c r="K19" s="497"/>
      <c r="L19" s="493" t="s">
        <v>172</v>
      </c>
      <c r="M19" s="315"/>
      <c r="N19" s="498"/>
      <c r="O19" s="498"/>
      <c r="P19" s="498"/>
      <c r="Q19" s="317"/>
      <c r="R19" s="499" t="s">
        <v>173</v>
      </c>
      <c r="S19" s="318" t="s">
        <v>174</v>
      </c>
      <c r="T19" s="499" t="s">
        <v>175</v>
      </c>
      <c r="U19" s="498"/>
      <c r="V19" s="498"/>
      <c r="W19" s="498"/>
      <c r="X19" s="498"/>
      <c r="Y19" s="498"/>
      <c r="Z19" s="498"/>
      <c r="AA19" s="531"/>
      <c r="AB19" s="499" t="s">
        <v>176</v>
      </c>
      <c r="AC19" s="498"/>
      <c r="AD19" s="498"/>
      <c r="AE19" s="498"/>
      <c r="AF19" s="498"/>
      <c r="AG19" s="498"/>
      <c r="AH19" s="498"/>
      <c r="AI19" s="498"/>
      <c r="AJ19" s="531"/>
      <c r="AK19" s="660" t="s">
        <v>1035</v>
      </c>
      <c r="AL19" s="661"/>
      <c r="AM19" s="532" t="s">
        <v>177</v>
      </c>
      <c r="AN19" s="498"/>
      <c r="AO19" s="499"/>
      <c r="AP19" s="318" t="s">
        <v>572</v>
      </c>
      <c r="AQ19" s="532" t="s">
        <v>334</v>
      </c>
      <c r="AR19" s="498"/>
      <c r="AS19" s="498"/>
      <c r="AT19" s="498"/>
      <c r="AU19" s="499"/>
      <c r="AV19" s="532" t="s">
        <v>574</v>
      </c>
      <c r="AW19" s="498"/>
      <c r="AX19" s="498"/>
      <c r="AY19" s="498"/>
      <c r="AZ19" s="498"/>
      <c r="BA19" s="498"/>
      <c r="BB19" s="531"/>
      <c r="BC19" s="660" t="s">
        <v>1036</v>
      </c>
      <c r="BD19" s="660"/>
      <c r="BE19" s="660"/>
      <c r="BF19" s="660"/>
      <c r="BG19" s="660"/>
      <c r="BH19" s="660"/>
      <c r="BI19" s="660"/>
      <c r="BJ19" s="660"/>
      <c r="BK19" s="661"/>
      <c r="BL19" s="318" t="s">
        <v>575</v>
      </c>
      <c r="BM19" s="318" t="s">
        <v>576</v>
      </c>
      <c r="BN19" s="318" t="s">
        <v>630</v>
      </c>
      <c r="BO19" s="318" t="s">
        <v>631</v>
      </c>
      <c r="BP19" s="318" t="s">
        <v>633</v>
      </c>
      <c r="BQ19" s="532" t="s">
        <v>634</v>
      </c>
      <c r="BR19" s="532" t="s">
        <v>635</v>
      </c>
      <c r="BS19" s="319" t="s">
        <v>636</v>
      </c>
    </row>
    <row r="20" spans="1:71" s="129" customFormat="1" ht="30" customHeight="1">
      <c r="A20" s="262"/>
      <c r="B20" s="500" t="s">
        <v>744</v>
      </c>
      <c r="C20" s="501" t="s">
        <v>731</v>
      </c>
      <c r="D20" s="502"/>
      <c r="E20" s="502"/>
      <c r="F20" s="502"/>
      <c r="G20" s="502"/>
      <c r="H20" s="502"/>
      <c r="I20" s="502"/>
      <c r="J20" s="503" t="s">
        <v>746</v>
      </c>
      <c r="K20" s="503" t="s">
        <v>747</v>
      </c>
      <c r="L20" s="500" t="s">
        <v>748</v>
      </c>
      <c r="M20" s="672" t="s">
        <v>660</v>
      </c>
      <c r="N20" s="673"/>
      <c r="O20" s="673"/>
      <c r="P20" s="673"/>
      <c r="Q20" s="674"/>
      <c r="R20" s="504" t="s">
        <v>732</v>
      </c>
      <c r="S20" s="460" t="s">
        <v>750</v>
      </c>
      <c r="T20" s="504" t="s">
        <v>791</v>
      </c>
      <c r="U20" s="533" t="s">
        <v>731</v>
      </c>
      <c r="V20" s="533" t="s">
        <v>746</v>
      </c>
      <c r="W20" s="534" t="s">
        <v>747</v>
      </c>
      <c r="X20" s="534" t="s">
        <v>757</v>
      </c>
      <c r="Y20" s="534" t="s">
        <v>758</v>
      </c>
      <c r="Z20" s="534" t="s">
        <v>792</v>
      </c>
      <c r="AA20" s="533" t="s">
        <v>793</v>
      </c>
      <c r="AB20" s="535" t="s">
        <v>795</v>
      </c>
      <c r="AC20" s="533" t="s">
        <v>731</v>
      </c>
      <c r="AD20" s="533" t="s">
        <v>746</v>
      </c>
      <c r="AE20" s="534" t="s">
        <v>747</v>
      </c>
      <c r="AF20" s="534" t="s">
        <v>757</v>
      </c>
      <c r="AG20" s="534" t="s">
        <v>758</v>
      </c>
      <c r="AH20" s="534" t="s">
        <v>792</v>
      </c>
      <c r="AI20" s="534" t="s">
        <v>793</v>
      </c>
      <c r="AJ20" s="534" t="s">
        <v>794</v>
      </c>
      <c r="AK20" s="536" t="s">
        <v>796</v>
      </c>
      <c r="AL20" s="533" t="s">
        <v>797</v>
      </c>
      <c r="AM20" s="537" t="s">
        <v>798</v>
      </c>
      <c r="AN20" s="534" t="s">
        <v>731</v>
      </c>
      <c r="AO20" s="533" t="s">
        <v>746</v>
      </c>
      <c r="AP20" s="537" t="s">
        <v>799</v>
      </c>
      <c r="AQ20" s="537" t="s">
        <v>842</v>
      </c>
      <c r="AR20" s="460" t="s">
        <v>262</v>
      </c>
      <c r="AS20" s="462" t="s">
        <v>843</v>
      </c>
      <c r="AT20" s="515" t="s">
        <v>266</v>
      </c>
      <c r="AU20" s="541" t="s">
        <v>263</v>
      </c>
      <c r="AV20" s="535" t="s">
        <v>844</v>
      </c>
      <c r="AW20" s="533" t="s">
        <v>731</v>
      </c>
      <c r="AX20" s="542"/>
      <c r="AY20" s="542"/>
      <c r="AZ20" s="542"/>
      <c r="BA20" s="542"/>
      <c r="BB20" s="543"/>
      <c r="BC20" s="545" t="s">
        <v>746</v>
      </c>
      <c r="BD20" s="542"/>
      <c r="BE20" s="542"/>
      <c r="BF20" s="542"/>
      <c r="BG20" s="542"/>
      <c r="BH20" s="542"/>
      <c r="BI20" s="542"/>
      <c r="BJ20" s="542"/>
      <c r="BK20" s="542"/>
      <c r="BL20" s="537" t="s">
        <v>483</v>
      </c>
      <c r="BM20" s="537" t="s">
        <v>872</v>
      </c>
      <c r="BN20" s="537" t="s">
        <v>873</v>
      </c>
      <c r="BO20" s="537" t="s">
        <v>874</v>
      </c>
      <c r="BP20" s="537" t="s">
        <v>875</v>
      </c>
      <c r="BQ20" s="537" t="s">
        <v>876</v>
      </c>
      <c r="BR20" s="460" t="s">
        <v>877</v>
      </c>
      <c r="BS20" s="461" t="s">
        <v>875</v>
      </c>
    </row>
    <row r="21" spans="1:71" s="130" customFormat="1" ht="30" customHeight="1">
      <c r="A21" s="505"/>
      <c r="B21" s="506"/>
      <c r="C21" s="500" t="s">
        <v>751</v>
      </c>
      <c r="D21" s="500" t="s">
        <v>752</v>
      </c>
      <c r="E21" s="500" t="s">
        <v>753</v>
      </c>
      <c r="F21" s="507"/>
      <c r="G21" s="500" t="s">
        <v>269</v>
      </c>
      <c r="H21" s="507"/>
      <c r="I21" s="500" t="s">
        <v>733</v>
      </c>
      <c r="J21" s="460" t="s">
        <v>755</v>
      </c>
      <c r="K21" s="460" t="s">
        <v>756</v>
      </c>
      <c r="L21" s="508"/>
      <c r="M21" s="509" t="s">
        <v>731</v>
      </c>
      <c r="N21" s="509" t="s">
        <v>746</v>
      </c>
      <c r="O21" s="509" t="s">
        <v>747</v>
      </c>
      <c r="P21" s="509" t="s">
        <v>757</v>
      </c>
      <c r="Q21" s="509" t="s">
        <v>758</v>
      </c>
      <c r="R21" s="506"/>
      <c r="S21" s="510"/>
      <c r="T21" s="538"/>
      <c r="U21" s="500" t="s">
        <v>800</v>
      </c>
      <c r="V21" s="500" t="s">
        <v>801</v>
      </c>
      <c r="W21" s="500" t="s">
        <v>800</v>
      </c>
      <c r="X21" s="460" t="s">
        <v>801</v>
      </c>
      <c r="Y21" s="460" t="s">
        <v>802</v>
      </c>
      <c r="Z21" s="460" t="s">
        <v>803</v>
      </c>
      <c r="AA21" s="500" t="s">
        <v>447</v>
      </c>
      <c r="AB21" s="506"/>
      <c r="AC21" s="500" t="s">
        <v>800</v>
      </c>
      <c r="AD21" s="500" t="s">
        <v>801</v>
      </c>
      <c r="AE21" s="500" t="s">
        <v>800</v>
      </c>
      <c r="AF21" s="460" t="s">
        <v>801</v>
      </c>
      <c r="AG21" s="460" t="s">
        <v>802</v>
      </c>
      <c r="AH21" s="460" t="s">
        <v>803</v>
      </c>
      <c r="AI21" s="460" t="s">
        <v>805</v>
      </c>
      <c r="AJ21" s="460" t="s">
        <v>806</v>
      </c>
      <c r="AK21" s="458" t="s">
        <v>807</v>
      </c>
      <c r="AL21" s="500" t="s">
        <v>162</v>
      </c>
      <c r="AM21" s="516"/>
      <c r="AN21" s="460" t="s">
        <v>452</v>
      </c>
      <c r="AO21" s="460" t="s">
        <v>452</v>
      </c>
      <c r="AP21" s="508"/>
      <c r="AQ21" s="508"/>
      <c r="AR21" s="460" t="s">
        <v>265</v>
      </c>
      <c r="AS21" s="462" t="s">
        <v>842</v>
      </c>
      <c r="AT21" s="515"/>
      <c r="AU21" s="460" t="s">
        <v>267</v>
      </c>
      <c r="AV21" s="506"/>
      <c r="AW21" s="500" t="s">
        <v>845</v>
      </c>
      <c r="AX21" s="500" t="s">
        <v>449</v>
      </c>
      <c r="AY21" s="460" t="s">
        <v>653</v>
      </c>
      <c r="AZ21" s="500" t="s">
        <v>847</v>
      </c>
      <c r="BA21" s="500" t="s">
        <v>848</v>
      </c>
      <c r="BB21" s="460" t="s">
        <v>447</v>
      </c>
      <c r="BC21" s="504" t="s">
        <v>519</v>
      </c>
      <c r="BD21" s="500" t="s">
        <v>879</v>
      </c>
      <c r="BE21" s="500" t="s">
        <v>880</v>
      </c>
      <c r="BF21" s="500" t="s">
        <v>662</v>
      </c>
      <c r="BG21" s="460" t="s">
        <v>447</v>
      </c>
      <c r="BH21" s="675" t="s">
        <v>882</v>
      </c>
      <c r="BI21" s="676"/>
      <c r="BJ21" s="546"/>
      <c r="BK21" s="507"/>
      <c r="BL21" s="537" t="s">
        <v>883</v>
      </c>
      <c r="BM21" s="508"/>
      <c r="BN21" s="537" t="s">
        <v>884</v>
      </c>
      <c r="BO21" s="537"/>
      <c r="BP21" s="508"/>
      <c r="BQ21" s="537" t="s">
        <v>885</v>
      </c>
      <c r="BR21" s="460" t="s">
        <v>886</v>
      </c>
      <c r="BS21" s="461" t="s">
        <v>886</v>
      </c>
    </row>
    <row r="22" spans="1:71" s="130" customFormat="1" ht="30" customHeight="1">
      <c r="A22" s="562" t="s">
        <v>181</v>
      </c>
      <c r="B22" s="506"/>
      <c r="C22" s="500" t="s">
        <v>760</v>
      </c>
      <c r="D22" s="506"/>
      <c r="E22" s="506"/>
      <c r="F22" s="511" t="s">
        <v>660</v>
      </c>
      <c r="G22" s="500" t="s">
        <v>734</v>
      </c>
      <c r="H22" s="512" t="s">
        <v>660</v>
      </c>
      <c r="I22" s="500"/>
      <c r="J22" s="460" t="s">
        <v>760</v>
      </c>
      <c r="K22" s="460" t="s">
        <v>735</v>
      </c>
      <c r="L22" s="508"/>
      <c r="M22" s="460" t="s">
        <v>761</v>
      </c>
      <c r="N22" s="500" t="s">
        <v>762</v>
      </c>
      <c r="O22" s="500" t="s">
        <v>736</v>
      </c>
      <c r="P22" s="500" t="s">
        <v>763</v>
      </c>
      <c r="Q22" s="513" t="s">
        <v>764</v>
      </c>
      <c r="R22" s="506"/>
      <c r="S22" s="514"/>
      <c r="T22" s="538"/>
      <c r="U22" s="500" t="s">
        <v>808</v>
      </c>
      <c r="V22" s="500" t="s">
        <v>661</v>
      </c>
      <c r="W22" s="500" t="s">
        <v>808</v>
      </c>
      <c r="X22" s="460" t="s">
        <v>809</v>
      </c>
      <c r="Y22" s="462"/>
      <c r="Z22" s="462"/>
      <c r="AA22" s="515"/>
      <c r="AB22" s="506"/>
      <c r="AC22" s="500" t="s">
        <v>808</v>
      </c>
      <c r="AD22" s="500" t="s">
        <v>661</v>
      </c>
      <c r="AE22" s="500" t="s">
        <v>808</v>
      </c>
      <c r="AF22" s="460" t="s">
        <v>809</v>
      </c>
      <c r="AG22" s="462"/>
      <c r="AH22" s="462"/>
      <c r="AI22" s="462"/>
      <c r="AJ22" s="460" t="s">
        <v>740</v>
      </c>
      <c r="AK22" s="293" t="s">
        <v>740</v>
      </c>
      <c r="AL22" s="516"/>
      <c r="AM22" s="516"/>
      <c r="AN22" s="510"/>
      <c r="AO22" s="500" t="s">
        <v>810</v>
      </c>
      <c r="AP22" s="508"/>
      <c r="AQ22" s="508"/>
      <c r="AR22" s="460"/>
      <c r="AS22" s="462"/>
      <c r="AT22" s="515"/>
      <c r="AU22" s="460"/>
      <c r="AV22" s="506"/>
      <c r="AW22" s="516"/>
      <c r="AX22" s="500"/>
      <c r="AY22" s="462"/>
      <c r="AZ22" s="500"/>
      <c r="BA22" s="500" t="s">
        <v>850</v>
      </c>
      <c r="BB22" s="462"/>
      <c r="BC22" s="547"/>
      <c r="BD22" s="500"/>
      <c r="BE22" s="500"/>
      <c r="BF22" s="500" t="s">
        <v>850</v>
      </c>
      <c r="BG22" s="460" t="s">
        <v>850</v>
      </c>
      <c r="BH22" s="500" t="s">
        <v>888</v>
      </c>
      <c r="BI22" s="460" t="s">
        <v>889</v>
      </c>
      <c r="BJ22" s="675" t="s">
        <v>890</v>
      </c>
      <c r="BK22" s="677"/>
      <c r="BL22" s="537" t="s">
        <v>891</v>
      </c>
      <c r="BM22" s="508"/>
      <c r="BN22" s="508"/>
      <c r="BO22" s="508"/>
      <c r="BP22" s="508"/>
      <c r="BQ22" s="506"/>
      <c r="BR22" s="506"/>
      <c r="BS22" s="548"/>
    </row>
    <row r="23" spans="1:71" s="130" customFormat="1" ht="30" customHeight="1">
      <c r="A23" s="505"/>
      <c r="B23" s="506"/>
      <c r="C23" s="500"/>
      <c r="D23" s="500"/>
      <c r="E23" s="500"/>
      <c r="F23" s="515" t="s">
        <v>737</v>
      </c>
      <c r="G23" s="516" t="s">
        <v>524</v>
      </c>
      <c r="H23" s="517" t="s">
        <v>738</v>
      </c>
      <c r="I23" s="500"/>
      <c r="J23" s="510"/>
      <c r="K23" s="460" t="s">
        <v>739</v>
      </c>
      <c r="L23" s="508"/>
      <c r="M23" s="460" t="s">
        <v>766</v>
      </c>
      <c r="N23" s="500" t="s">
        <v>740</v>
      </c>
      <c r="O23" s="516" t="s">
        <v>524</v>
      </c>
      <c r="P23" s="506"/>
      <c r="Q23" s="513" t="s">
        <v>767</v>
      </c>
      <c r="R23" s="506"/>
      <c r="S23" s="514"/>
      <c r="T23" s="538"/>
      <c r="U23" s="500" t="s">
        <v>811</v>
      </c>
      <c r="V23" s="500"/>
      <c r="W23" s="500" t="s">
        <v>811</v>
      </c>
      <c r="X23" s="460"/>
      <c r="Y23" s="460"/>
      <c r="Z23" s="460"/>
      <c r="AA23" s="500"/>
      <c r="AB23" s="506"/>
      <c r="AC23" s="500" t="s">
        <v>811</v>
      </c>
      <c r="AD23" s="500"/>
      <c r="AE23" s="500" t="s">
        <v>811</v>
      </c>
      <c r="AF23" s="510"/>
      <c r="AG23" s="510"/>
      <c r="AH23" s="510"/>
      <c r="AI23" s="510"/>
      <c r="AJ23" s="460" t="s">
        <v>812</v>
      </c>
      <c r="AK23" s="458" t="s">
        <v>813</v>
      </c>
      <c r="AL23" s="516"/>
      <c r="AM23" s="500"/>
      <c r="AN23" s="460"/>
      <c r="AO23" s="500" t="s">
        <v>734</v>
      </c>
      <c r="AP23" s="508"/>
      <c r="AQ23" s="508"/>
      <c r="AR23" s="460"/>
      <c r="AS23" s="462"/>
      <c r="AT23" s="515"/>
      <c r="AU23" s="460"/>
      <c r="AV23" s="506"/>
      <c r="AW23" s="500"/>
      <c r="AX23" s="500"/>
      <c r="AY23" s="460"/>
      <c r="AZ23" s="500"/>
      <c r="BA23" s="500"/>
      <c r="BB23" s="460"/>
      <c r="BC23" s="504"/>
      <c r="BD23" s="500"/>
      <c r="BE23" s="500"/>
      <c r="BF23" s="500"/>
      <c r="BG23" s="460"/>
      <c r="BH23" s="500" t="s">
        <v>892</v>
      </c>
      <c r="BI23" s="460" t="s">
        <v>893</v>
      </c>
      <c r="BJ23" s="500" t="s">
        <v>160</v>
      </c>
      <c r="BK23" s="500" t="s">
        <v>518</v>
      </c>
      <c r="BL23" s="508"/>
      <c r="BM23" s="508"/>
      <c r="BN23" s="508"/>
      <c r="BO23" s="508"/>
      <c r="BP23" s="508"/>
      <c r="BQ23" s="506"/>
      <c r="BR23" s="506"/>
      <c r="BS23" s="548"/>
    </row>
    <row r="24" spans="1:71" s="130" customFormat="1" ht="30" customHeight="1">
      <c r="A24" s="505"/>
      <c r="B24" s="506"/>
      <c r="C24" s="500"/>
      <c r="D24" s="515"/>
      <c r="E24" s="515"/>
      <c r="F24" s="515"/>
      <c r="G24" s="500"/>
      <c r="H24" s="518" t="s">
        <v>741</v>
      </c>
      <c r="I24" s="500"/>
      <c r="J24" s="460"/>
      <c r="K24" s="460"/>
      <c r="L24" s="508"/>
      <c r="M24" s="460" t="s">
        <v>768</v>
      </c>
      <c r="N24" s="500" t="s">
        <v>742</v>
      </c>
      <c r="O24" s="500"/>
      <c r="P24" s="506"/>
      <c r="Q24" s="519"/>
      <c r="R24" s="506"/>
      <c r="S24" s="514"/>
      <c r="T24" s="538"/>
      <c r="U24" s="500" t="s">
        <v>814</v>
      </c>
      <c r="V24" s="500"/>
      <c r="W24" s="500" t="s">
        <v>815</v>
      </c>
      <c r="X24" s="460"/>
      <c r="Y24" s="462"/>
      <c r="Z24" s="462"/>
      <c r="AA24" s="515"/>
      <c r="AB24" s="506"/>
      <c r="AC24" s="500" t="s">
        <v>814</v>
      </c>
      <c r="AD24" s="500"/>
      <c r="AE24" s="500" t="s">
        <v>815</v>
      </c>
      <c r="AF24" s="460"/>
      <c r="AG24" s="462"/>
      <c r="AH24" s="462"/>
      <c r="AI24" s="462"/>
      <c r="AJ24" s="460"/>
      <c r="AK24" s="293"/>
      <c r="AL24" s="510"/>
      <c r="AM24" s="516"/>
      <c r="AN24" s="462"/>
      <c r="AO24" s="516" t="s">
        <v>524</v>
      </c>
      <c r="AP24" s="508"/>
      <c r="AQ24" s="508"/>
      <c r="AR24" s="460"/>
      <c r="AS24" s="462"/>
      <c r="AT24" s="515"/>
      <c r="AU24" s="460"/>
      <c r="AV24" s="506"/>
      <c r="AW24" s="515"/>
      <c r="AX24" s="500"/>
      <c r="AY24" s="462"/>
      <c r="AZ24" s="500"/>
      <c r="BA24" s="500"/>
      <c r="BB24" s="462"/>
      <c r="BC24" s="549"/>
      <c r="BD24" s="500"/>
      <c r="BE24" s="500"/>
      <c r="BF24" s="500"/>
      <c r="BG24" s="460"/>
      <c r="BH24" s="515"/>
      <c r="BI24" s="510" t="s">
        <v>524</v>
      </c>
      <c r="BJ24" s="515"/>
      <c r="BK24" s="510" t="s">
        <v>524</v>
      </c>
      <c r="BL24" s="508"/>
      <c r="BM24" s="508"/>
      <c r="BN24" s="508"/>
      <c r="BO24" s="550"/>
      <c r="BP24" s="550"/>
      <c r="BQ24" s="550"/>
      <c r="BR24" s="506"/>
      <c r="BS24" s="548"/>
    </row>
    <row r="25" spans="1:71" s="130" customFormat="1" ht="30" customHeight="1">
      <c r="A25" s="520"/>
      <c r="B25" s="521"/>
      <c r="C25" s="521"/>
      <c r="D25" s="522"/>
      <c r="E25" s="522"/>
      <c r="F25" s="506"/>
      <c r="G25" s="500"/>
      <c r="H25" s="523" t="s">
        <v>524</v>
      </c>
      <c r="I25" s="522"/>
      <c r="J25" s="466"/>
      <c r="K25" s="524"/>
      <c r="L25" s="525"/>
      <c r="M25" s="525"/>
      <c r="N25" s="526"/>
      <c r="O25" s="526"/>
      <c r="P25" s="522"/>
      <c r="Q25" s="527"/>
      <c r="R25" s="522"/>
      <c r="S25" s="466" t="s">
        <v>268</v>
      </c>
      <c r="T25" s="539"/>
      <c r="U25" s="524"/>
      <c r="V25" s="526"/>
      <c r="W25" s="524"/>
      <c r="X25" s="466"/>
      <c r="Y25" s="466"/>
      <c r="Z25" s="466"/>
      <c r="AA25" s="521"/>
      <c r="AB25" s="522"/>
      <c r="AC25" s="524"/>
      <c r="AD25" s="526"/>
      <c r="AE25" s="524"/>
      <c r="AF25" s="466"/>
      <c r="AG25" s="466"/>
      <c r="AH25" s="466"/>
      <c r="AI25" s="466"/>
      <c r="AJ25" s="524"/>
      <c r="AK25" s="465"/>
      <c r="AL25" s="466"/>
      <c r="AM25" s="521"/>
      <c r="AN25" s="524"/>
      <c r="AO25" s="500"/>
      <c r="AP25" s="466" t="s">
        <v>816</v>
      </c>
      <c r="AQ25" s="525"/>
      <c r="AR25" s="525"/>
      <c r="AS25" s="525"/>
      <c r="AT25" s="522"/>
      <c r="AU25" s="525"/>
      <c r="AV25" s="522"/>
      <c r="AW25" s="521"/>
      <c r="AX25" s="525"/>
      <c r="AY25" s="525"/>
      <c r="AZ25" s="522"/>
      <c r="BA25" s="522"/>
      <c r="BB25" s="525"/>
      <c r="BC25" s="551"/>
      <c r="BD25" s="525"/>
      <c r="BE25" s="522"/>
      <c r="BF25" s="522"/>
      <c r="BG25" s="525"/>
      <c r="BH25" s="464"/>
      <c r="BI25" s="460"/>
      <c r="BJ25" s="464"/>
      <c r="BK25" s="460"/>
      <c r="BL25" s="466"/>
      <c r="BM25" s="466" t="s">
        <v>895</v>
      </c>
      <c r="BN25" s="466" t="s">
        <v>896</v>
      </c>
      <c r="BO25" s="552"/>
      <c r="BP25" s="552"/>
      <c r="BQ25" s="552"/>
      <c r="BR25" s="522"/>
      <c r="BS25" s="320"/>
    </row>
    <row r="26" spans="1:71" s="133" customFormat="1" ht="30" customHeight="1" hidden="1">
      <c r="A26" s="528"/>
      <c r="B26" s="529" t="s">
        <v>270</v>
      </c>
      <c r="C26" s="529" t="s">
        <v>271</v>
      </c>
      <c r="D26" s="529" t="s">
        <v>272</v>
      </c>
      <c r="E26" s="529" t="s">
        <v>273</v>
      </c>
      <c r="F26" s="529" t="s">
        <v>274</v>
      </c>
      <c r="G26" s="529" t="s">
        <v>275</v>
      </c>
      <c r="H26" s="529" t="s">
        <v>276</v>
      </c>
      <c r="I26" s="530" t="s">
        <v>277</v>
      </c>
      <c r="J26" s="530" t="s">
        <v>777</v>
      </c>
      <c r="K26" s="530" t="s">
        <v>778</v>
      </c>
      <c r="L26" s="530" t="s">
        <v>278</v>
      </c>
      <c r="M26" s="529" t="s">
        <v>279</v>
      </c>
      <c r="N26" s="529" t="s">
        <v>280</v>
      </c>
      <c r="O26" s="529" t="s">
        <v>281</v>
      </c>
      <c r="P26" s="529" t="s">
        <v>282</v>
      </c>
      <c r="Q26" s="529" t="s">
        <v>283</v>
      </c>
      <c r="R26" s="529" t="s">
        <v>284</v>
      </c>
      <c r="S26" s="530" t="s">
        <v>285</v>
      </c>
      <c r="T26" s="540" t="s">
        <v>286</v>
      </c>
      <c r="U26" s="530" t="s">
        <v>287</v>
      </c>
      <c r="V26" s="530" t="s">
        <v>288</v>
      </c>
      <c r="W26" s="530" t="s">
        <v>289</v>
      </c>
      <c r="X26" s="529" t="s">
        <v>290</v>
      </c>
      <c r="Y26" s="529" t="s">
        <v>291</v>
      </c>
      <c r="Z26" s="529" t="s">
        <v>292</v>
      </c>
      <c r="AA26" s="529" t="s">
        <v>293</v>
      </c>
      <c r="AB26" s="529" t="s">
        <v>294</v>
      </c>
      <c r="AC26" s="529" t="s">
        <v>295</v>
      </c>
      <c r="AD26" s="530" t="s">
        <v>296</v>
      </c>
      <c r="AE26" s="530" t="s">
        <v>297</v>
      </c>
      <c r="AF26" s="529" t="s">
        <v>298</v>
      </c>
      <c r="AG26" s="529" t="s">
        <v>299</v>
      </c>
      <c r="AH26" s="529" t="s">
        <v>300</v>
      </c>
      <c r="AI26" s="529" t="s">
        <v>301</v>
      </c>
      <c r="AJ26" s="530" t="s">
        <v>302</v>
      </c>
      <c r="AK26" s="540" t="s">
        <v>303</v>
      </c>
      <c r="AL26" s="529" t="s">
        <v>304</v>
      </c>
      <c r="AM26" s="529" t="s">
        <v>305</v>
      </c>
      <c r="AN26" s="529" t="s">
        <v>306</v>
      </c>
      <c r="AO26" s="529" t="s">
        <v>307</v>
      </c>
      <c r="AP26" s="530" t="s">
        <v>308</v>
      </c>
      <c r="AQ26" s="529" t="s">
        <v>309</v>
      </c>
      <c r="AR26" s="530" t="s">
        <v>310</v>
      </c>
      <c r="AS26" s="529" t="s">
        <v>311</v>
      </c>
      <c r="AT26" s="529" t="s">
        <v>312</v>
      </c>
      <c r="AU26" s="529" t="s">
        <v>313</v>
      </c>
      <c r="AV26" s="530" t="s">
        <v>314</v>
      </c>
      <c r="AW26" s="529" t="s">
        <v>315</v>
      </c>
      <c r="AX26" s="529" t="s">
        <v>316</v>
      </c>
      <c r="AY26" s="530" t="s">
        <v>317</v>
      </c>
      <c r="AZ26" s="529" t="s">
        <v>318</v>
      </c>
      <c r="BA26" s="529" t="s">
        <v>319</v>
      </c>
      <c r="BB26" s="530" t="s">
        <v>862</v>
      </c>
      <c r="BC26" s="540" t="s">
        <v>320</v>
      </c>
      <c r="BD26" s="529" t="s">
        <v>321</v>
      </c>
      <c r="BE26" s="529" t="s">
        <v>899</v>
      </c>
      <c r="BF26" s="530" t="s">
        <v>900</v>
      </c>
      <c r="BG26" s="529" t="s">
        <v>901</v>
      </c>
      <c r="BH26" s="529" t="s">
        <v>902</v>
      </c>
      <c r="BI26" s="529" t="s">
        <v>903</v>
      </c>
      <c r="BJ26" s="529" t="s">
        <v>904</v>
      </c>
      <c r="BK26" s="530" t="s">
        <v>905</v>
      </c>
      <c r="BL26" s="530" t="s">
        <v>906</v>
      </c>
      <c r="BM26" s="530" t="s">
        <v>907</v>
      </c>
      <c r="BN26" s="530" t="s">
        <v>908</v>
      </c>
      <c r="BO26" s="553"/>
      <c r="BP26" s="529" t="s">
        <v>909</v>
      </c>
      <c r="BQ26" s="554" t="s">
        <v>910</v>
      </c>
      <c r="BR26" s="555"/>
      <c r="BS26" s="556"/>
    </row>
    <row r="27" spans="1:71" s="129" customFormat="1" ht="30" customHeight="1">
      <c r="A27" s="57" t="s">
        <v>342</v>
      </c>
      <c r="B27" s="563">
        <v>317296</v>
      </c>
      <c r="C27" s="563">
        <v>317296</v>
      </c>
      <c r="D27" s="563">
        <v>0</v>
      </c>
      <c r="E27" s="563">
        <v>377065</v>
      </c>
      <c r="F27" s="563">
        <v>0</v>
      </c>
      <c r="G27" s="563">
        <v>59769</v>
      </c>
      <c r="H27" s="563">
        <v>0</v>
      </c>
      <c r="I27" s="563">
        <v>0</v>
      </c>
      <c r="J27" s="563">
        <v>0</v>
      </c>
      <c r="K27" s="563">
        <v>0</v>
      </c>
      <c r="L27" s="563">
        <v>404</v>
      </c>
      <c r="M27" s="563">
        <v>345</v>
      </c>
      <c r="N27" s="563">
        <v>63</v>
      </c>
      <c r="O27" s="563">
        <v>4</v>
      </c>
      <c r="P27" s="563">
        <v>0</v>
      </c>
      <c r="Q27" s="563">
        <v>0</v>
      </c>
      <c r="R27" s="563">
        <v>0</v>
      </c>
      <c r="S27" s="563">
        <v>317700</v>
      </c>
      <c r="T27" s="563">
        <v>69806</v>
      </c>
      <c r="U27" s="563">
        <v>69806</v>
      </c>
      <c r="V27" s="563">
        <v>0</v>
      </c>
      <c r="W27" s="563">
        <v>0</v>
      </c>
      <c r="X27" s="563">
        <v>0</v>
      </c>
      <c r="Y27" s="563">
        <v>0</v>
      </c>
      <c r="Z27" s="563">
        <v>0</v>
      </c>
      <c r="AA27" s="563">
        <v>0</v>
      </c>
      <c r="AB27" s="563">
        <v>6577</v>
      </c>
      <c r="AC27" s="563">
        <v>6244</v>
      </c>
      <c r="AD27" s="563">
        <v>0</v>
      </c>
      <c r="AE27" s="563">
        <v>0</v>
      </c>
      <c r="AF27" s="563">
        <v>0</v>
      </c>
      <c r="AG27" s="563">
        <v>0</v>
      </c>
      <c r="AH27" s="563">
        <v>0</v>
      </c>
      <c r="AI27" s="563">
        <v>0</v>
      </c>
      <c r="AJ27" s="563">
        <v>333</v>
      </c>
      <c r="AK27" s="563">
        <v>0</v>
      </c>
      <c r="AL27" s="563">
        <v>0</v>
      </c>
      <c r="AM27" s="563">
        <v>159340</v>
      </c>
      <c r="AN27" s="563">
        <v>191692</v>
      </c>
      <c r="AO27" s="563">
        <v>32352</v>
      </c>
      <c r="AP27" s="563">
        <v>235723</v>
      </c>
      <c r="AQ27" s="563">
        <v>81977</v>
      </c>
      <c r="AR27" s="563">
        <v>79879</v>
      </c>
      <c r="AS27" s="563">
        <v>0</v>
      </c>
      <c r="AT27" s="563">
        <v>2098</v>
      </c>
      <c r="AU27" s="563">
        <v>0</v>
      </c>
      <c r="AV27" s="563">
        <v>0</v>
      </c>
      <c r="AW27" s="563">
        <v>0</v>
      </c>
      <c r="AX27" s="563">
        <v>0</v>
      </c>
      <c r="AY27" s="563">
        <v>0</v>
      </c>
      <c r="AZ27" s="563">
        <v>0</v>
      </c>
      <c r="BA27" s="563">
        <v>0</v>
      </c>
      <c r="BB27" s="563">
        <v>0</v>
      </c>
      <c r="BC27" s="563">
        <v>0</v>
      </c>
      <c r="BD27" s="563">
        <v>0</v>
      </c>
      <c r="BE27" s="563">
        <v>0</v>
      </c>
      <c r="BF27" s="563">
        <v>0</v>
      </c>
      <c r="BG27" s="563">
        <v>0</v>
      </c>
      <c r="BH27" s="563">
        <v>0</v>
      </c>
      <c r="BI27" s="563">
        <v>0</v>
      </c>
      <c r="BJ27" s="563">
        <v>0</v>
      </c>
      <c r="BK27" s="563">
        <v>0</v>
      </c>
      <c r="BL27" s="563">
        <v>0</v>
      </c>
      <c r="BM27" s="563">
        <v>81977</v>
      </c>
      <c r="BN27" s="563">
        <v>317700</v>
      </c>
      <c r="BO27" s="152">
        <v>0</v>
      </c>
      <c r="BP27" s="564">
        <v>0</v>
      </c>
      <c r="BQ27" s="564">
        <v>0</v>
      </c>
      <c r="BR27" s="153">
        <v>0</v>
      </c>
      <c r="BS27" s="154">
        <v>0</v>
      </c>
    </row>
    <row r="28" spans="1:71" s="129" customFormat="1" ht="30" customHeight="1" thickBot="1">
      <c r="A28" s="623" t="s">
        <v>165</v>
      </c>
      <c r="B28" s="143">
        <f aca="true" t="shared" si="3" ref="B28:BP28">SUM(B27:B27)</f>
        <v>317296</v>
      </c>
      <c r="C28" s="143">
        <f t="shared" si="3"/>
        <v>317296</v>
      </c>
      <c r="D28" s="143">
        <f t="shared" si="3"/>
        <v>0</v>
      </c>
      <c r="E28" s="143">
        <f t="shared" si="3"/>
        <v>377065</v>
      </c>
      <c r="F28" s="143">
        <f t="shared" si="3"/>
        <v>0</v>
      </c>
      <c r="G28" s="143">
        <f t="shared" si="3"/>
        <v>59769</v>
      </c>
      <c r="H28" s="143">
        <f t="shared" si="3"/>
        <v>0</v>
      </c>
      <c r="I28" s="143">
        <f t="shared" si="3"/>
        <v>0</v>
      </c>
      <c r="J28" s="143">
        <f t="shared" si="3"/>
        <v>0</v>
      </c>
      <c r="K28" s="143">
        <f t="shared" si="3"/>
        <v>0</v>
      </c>
      <c r="L28" s="143">
        <f t="shared" si="3"/>
        <v>404</v>
      </c>
      <c r="M28" s="143">
        <f t="shared" si="3"/>
        <v>345</v>
      </c>
      <c r="N28" s="143">
        <f t="shared" si="3"/>
        <v>63</v>
      </c>
      <c r="O28" s="143">
        <f t="shared" si="3"/>
        <v>4</v>
      </c>
      <c r="P28" s="143">
        <f t="shared" si="3"/>
        <v>0</v>
      </c>
      <c r="Q28" s="143">
        <f t="shared" si="3"/>
        <v>0</v>
      </c>
      <c r="R28" s="143">
        <f t="shared" si="3"/>
        <v>0</v>
      </c>
      <c r="S28" s="143">
        <f t="shared" si="3"/>
        <v>317700</v>
      </c>
      <c r="T28" s="143">
        <f t="shared" si="3"/>
        <v>69806</v>
      </c>
      <c r="U28" s="143">
        <f t="shared" si="3"/>
        <v>69806</v>
      </c>
      <c r="V28" s="143">
        <f t="shared" si="3"/>
        <v>0</v>
      </c>
      <c r="W28" s="143">
        <f t="shared" si="3"/>
        <v>0</v>
      </c>
      <c r="X28" s="143">
        <f t="shared" si="3"/>
        <v>0</v>
      </c>
      <c r="Y28" s="143">
        <f t="shared" si="3"/>
        <v>0</v>
      </c>
      <c r="Z28" s="143">
        <f t="shared" si="3"/>
        <v>0</v>
      </c>
      <c r="AA28" s="143">
        <f t="shared" si="3"/>
        <v>0</v>
      </c>
      <c r="AB28" s="143">
        <f t="shared" si="3"/>
        <v>6577</v>
      </c>
      <c r="AC28" s="143">
        <f t="shared" si="3"/>
        <v>6244</v>
      </c>
      <c r="AD28" s="143">
        <f t="shared" si="3"/>
        <v>0</v>
      </c>
      <c r="AE28" s="143">
        <f t="shared" si="3"/>
        <v>0</v>
      </c>
      <c r="AF28" s="143">
        <f t="shared" si="3"/>
        <v>0</v>
      </c>
      <c r="AG28" s="143">
        <f t="shared" si="3"/>
        <v>0</v>
      </c>
      <c r="AH28" s="143">
        <f t="shared" si="3"/>
        <v>0</v>
      </c>
      <c r="AI28" s="143">
        <f t="shared" si="3"/>
        <v>0</v>
      </c>
      <c r="AJ28" s="143">
        <f t="shared" si="3"/>
        <v>333</v>
      </c>
      <c r="AK28" s="143">
        <f t="shared" si="3"/>
        <v>0</v>
      </c>
      <c r="AL28" s="143">
        <f t="shared" si="3"/>
        <v>0</v>
      </c>
      <c r="AM28" s="143">
        <f t="shared" si="3"/>
        <v>159340</v>
      </c>
      <c r="AN28" s="143">
        <f t="shared" si="3"/>
        <v>191692</v>
      </c>
      <c r="AO28" s="143">
        <f t="shared" si="3"/>
        <v>32352</v>
      </c>
      <c r="AP28" s="143">
        <f t="shared" si="3"/>
        <v>235723</v>
      </c>
      <c r="AQ28" s="143">
        <f t="shared" si="3"/>
        <v>81977</v>
      </c>
      <c r="AR28" s="143">
        <f t="shared" si="3"/>
        <v>79879</v>
      </c>
      <c r="AS28" s="143">
        <f t="shared" si="3"/>
        <v>0</v>
      </c>
      <c r="AT28" s="143">
        <f t="shared" si="3"/>
        <v>2098</v>
      </c>
      <c r="AU28" s="143">
        <f t="shared" si="3"/>
        <v>0</v>
      </c>
      <c r="AV28" s="143">
        <f t="shared" si="3"/>
        <v>0</v>
      </c>
      <c r="AW28" s="143">
        <f t="shared" si="3"/>
        <v>0</v>
      </c>
      <c r="AX28" s="143">
        <f t="shared" si="3"/>
        <v>0</v>
      </c>
      <c r="AY28" s="143">
        <f t="shared" si="3"/>
        <v>0</v>
      </c>
      <c r="AZ28" s="143">
        <f t="shared" si="3"/>
        <v>0</v>
      </c>
      <c r="BA28" s="143">
        <f t="shared" si="3"/>
        <v>0</v>
      </c>
      <c r="BB28" s="143">
        <f t="shared" si="3"/>
        <v>0</v>
      </c>
      <c r="BC28" s="143">
        <f t="shared" si="3"/>
        <v>0</v>
      </c>
      <c r="BD28" s="143">
        <f t="shared" si="3"/>
        <v>0</v>
      </c>
      <c r="BE28" s="143">
        <f t="shared" si="3"/>
        <v>0</v>
      </c>
      <c r="BF28" s="143">
        <f t="shared" si="3"/>
        <v>0</v>
      </c>
      <c r="BG28" s="143">
        <f t="shared" si="3"/>
        <v>0</v>
      </c>
      <c r="BH28" s="143">
        <f t="shared" si="3"/>
        <v>0</v>
      </c>
      <c r="BI28" s="143">
        <f t="shared" si="3"/>
        <v>0</v>
      </c>
      <c r="BJ28" s="143">
        <f t="shared" si="3"/>
        <v>0</v>
      </c>
      <c r="BK28" s="143">
        <f t="shared" si="3"/>
        <v>0</v>
      </c>
      <c r="BL28" s="143">
        <f t="shared" si="3"/>
        <v>0</v>
      </c>
      <c r="BM28" s="143">
        <f t="shared" si="3"/>
        <v>81977</v>
      </c>
      <c r="BN28" s="143">
        <f t="shared" si="3"/>
        <v>317700</v>
      </c>
      <c r="BO28" s="143">
        <f t="shared" si="3"/>
        <v>0</v>
      </c>
      <c r="BP28" s="143">
        <f t="shared" si="3"/>
        <v>0</v>
      </c>
      <c r="BQ28" s="143">
        <f>SUM(BQ27:BQ27)</f>
        <v>0</v>
      </c>
      <c r="BR28" s="144">
        <v>0</v>
      </c>
      <c r="BS28" s="145">
        <v>0</v>
      </c>
    </row>
    <row r="29" spans="1:71" s="130" customFormat="1" ht="23.25" customHeight="1">
      <c r="A29" s="44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7"/>
      <c r="BS29" s="148"/>
    </row>
    <row r="30" spans="2:71" ht="14.25"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</row>
  </sheetData>
  <sheetProtection/>
  <mergeCells count="10">
    <mergeCell ref="BJ22:BK22"/>
    <mergeCell ref="M5:Q5"/>
    <mergeCell ref="BH6:BI6"/>
    <mergeCell ref="BJ7:BK7"/>
    <mergeCell ref="AK4:AL4"/>
    <mergeCell ref="BC4:BK4"/>
    <mergeCell ref="AK19:AL19"/>
    <mergeCell ref="BC19:BK19"/>
    <mergeCell ref="M20:Q20"/>
    <mergeCell ref="BH21:BI21"/>
  </mergeCells>
  <printOptions horizontalCentered="1"/>
  <pageMargins left="0.5905511811023623" right="0.5905511811023623" top="0.7874015748031497" bottom="0.7874015748031497" header="0.5118110236220472" footer="0.5118110236220472"/>
  <pageSetup fitToWidth="4" horizontalDpi="300" verticalDpi="300" orientation="landscape" paperSize="9" scale="51" r:id="rId1"/>
  <colBreaks count="1" manualBreakCount="1">
    <brk id="36" max="2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0.625" defaultRowHeight="12"/>
  <cols>
    <col min="1" max="1" width="19.125" style="155" customWidth="1"/>
    <col min="2" max="11" width="16.625" style="155" customWidth="1"/>
    <col min="12" max="16384" width="10.625" style="155" customWidth="1"/>
  </cols>
  <sheetData>
    <row r="1" ht="30" customHeight="1">
      <c r="B1" s="357" t="s">
        <v>180</v>
      </c>
    </row>
    <row r="2" spans="1:2" s="157" customFormat="1" ht="30" customHeight="1">
      <c r="A2" s="156"/>
      <c r="B2" s="358" t="s">
        <v>917</v>
      </c>
    </row>
    <row r="3" spans="1:11" s="157" customFormat="1" ht="30" customHeight="1" thickBot="1">
      <c r="A3" s="565"/>
      <c r="B3" s="455"/>
      <c r="C3" s="565"/>
      <c r="D3" s="565"/>
      <c r="E3" s="565"/>
      <c r="F3" s="565"/>
      <c r="G3" s="565"/>
      <c r="H3" s="565"/>
      <c r="I3" s="565"/>
      <c r="J3" s="565"/>
      <c r="K3" s="566" t="s">
        <v>918</v>
      </c>
    </row>
    <row r="4" spans="1:11" s="157" customFormat="1" ht="30" customHeight="1">
      <c r="A4" s="678" t="s">
        <v>161</v>
      </c>
      <c r="B4" s="567" t="s">
        <v>209</v>
      </c>
      <c r="C4" s="567" t="s">
        <v>172</v>
      </c>
      <c r="D4" s="568" t="s">
        <v>919</v>
      </c>
      <c r="E4" s="567" t="s">
        <v>174</v>
      </c>
      <c r="F4" s="568" t="s">
        <v>920</v>
      </c>
      <c r="G4" s="568" t="s">
        <v>921</v>
      </c>
      <c r="H4" s="681" t="s">
        <v>922</v>
      </c>
      <c r="I4" s="682"/>
      <c r="J4" s="682"/>
      <c r="K4" s="683"/>
    </row>
    <row r="5" spans="1:11" s="157" customFormat="1" ht="30" customHeight="1">
      <c r="A5" s="679"/>
      <c r="B5" s="569" t="s">
        <v>923</v>
      </c>
      <c r="C5" s="570" t="s">
        <v>924</v>
      </c>
      <c r="D5" s="571" t="s">
        <v>925</v>
      </c>
      <c r="E5" s="572" t="s">
        <v>926</v>
      </c>
      <c r="F5" s="570" t="s">
        <v>1047</v>
      </c>
      <c r="G5" s="573" t="s">
        <v>927</v>
      </c>
      <c r="H5" s="574" t="s">
        <v>177</v>
      </c>
      <c r="I5" s="575" t="s">
        <v>178</v>
      </c>
      <c r="J5" s="574" t="s">
        <v>179</v>
      </c>
      <c r="K5" s="576" t="s">
        <v>928</v>
      </c>
    </row>
    <row r="6" spans="1:11" s="157" customFormat="1" ht="30" customHeight="1">
      <c r="A6" s="679"/>
      <c r="B6" s="570" t="s">
        <v>929</v>
      </c>
      <c r="C6" s="570" t="s">
        <v>930</v>
      </c>
      <c r="D6" s="571"/>
      <c r="E6" s="570" t="s">
        <v>931</v>
      </c>
      <c r="F6" s="570" t="s">
        <v>886</v>
      </c>
      <c r="G6" s="573" t="s">
        <v>932</v>
      </c>
      <c r="H6" s="571" t="s">
        <v>485</v>
      </c>
      <c r="I6" s="571" t="s">
        <v>933</v>
      </c>
      <c r="J6" s="571" t="s">
        <v>485</v>
      </c>
      <c r="K6" s="577" t="s">
        <v>526</v>
      </c>
    </row>
    <row r="7" spans="1:11" s="157" customFormat="1" ht="30" customHeight="1">
      <c r="A7" s="680"/>
      <c r="B7" s="578"/>
      <c r="C7" s="578" t="s">
        <v>931</v>
      </c>
      <c r="D7" s="579"/>
      <c r="E7" s="578"/>
      <c r="F7" s="578"/>
      <c r="G7" s="580" t="s">
        <v>934</v>
      </c>
      <c r="H7" s="581" t="s">
        <v>935</v>
      </c>
      <c r="I7" s="582"/>
      <c r="J7" s="581" t="s">
        <v>936</v>
      </c>
      <c r="K7" s="583"/>
    </row>
    <row r="8" spans="1:11" s="161" customFormat="1" ht="30" customHeight="1">
      <c r="A8" s="51" t="s">
        <v>50</v>
      </c>
      <c r="B8" s="158">
        <v>51.1967766475072</v>
      </c>
      <c r="C8" s="158">
        <v>101.41356892653035</v>
      </c>
      <c r="D8" s="158">
        <v>65.10904607263505</v>
      </c>
      <c r="E8" s="158">
        <v>114.78233043076096</v>
      </c>
      <c r="F8" s="158">
        <v>60.13490362517855</v>
      </c>
      <c r="G8" s="158">
        <v>158.17360437428346</v>
      </c>
      <c r="H8" s="158">
        <v>105.23906787995145</v>
      </c>
      <c r="I8" s="159">
        <v>29.30355043057215</v>
      </c>
      <c r="J8" s="158">
        <v>134.5426183105236</v>
      </c>
      <c r="K8" s="160">
        <v>10.215379957330054</v>
      </c>
    </row>
    <row r="9" spans="1:11" s="161" customFormat="1" ht="30" customHeight="1">
      <c r="A9" s="38" t="s">
        <v>338</v>
      </c>
      <c r="B9" s="162">
        <v>65.16215800461843</v>
      </c>
      <c r="C9" s="162">
        <v>100.36089749810738</v>
      </c>
      <c r="D9" s="162">
        <v>85.18534746241812</v>
      </c>
      <c r="E9" s="162">
        <v>109.39335053940972</v>
      </c>
      <c r="F9" s="162">
        <v>62.364063069543796</v>
      </c>
      <c r="G9" s="162">
        <v>143.6547134945307</v>
      </c>
      <c r="H9" s="162">
        <v>99.43331927243513</v>
      </c>
      <c r="I9" s="163">
        <v>23.59571656038282</v>
      </c>
      <c r="J9" s="162">
        <v>123.02903583281794</v>
      </c>
      <c r="K9" s="164">
        <v>25.753728908067476</v>
      </c>
    </row>
    <row r="10" spans="1:11" s="161" customFormat="1" ht="30" customHeight="1">
      <c r="A10" s="38" t="s">
        <v>339</v>
      </c>
      <c r="B10" s="162">
        <v>57.34896180268766</v>
      </c>
      <c r="C10" s="162">
        <v>101.83483665570176</v>
      </c>
      <c r="D10" s="162">
        <v>58.94285632478146</v>
      </c>
      <c r="E10" s="162">
        <v>102.95639546388252</v>
      </c>
      <c r="F10" s="162">
        <v>62.183507639071266</v>
      </c>
      <c r="G10" s="162">
        <v>122.25827201697213</v>
      </c>
      <c r="H10" s="162">
        <v>92.15052271680287</v>
      </c>
      <c r="I10" s="163">
        <v>33.43637656492376</v>
      </c>
      <c r="J10" s="162">
        <v>125.58689928172664</v>
      </c>
      <c r="K10" s="164">
        <v>11.764717256301147</v>
      </c>
    </row>
    <row r="11" spans="1:11" s="161" customFormat="1" ht="30" customHeight="1">
      <c r="A11" s="38" t="s">
        <v>340</v>
      </c>
      <c r="B11" s="162">
        <v>50.234244318760005</v>
      </c>
      <c r="C11" s="162">
        <v>100.1817921935318</v>
      </c>
      <c r="D11" s="162">
        <v>94.21180131510883</v>
      </c>
      <c r="E11" s="162">
        <v>109.53969995486874</v>
      </c>
      <c r="F11" s="162">
        <v>68.91714909458084</v>
      </c>
      <c r="G11" s="162">
        <v>126.77118471152136</v>
      </c>
      <c r="H11" s="162">
        <v>91.21042709038025</v>
      </c>
      <c r="I11" s="163">
        <v>40.15334663447835</v>
      </c>
      <c r="J11" s="162">
        <v>131.36377372485862</v>
      </c>
      <c r="K11" s="164">
        <v>7.2285484696242825</v>
      </c>
    </row>
    <row r="12" spans="1:11" s="161" customFormat="1" ht="30" customHeight="1">
      <c r="A12" s="38" t="s">
        <v>431</v>
      </c>
      <c r="B12" s="162">
        <v>66.1365620452452</v>
      </c>
      <c r="C12" s="162">
        <v>100.53423231737084</v>
      </c>
      <c r="D12" s="162">
        <v>81.81738728965074</v>
      </c>
      <c r="E12" s="162">
        <v>102.75508988403787</v>
      </c>
      <c r="F12" s="162">
        <v>75.11084016847705</v>
      </c>
      <c r="G12" s="162">
        <v>98.33246467369942</v>
      </c>
      <c r="H12" s="162">
        <v>53.60216367901619</v>
      </c>
      <c r="I12" s="163">
        <v>21.278716521860584</v>
      </c>
      <c r="J12" s="162">
        <v>74.88088020087677</v>
      </c>
      <c r="K12" s="164">
        <v>9.350705830441973</v>
      </c>
    </row>
    <row r="13" spans="1:11" s="161" customFormat="1" ht="30" customHeight="1">
      <c r="A13" s="38" t="s">
        <v>1060</v>
      </c>
      <c r="B13" s="162">
        <v>60.65468192868858</v>
      </c>
      <c r="C13" s="162">
        <v>101.7118453024487</v>
      </c>
      <c r="D13" s="162">
        <v>51.23152447547492</v>
      </c>
      <c r="E13" s="162">
        <v>103.05452680779419</v>
      </c>
      <c r="F13" s="162">
        <v>55.204067774375254</v>
      </c>
      <c r="G13" s="162">
        <v>119.49232476524925</v>
      </c>
      <c r="H13" s="162">
        <v>130.10353036431215</v>
      </c>
      <c r="I13" s="163">
        <v>49.94368355497714</v>
      </c>
      <c r="J13" s="162">
        <v>180.04721391928928</v>
      </c>
      <c r="K13" s="164">
        <v>11.192877925567915</v>
      </c>
    </row>
    <row r="14" spans="1:11" s="161" customFormat="1" ht="30" customHeight="1">
      <c r="A14" s="38" t="s">
        <v>341</v>
      </c>
      <c r="B14" s="162">
        <v>71.90982276712322</v>
      </c>
      <c r="C14" s="162">
        <v>99.03386952066398</v>
      </c>
      <c r="D14" s="162">
        <v>122.52079042430277</v>
      </c>
      <c r="E14" s="162">
        <v>159.8988104831105</v>
      </c>
      <c r="F14" s="162">
        <v>29.642872123891156</v>
      </c>
      <c r="G14" s="162">
        <v>1029.674117678254</v>
      </c>
      <c r="H14" s="162">
        <v>273.8260949278275</v>
      </c>
      <c r="I14" s="163">
        <v>58.238666412811234</v>
      </c>
      <c r="J14" s="162">
        <v>332.0647613406387</v>
      </c>
      <c r="K14" s="164">
        <v>21.078462482283005</v>
      </c>
    </row>
    <row r="15" spans="1:11" s="161" customFormat="1" ht="30" customHeight="1">
      <c r="A15" s="48" t="s">
        <v>342</v>
      </c>
      <c r="B15" s="165">
        <v>68.51387260630905</v>
      </c>
      <c r="C15" s="165">
        <v>101.31600362110682</v>
      </c>
      <c r="D15" s="165">
        <v>67.86601135231358</v>
      </c>
      <c r="E15" s="165">
        <v>104.129654028149</v>
      </c>
      <c r="F15" s="165">
        <v>74.80793493310722</v>
      </c>
      <c r="G15" s="165">
        <v>137.71542038348315</v>
      </c>
      <c r="H15" s="165">
        <v>97.41134641918411</v>
      </c>
      <c r="I15" s="166">
        <v>24.425708763961403</v>
      </c>
      <c r="J15" s="165">
        <v>121.83705518314551</v>
      </c>
      <c r="K15" s="167">
        <v>13.503892631523762</v>
      </c>
    </row>
    <row r="16" spans="1:11" s="161" customFormat="1" ht="30" customHeight="1" thickBot="1">
      <c r="A16" s="623" t="s">
        <v>165</v>
      </c>
      <c r="B16" s="168">
        <v>59.295142419914235</v>
      </c>
      <c r="C16" s="168">
        <v>101.08739767017087</v>
      </c>
      <c r="D16" s="168">
        <v>70.00519015910895</v>
      </c>
      <c r="E16" s="168">
        <v>108.8837692349173</v>
      </c>
      <c r="F16" s="168">
        <v>63.50382376785847</v>
      </c>
      <c r="G16" s="168">
        <v>140.6456780358772</v>
      </c>
      <c r="H16" s="168">
        <v>100.35322435263012</v>
      </c>
      <c r="I16" s="169">
        <v>30.4622518975932</v>
      </c>
      <c r="J16" s="168">
        <v>130.81547625022333</v>
      </c>
      <c r="K16" s="170">
        <v>13.555703218631244</v>
      </c>
    </row>
    <row r="17" spans="1:11" s="161" customFormat="1" ht="30" customHeight="1">
      <c r="A17" s="44"/>
      <c r="B17" s="171"/>
      <c r="C17" s="172"/>
      <c r="D17" s="172"/>
      <c r="E17" s="172"/>
      <c r="F17" s="172"/>
      <c r="G17" s="172"/>
      <c r="H17" s="172"/>
      <c r="I17" s="172"/>
      <c r="J17" s="172"/>
      <c r="K17" s="172"/>
    </row>
    <row r="18" spans="1:11" s="161" customFormat="1" ht="30" customHeight="1">
      <c r="A18" s="44"/>
      <c r="B18" s="171"/>
      <c r="C18" s="172"/>
      <c r="D18" s="172"/>
      <c r="E18" s="172"/>
      <c r="F18" s="172"/>
      <c r="G18" s="172"/>
      <c r="H18" s="172"/>
      <c r="I18" s="172"/>
      <c r="J18" s="172"/>
      <c r="K18" s="172"/>
    </row>
    <row r="19" ht="30" customHeight="1">
      <c r="B19" s="357" t="s">
        <v>208</v>
      </c>
    </row>
    <row r="20" spans="1:2" s="157" customFormat="1" ht="30" customHeight="1">
      <c r="A20" s="156"/>
      <c r="B20" s="358" t="s">
        <v>917</v>
      </c>
    </row>
    <row r="21" spans="1:11" s="157" customFormat="1" ht="30" customHeight="1" thickBot="1">
      <c r="A21" s="565"/>
      <c r="B21" s="455"/>
      <c r="C21" s="565"/>
      <c r="D21" s="565"/>
      <c r="E21" s="565"/>
      <c r="F21" s="565"/>
      <c r="G21" s="565"/>
      <c r="H21" s="565"/>
      <c r="I21" s="565"/>
      <c r="J21" s="565"/>
      <c r="K21" s="566" t="s">
        <v>918</v>
      </c>
    </row>
    <row r="22" spans="1:11" s="157" customFormat="1" ht="30" customHeight="1">
      <c r="A22" s="678" t="s">
        <v>161</v>
      </c>
      <c r="B22" s="567" t="s">
        <v>209</v>
      </c>
      <c r="C22" s="567" t="s">
        <v>172</v>
      </c>
      <c r="D22" s="568" t="s">
        <v>644</v>
      </c>
      <c r="E22" s="567" t="s">
        <v>174</v>
      </c>
      <c r="F22" s="568" t="s">
        <v>646</v>
      </c>
      <c r="G22" s="568" t="s">
        <v>648</v>
      </c>
      <c r="H22" s="681" t="s">
        <v>922</v>
      </c>
      <c r="I22" s="682"/>
      <c r="J22" s="682"/>
      <c r="K22" s="683"/>
    </row>
    <row r="23" spans="1:11" s="157" customFormat="1" ht="30" customHeight="1">
      <c r="A23" s="679"/>
      <c r="B23" s="569" t="s">
        <v>923</v>
      </c>
      <c r="C23" s="570" t="s">
        <v>924</v>
      </c>
      <c r="D23" s="571" t="s">
        <v>925</v>
      </c>
      <c r="E23" s="572" t="s">
        <v>926</v>
      </c>
      <c r="F23" s="570" t="s">
        <v>1047</v>
      </c>
      <c r="G23" s="573" t="s">
        <v>927</v>
      </c>
      <c r="H23" s="574" t="s">
        <v>177</v>
      </c>
      <c r="I23" s="575" t="s">
        <v>178</v>
      </c>
      <c r="J23" s="574" t="s">
        <v>179</v>
      </c>
      <c r="K23" s="576" t="s">
        <v>574</v>
      </c>
    </row>
    <row r="24" spans="1:11" s="157" customFormat="1" ht="30" customHeight="1">
      <c r="A24" s="679"/>
      <c r="B24" s="570" t="s">
        <v>929</v>
      </c>
      <c r="C24" s="570" t="s">
        <v>930</v>
      </c>
      <c r="D24" s="571"/>
      <c r="E24" s="570" t="s">
        <v>886</v>
      </c>
      <c r="F24" s="570" t="s">
        <v>886</v>
      </c>
      <c r="G24" s="573" t="s">
        <v>932</v>
      </c>
      <c r="H24" s="571" t="s">
        <v>485</v>
      </c>
      <c r="I24" s="571" t="s">
        <v>933</v>
      </c>
      <c r="J24" s="571" t="s">
        <v>485</v>
      </c>
      <c r="K24" s="577" t="s">
        <v>526</v>
      </c>
    </row>
    <row r="25" spans="1:11" s="157" customFormat="1" ht="30" customHeight="1">
      <c r="A25" s="680"/>
      <c r="B25" s="578"/>
      <c r="C25" s="578" t="s">
        <v>886</v>
      </c>
      <c r="D25" s="579"/>
      <c r="E25" s="578"/>
      <c r="F25" s="578"/>
      <c r="G25" s="580" t="s">
        <v>934</v>
      </c>
      <c r="H25" s="581" t="s">
        <v>935</v>
      </c>
      <c r="I25" s="582"/>
      <c r="J25" s="581" t="s">
        <v>936</v>
      </c>
      <c r="K25" s="583"/>
    </row>
    <row r="26" spans="1:11" s="161" customFormat="1" ht="30" customHeight="1">
      <c r="A26" s="173" t="s">
        <v>50</v>
      </c>
      <c r="B26" s="158">
        <v>78.30165086016456</v>
      </c>
      <c r="C26" s="158">
        <v>97.40641494297154</v>
      </c>
      <c r="D26" s="158">
        <v>224.13914838149034</v>
      </c>
      <c r="E26" s="158">
        <v>70.23447089230952</v>
      </c>
      <c r="F26" s="158">
        <v>30.230723328247088</v>
      </c>
      <c r="G26" s="158">
        <v>74.78725509598259</v>
      </c>
      <c r="H26" s="158">
        <v>90.1156551806367</v>
      </c>
      <c r="I26" s="159">
        <v>25.694527244545128</v>
      </c>
      <c r="J26" s="158">
        <v>115.81018242518182</v>
      </c>
      <c r="K26" s="160">
        <v>44.163586502921184</v>
      </c>
    </row>
    <row r="27" spans="1:11" s="161" customFormat="1" ht="30" customHeight="1">
      <c r="A27" s="77" t="s">
        <v>339</v>
      </c>
      <c r="B27" s="162">
        <v>45.19604180291179</v>
      </c>
      <c r="C27" s="162">
        <v>99.30281848063292</v>
      </c>
      <c r="D27" s="162">
        <v>121.98754772797633</v>
      </c>
      <c r="E27" s="162">
        <v>82.00224274338159</v>
      </c>
      <c r="F27" s="162">
        <v>29.15197490262244</v>
      </c>
      <c r="G27" s="162">
        <v>92.73585596135548</v>
      </c>
      <c r="H27" s="162">
        <v>305.6262437435928</v>
      </c>
      <c r="I27" s="163">
        <v>251.96888379665924</v>
      </c>
      <c r="J27" s="162">
        <v>557.5951275402521</v>
      </c>
      <c r="K27" s="164">
        <v>0</v>
      </c>
    </row>
    <row r="28" spans="1:11" s="161" customFormat="1" ht="30" customHeight="1">
      <c r="A28" s="77" t="s">
        <v>1060</v>
      </c>
      <c r="B28" s="162">
        <v>69.09795263330301</v>
      </c>
      <c r="C28" s="162">
        <v>102.04963258233472</v>
      </c>
      <c r="D28" s="162">
        <v>20.73322072460271</v>
      </c>
      <c r="E28" s="162">
        <v>100.09776716194223</v>
      </c>
      <c r="F28" s="162">
        <v>17.992367720920193</v>
      </c>
      <c r="G28" s="162">
        <v>146.773365285861</v>
      </c>
      <c r="H28" s="162">
        <v>181.592601743673</v>
      </c>
      <c r="I28" s="163">
        <v>47.03328509406657</v>
      </c>
      <c r="J28" s="162">
        <v>228.62588683773959</v>
      </c>
      <c r="K28" s="164">
        <v>5.0721824150224135</v>
      </c>
    </row>
    <row r="29" spans="1:11" s="161" customFormat="1" ht="30" customHeight="1">
      <c r="A29" s="96" t="s">
        <v>342</v>
      </c>
      <c r="B29" s="165">
        <v>62.21800032734648</v>
      </c>
      <c r="C29" s="165">
        <v>102.54011383830839</v>
      </c>
      <c r="D29" s="165">
        <v>29.32218572708271</v>
      </c>
      <c r="E29" s="165">
        <v>99.96976092229187</v>
      </c>
      <c r="F29" s="165">
        <v>29.165253656389574</v>
      </c>
      <c r="G29" s="165">
        <v>175.4544097553134</v>
      </c>
      <c r="H29" s="165">
        <v>189.01684767818708</v>
      </c>
      <c r="I29" s="166">
        <v>49.830533633507336</v>
      </c>
      <c r="J29" s="165">
        <v>238.84738131169442</v>
      </c>
      <c r="K29" s="167">
        <v>16.632443531827516</v>
      </c>
    </row>
    <row r="30" spans="1:11" s="161" customFormat="1" ht="30" customHeight="1" thickBot="1">
      <c r="A30" s="623" t="s">
        <v>165</v>
      </c>
      <c r="B30" s="168">
        <v>61.77877951310927</v>
      </c>
      <c r="C30" s="168">
        <v>100.27279699754774</v>
      </c>
      <c r="D30" s="168">
        <v>90.78612552899963</v>
      </c>
      <c r="E30" s="168">
        <v>87.91068117897817</v>
      </c>
      <c r="F30" s="168">
        <v>27.376488613163307</v>
      </c>
      <c r="G30" s="168">
        <v>120.61893788585579</v>
      </c>
      <c r="H30" s="168">
        <v>160.48380284139753</v>
      </c>
      <c r="I30" s="169">
        <v>57.04063327684992</v>
      </c>
      <c r="J30" s="168">
        <v>217.52443611824748</v>
      </c>
      <c r="K30" s="170">
        <v>23.961061225706747</v>
      </c>
    </row>
    <row r="31" spans="1:11" s="161" customFormat="1" ht="24" customHeight="1">
      <c r="A31" s="44"/>
      <c r="B31" s="171"/>
      <c r="C31" s="172"/>
      <c r="D31" s="172"/>
      <c r="E31" s="172"/>
      <c r="F31" s="172"/>
      <c r="G31" s="172"/>
      <c r="H31" s="172"/>
      <c r="I31" s="172"/>
      <c r="J31" s="172"/>
      <c r="K31" s="172"/>
    </row>
  </sheetData>
  <sheetProtection/>
  <mergeCells count="4">
    <mergeCell ref="A4:A7"/>
    <mergeCell ref="H4:K4"/>
    <mergeCell ref="A22:A25"/>
    <mergeCell ref="H22:K2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0.625" defaultRowHeight="12"/>
  <cols>
    <col min="1" max="1" width="19.125" style="155" customWidth="1"/>
    <col min="2" max="11" width="16.625" style="155" customWidth="1"/>
    <col min="12" max="16384" width="10.625" style="155" customWidth="1"/>
  </cols>
  <sheetData>
    <row r="1" ht="30" customHeight="1">
      <c r="B1" s="357" t="s">
        <v>322</v>
      </c>
    </row>
    <row r="2" spans="1:2" s="157" customFormat="1" ht="30" customHeight="1">
      <c r="A2" s="156"/>
      <c r="B2" s="358" t="s">
        <v>917</v>
      </c>
    </row>
    <row r="3" spans="1:11" s="157" customFormat="1" ht="30" customHeight="1" thickBot="1">
      <c r="A3" s="565"/>
      <c r="B3" s="455"/>
      <c r="C3" s="565"/>
      <c r="D3" s="565"/>
      <c r="E3" s="565"/>
      <c r="F3" s="565"/>
      <c r="G3" s="565"/>
      <c r="H3" s="565"/>
      <c r="I3" s="565"/>
      <c r="J3" s="565"/>
      <c r="K3" s="566" t="s">
        <v>918</v>
      </c>
    </row>
    <row r="4" spans="1:11" s="157" customFormat="1" ht="30" customHeight="1">
      <c r="A4" s="678" t="s">
        <v>161</v>
      </c>
      <c r="B4" s="567" t="s">
        <v>209</v>
      </c>
      <c r="C4" s="567" t="s">
        <v>172</v>
      </c>
      <c r="D4" s="568" t="s">
        <v>644</v>
      </c>
      <c r="E4" s="567" t="s">
        <v>174</v>
      </c>
      <c r="F4" s="568" t="s">
        <v>646</v>
      </c>
      <c r="G4" s="568" t="s">
        <v>648</v>
      </c>
      <c r="H4" s="681" t="s">
        <v>922</v>
      </c>
      <c r="I4" s="682"/>
      <c r="J4" s="682"/>
      <c r="K4" s="683"/>
    </row>
    <row r="5" spans="1:11" s="157" customFormat="1" ht="30" customHeight="1">
      <c r="A5" s="679"/>
      <c r="B5" s="569" t="s">
        <v>923</v>
      </c>
      <c r="C5" s="570" t="s">
        <v>924</v>
      </c>
      <c r="D5" s="571" t="s">
        <v>925</v>
      </c>
      <c r="E5" s="572" t="s">
        <v>926</v>
      </c>
      <c r="F5" s="570" t="s">
        <v>1047</v>
      </c>
      <c r="G5" s="573" t="s">
        <v>927</v>
      </c>
      <c r="H5" s="574" t="s">
        <v>177</v>
      </c>
      <c r="I5" s="575" t="s">
        <v>178</v>
      </c>
      <c r="J5" s="574" t="s">
        <v>179</v>
      </c>
      <c r="K5" s="576" t="s">
        <v>574</v>
      </c>
    </row>
    <row r="6" spans="1:11" s="157" customFormat="1" ht="30" customHeight="1">
      <c r="A6" s="679"/>
      <c r="B6" s="570" t="s">
        <v>929</v>
      </c>
      <c r="C6" s="570" t="s">
        <v>930</v>
      </c>
      <c r="D6" s="571"/>
      <c r="E6" s="570" t="s">
        <v>886</v>
      </c>
      <c r="F6" s="570" t="s">
        <v>886</v>
      </c>
      <c r="G6" s="573" t="s">
        <v>932</v>
      </c>
      <c r="H6" s="571" t="s">
        <v>485</v>
      </c>
      <c r="I6" s="571" t="s">
        <v>933</v>
      </c>
      <c r="J6" s="571" t="s">
        <v>485</v>
      </c>
      <c r="K6" s="577" t="s">
        <v>526</v>
      </c>
    </row>
    <row r="7" spans="1:11" s="157" customFormat="1" ht="30" customHeight="1">
      <c r="A7" s="680"/>
      <c r="B7" s="578"/>
      <c r="C7" s="578" t="s">
        <v>886</v>
      </c>
      <c r="D7" s="579"/>
      <c r="E7" s="578"/>
      <c r="F7" s="578"/>
      <c r="G7" s="580" t="s">
        <v>934</v>
      </c>
      <c r="H7" s="581" t="s">
        <v>935</v>
      </c>
      <c r="I7" s="582"/>
      <c r="J7" s="581" t="s">
        <v>936</v>
      </c>
      <c r="K7" s="583"/>
    </row>
    <row r="8" spans="1:11" s="161" customFormat="1" ht="30" customHeight="1">
      <c r="A8" s="38" t="s">
        <v>342</v>
      </c>
      <c r="B8" s="162">
        <v>49.09596101266511</v>
      </c>
      <c r="C8" s="162">
        <v>101.94312015976948</v>
      </c>
      <c r="D8" s="162">
        <v>63.45794153065669</v>
      </c>
      <c r="E8" s="162">
        <v>99.87847271288472</v>
      </c>
      <c r="F8" s="162">
        <v>30.71490151866835</v>
      </c>
      <c r="G8" s="162">
        <v>167.93501934558125</v>
      </c>
      <c r="H8" s="162">
        <v>176.88653783871317</v>
      </c>
      <c r="I8" s="163">
        <v>56.407211486559426</v>
      </c>
      <c r="J8" s="162">
        <v>233.29374932527261</v>
      </c>
      <c r="K8" s="164">
        <v>21.5453956601533</v>
      </c>
    </row>
    <row r="9" spans="1:11" s="161" customFormat="1" ht="30" customHeight="1" thickBot="1">
      <c r="A9" s="622" t="s">
        <v>165</v>
      </c>
      <c r="B9" s="221">
        <v>49.09596101266511</v>
      </c>
      <c r="C9" s="221">
        <v>101.94312015976948</v>
      </c>
      <c r="D9" s="221">
        <v>63.45794153065669</v>
      </c>
      <c r="E9" s="221">
        <v>99.87847271288472</v>
      </c>
      <c r="F9" s="221">
        <v>30.71490151866835</v>
      </c>
      <c r="G9" s="221">
        <v>167.93501934558125</v>
      </c>
      <c r="H9" s="221">
        <v>176.88653783871317</v>
      </c>
      <c r="I9" s="222">
        <v>56.407211486559426</v>
      </c>
      <c r="J9" s="221">
        <v>233.29374932527261</v>
      </c>
      <c r="K9" s="223">
        <v>21.5453956601533</v>
      </c>
    </row>
    <row r="10" spans="1:11" s="161" customFormat="1" ht="30" customHeight="1">
      <c r="A10" s="44"/>
      <c r="B10" s="171"/>
      <c r="C10" s="172"/>
      <c r="D10" s="172"/>
      <c r="E10" s="172"/>
      <c r="F10" s="172"/>
      <c r="G10" s="172"/>
      <c r="H10" s="172"/>
      <c r="I10" s="172"/>
      <c r="J10" s="172"/>
      <c r="K10" s="172"/>
    </row>
    <row r="11" spans="1:11" s="161" customFormat="1" ht="30" customHeight="1">
      <c r="A11" s="44"/>
      <c r="B11" s="171"/>
      <c r="C11" s="172"/>
      <c r="D11" s="172"/>
      <c r="E11" s="172"/>
      <c r="F11" s="172"/>
      <c r="G11" s="172"/>
      <c r="H11" s="172"/>
      <c r="I11" s="172"/>
      <c r="J11" s="172"/>
      <c r="K11" s="172"/>
    </row>
    <row r="12" ht="30" customHeight="1">
      <c r="B12" s="357" t="s">
        <v>360</v>
      </c>
    </row>
    <row r="13" spans="1:2" s="157" customFormat="1" ht="30" customHeight="1">
      <c r="A13" s="156"/>
      <c r="B13" s="358" t="s">
        <v>917</v>
      </c>
    </row>
    <row r="14" spans="1:11" s="157" customFormat="1" ht="30" customHeight="1" thickBot="1">
      <c r="A14" s="565"/>
      <c r="B14" s="455"/>
      <c r="C14" s="565"/>
      <c r="D14" s="565"/>
      <c r="E14" s="565"/>
      <c r="F14" s="565"/>
      <c r="G14" s="565"/>
      <c r="H14" s="565"/>
      <c r="I14" s="565"/>
      <c r="J14" s="565"/>
      <c r="K14" s="566" t="s">
        <v>918</v>
      </c>
    </row>
    <row r="15" spans="1:11" s="157" customFormat="1" ht="30" customHeight="1">
      <c r="A15" s="678" t="s">
        <v>161</v>
      </c>
      <c r="B15" s="567" t="s">
        <v>209</v>
      </c>
      <c r="C15" s="567" t="s">
        <v>172</v>
      </c>
      <c r="D15" s="568" t="s">
        <v>644</v>
      </c>
      <c r="E15" s="567" t="s">
        <v>174</v>
      </c>
      <c r="F15" s="568" t="s">
        <v>646</v>
      </c>
      <c r="G15" s="568" t="s">
        <v>648</v>
      </c>
      <c r="H15" s="681" t="s">
        <v>922</v>
      </c>
      <c r="I15" s="682"/>
      <c r="J15" s="682"/>
      <c r="K15" s="683"/>
    </row>
    <row r="16" spans="1:11" s="157" customFormat="1" ht="30" customHeight="1">
      <c r="A16" s="679"/>
      <c r="B16" s="569" t="s">
        <v>923</v>
      </c>
      <c r="C16" s="570" t="s">
        <v>924</v>
      </c>
      <c r="D16" s="571" t="s">
        <v>925</v>
      </c>
      <c r="E16" s="572" t="s">
        <v>926</v>
      </c>
      <c r="F16" s="570" t="s">
        <v>1047</v>
      </c>
      <c r="G16" s="573" t="s">
        <v>927</v>
      </c>
      <c r="H16" s="574" t="s">
        <v>177</v>
      </c>
      <c r="I16" s="575" t="s">
        <v>178</v>
      </c>
      <c r="J16" s="574" t="s">
        <v>179</v>
      </c>
      <c r="K16" s="576" t="s">
        <v>574</v>
      </c>
    </row>
    <row r="17" spans="1:11" s="157" customFormat="1" ht="30" customHeight="1">
      <c r="A17" s="679"/>
      <c r="B17" s="570" t="s">
        <v>929</v>
      </c>
      <c r="C17" s="570" t="s">
        <v>930</v>
      </c>
      <c r="D17" s="571"/>
      <c r="E17" s="570" t="s">
        <v>886</v>
      </c>
      <c r="F17" s="570" t="s">
        <v>886</v>
      </c>
      <c r="G17" s="573" t="s">
        <v>932</v>
      </c>
      <c r="H17" s="571" t="s">
        <v>485</v>
      </c>
      <c r="I17" s="571" t="s">
        <v>933</v>
      </c>
      <c r="J17" s="571" t="s">
        <v>485</v>
      </c>
      <c r="K17" s="577" t="s">
        <v>526</v>
      </c>
    </row>
    <row r="18" spans="1:11" s="157" customFormat="1" ht="30" customHeight="1">
      <c r="A18" s="680"/>
      <c r="B18" s="578"/>
      <c r="C18" s="578" t="s">
        <v>886</v>
      </c>
      <c r="D18" s="579"/>
      <c r="E18" s="578"/>
      <c r="F18" s="578"/>
      <c r="G18" s="580" t="s">
        <v>934</v>
      </c>
      <c r="H18" s="581" t="s">
        <v>935</v>
      </c>
      <c r="I18" s="582"/>
      <c r="J18" s="581" t="s">
        <v>936</v>
      </c>
      <c r="K18" s="583"/>
    </row>
    <row r="19" spans="1:11" s="161" customFormat="1" ht="30" customHeight="1">
      <c r="A19" s="173" t="s">
        <v>937</v>
      </c>
      <c r="B19" s="158">
        <v>75.95750708215297</v>
      </c>
      <c r="C19" s="158">
        <v>101.98410275035918</v>
      </c>
      <c r="D19" s="158">
        <v>6.1426182149916375</v>
      </c>
      <c r="E19" s="158">
        <v>100.0679617149006</v>
      </c>
      <c r="F19" s="158">
        <v>29.25693591153075</v>
      </c>
      <c r="G19" s="158">
        <v>111.59074210139603</v>
      </c>
      <c r="H19" s="158">
        <v>134.28381962864722</v>
      </c>
      <c r="I19" s="159">
        <v>48.49690539345712</v>
      </c>
      <c r="J19" s="158">
        <v>182.78072502210435</v>
      </c>
      <c r="K19" s="160">
        <v>0</v>
      </c>
    </row>
    <row r="20" spans="1:11" s="161" customFormat="1" ht="30" customHeight="1" thickBot="1">
      <c r="A20" s="622" t="s">
        <v>165</v>
      </c>
      <c r="B20" s="221">
        <v>75.95750708215297</v>
      </c>
      <c r="C20" s="221">
        <v>101.98410275035918</v>
      </c>
      <c r="D20" s="221">
        <v>6.1426182149916375</v>
      </c>
      <c r="E20" s="221">
        <v>100.0679617149006</v>
      </c>
      <c r="F20" s="221">
        <v>29.25693591153075</v>
      </c>
      <c r="G20" s="221">
        <v>111.59074210139603</v>
      </c>
      <c r="H20" s="221">
        <v>134.28381962864722</v>
      </c>
      <c r="I20" s="222">
        <v>48.49690539345712</v>
      </c>
      <c r="J20" s="221">
        <v>182.78072502210435</v>
      </c>
      <c r="K20" s="223">
        <v>0</v>
      </c>
    </row>
    <row r="21" spans="1:11" s="161" customFormat="1" ht="24" customHeight="1">
      <c r="A21" s="44"/>
      <c r="B21" s="171"/>
      <c r="C21" s="172"/>
      <c r="D21" s="172"/>
      <c r="E21" s="172"/>
      <c r="F21" s="172"/>
      <c r="G21" s="172"/>
      <c r="H21" s="172"/>
      <c r="I21" s="172"/>
      <c r="J21" s="172"/>
      <c r="K21" s="172"/>
    </row>
  </sheetData>
  <sheetProtection/>
  <mergeCells count="4">
    <mergeCell ref="A4:A7"/>
    <mergeCell ref="H4:K4"/>
    <mergeCell ref="A15:A18"/>
    <mergeCell ref="H15:K15"/>
  </mergeCells>
  <printOptions horizontalCentered="1"/>
  <pageMargins left="0.5905511811023623" right="0.5905511811023623" top="0.7874015748031497" bottom="0.7874015748031497" header="0.5118110236220472" footer="0.5905511811023623"/>
  <pageSetup fitToHeight="1" fitToWidth="1"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view="pageBreakPreview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2.00390625" defaultRowHeight="18" customHeight="1"/>
  <cols>
    <col min="1" max="1" width="19.125" style="7" customWidth="1"/>
    <col min="2" max="7" width="16.625" style="177" customWidth="1"/>
    <col min="8" max="16384" width="12.00390625" style="177" customWidth="1"/>
  </cols>
  <sheetData>
    <row r="1" s="7" customFormat="1" ht="30" customHeight="1">
      <c r="B1" s="357" t="s">
        <v>180</v>
      </c>
    </row>
    <row r="2" spans="1:7" s="7" customFormat="1" ht="30" customHeight="1">
      <c r="A2" s="327"/>
      <c r="B2" s="358" t="s">
        <v>938</v>
      </c>
      <c r="C2" s="327"/>
      <c r="D2" s="327"/>
      <c r="E2" s="327"/>
      <c r="F2" s="327"/>
      <c r="G2" s="329"/>
    </row>
    <row r="3" spans="1:7" s="7" customFormat="1" ht="30" customHeight="1" thickBot="1">
      <c r="A3" s="327"/>
      <c r="B3" s="328"/>
      <c r="C3" s="327"/>
      <c r="D3" s="327"/>
      <c r="E3" s="327"/>
      <c r="F3" s="327"/>
      <c r="G3" s="329"/>
    </row>
    <row r="4" spans="1:7" s="7" customFormat="1" ht="30" customHeight="1">
      <c r="A4" s="355" t="s">
        <v>2</v>
      </c>
      <c r="B4" s="586" t="s">
        <v>324</v>
      </c>
      <c r="C4" s="586" t="s">
        <v>325</v>
      </c>
      <c r="D4" s="586" t="s">
        <v>326</v>
      </c>
      <c r="E4" s="586" t="s">
        <v>327</v>
      </c>
      <c r="F4" s="586" t="s">
        <v>942</v>
      </c>
      <c r="G4" s="592" t="s">
        <v>945</v>
      </c>
    </row>
    <row r="5" spans="1:7" s="7" customFormat="1" ht="30" customHeight="1">
      <c r="A5" s="19"/>
      <c r="B5" s="587"/>
      <c r="C5" s="587"/>
      <c r="D5" s="587"/>
      <c r="E5" s="587"/>
      <c r="F5" s="589" t="s">
        <v>943</v>
      </c>
      <c r="G5" s="588"/>
    </row>
    <row r="6" spans="1:7" s="7" customFormat="1" ht="30" customHeight="1">
      <c r="A6" s="19"/>
      <c r="B6" s="585" t="s">
        <v>369</v>
      </c>
      <c r="C6" s="585" t="s">
        <v>47</v>
      </c>
      <c r="D6" s="585" t="s">
        <v>47</v>
      </c>
      <c r="E6" s="585" t="s">
        <v>941</v>
      </c>
      <c r="F6" s="585" t="s">
        <v>941</v>
      </c>
      <c r="G6" s="591" t="s">
        <v>948</v>
      </c>
    </row>
    <row r="7" spans="1:7" s="7" customFormat="1" ht="30" customHeight="1">
      <c r="A7" s="584" t="s">
        <v>45</v>
      </c>
      <c r="B7" s="174" t="s">
        <v>939</v>
      </c>
      <c r="C7" s="174" t="s">
        <v>940</v>
      </c>
      <c r="D7" s="174" t="s">
        <v>328</v>
      </c>
      <c r="E7" s="174" t="s">
        <v>946</v>
      </c>
      <c r="F7" s="174" t="s">
        <v>944</v>
      </c>
      <c r="G7" s="590" t="s">
        <v>947</v>
      </c>
    </row>
    <row r="8" spans="1:7" s="175" customFormat="1" ht="30" customHeight="1" hidden="1">
      <c r="A8" s="330"/>
      <c r="B8" s="331" t="s">
        <v>323</v>
      </c>
      <c r="C8" s="331" t="s">
        <v>329</v>
      </c>
      <c r="D8" s="331" t="s">
        <v>949</v>
      </c>
      <c r="E8" s="332"/>
      <c r="F8" s="332"/>
      <c r="G8" s="333"/>
    </row>
    <row r="9" spans="1:7" s="176" customFormat="1" ht="30" customHeight="1">
      <c r="A9" s="334" t="s">
        <v>50</v>
      </c>
      <c r="B9" s="227">
        <v>20078408</v>
      </c>
      <c r="C9" s="227">
        <v>3408488</v>
      </c>
      <c r="D9" s="227">
        <v>3536493</v>
      </c>
      <c r="E9" s="335">
        <f aca="true" t="shared" si="0" ref="E9:E17">C9/B9*1000</f>
        <v>169.7588772974431</v>
      </c>
      <c r="F9" s="336">
        <f aca="true" t="shared" si="1" ref="F9:F17">D9/B9*1000</f>
        <v>176.13413374207755</v>
      </c>
      <c r="G9" s="337">
        <f aca="true" t="shared" si="2" ref="G9:G17">E9/F9*100</f>
        <v>96.3804537432988</v>
      </c>
    </row>
    <row r="10" spans="1:7" s="176" customFormat="1" ht="30" customHeight="1">
      <c r="A10" s="338" t="s">
        <v>338</v>
      </c>
      <c r="B10" s="558">
        <v>12524098</v>
      </c>
      <c r="C10" s="558">
        <v>2135947</v>
      </c>
      <c r="D10" s="558">
        <v>1793986</v>
      </c>
      <c r="E10" s="339">
        <f t="shared" si="0"/>
        <v>170.54697272410357</v>
      </c>
      <c r="F10" s="340">
        <f t="shared" si="1"/>
        <v>143.24273093359696</v>
      </c>
      <c r="G10" s="341">
        <f t="shared" si="2"/>
        <v>119.06151998956516</v>
      </c>
    </row>
    <row r="11" spans="1:7" s="176" customFormat="1" ht="30" customHeight="1">
      <c r="A11" s="338" t="s">
        <v>339</v>
      </c>
      <c r="B11" s="558">
        <v>13560756</v>
      </c>
      <c r="C11" s="558">
        <v>2068711</v>
      </c>
      <c r="D11" s="558">
        <v>1960820</v>
      </c>
      <c r="E11" s="339">
        <f t="shared" si="0"/>
        <v>152.55130318693148</v>
      </c>
      <c r="F11" s="340">
        <f t="shared" si="1"/>
        <v>144.59518333638627</v>
      </c>
      <c r="G11" s="341">
        <f t="shared" si="2"/>
        <v>105.5023408573964</v>
      </c>
    </row>
    <row r="12" spans="1:7" s="176" customFormat="1" ht="30" customHeight="1">
      <c r="A12" s="338" t="s">
        <v>340</v>
      </c>
      <c r="B12" s="558">
        <v>7484658</v>
      </c>
      <c r="C12" s="558">
        <v>1164812</v>
      </c>
      <c r="D12" s="558">
        <v>939119</v>
      </c>
      <c r="E12" s="339">
        <f t="shared" si="0"/>
        <v>155.62661647332448</v>
      </c>
      <c r="F12" s="340">
        <f t="shared" si="1"/>
        <v>125.47253328074575</v>
      </c>
      <c r="G12" s="341">
        <f t="shared" si="2"/>
        <v>124.03241761693671</v>
      </c>
    </row>
    <row r="13" spans="1:7" s="176" customFormat="1" ht="30" customHeight="1">
      <c r="A13" s="338" t="s">
        <v>426</v>
      </c>
      <c r="B13" s="558">
        <v>5263797</v>
      </c>
      <c r="C13" s="558">
        <v>630038</v>
      </c>
      <c r="D13" s="558">
        <v>596505</v>
      </c>
      <c r="E13" s="339">
        <f>C13/B13*1000</f>
        <v>119.69268571717338</v>
      </c>
      <c r="F13" s="340">
        <f>D13/B13*1000</f>
        <v>113.32218928655493</v>
      </c>
      <c r="G13" s="341">
        <f>E13/F13*100</f>
        <v>105.62157903119002</v>
      </c>
    </row>
    <row r="14" spans="1:7" s="176" customFormat="1" ht="30" customHeight="1">
      <c r="A14" s="338" t="s">
        <v>1052</v>
      </c>
      <c r="B14" s="558">
        <v>5086588</v>
      </c>
      <c r="C14" s="558">
        <v>805271</v>
      </c>
      <c r="D14" s="558">
        <v>1058704</v>
      </c>
      <c r="E14" s="339">
        <f>C14/B14*1000</f>
        <v>158.31260562089952</v>
      </c>
      <c r="F14" s="340">
        <f>D14/B14*1000</f>
        <v>208.1363774695336</v>
      </c>
      <c r="G14" s="341">
        <f>E14/F14*100</f>
        <v>76.06195877223473</v>
      </c>
    </row>
    <row r="15" spans="1:7" s="176" customFormat="1" ht="30" customHeight="1">
      <c r="A15" s="338" t="s">
        <v>341</v>
      </c>
      <c r="B15" s="558">
        <v>926462</v>
      </c>
      <c r="C15" s="558">
        <v>141813</v>
      </c>
      <c r="D15" s="558">
        <v>130361</v>
      </c>
      <c r="E15" s="339">
        <f t="shared" si="0"/>
        <v>153.06941892921674</v>
      </c>
      <c r="F15" s="340">
        <f t="shared" si="1"/>
        <v>140.70841545578773</v>
      </c>
      <c r="G15" s="341">
        <f t="shared" si="2"/>
        <v>108.78483595553882</v>
      </c>
    </row>
    <row r="16" spans="1:7" s="176" customFormat="1" ht="30" customHeight="1">
      <c r="A16" s="342" t="s">
        <v>342</v>
      </c>
      <c r="B16" s="560">
        <v>12667460</v>
      </c>
      <c r="C16" s="560">
        <v>2098195</v>
      </c>
      <c r="D16" s="560">
        <v>1935605</v>
      </c>
      <c r="E16" s="339">
        <f t="shared" si="0"/>
        <v>165.63659960244595</v>
      </c>
      <c r="F16" s="340">
        <f t="shared" si="1"/>
        <v>152.80135086276175</v>
      </c>
      <c r="G16" s="341">
        <f t="shared" si="2"/>
        <v>108.39995763598462</v>
      </c>
    </row>
    <row r="17" spans="1:7" s="176" customFormat="1" ht="30" customHeight="1" thickBot="1">
      <c r="A17" s="628" t="s">
        <v>1020</v>
      </c>
      <c r="B17" s="343">
        <f>SUM(B9:B16)</f>
        <v>77592227</v>
      </c>
      <c r="C17" s="343">
        <f>SUM(C9:C16)</f>
        <v>12453275</v>
      </c>
      <c r="D17" s="343">
        <f>SUM(D9:D16)</f>
        <v>11951593</v>
      </c>
      <c r="E17" s="344">
        <f t="shared" si="0"/>
        <v>160.49642446787874</v>
      </c>
      <c r="F17" s="344">
        <f t="shared" si="1"/>
        <v>154.03080259572909</v>
      </c>
      <c r="G17" s="345">
        <f t="shared" si="2"/>
        <v>104.19761616715029</v>
      </c>
    </row>
    <row r="18" spans="1:7" s="226" customFormat="1" ht="30" customHeight="1">
      <c r="A18" s="346"/>
      <c r="B18" s="347"/>
      <c r="C18" s="347"/>
      <c r="D18" s="347"/>
      <c r="E18" s="347"/>
      <c r="F18" s="347"/>
      <c r="G18" s="347"/>
    </row>
    <row r="19" spans="1:7" ht="30" customHeight="1">
      <c r="A19" s="327"/>
      <c r="B19" s="348"/>
      <c r="C19" s="348"/>
      <c r="D19" s="348"/>
      <c r="E19" s="348"/>
      <c r="F19" s="348"/>
      <c r="G19" s="348"/>
    </row>
    <row r="20" spans="1:7" s="7" customFormat="1" ht="30" customHeight="1">
      <c r="A20" s="327"/>
      <c r="B20" s="357" t="s">
        <v>208</v>
      </c>
      <c r="C20" s="327"/>
      <c r="D20" s="327"/>
      <c r="E20" s="327"/>
      <c r="F20" s="327"/>
      <c r="G20" s="327"/>
    </row>
    <row r="21" spans="1:7" s="7" customFormat="1" ht="30" customHeight="1">
      <c r="A21" s="327"/>
      <c r="B21" s="358" t="s">
        <v>938</v>
      </c>
      <c r="C21" s="327"/>
      <c r="D21" s="327"/>
      <c r="E21" s="327"/>
      <c r="F21" s="327"/>
      <c r="G21" s="329"/>
    </row>
    <row r="22" spans="1:7" s="7" customFormat="1" ht="30" customHeight="1" thickBot="1">
      <c r="A22" s="327"/>
      <c r="B22" s="328"/>
      <c r="C22" s="327"/>
      <c r="D22" s="327"/>
      <c r="E22" s="327"/>
      <c r="F22" s="327"/>
      <c r="G22" s="329"/>
    </row>
    <row r="23" spans="1:7" s="7" customFormat="1" ht="30" customHeight="1">
      <c r="A23" s="355" t="s">
        <v>2</v>
      </c>
      <c r="B23" s="586" t="s">
        <v>324</v>
      </c>
      <c r="C23" s="586" t="s">
        <v>325</v>
      </c>
      <c r="D23" s="586" t="s">
        <v>326</v>
      </c>
      <c r="E23" s="586" t="s">
        <v>327</v>
      </c>
      <c r="F23" s="586" t="s">
        <v>942</v>
      </c>
      <c r="G23" s="592" t="s">
        <v>945</v>
      </c>
    </row>
    <row r="24" spans="1:7" s="7" customFormat="1" ht="30" customHeight="1">
      <c r="A24" s="19"/>
      <c r="B24" s="587"/>
      <c r="C24" s="587"/>
      <c r="D24" s="587"/>
      <c r="E24" s="587"/>
      <c r="F24" s="589" t="s">
        <v>943</v>
      </c>
      <c r="G24" s="588"/>
    </row>
    <row r="25" spans="1:7" s="7" customFormat="1" ht="30" customHeight="1">
      <c r="A25" s="19"/>
      <c r="B25" s="585" t="s">
        <v>369</v>
      </c>
      <c r="C25" s="585" t="s">
        <v>47</v>
      </c>
      <c r="D25" s="585" t="s">
        <v>47</v>
      </c>
      <c r="E25" s="585" t="s">
        <v>941</v>
      </c>
      <c r="F25" s="585" t="s">
        <v>941</v>
      </c>
      <c r="G25" s="591" t="s">
        <v>948</v>
      </c>
    </row>
    <row r="26" spans="1:7" s="7" customFormat="1" ht="30" customHeight="1">
      <c r="A26" s="584" t="s">
        <v>45</v>
      </c>
      <c r="B26" s="174" t="s">
        <v>939</v>
      </c>
      <c r="C26" s="174" t="s">
        <v>940</v>
      </c>
      <c r="D26" s="174" t="s">
        <v>328</v>
      </c>
      <c r="E26" s="174" t="s">
        <v>946</v>
      </c>
      <c r="F26" s="174" t="s">
        <v>944</v>
      </c>
      <c r="G26" s="590" t="s">
        <v>947</v>
      </c>
    </row>
    <row r="27" spans="1:7" s="175" customFormat="1" ht="30" customHeight="1" hidden="1">
      <c r="A27" s="330"/>
      <c r="B27" s="331" t="s">
        <v>323</v>
      </c>
      <c r="C27" s="331" t="s">
        <v>329</v>
      </c>
      <c r="D27" s="331" t="s">
        <v>949</v>
      </c>
      <c r="E27" s="332"/>
      <c r="F27" s="332"/>
      <c r="G27" s="333"/>
    </row>
    <row r="28" spans="1:7" s="176" customFormat="1" ht="30" customHeight="1">
      <c r="A28" s="334" t="s">
        <v>50</v>
      </c>
      <c r="B28" s="39">
        <v>435087</v>
      </c>
      <c r="C28" s="39">
        <v>75483</v>
      </c>
      <c r="D28" s="39">
        <v>184278</v>
      </c>
      <c r="E28" s="335">
        <f>C28/B28*1000</f>
        <v>173.4894400430259</v>
      </c>
      <c r="F28" s="336">
        <f>D28/B28*1000</f>
        <v>423.5428776313703</v>
      </c>
      <c r="G28" s="337">
        <f>E28/F28*100</f>
        <v>40.96148210855338</v>
      </c>
    </row>
    <row r="29" spans="1:7" s="176" customFormat="1" ht="30" customHeight="1">
      <c r="A29" s="338" t="s">
        <v>339</v>
      </c>
      <c r="B29" s="41">
        <v>115597</v>
      </c>
      <c r="C29" s="41">
        <v>16583</v>
      </c>
      <c r="D29" s="41">
        <v>83832</v>
      </c>
      <c r="E29" s="339">
        <f>C29/B29*1000</f>
        <v>143.4552799813144</v>
      </c>
      <c r="F29" s="340">
        <f>D29/B29*1000</f>
        <v>725.2091317248718</v>
      </c>
      <c r="G29" s="341">
        <f>E29/F29*100</f>
        <v>19.7812291249165</v>
      </c>
    </row>
    <row r="30" spans="1:7" s="176" customFormat="1" ht="30" customHeight="1">
      <c r="A30" s="338" t="s">
        <v>1052</v>
      </c>
      <c r="B30" s="41">
        <v>170811</v>
      </c>
      <c r="C30" s="41">
        <v>28331</v>
      </c>
      <c r="D30" s="41">
        <v>56774</v>
      </c>
      <c r="E30" s="339">
        <f>C30/B30*1000</f>
        <v>165.8616833810469</v>
      </c>
      <c r="F30" s="340">
        <f>D30/B30*1000</f>
        <v>332.3790622383804</v>
      </c>
      <c r="G30" s="341">
        <f>E30/F30*100</f>
        <v>49.90136330010216</v>
      </c>
    </row>
    <row r="31" spans="1:7" s="176" customFormat="1" ht="30" customHeight="1">
      <c r="A31" s="338" t="s">
        <v>342</v>
      </c>
      <c r="B31" s="42">
        <v>467942</v>
      </c>
      <c r="C31" s="42">
        <v>80842</v>
      </c>
      <c r="D31" s="42">
        <v>100199</v>
      </c>
      <c r="E31" s="339">
        <f>C31/B31*1000</f>
        <v>172.7607267567348</v>
      </c>
      <c r="F31" s="340">
        <f>D31/B31*1000</f>
        <v>214.12696445285954</v>
      </c>
      <c r="G31" s="341">
        <f>E31/F31*100</f>
        <v>80.6814439265861</v>
      </c>
    </row>
    <row r="32" spans="1:7" s="176" customFormat="1" ht="30" customHeight="1" thickBot="1">
      <c r="A32" s="628" t="s">
        <v>1020</v>
      </c>
      <c r="B32" s="343">
        <f>SUM(B28:B31)</f>
        <v>1189437</v>
      </c>
      <c r="C32" s="343">
        <f>SUM(C28:C31)</f>
        <v>201239</v>
      </c>
      <c r="D32" s="343">
        <f>SUM(D28:D31)</f>
        <v>425083</v>
      </c>
      <c r="E32" s="344">
        <f>C32/B32*1000</f>
        <v>169.1884479800107</v>
      </c>
      <c r="F32" s="344">
        <f>D32/B32*1000</f>
        <v>357.3816856210123</v>
      </c>
      <c r="G32" s="345">
        <f>E32/F32*100</f>
        <v>47.34110750135855</v>
      </c>
    </row>
    <row r="33" spans="1:7" s="226" customFormat="1" ht="30" customHeight="1">
      <c r="A33" s="224"/>
      <c r="B33" s="225"/>
      <c r="C33" s="225"/>
      <c r="D33" s="225"/>
      <c r="E33" s="225"/>
      <c r="F33" s="225"/>
      <c r="G33" s="225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geOrder="overThenDown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view="pageBreakPreview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12.00390625" defaultRowHeight="18" customHeight="1"/>
  <cols>
    <col min="1" max="1" width="20.00390625" style="327" customWidth="1"/>
    <col min="2" max="7" width="16.625" style="348" customWidth="1"/>
    <col min="8" max="16384" width="12.00390625" style="348" customWidth="1"/>
  </cols>
  <sheetData>
    <row r="1" s="327" customFormat="1" ht="30" customHeight="1">
      <c r="B1" s="357" t="s">
        <v>322</v>
      </c>
    </row>
    <row r="2" spans="2:7" s="327" customFormat="1" ht="30" customHeight="1">
      <c r="B2" s="358" t="s">
        <v>938</v>
      </c>
      <c r="G2" s="329"/>
    </row>
    <row r="3" spans="2:7" s="327" customFormat="1" ht="30" customHeight="1" thickBot="1">
      <c r="B3" s="328"/>
      <c r="G3" s="329"/>
    </row>
    <row r="4" spans="1:7" s="327" customFormat="1" ht="30" customHeight="1">
      <c r="A4" s="355" t="s">
        <v>2</v>
      </c>
      <c r="B4" s="586" t="s">
        <v>324</v>
      </c>
      <c r="C4" s="586" t="s">
        <v>325</v>
      </c>
      <c r="D4" s="586" t="s">
        <v>326</v>
      </c>
      <c r="E4" s="586" t="s">
        <v>327</v>
      </c>
      <c r="F4" s="586" t="s">
        <v>942</v>
      </c>
      <c r="G4" s="592" t="s">
        <v>945</v>
      </c>
    </row>
    <row r="5" spans="1:7" s="327" customFormat="1" ht="30" customHeight="1">
      <c r="A5" s="19"/>
      <c r="B5" s="587"/>
      <c r="C5" s="587"/>
      <c r="D5" s="587"/>
      <c r="E5" s="587"/>
      <c r="F5" s="589" t="s">
        <v>943</v>
      </c>
      <c r="G5" s="588"/>
    </row>
    <row r="6" spans="1:7" s="327" customFormat="1" ht="30" customHeight="1">
      <c r="A6" s="19"/>
      <c r="B6" s="585" t="s">
        <v>369</v>
      </c>
      <c r="C6" s="585" t="s">
        <v>47</v>
      </c>
      <c r="D6" s="585" t="s">
        <v>47</v>
      </c>
      <c r="E6" s="585" t="s">
        <v>941</v>
      </c>
      <c r="F6" s="585" t="s">
        <v>941</v>
      </c>
      <c r="G6" s="591" t="s">
        <v>948</v>
      </c>
    </row>
    <row r="7" spans="1:7" s="327" customFormat="1" ht="30" customHeight="1">
      <c r="A7" s="584" t="s">
        <v>45</v>
      </c>
      <c r="B7" s="174" t="s">
        <v>939</v>
      </c>
      <c r="C7" s="174" t="s">
        <v>940</v>
      </c>
      <c r="D7" s="174" t="s">
        <v>328</v>
      </c>
      <c r="E7" s="174" t="s">
        <v>946</v>
      </c>
      <c r="F7" s="174" t="s">
        <v>944</v>
      </c>
      <c r="G7" s="590" t="s">
        <v>947</v>
      </c>
    </row>
    <row r="8" spans="1:7" s="349" customFormat="1" ht="30" customHeight="1" hidden="1">
      <c r="A8" s="330"/>
      <c r="B8" s="331" t="s">
        <v>323</v>
      </c>
      <c r="C8" s="331" t="s">
        <v>329</v>
      </c>
      <c r="D8" s="331" t="s">
        <v>949</v>
      </c>
      <c r="E8" s="332"/>
      <c r="F8" s="332"/>
      <c r="G8" s="333"/>
    </row>
    <row r="9" spans="1:7" s="350" customFormat="1" ht="30" customHeight="1">
      <c r="A9" s="629" t="s">
        <v>342</v>
      </c>
      <c r="B9" s="630">
        <v>444793</v>
      </c>
      <c r="C9" s="630">
        <v>74104</v>
      </c>
      <c r="D9" s="630">
        <v>115536</v>
      </c>
      <c r="E9" s="631">
        <f>C9/B9*1000</f>
        <v>166.60334132956228</v>
      </c>
      <c r="F9" s="632">
        <f>D9/B9*1000</f>
        <v>259.7522892671422</v>
      </c>
      <c r="G9" s="633">
        <f>E9/F9*100</f>
        <v>64.13931588422656</v>
      </c>
    </row>
    <row r="10" spans="1:7" s="350" customFormat="1" ht="30" customHeight="1" thickBot="1">
      <c r="A10" s="628" t="s">
        <v>1020</v>
      </c>
      <c r="B10" s="343">
        <f>SUM(B9:B9)</f>
        <v>444793</v>
      </c>
      <c r="C10" s="343">
        <f>SUM(C9:C9)</f>
        <v>74104</v>
      </c>
      <c r="D10" s="343">
        <f>SUM(D9:D9)</f>
        <v>115536</v>
      </c>
      <c r="E10" s="344">
        <f>C10/B10*1000</f>
        <v>166.60334132956228</v>
      </c>
      <c r="F10" s="344">
        <f>D10/B10*1000</f>
        <v>259.7522892671422</v>
      </c>
      <c r="G10" s="345">
        <f>E10/F10*100</f>
        <v>64.13931588422656</v>
      </c>
    </row>
    <row r="11" spans="1:7" s="351" customFormat="1" ht="30" customHeight="1">
      <c r="A11" s="346"/>
      <c r="B11" s="347"/>
      <c r="C11" s="347"/>
      <c r="D11" s="347"/>
      <c r="E11" s="347"/>
      <c r="F11" s="347"/>
      <c r="G11" s="347"/>
    </row>
    <row r="12" ht="30" customHeight="1"/>
    <row r="13" s="327" customFormat="1" ht="30" customHeight="1">
      <c r="B13" s="357" t="s">
        <v>360</v>
      </c>
    </row>
    <row r="14" spans="2:7" s="327" customFormat="1" ht="30" customHeight="1">
      <c r="B14" s="358" t="s">
        <v>938</v>
      </c>
      <c r="G14" s="329"/>
    </row>
    <row r="15" spans="2:7" s="327" customFormat="1" ht="30" customHeight="1" thickBot="1">
      <c r="B15" s="328"/>
      <c r="G15" s="329"/>
    </row>
    <row r="16" spans="1:7" s="327" customFormat="1" ht="30" customHeight="1">
      <c r="A16" s="355" t="s">
        <v>2</v>
      </c>
      <c r="B16" s="586" t="s">
        <v>324</v>
      </c>
      <c r="C16" s="586" t="s">
        <v>325</v>
      </c>
      <c r="D16" s="586" t="s">
        <v>326</v>
      </c>
      <c r="E16" s="586" t="s">
        <v>327</v>
      </c>
      <c r="F16" s="586" t="s">
        <v>942</v>
      </c>
      <c r="G16" s="592" t="s">
        <v>945</v>
      </c>
    </row>
    <row r="17" spans="1:7" s="327" customFormat="1" ht="30" customHeight="1">
      <c r="A17" s="19"/>
      <c r="B17" s="587"/>
      <c r="C17" s="587"/>
      <c r="D17" s="587"/>
      <c r="E17" s="587"/>
      <c r="F17" s="589" t="s">
        <v>943</v>
      </c>
      <c r="G17" s="588"/>
    </row>
    <row r="18" spans="1:7" s="327" customFormat="1" ht="30" customHeight="1">
      <c r="A18" s="19"/>
      <c r="B18" s="585" t="s">
        <v>369</v>
      </c>
      <c r="C18" s="585" t="s">
        <v>47</v>
      </c>
      <c r="D18" s="585" t="s">
        <v>47</v>
      </c>
      <c r="E18" s="585" t="s">
        <v>941</v>
      </c>
      <c r="F18" s="585" t="s">
        <v>941</v>
      </c>
      <c r="G18" s="591" t="s">
        <v>948</v>
      </c>
    </row>
    <row r="19" spans="1:7" s="327" customFormat="1" ht="30" customHeight="1">
      <c r="A19" s="584" t="s">
        <v>45</v>
      </c>
      <c r="B19" s="174" t="s">
        <v>939</v>
      </c>
      <c r="C19" s="174" t="s">
        <v>940</v>
      </c>
      <c r="D19" s="174" t="s">
        <v>328</v>
      </c>
      <c r="E19" s="174" t="s">
        <v>946</v>
      </c>
      <c r="F19" s="174" t="s">
        <v>944</v>
      </c>
      <c r="G19" s="590" t="s">
        <v>947</v>
      </c>
    </row>
    <row r="20" spans="1:7" s="349" customFormat="1" ht="30" customHeight="1" hidden="1">
      <c r="A20" s="330"/>
      <c r="B20" s="331" t="s">
        <v>323</v>
      </c>
      <c r="C20" s="331" t="s">
        <v>329</v>
      </c>
      <c r="D20" s="331" t="s">
        <v>949</v>
      </c>
      <c r="E20" s="332"/>
      <c r="F20" s="332"/>
      <c r="G20" s="333"/>
    </row>
    <row r="21" spans="1:7" s="350" customFormat="1" ht="30" customHeight="1">
      <c r="A21" s="629" t="s">
        <v>350</v>
      </c>
      <c r="B21" s="630">
        <v>26057</v>
      </c>
      <c r="C21" s="630">
        <v>4524</v>
      </c>
      <c r="D21" s="630">
        <v>5834</v>
      </c>
      <c r="E21" s="631">
        <f>C21/B21*1000</f>
        <v>173.6193729132287</v>
      </c>
      <c r="F21" s="632">
        <f>D21/B21*1000</f>
        <v>223.89377134743063</v>
      </c>
      <c r="G21" s="633">
        <f>E21/F21*100</f>
        <v>77.54542338018511</v>
      </c>
    </row>
    <row r="22" spans="1:7" s="350" customFormat="1" ht="30" customHeight="1" thickBot="1">
      <c r="A22" s="628" t="s">
        <v>1020</v>
      </c>
      <c r="B22" s="343">
        <f>SUM(B21:B21)</f>
        <v>26057</v>
      </c>
      <c r="C22" s="343">
        <f>SUM(C21:C21)</f>
        <v>4524</v>
      </c>
      <c r="D22" s="343">
        <f>SUM(D21:D21)</f>
        <v>5834</v>
      </c>
      <c r="E22" s="344">
        <f>C22/B22*1000</f>
        <v>173.6193729132287</v>
      </c>
      <c r="F22" s="344">
        <f>D22/B22*1000</f>
        <v>223.89377134743063</v>
      </c>
      <c r="G22" s="345">
        <f>E22/F22*100</f>
        <v>77.54542338018511</v>
      </c>
    </row>
    <row r="23" spans="1:7" s="351" customFormat="1" ht="30" customHeight="1">
      <c r="A23" s="346"/>
      <c r="B23" s="347"/>
      <c r="C23" s="347"/>
      <c r="D23" s="347"/>
      <c r="E23" s="347"/>
      <c r="F23" s="347"/>
      <c r="G23" s="347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geOrder="overThenDown" paperSize="9" scale="7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3"/>
  <sheetViews>
    <sheetView showGridLines="0" view="pageBreakPreview" zoomScaleSheetLayoutView="100" zoomScalePageLayoutView="0" workbookViewId="0" topLeftCell="A19">
      <pane xSplit="1" ySplit="9" topLeftCell="B28" activePane="bottomRight" state="frozen"/>
      <selection pane="topLeft" activeCell="A19" sqref="A19"/>
      <selection pane="topRight" activeCell="B19" sqref="B19"/>
      <selection pane="bottomLeft" activeCell="A28" sqref="A28"/>
      <selection pane="bottomRight" activeCell="A19" sqref="A19"/>
    </sheetView>
  </sheetViews>
  <sheetFormatPr defaultColWidth="9.00390625" defaultRowHeight="18" customHeight="1"/>
  <cols>
    <col min="1" max="1" width="19.125" style="178" customWidth="1"/>
    <col min="2" max="24" width="16.625" style="197" customWidth="1"/>
    <col min="25" max="16384" width="9.375" style="190" customWidth="1"/>
  </cols>
  <sheetData>
    <row r="1" spans="1:24" s="180" customFormat="1" ht="30" customHeight="1">
      <c r="A1" s="181"/>
      <c r="B1" s="357" t="s">
        <v>180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</row>
    <row r="2" spans="1:24" s="180" customFormat="1" ht="30" customHeight="1">
      <c r="A2" s="183"/>
      <c r="B2" s="358" t="s">
        <v>1015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228"/>
    </row>
    <row r="3" spans="1:24" s="180" customFormat="1" ht="30" customHeight="1" thickBot="1">
      <c r="A3" s="601"/>
      <c r="B3" s="455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375" t="s">
        <v>951</v>
      </c>
      <c r="N3" s="376" t="s">
        <v>952</v>
      </c>
      <c r="O3" s="602"/>
      <c r="P3" s="602"/>
      <c r="Q3" s="602"/>
      <c r="R3" s="602"/>
      <c r="S3" s="602"/>
      <c r="T3" s="602"/>
      <c r="U3" s="602"/>
      <c r="V3" s="602"/>
      <c r="W3" s="602"/>
      <c r="X3" s="603" t="s">
        <v>366</v>
      </c>
    </row>
    <row r="4" spans="1:24" s="185" customFormat="1" ht="30" customHeight="1">
      <c r="A4" s="684" t="s">
        <v>953</v>
      </c>
      <c r="B4" s="184"/>
      <c r="C4" s="662" t="s">
        <v>954</v>
      </c>
      <c r="D4" s="687"/>
      <c r="E4" s="687"/>
      <c r="F4" s="687"/>
      <c r="G4" s="687"/>
      <c r="H4" s="687"/>
      <c r="I4" s="687"/>
      <c r="J4" s="687"/>
      <c r="K4" s="687"/>
      <c r="L4" s="687"/>
      <c r="M4" s="688"/>
      <c r="N4" s="689" t="s">
        <v>955</v>
      </c>
      <c r="O4" s="690"/>
      <c r="P4" s="690"/>
      <c r="Q4" s="690"/>
      <c r="R4" s="690"/>
      <c r="S4" s="690"/>
      <c r="T4" s="690"/>
      <c r="U4" s="690"/>
      <c r="V4" s="690"/>
      <c r="W4" s="690"/>
      <c r="X4" s="691"/>
    </row>
    <row r="5" spans="1:24" s="185" customFormat="1" ht="30" customHeight="1">
      <c r="A5" s="685"/>
      <c r="B5" s="93" t="s">
        <v>956</v>
      </c>
      <c r="C5" s="692" t="s">
        <v>957</v>
      </c>
      <c r="D5" s="693"/>
      <c r="E5" s="693"/>
      <c r="F5" s="186" t="s">
        <v>958</v>
      </c>
      <c r="G5" s="81" t="s">
        <v>959</v>
      </c>
      <c r="H5" s="81" t="s">
        <v>960</v>
      </c>
      <c r="I5" s="81" t="s">
        <v>961</v>
      </c>
      <c r="J5" s="81" t="s">
        <v>962</v>
      </c>
      <c r="K5" s="81" t="s">
        <v>963</v>
      </c>
      <c r="L5" s="81" t="s">
        <v>964</v>
      </c>
      <c r="M5" s="81" t="s">
        <v>965</v>
      </c>
      <c r="N5" s="93" t="s">
        <v>335</v>
      </c>
      <c r="O5" s="93" t="s">
        <v>966</v>
      </c>
      <c r="P5" s="93" t="s">
        <v>967</v>
      </c>
      <c r="Q5" s="93" t="s">
        <v>968</v>
      </c>
      <c r="R5" s="93" t="s">
        <v>969</v>
      </c>
      <c r="S5" s="93" t="s">
        <v>970</v>
      </c>
      <c r="T5" s="93" t="s">
        <v>971</v>
      </c>
      <c r="U5" s="93" t="s">
        <v>972</v>
      </c>
      <c r="V5" s="93" t="s">
        <v>973</v>
      </c>
      <c r="W5" s="93" t="s">
        <v>330</v>
      </c>
      <c r="X5" s="604" t="s">
        <v>974</v>
      </c>
    </row>
    <row r="6" spans="1:24" s="185" customFormat="1" ht="30" customHeight="1">
      <c r="A6" s="685"/>
      <c r="B6" s="93" t="s">
        <v>975</v>
      </c>
      <c r="C6" s="605" t="s">
        <v>336</v>
      </c>
      <c r="D6" s="605" t="s">
        <v>976</v>
      </c>
      <c r="E6" s="93" t="s">
        <v>1016</v>
      </c>
      <c r="F6" s="606" t="s">
        <v>977</v>
      </c>
      <c r="G6" s="93" t="s">
        <v>978</v>
      </c>
      <c r="H6" s="607" t="s">
        <v>979</v>
      </c>
      <c r="I6" s="93" t="s">
        <v>980</v>
      </c>
      <c r="J6" s="93" t="s">
        <v>981</v>
      </c>
      <c r="K6" s="88" t="s">
        <v>982</v>
      </c>
      <c r="L6" s="93" t="s">
        <v>983</v>
      </c>
      <c r="M6" s="93" t="s">
        <v>488</v>
      </c>
      <c r="N6" s="83"/>
      <c r="O6" s="83"/>
      <c r="P6" s="93" t="s">
        <v>984</v>
      </c>
      <c r="Q6" s="93" t="s">
        <v>985</v>
      </c>
      <c r="R6" s="93" t="s">
        <v>986</v>
      </c>
      <c r="S6" s="93" t="s">
        <v>987</v>
      </c>
      <c r="T6" s="93" t="s">
        <v>988</v>
      </c>
      <c r="U6" s="93" t="s">
        <v>989</v>
      </c>
      <c r="V6" s="93" t="s">
        <v>332</v>
      </c>
      <c r="W6" s="93" t="s">
        <v>333</v>
      </c>
      <c r="X6" s="608"/>
    </row>
    <row r="7" spans="1:24" s="185" customFormat="1" ht="30" customHeight="1">
      <c r="A7" s="686"/>
      <c r="B7" s="103"/>
      <c r="C7" s="103"/>
      <c r="D7" s="103"/>
      <c r="E7" s="103" t="s">
        <v>990</v>
      </c>
      <c r="F7" s="609" t="s">
        <v>991</v>
      </c>
      <c r="G7" s="103"/>
      <c r="H7" s="610" t="s">
        <v>331</v>
      </c>
      <c r="I7" s="99"/>
      <c r="J7" s="99"/>
      <c r="K7" s="611" t="s">
        <v>337</v>
      </c>
      <c r="L7" s="99"/>
      <c r="M7" s="102"/>
      <c r="N7" s="102"/>
      <c r="O7" s="102"/>
      <c r="P7" s="103"/>
      <c r="Q7" s="103"/>
      <c r="R7" s="103"/>
      <c r="S7" s="103"/>
      <c r="T7" s="103"/>
      <c r="U7" s="103"/>
      <c r="V7" s="103"/>
      <c r="W7" s="103"/>
      <c r="X7" s="612"/>
    </row>
    <row r="8" spans="1:24" s="187" customFormat="1" ht="30" customHeight="1" hidden="1">
      <c r="A8" s="34"/>
      <c r="B8" s="36" t="s">
        <v>992</v>
      </c>
      <c r="C8" s="36" t="s">
        <v>993</v>
      </c>
      <c r="D8" s="36" t="s">
        <v>994</v>
      </c>
      <c r="E8" s="36" t="s">
        <v>995</v>
      </c>
      <c r="F8" s="36" t="s">
        <v>996</v>
      </c>
      <c r="G8" s="36" t="s">
        <v>997</v>
      </c>
      <c r="H8" s="36" t="s">
        <v>998</v>
      </c>
      <c r="I8" s="36" t="s">
        <v>999</v>
      </c>
      <c r="J8" s="36" t="s">
        <v>1000</v>
      </c>
      <c r="K8" s="36" t="s">
        <v>1001</v>
      </c>
      <c r="L8" s="36" t="s">
        <v>1002</v>
      </c>
      <c r="M8" s="36" t="s">
        <v>1003</v>
      </c>
      <c r="N8" s="36" t="s">
        <v>1004</v>
      </c>
      <c r="O8" s="36" t="s">
        <v>1005</v>
      </c>
      <c r="P8" s="36" t="s">
        <v>1006</v>
      </c>
      <c r="Q8" s="36" t="s">
        <v>1007</v>
      </c>
      <c r="R8" s="36" t="s">
        <v>1008</v>
      </c>
      <c r="S8" s="36" t="s">
        <v>1009</v>
      </c>
      <c r="T8" s="36" t="s">
        <v>1010</v>
      </c>
      <c r="U8" s="36" t="s">
        <v>1011</v>
      </c>
      <c r="V8" s="36" t="s">
        <v>1012</v>
      </c>
      <c r="W8" s="36" t="s">
        <v>1013</v>
      </c>
      <c r="X8" s="106" t="s">
        <v>1014</v>
      </c>
    </row>
    <row r="9" spans="1:24" ht="30" customHeight="1">
      <c r="A9" s="188" t="s">
        <v>50</v>
      </c>
      <c r="B9" s="227">
        <v>54258468</v>
      </c>
      <c r="C9" s="227">
        <v>25205972</v>
      </c>
      <c r="D9" s="593">
        <v>0</v>
      </c>
      <c r="E9" s="227">
        <v>8166210</v>
      </c>
      <c r="F9" s="227">
        <v>19060357</v>
      </c>
      <c r="G9" s="227">
        <v>1096607</v>
      </c>
      <c r="H9" s="227">
        <v>542762</v>
      </c>
      <c r="I9" s="593">
        <v>0</v>
      </c>
      <c r="J9" s="227">
        <v>186560</v>
      </c>
      <c r="K9" s="593">
        <v>0</v>
      </c>
      <c r="L9" s="593">
        <v>0</v>
      </c>
      <c r="M9" s="593">
        <v>0</v>
      </c>
      <c r="N9" s="227">
        <v>245500</v>
      </c>
      <c r="O9" s="227">
        <v>13485039</v>
      </c>
      <c r="P9" s="227">
        <v>21757913</v>
      </c>
      <c r="Q9" s="227">
        <v>9779396</v>
      </c>
      <c r="R9" s="227">
        <v>3864119</v>
      </c>
      <c r="S9" s="227">
        <v>4828760</v>
      </c>
      <c r="T9" s="227">
        <v>297741</v>
      </c>
      <c r="U9" s="227">
        <v>0</v>
      </c>
      <c r="V9" s="227">
        <v>0</v>
      </c>
      <c r="W9" s="227">
        <v>0</v>
      </c>
      <c r="X9" s="594">
        <v>0</v>
      </c>
    </row>
    <row r="10" spans="1:24" ht="30" customHeight="1">
      <c r="A10" s="188" t="s">
        <v>0</v>
      </c>
      <c r="B10" s="558">
        <v>34278005</v>
      </c>
      <c r="C10" s="558">
        <v>16611082</v>
      </c>
      <c r="D10" s="595">
        <v>0</v>
      </c>
      <c r="E10" s="558">
        <v>8490323</v>
      </c>
      <c r="F10" s="558">
        <v>8295630</v>
      </c>
      <c r="G10" s="558">
        <v>866290</v>
      </c>
      <c r="H10" s="558">
        <v>14680</v>
      </c>
      <c r="I10" s="595">
        <v>0</v>
      </c>
      <c r="J10" s="558">
        <v>0</v>
      </c>
      <c r="K10" s="595">
        <v>0</v>
      </c>
      <c r="L10" s="595">
        <v>0</v>
      </c>
      <c r="M10" s="595">
        <v>0</v>
      </c>
      <c r="N10" s="558">
        <v>1326700</v>
      </c>
      <c r="O10" s="558">
        <v>16477538</v>
      </c>
      <c r="P10" s="558">
        <v>5101861</v>
      </c>
      <c r="Q10" s="558">
        <v>7997321</v>
      </c>
      <c r="R10" s="558">
        <v>1164269</v>
      </c>
      <c r="S10" s="558">
        <v>1802173</v>
      </c>
      <c r="T10" s="558">
        <v>408143</v>
      </c>
      <c r="U10" s="558">
        <v>0</v>
      </c>
      <c r="V10" s="558">
        <v>0</v>
      </c>
      <c r="W10" s="558">
        <v>0</v>
      </c>
      <c r="X10" s="596">
        <v>0</v>
      </c>
    </row>
    <row r="11" spans="1:24" ht="30" customHeight="1">
      <c r="A11" s="188" t="s">
        <v>1</v>
      </c>
      <c r="B11" s="558">
        <v>35861316</v>
      </c>
      <c r="C11" s="558">
        <v>13644509</v>
      </c>
      <c r="D11" s="595">
        <v>0</v>
      </c>
      <c r="E11" s="558">
        <v>11246076</v>
      </c>
      <c r="F11" s="558">
        <v>10372532</v>
      </c>
      <c r="G11" s="558">
        <v>598199</v>
      </c>
      <c r="H11" s="558">
        <v>0</v>
      </c>
      <c r="I11" s="595">
        <v>0</v>
      </c>
      <c r="J11" s="558">
        <v>0</v>
      </c>
      <c r="K11" s="595">
        <v>0</v>
      </c>
      <c r="L11" s="595">
        <v>0</v>
      </c>
      <c r="M11" s="595">
        <v>0</v>
      </c>
      <c r="N11" s="558">
        <v>1488426</v>
      </c>
      <c r="O11" s="558">
        <v>3793107</v>
      </c>
      <c r="P11" s="558">
        <v>14539888</v>
      </c>
      <c r="Q11" s="558">
        <v>13385826</v>
      </c>
      <c r="R11" s="558">
        <v>925749</v>
      </c>
      <c r="S11" s="558">
        <v>1728320</v>
      </c>
      <c r="T11" s="558">
        <v>0</v>
      </c>
      <c r="U11" s="558">
        <v>0</v>
      </c>
      <c r="V11" s="558">
        <v>0</v>
      </c>
      <c r="W11" s="558">
        <v>0</v>
      </c>
      <c r="X11" s="596">
        <v>0</v>
      </c>
    </row>
    <row r="12" spans="1:24" ht="30" customHeight="1">
      <c r="A12" s="188" t="s">
        <v>361</v>
      </c>
      <c r="B12" s="558">
        <v>23990642</v>
      </c>
      <c r="C12" s="558">
        <v>16504301</v>
      </c>
      <c r="D12" s="595">
        <v>0</v>
      </c>
      <c r="E12" s="558">
        <v>1042877</v>
      </c>
      <c r="F12" s="558">
        <v>6102035</v>
      </c>
      <c r="G12" s="558">
        <v>341429</v>
      </c>
      <c r="H12" s="558">
        <v>0</v>
      </c>
      <c r="I12" s="595">
        <v>0</v>
      </c>
      <c r="J12" s="558">
        <v>0</v>
      </c>
      <c r="K12" s="595">
        <v>0</v>
      </c>
      <c r="L12" s="595">
        <v>0</v>
      </c>
      <c r="M12" s="595">
        <v>0</v>
      </c>
      <c r="N12" s="558">
        <v>859900</v>
      </c>
      <c r="O12" s="558">
        <v>310967</v>
      </c>
      <c r="P12" s="558">
        <v>11013294</v>
      </c>
      <c r="Q12" s="558">
        <v>10073299</v>
      </c>
      <c r="R12" s="558">
        <v>1125252</v>
      </c>
      <c r="S12" s="558">
        <v>607930</v>
      </c>
      <c r="T12" s="558">
        <v>0</v>
      </c>
      <c r="U12" s="558">
        <v>0</v>
      </c>
      <c r="V12" s="558">
        <v>0</v>
      </c>
      <c r="W12" s="558">
        <v>0</v>
      </c>
      <c r="X12" s="596">
        <v>0</v>
      </c>
    </row>
    <row r="13" spans="1:24" ht="30" customHeight="1">
      <c r="A13" s="188" t="s">
        <v>950</v>
      </c>
      <c r="B13" s="558">
        <v>6020675</v>
      </c>
      <c r="C13" s="558">
        <v>2746423</v>
      </c>
      <c r="D13" s="595">
        <v>0</v>
      </c>
      <c r="E13" s="558">
        <v>1820125</v>
      </c>
      <c r="F13" s="558">
        <v>1414127</v>
      </c>
      <c r="G13" s="558">
        <v>40000</v>
      </c>
      <c r="H13" s="558">
        <v>0</v>
      </c>
      <c r="I13" s="595">
        <v>0</v>
      </c>
      <c r="J13" s="558">
        <v>0</v>
      </c>
      <c r="K13" s="595">
        <v>0</v>
      </c>
      <c r="L13" s="595">
        <v>0</v>
      </c>
      <c r="M13" s="595">
        <v>0</v>
      </c>
      <c r="N13" s="558">
        <v>186700</v>
      </c>
      <c r="O13" s="558">
        <v>427849</v>
      </c>
      <c r="P13" s="558">
        <v>1883134</v>
      </c>
      <c r="Q13" s="558">
        <v>2758555</v>
      </c>
      <c r="R13" s="558">
        <v>312967</v>
      </c>
      <c r="S13" s="558">
        <v>364887</v>
      </c>
      <c r="T13" s="558">
        <v>16012</v>
      </c>
      <c r="U13" s="558">
        <v>70571</v>
      </c>
      <c r="V13" s="558">
        <v>0</v>
      </c>
      <c r="W13" s="558">
        <v>0</v>
      </c>
      <c r="X13" s="596">
        <v>0</v>
      </c>
    </row>
    <row r="14" spans="1:24" ht="30" customHeight="1">
      <c r="A14" s="188" t="s">
        <v>1061</v>
      </c>
      <c r="B14" s="558">
        <v>19043248</v>
      </c>
      <c r="C14" s="558">
        <v>5927357</v>
      </c>
      <c r="D14" s="595">
        <v>0</v>
      </c>
      <c r="E14" s="558">
        <v>3750534</v>
      </c>
      <c r="F14" s="558">
        <v>8912110</v>
      </c>
      <c r="G14" s="558">
        <v>453247</v>
      </c>
      <c r="H14" s="558">
        <v>0</v>
      </c>
      <c r="I14" s="595">
        <v>0</v>
      </c>
      <c r="J14" s="558">
        <v>0</v>
      </c>
      <c r="K14" s="595">
        <v>0</v>
      </c>
      <c r="L14" s="595">
        <v>0</v>
      </c>
      <c r="M14" s="595">
        <v>0</v>
      </c>
      <c r="N14" s="558">
        <v>0</v>
      </c>
      <c r="O14" s="558">
        <v>1162357</v>
      </c>
      <c r="P14" s="558">
        <v>7619365</v>
      </c>
      <c r="Q14" s="558">
        <v>8401565</v>
      </c>
      <c r="R14" s="558">
        <v>718437</v>
      </c>
      <c r="S14" s="558">
        <v>861788</v>
      </c>
      <c r="T14" s="558">
        <v>279736</v>
      </c>
      <c r="U14" s="558">
        <v>0</v>
      </c>
      <c r="V14" s="558">
        <v>0</v>
      </c>
      <c r="W14" s="558">
        <v>0</v>
      </c>
      <c r="X14" s="596">
        <v>0</v>
      </c>
    </row>
    <row r="15" spans="1:24" ht="30" customHeight="1">
      <c r="A15" s="188" t="s">
        <v>362</v>
      </c>
      <c r="B15" s="558">
        <v>2845191</v>
      </c>
      <c r="C15" s="558">
        <v>1364892</v>
      </c>
      <c r="D15" s="595">
        <v>0</v>
      </c>
      <c r="E15" s="558">
        <v>678365</v>
      </c>
      <c r="F15" s="558">
        <v>657768</v>
      </c>
      <c r="G15" s="558">
        <v>81766</v>
      </c>
      <c r="H15" s="558">
        <v>62400</v>
      </c>
      <c r="I15" s="595">
        <v>0</v>
      </c>
      <c r="J15" s="558">
        <v>0</v>
      </c>
      <c r="K15" s="595">
        <v>0</v>
      </c>
      <c r="L15" s="595">
        <v>0</v>
      </c>
      <c r="M15" s="595">
        <v>0</v>
      </c>
      <c r="N15" s="558">
        <v>19200</v>
      </c>
      <c r="O15" s="558">
        <v>221739</v>
      </c>
      <c r="P15" s="558">
        <v>739472</v>
      </c>
      <c r="Q15" s="558">
        <v>731538</v>
      </c>
      <c r="R15" s="558">
        <v>614763</v>
      </c>
      <c r="S15" s="558">
        <v>518479</v>
      </c>
      <c r="T15" s="558">
        <v>0</v>
      </c>
      <c r="U15" s="558">
        <v>0</v>
      </c>
      <c r="V15" s="558">
        <v>0</v>
      </c>
      <c r="W15" s="558">
        <v>0</v>
      </c>
      <c r="X15" s="596">
        <v>0</v>
      </c>
    </row>
    <row r="16" spans="1:24" ht="30" customHeight="1">
      <c r="A16" s="192" t="s">
        <v>363</v>
      </c>
      <c r="B16" s="560">
        <v>20777092</v>
      </c>
      <c r="C16" s="560">
        <v>6397642</v>
      </c>
      <c r="D16" s="597">
        <v>111120</v>
      </c>
      <c r="E16" s="560">
        <v>4432859</v>
      </c>
      <c r="F16" s="560">
        <v>7610947</v>
      </c>
      <c r="G16" s="560">
        <v>2004124</v>
      </c>
      <c r="H16" s="560">
        <v>220400</v>
      </c>
      <c r="I16" s="597">
        <v>0</v>
      </c>
      <c r="J16" s="560">
        <v>0</v>
      </c>
      <c r="K16" s="597">
        <v>0</v>
      </c>
      <c r="L16" s="597">
        <v>0</v>
      </c>
      <c r="M16" s="597">
        <v>0</v>
      </c>
      <c r="N16" s="560">
        <v>545200</v>
      </c>
      <c r="O16" s="560">
        <v>206910</v>
      </c>
      <c r="P16" s="560">
        <v>8754733</v>
      </c>
      <c r="Q16" s="560">
        <v>6869589</v>
      </c>
      <c r="R16" s="560">
        <v>1965210</v>
      </c>
      <c r="S16" s="560">
        <v>2397915</v>
      </c>
      <c r="T16" s="560">
        <v>37535</v>
      </c>
      <c r="U16" s="560">
        <v>0</v>
      </c>
      <c r="V16" s="560">
        <v>0</v>
      </c>
      <c r="W16" s="560">
        <v>0</v>
      </c>
      <c r="X16" s="598">
        <v>0</v>
      </c>
    </row>
    <row r="17" spans="1:24" ht="30" customHeight="1" thickBot="1">
      <c r="A17" s="634" t="s">
        <v>1048</v>
      </c>
      <c r="B17" s="599">
        <f>SUM(B9:B16)</f>
        <v>197074637</v>
      </c>
      <c r="C17" s="599">
        <f>SUM(C9:C16)</f>
        <v>88402178</v>
      </c>
      <c r="D17" s="599">
        <f aca="true" t="shared" si="0" ref="D17:W17">SUM(D9:D16)</f>
        <v>111120</v>
      </c>
      <c r="E17" s="599">
        <f t="shared" si="0"/>
        <v>39627369</v>
      </c>
      <c r="F17" s="599">
        <f t="shared" si="0"/>
        <v>62425506</v>
      </c>
      <c r="G17" s="599">
        <f t="shared" si="0"/>
        <v>5481662</v>
      </c>
      <c r="H17" s="599">
        <f t="shared" si="0"/>
        <v>840242</v>
      </c>
      <c r="I17" s="599">
        <f t="shared" si="0"/>
        <v>0</v>
      </c>
      <c r="J17" s="599">
        <f t="shared" si="0"/>
        <v>186560</v>
      </c>
      <c r="K17" s="599">
        <f t="shared" si="0"/>
        <v>0</v>
      </c>
      <c r="L17" s="599">
        <f t="shared" si="0"/>
        <v>0</v>
      </c>
      <c r="M17" s="599">
        <f t="shared" si="0"/>
        <v>0</v>
      </c>
      <c r="N17" s="599">
        <f t="shared" si="0"/>
        <v>4671626</v>
      </c>
      <c r="O17" s="599">
        <f t="shared" si="0"/>
        <v>36085506</v>
      </c>
      <c r="P17" s="599">
        <f t="shared" si="0"/>
        <v>71409660</v>
      </c>
      <c r="Q17" s="599">
        <f t="shared" si="0"/>
        <v>59997089</v>
      </c>
      <c r="R17" s="599">
        <f t="shared" si="0"/>
        <v>10690766</v>
      </c>
      <c r="S17" s="599">
        <f t="shared" si="0"/>
        <v>13110252</v>
      </c>
      <c r="T17" s="599">
        <f t="shared" si="0"/>
        <v>1039167</v>
      </c>
      <c r="U17" s="599">
        <f t="shared" si="0"/>
        <v>70571</v>
      </c>
      <c r="V17" s="599">
        <f t="shared" si="0"/>
        <v>0</v>
      </c>
      <c r="W17" s="599">
        <f t="shared" si="0"/>
        <v>0</v>
      </c>
      <c r="X17" s="600">
        <f>SUM(X9:X16)</f>
        <v>0</v>
      </c>
    </row>
    <row r="18" spans="1:24" ht="30" customHeight="1">
      <c r="A18" s="181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</row>
    <row r="19" ht="30" customHeight="1"/>
    <row r="20" spans="1:24" s="180" customFormat="1" ht="30" customHeight="1">
      <c r="A20" s="181"/>
      <c r="B20" s="357" t="s">
        <v>208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</row>
    <row r="21" spans="1:24" s="180" customFormat="1" ht="30" customHeight="1">
      <c r="A21" s="183"/>
      <c r="B21" s="358" t="s">
        <v>1015</v>
      </c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228"/>
    </row>
    <row r="22" spans="1:24" s="180" customFormat="1" ht="30" customHeight="1" thickBot="1">
      <c r="A22" s="601"/>
      <c r="B22" s="455"/>
      <c r="C22" s="602"/>
      <c r="D22" s="602"/>
      <c r="E22" s="602"/>
      <c r="F22" s="602"/>
      <c r="G22" s="602"/>
      <c r="H22" s="602"/>
      <c r="I22" s="602"/>
      <c r="J22" s="602"/>
      <c r="K22" s="602"/>
      <c r="L22" s="602"/>
      <c r="M22" s="375" t="s">
        <v>435</v>
      </c>
      <c r="N22" s="376" t="s">
        <v>436</v>
      </c>
      <c r="O22" s="602"/>
      <c r="P22" s="602"/>
      <c r="Q22" s="602"/>
      <c r="R22" s="602"/>
      <c r="S22" s="602"/>
      <c r="T22" s="602"/>
      <c r="U22" s="602"/>
      <c r="V22" s="602"/>
      <c r="W22" s="602"/>
      <c r="X22" s="603" t="s">
        <v>366</v>
      </c>
    </row>
    <row r="23" spans="1:24" s="185" customFormat="1" ht="30" customHeight="1">
      <c r="A23" s="684" t="s">
        <v>953</v>
      </c>
      <c r="B23" s="184"/>
      <c r="C23" s="662" t="s">
        <v>954</v>
      </c>
      <c r="D23" s="687"/>
      <c r="E23" s="687"/>
      <c r="F23" s="687"/>
      <c r="G23" s="687"/>
      <c r="H23" s="687"/>
      <c r="I23" s="687"/>
      <c r="J23" s="687"/>
      <c r="K23" s="687"/>
      <c r="L23" s="687"/>
      <c r="M23" s="688"/>
      <c r="N23" s="689" t="s">
        <v>955</v>
      </c>
      <c r="O23" s="690"/>
      <c r="P23" s="690"/>
      <c r="Q23" s="690"/>
      <c r="R23" s="690"/>
      <c r="S23" s="690"/>
      <c r="T23" s="690"/>
      <c r="U23" s="690"/>
      <c r="V23" s="690"/>
      <c r="W23" s="690"/>
      <c r="X23" s="691"/>
    </row>
    <row r="24" spans="1:24" s="185" customFormat="1" ht="30" customHeight="1">
      <c r="A24" s="685"/>
      <c r="B24" s="93" t="s">
        <v>814</v>
      </c>
      <c r="C24" s="692" t="s">
        <v>957</v>
      </c>
      <c r="D24" s="693"/>
      <c r="E24" s="693"/>
      <c r="F24" s="186" t="s">
        <v>643</v>
      </c>
      <c r="G24" s="81" t="s">
        <v>644</v>
      </c>
      <c r="H24" s="81" t="s">
        <v>645</v>
      </c>
      <c r="I24" s="81" t="s">
        <v>646</v>
      </c>
      <c r="J24" s="81" t="s">
        <v>648</v>
      </c>
      <c r="K24" s="81" t="s">
        <v>649</v>
      </c>
      <c r="L24" s="81" t="s">
        <v>572</v>
      </c>
      <c r="M24" s="81" t="s">
        <v>334</v>
      </c>
      <c r="N24" s="93" t="s">
        <v>335</v>
      </c>
      <c r="O24" s="93" t="s">
        <v>966</v>
      </c>
      <c r="P24" s="93" t="s">
        <v>967</v>
      </c>
      <c r="Q24" s="93" t="s">
        <v>968</v>
      </c>
      <c r="R24" s="93" t="s">
        <v>969</v>
      </c>
      <c r="S24" s="93" t="s">
        <v>970</v>
      </c>
      <c r="T24" s="93" t="s">
        <v>971</v>
      </c>
      <c r="U24" s="93" t="s">
        <v>972</v>
      </c>
      <c r="V24" s="93" t="s">
        <v>973</v>
      </c>
      <c r="W24" s="93" t="s">
        <v>330</v>
      </c>
      <c r="X24" s="604" t="s">
        <v>974</v>
      </c>
    </row>
    <row r="25" spans="1:24" s="185" customFormat="1" ht="30" customHeight="1">
      <c r="A25" s="685"/>
      <c r="B25" s="93" t="s">
        <v>975</v>
      </c>
      <c r="C25" s="605" t="s">
        <v>336</v>
      </c>
      <c r="D25" s="605" t="s">
        <v>976</v>
      </c>
      <c r="E25" s="93" t="s">
        <v>1016</v>
      </c>
      <c r="F25" s="606" t="s">
        <v>977</v>
      </c>
      <c r="G25" s="93" t="s">
        <v>978</v>
      </c>
      <c r="H25" s="607" t="s">
        <v>979</v>
      </c>
      <c r="I25" s="93" t="s">
        <v>980</v>
      </c>
      <c r="J25" s="93" t="s">
        <v>981</v>
      </c>
      <c r="K25" s="88" t="s">
        <v>982</v>
      </c>
      <c r="L25" s="93" t="s">
        <v>983</v>
      </c>
      <c r="M25" s="93" t="s">
        <v>488</v>
      </c>
      <c r="N25" s="83"/>
      <c r="O25" s="83"/>
      <c r="P25" s="93" t="s">
        <v>984</v>
      </c>
      <c r="Q25" s="93" t="s">
        <v>985</v>
      </c>
      <c r="R25" s="93" t="s">
        <v>986</v>
      </c>
      <c r="S25" s="93" t="s">
        <v>987</v>
      </c>
      <c r="T25" s="93" t="s">
        <v>988</v>
      </c>
      <c r="U25" s="93" t="s">
        <v>989</v>
      </c>
      <c r="V25" s="93" t="s">
        <v>332</v>
      </c>
      <c r="W25" s="93" t="s">
        <v>333</v>
      </c>
      <c r="X25" s="608"/>
    </row>
    <row r="26" spans="1:24" s="185" customFormat="1" ht="30" customHeight="1">
      <c r="A26" s="686"/>
      <c r="B26" s="103"/>
      <c r="C26" s="103"/>
      <c r="D26" s="103"/>
      <c r="E26" s="103" t="s">
        <v>990</v>
      </c>
      <c r="F26" s="609" t="s">
        <v>991</v>
      </c>
      <c r="G26" s="103"/>
      <c r="H26" s="610" t="s">
        <v>331</v>
      </c>
      <c r="I26" s="99"/>
      <c r="J26" s="99"/>
      <c r="K26" s="611" t="s">
        <v>337</v>
      </c>
      <c r="L26" s="99"/>
      <c r="M26" s="102"/>
      <c r="N26" s="102"/>
      <c r="O26" s="102"/>
      <c r="P26" s="103"/>
      <c r="Q26" s="103"/>
      <c r="R26" s="103"/>
      <c r="S26" s="103"/>
      <c r="T26" s="103"/>
      <c r="U26" s="103"/>
      <c r="V26" s="103"/>
      <c r="W26" s="103"/>
      <c r="X26" s="612"/>
    </row>
    <row r="27" spans="1:24" s="187" customFormat="1" ht="30" customHeight="1" hidden="1">
      <c r="A27" s="34"/>
      <c r="B27" s="36" t="s">
        <v>992</v>
      </c>
      <c r="C27" s="36" t="s">
        <v>993</v>
      </c>
      <c r="D27" s="36" t="s">
        <v>994</v>
      </c>
      <c r="E27" s="36" t="s">
        <v>995</v>
      </c>
      <c r="F27" s="36" t="s">
        <v>996</v>
      </c>
      <c r="G27" s="36" t="s">
        <v>997</v>
      </c>
      <c r="H27" s="36" t="s">
        <v>998</v>
      </c>
      <c r="I27" s="36" t="s">
        <v>999</v>
      </c>
      <c r="J27" s="36" t="s">
        <v>1000</v>
      </c>
      <c r="K27" s="36" t="s">
        <v>1001</v>
      </c>
      <c r="L27" s="36" t="s">
        <v>1002</v>
      </c>
      <c r="M27" s="36" t="s">
        <v>1003</v>
      </c>
      <c r="N27" s="36" t="s">
        <v>1004</v>
      </c>
      <c r="O27" s="36" t="s">
        <v>1005</v>
      </c>
      <c r="P27" s="36" t="s">
        <v>1006</v>
      </c>
      <c r="Q27" s="36" t="s">
        <v>1007</v>
      </c>
      <c r="R27" s="36" t="s">
        <v>1008</v>
      </c>
      <c r="S27" s="36" t="s">
        <v>1009</v>
      </c>
      <c r="T27" s="36" t="s">
        <v>1010</v>
      </c>
      <c r="U27" s="36" t="s">
        <v>1011</v>
      </c>
      <c r="V27" s="36" t="s">
        <v>1012</v>
      </c>
      <c r="W27" s="36" t="s">
        <v>1013</v>
      </c>
      <c r="X27" s="106" t="s">
        <v>1014</v>
      </c>
    </row>
    <row r="28" spans="1:24" ht="30" customHeight="1">
      <c r="A28" s="188" t="s">
        <v>50</v>
      </c>
      <c r="B28" s="39">
        <v>755720</v>
      </c>
      <c r="C28" s="39">
        <v>491712</v>
      </c>
      <c r="D28" s="189">
        <v>0</v>
      </c>
      <c r="E28" s="39">
        <v>0</v>
      </c>
      <c r="F28" s="39">
        <v>264008</v>
      </c>
      <c r="G28" s="189">
        <v>0</v>
      </c>
      <c r="H28" s="189">
        <v>0</v>
      </c>
      <c r="I28" s="189">
        <v>0</v>
      </c>
      <c r="J28" s="189">
        <v>0</v>
      </c>
      <c r="K28" s="189">
        <v>0</v>
      </c>
      <c r="L28" s="189">
        <v>0</v>
      </c>
      <c r="M28" s="189">
        <v>0</v>
      </c>
      <c r="N28" s="39">
        <v>0</v>
      </c>
      <c r="O28" s="39">
        <v>69223</v>
      </c>
      <c r="P28" s="39">
        <v>87039</v>
      </c>
      <c r="Q28" s="39">
        <v>369357</v>
      </c>
      <c r="R28" s="39">
        <v>186932</v>
      </c>
      <c r="S28" s="39">
        <v>43169</v>
      </c>
      <c r="T28" s="39">
        <v>0</v>
      </c>
      <c r="U28" s="39">
        <v>0</v>
      </c>
      <c r="V28" s="39">
        <v>0</v>
      </c>
      <c r="W28" s="39">
        <v>0</v>
      </c>
      <c r="X28" s="52">
        <v>0</v>
      </c>
    </row>
    <row r="29" spans="1:24" ht="30" customHeight="1">
      <c r="A29" s="188" t="s">
        <v>364</v>
      </c>
      <c r="B29" s="41">
        <v>2502520</v>
      </c>
      <c r="C29" s="41">
        <v>1860824</v>
      </c>
      <c r="D29" s="191">
        <v>0</v>
      </c>
      <c r="E29" s="41">
        <v>0</v>
      </c>
      <c r="F29" s="41">
        <v>637570</v>
      </c>
      <c r="G29" s="191">
        <v>4126</v>
      </c>
      <c r="H29" s="191">
        <v>0</v>
      </c>
      <c r="I29" s="191">
        <v>0</v>
      </c>
      <c r="J29" s="191">
        <v>0</v>
      </c>
      <c r="K29" s="191">
        <v>0</v>
      </c>
      <c r="L29" s="191">
        <v>0</v>
      </c>
      <c r="M29" s="191">
        <v>0</v>
      </c>
      <c r="N29" s="41">
        <v>180674</v>
      </c>
      <c r="O29" s="41">
        <v>49764</v>
      </c>
      <c r="P29" s="41">
        <v>1295141</v>
      </c>
      <c r="Q29" s="41">
        <v>976941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53">
        <v>0</v>
      </c>
    </row>
    <row r="30" spans="1:24" ht="30" customHeight="1">
      <c r="A30" s="188" t="s">
        <v>1061</v>
      </c>
      <c r="B30" s="41">
        <v>699270</v>
      </c>
      <c r="C30" s="41">
        <v>453059</v>
      </c>
      <c r="D30" s="191">
        <v>0</v>
      </c>
      <c r="E30" s="41">
        <v>0</v>
      </c>
      <c r="F30" s="41">
        <v>246211</v>
      </c>
      <c r="G30" s="191">
        <v>0</v>
      </c>
      <c r="H30" s="191">
        <v>0</v>
      </c>
      <c r="I30" s="191">
        <v>0</v>
      </c>
      <c r="J30" s="191">
        <v>0</v>
      </c>
      <c r="K30" s="191">
        <v>0</v>
      </c>
      <c r="L30" s="191">
        <v>0</v>
      </c>
      <c r="M30" s="191">
        <v>0</v>
      </c>
      <c r="N30" s="41">
        <v>0</v>
      </c>
      <c r="O30" s="41">
        <v>28635</v>
      </c>
      <c r="P30" s="41">
        <v>322905</v>
      </c>
      <c r="Q30" s="41">
        <v>342812</v>
      </c>
      <c r="R30" s="41">
        <v>4918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53">
        <v>0</v>
      </c>
    </row>
    <row r="31" spans="1:24" ht="30" customHeight="1">
      <c r="A31" s="188" t="s">
        <v>363</v>
      </c>
      <c r="B31" s="42">
        <v>1805253</v>
      </c>
      <c r="C31" s="42">
        <v>1198880</v>
      </c>
      <c r="D31" s="193">
        <v>0</v>
      </c>
      <c r="E31" s="42">
        <v>17992</v>
      </c>
      <c r="F31" s="42">
        <v>574465</v>
      </c>
      <c r="G31" s="193">
        <v>13916</v>
      </c>
      <c r="H31" s="193">
        <v>0</v>
      </c>
      <c r="I31" s="193">
        <v>0</v>
      </c>
      <c r="J31" s="193">
        <v>0</v>
      </c>
      <c r="K31" s="193">
        <v>0</v>
      </c>
      <c r="L31" s="193">
        <v>0</v>
      </c>
      <c r="M31" s="193">
        <v>0</v>
      </c>
      <c r="N31" s="42">
        <v>0</v>
      </c>
      <c r="O31" s="42">
        <v>151067</v>
      </c>
      <c r="P31" s="42">
        <v>546087</v>
      </c>
      <c r="Q31" s="42">
        <v>763305</v>
      </c>
      <c r="R31" s="42">
        <v>284557</v>
      </c>
      <c r="S31" s="42">
        <v>60237</v>
      </c>
      <c r="T31" s="42">
        <v>0</v>
      </c>
      <c r="U31" s="42">
        <v>0</v>
      </c>
      <c r="V31" s="42">
        <v>0</v>
      </c>
      <c r="W31" s="42">
        <v>0</v>
      </c>
      <c r="X31" s="54">
        <v>0</v>
      </c>
    </row>
    <row r="32" spans="1:24" ht="30" customHeight="1" thickBot="1">
      <c r="A32" s="634" t="s">
        <v>1048</v>
      </c>
      <c r="B32" s="194">
        <f>SUM(B28:B31)</f>
        <v>5762763</v>
      </c>
      <c r="C32" s="194">
        <f aca="true" t="shared" si="1" ref="C32:X32">SUM(C28:C31)</f>
        <v>4004475</v>
      </c>
      <c r="D32" s="194">
        <f t="shared" si="1"/>
        <v>0</v>
      </c>
      <c r="E32" s="194">
        <f t="shared" si="1"/>
        <v>17992</v>
      </c>
      <c r="F32" s="194">
        <f t="shared" si="1"/>
        <v>1722254</v>
      </c>
      <c r="G32" s="194">
        <f t="shared" si="1"/>
        <v>18042</v>
      </c>
      <c r="H32" s="194">
        <f t="shared" si="1"/>
        <v>0</v>
      </c>
      <c r="I32" s="194">
        <f t="shared" si="1"/>
        <v>0</v>
      </c>
      <c r="J32" s="194">
        <f t="shared" si="1"/>
        <v>0</v>
      </c>
      <c r="K32" s="194">
        <f t="shared" si="1"/>
        <v>0</v>
      </c>
      <c r="L32" s="194">
        <f t="shared" si="1"/>
        <v>0</v>
      </c>
      <c r="M32" s="194">
        <f t="shared" si="1"/>
        <v>0</v>
      </c>
      <c r="N32" s="194">
        <f t="shared" si="1"/>
        <v>180674</v>
      </c>
      <c r="O32" s="194">
        <f t="shared" si="1"/>
        <v>298689</v>
      </c>
      <c r="P32" s="194">
        <f t="shared" si="1"/>
        <v>2251172</v>
      </c>
      <c r="Q32" s="194">
        <f t="shared" si="1"/>
        <v>2452415</v>
      </c>
      <c r="R32" s="194">
        <f t="shared" si="1"/>
        <v>476407</v>
      </c>
      <c r="S32" s="194">
        <f t="shared" si="1"/>
        <v>103406</v>
      </c>
      <c r="T32" s="194">
        <f t="shared" si="1"/>
        <v>0</v>
      </c>
      <c r="U32" s="194">
        <f t="shared" si="1"/>
        <v>0</v>
      </c>
      <c r="V32" s="194">
        <f t="shared" si="1"/>
        <v>0</v>
      </c>
      <c r="W32" s="194">
        <f t="shared" si="1"/>
        <v>0</v>
      </c>
      <c r="X32" s="195">
        <f t="shared" si="1"/>
        <v>0</v>
      </c>
    </row>
    <row r="33" spans="1:24" ht="18" customHeight="1">
      <c r="A33" s="181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</row>
  </sheetData>
  <sheetProtection/>
  <mergeCells count="8">
    <mergeCell ref="A4:A7"/>
    <mergeCell ref="A23:A26"/>
    <mergeCell ref="C23:M23"/>
    <mergeCell ref="N23:X23"/>
    <mergeCell ref="C24:E24"/>
    <mergeCell ref="N4:X4"/>
    <mergeCell ref="C5:E5"/>
    <mergeCell ref="C4:M4"/>
  </mergeCells>
  <printOptions horizontalCentered="1"/>
  <pageMargins left="0.5905511811023623" right="0.5905511811023623" top="0.7874015748031497" bottom="0.7874015748031497" header="0.5118110236220472" footer="0.5118110236220472"/>
  <pageSetup fitToWidth="2" horizontalDpi="600" verticalDpi="600" orientation="landscape" pageOrder="overThenDown" paperSize="9" scale="59" r:id="rId1"/>
  <colBreaks count="1" manualBreakCount="1">
    <brk id="13" max="2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X23"/>
  <sheetViews>
    <sheetView showGridLines="0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8" customHeight="1"/>
  <cols>
    <col min="1" max="1" width="19.125" style="178" customWidth="1"/>
    <col min="2" max="24" width="16.625" style="197" customWidth="1"/>
    <col min="25" max="16384" width="9.375" style="190" customWidth="1"/>
  </cols>
  <sheetData>
    <row r="1" spans="1:24" s="180" customFormat="1" ht="30" customHeight="1">
      <c r="A1" s="178"/>
      <c r="B1" s="357" t="s">
        <v>322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</row>
    <row r="2" spans="1:24" s="180" customFormat="1" ht="30" customHeight="1">
      <c r="A2" s="181"/>
      <c r="B2" s="358" t="s">
        <v>1015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</row>
    <row r="3" spans="1:24" s="180" customFormat="1" ht="30" customHeight="1" thickBot="1">
      <c r="A3" s="601"/>
      <c r="B3" s="455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375" t="s">
        <v>951</v>
      </c>
      <c r="N3" s="376" t="s">
        <v>952</v>
      </c>
      <c r="O3" s="602"/>
      <c r="P3" s="602"/>
      <c r="Q3" s="602"/>
      <c r="R3" s="602"/>
      <c r="S3" s="602"/>
      <c r="T3" s="602"/>
      <c r="U3" s="602"/>
      <c r="V3" s="602"/>
      <c r="W3" s="602"/>
      <c r="X3" s="603" t="s">
        <v>366</v>
      </c>
    </row>
    <row r="4" spans="1:24" s="185" customFormat="1" ht="30" customHeight="1">
      <c r="A4" s="684" t="s">
        <v>953</v>
      </c>
      <c r="B4" s="184"/>
      <c r="C4" s="662" t="s">
        <v>954</v>
      </c>
      <c r="D4" s="687"/>
      <c r="E4" s="687"/>
      <c r="F4" s="687"/>
      <c r="G4" s="687"/>
      <c r="H4" s="687"/>
      <c r="I4" s="687"/>
      <c r="J4" s="687"/>
      <c r="K4" s="687"/>
      <c r="L4" s="687"/>
      <c r="M4" s="688"/>
      <c r="N4" s="689" t="s">
        <v>955</v>
      </c>
      <c r="O4" s="690"/>
      <c r="P4" s="690"/>
      <c r="Q4" s="690"/>
      <c r="R4" s="690"/>
      <c r="S4" s="690"/>
      <c r="T4" s="690"/>
      <c r="U4" s="690"/>
      <c r="V4" s="690"/>
      <c r="W4" s="690"/>
      <c r="X4" s="691"/>
    </row>
    <row r="5" spans="1:24" s="185" customFormat="1" ht="30" customHeight="1">
      <c r="A5" s="685"/>
      <c r="B5" s="93" t="s">
        <v>814</v>
      </c>
      <c r="C5" s="692" t="s">
        <v>957</v>
      </c>
      <c r="D5" s="693"/>
      <c r="E5" s="693"/>
      <c r="F5" s="186" t="s">
        <v>643</v>
      </c>
      <c r="G5" s="81" t="s">
        <v>644</v>
      </c>
      <c r="H5" s="81" t="s">
        <v>645</v>
      </c>
      <c r="I5" s="81" t="s">
        <v>646</v>
      </c>
      <c r="J5" s="81" t="s">
        <v>648</v>
      </c>
      <c r="K5" s="81" t="s">
        <v>649</v>
      </c>
      <c r="L5" s="81" t="s">
        <v>572</v>
      </c>
      <c r="M5" s="81" t="s">
        <v>334</v>
      </c>
      <c r="N5" s="93" t="s">
        <v>335</v>
      </c>
      <c r="O5" s="93" t="s">
        <v>966</v>
      </c>
      <c r="P5" s="93" t="s">
        <v>967</v>
      </c>
      <c r="Q5" s="93" t="s">
        <v>968</v>
      </c>
      <c r="R5" s="93" t="s">
        <v>969</v>
      </c>
      <c r="S5" s="93" t="s">
        <v>970</v>
      </c>
      <c r="T5" s="93" t="s">
        <v>971</v>
      </c>
      <c r="U5" s="93" t="s">
        <v>972</v>
      </c>
      <c r="V5" s="93" t="s">
        <v>973</v>
      </c>
      <c r="W5" s="93" t="s">
        <v>330</v>
      </c>
      <c r="X5" s="604" t="s">
        <v>974</v>
      </c>
    </row>
    <row r="6" spans="1:24" s="185" customFormat="1" ht="30" customHeight="1">
      <c r="A6" s="685"/>
      <c r="B6" s="93" t="s">
        <v>975</v>
      </c>
      <c r="C6" s="605" t="s">
        <v>336</v>
      </c>
      <c r="D6" s="605" t="s">
        <v>976</v>
      </c>
      <c r="E6" s="93" t="s">
        <v>1016</v>
      </c>
      <c r="F6" s="606" t="s">
        <v>977</v>
      </c>
      <c r="G6" s="93" t="s">
        <v>978</v>
      </c>
      <c r="H6" s="607" t="s">
        <v>979</v>
      </c>
      <c r="I6" s="93" t="s">
        <v>980</v>
      </c>
      <c r="J6" s="93" t="s">
        <v>981</v>
      </c>
      <c r="K6" s="88" t="s">
        <v>982</v>
      </c>
      <c r="L6" s="93" t="s">
        <v>983</v>
      </c>
      <c r="M6" s="93" t="s">
        <v>488</v>
      </c>
      <c r="N6" s="83"/>
      <c r="O6" s="83"/>
      <c r="P6" s="93" t="s">
        <v>984</v>
      </c>
      <c r="Q6" s="93" t="s">
        <v>985</v>
      </c>
      <c r="R6" s="93" t="s">
        <v>986</v>
      </c>
      <c r="S6" s="93" t="s">
        <v>987</v>
      </c>
      <c r="T6" s="93" t="s">
        <v>988</v>
      </c>
      <c r="U6" s="93" t="s">
        <v>989</v>
      </c>
      <c r="V6" s="93" t="s">
        <v>332</v>
      </c>
      <c r="W6" s="93" t="s">
        <v>333</v>
      </c>
      <c r="X6" s="608"/>
    </row>
    <row r="7" spans="1:24" s="185" customFormat="1" ht="30" customHeight="1">
      <c r="A7" s="686"/>
      <c r="B7" s="103"/>
      <c r="C7" s="103"/>
      <c r="D7" s="103"/>
      <c r="E7" s="103" t="s">
        <v>990</v>
      </c>
      <c r="F7" s="609" t="s">
        <v>991</v>
      </c>
      <c r="G7" s="103"/>
      <c r="H7" s="610" t="s">
        <v>331</v>
      </c>
      <c r="I7" s="99"/>
      <c r="J7" s="99"/>
      <c r="K7" s="611" t="s">
        <v>337</v>
      </c>
      <c r="L7" s="99"/>
      <c r="M7" s="102"/>
      <c r="N7" s="102"/>
      <c r="O7" s="102"/>
      <c r="P7" s="103"/>
      <c r="Q7" s="103"/>
      <c r="R7" s="103"/>
      <c r="S7" s="103"/>
      <c r="T7" s="103"/>
      <c r="U7" s="103"/>
      <c r="V7" s="103"/>
      <c r="W7" s="103"/>
      <c r="X7" s="612"/>
    </row>
    <row r="8" spans="1:24" s="187" customFormat="1" ht="30" customHeight="1" hidden="1">
      <c r="A8" s="34"/>
      <c r="B8" s="36" t="s">
        <v>992</v>
      </c>
      <c r="C8" s="36" t="s">
        <v>993</v>
      </c>
      <c r="D8" s="36" t="s">
        <v>994</v>
      </c>
      <c r="E8" s="36" t="s">
        <v>995</v>
      </c>
      <c r="F8" s="36" t="s">
        <v>996</v>
      </c>
      <c r="G8" s="36" t="s">
        <v>997</v>
      </c>
      <c r="H8" s="36" t="s">
        <v>998</v>
      </c>
      <c r="I8" s="36" t="s">
        <v>999</v>
      </c>
      <c r="J8" s="36" t="s">
        <v>1000</v>
      </c>
      <c r="K8" s="36" t="s">
        <v>1001</v>
      </c>
      <c r="L8" s="36" t="s">
        <v>1002</v>
      </c>
      <c r="M8" s="36" t="s">
        <v>1003</v>
      </c>
      <c r="N8" s="36" t="s">
        <v>1004</v>
      </c>
      <c r="O8" s="36" t="s">
        <v>1005</v>
      </c>
      <c r="P8" s="36" t="s">
        <v>1006</v>
      </c>
      <c r="Q8" s="36" t="s">
        <v>1007</v>
      </c>
      <c r="R8" s="36" t="s">
        <v>1008</v>
      </c>
      <c r="S8" s="36" t="s">
        <v>1009</v>
      </c>
      <c r="T8" s="36" t="s">
        <v>1010</v>
      </c>
      <c r="U8" s="36" t="s">
        <v>1011</v>
      </c>
      <c r="V8" s="36" t="s">
        <v>1012</v>
      </c>
      <c r="W8" s="36" t="s">
        <v>1013</v>
      </c>
      <c r="X8" s="106" t="s">
        <v>1014</v>
      </c>
    </row>
    <row r="9" spans="1:24" ht="30" customHeight="1">
      <c r="A9" s="192" t="s">
        <v>363</v>
      </c>
      <c r="B9" s="560">
        <v>2260378</v>
      </c>
      <c r="C9" s="560">
        <v>1274769</v>
      </c>
      <c r="D9" s="597">
        <v>0</v>
      </c>
      <c r="E9" s="560">
        <v>0</v>
      </c>
      <c r="F9" s="560">
        <v>971589</v>
      </c>
      <c r="G9" s="560">
        <v>12160</v>
      </c>
      <c r="H9" s="560">
        <v>1860</v>
      </c>
      <c r="I9" s="597">
        <v>0</v>
      </c>
      <c r="J9" s="560">
        <v>0</v>
      </c>
      <c r="K9" s="597">
        <v>0</v>
      </c>
      <c r="L9" s="597">
        <v>0</v>
      </c>
      <c r="M9" s="597">
        <v>0</v>
      </c>
      <c r="N9" s="560">
        <v>0</v>
      </c>
      <c r="O9" s="560">
        <v>144360</v>
      </c>
      <c r="P9" s="560">
        <v>950407</v>
      </c>
      <c r="Q9" s="560">
        <v>1125539</v>
      </c>
      <c r="R9" s="560">
        <v>25098</v>
      </c>
      <c r="S9" s="560">
        <v>14974</v>
      </c>
      <c r="T9" s="560">
        <v>0</v>
      </c>
      <c r="U9" s="560">
        <v>0</v>
      </c>
      <c r="V9" s="560">
        <v>0</v>
      </c>
      <c r="W9" s="560">
        <v>0</v>
      </c>
      <c r="X9" s="598">
        <v>0</v>
      </c>
    </row>
    <row r="10" spans="1:24" ht="30" customHeight="1" thickBot="1">
      <c r="A10" s="634" t="s">
        <v>1048</v>
      </c>
      <c r="B10" s="599">
        <f aca="true" t="shared" si="0" ref="B10:X10">SUM(B9:B9)</f>
        <v>2260378</v>
      </c>
      <c r="C10" s="599">
        <f t="shared" si="0"/>
        <v>1274769</v>
      </c>
      <c r="D10" s="599">
        <f t="shared" si="0"/>
        <v>0</v>
      </c>
      <c r="E10" s="599">
        <f t="shared" si="0"/>
        <v>0</v>
      </c>
      <c r="F10" s="599">
        <f t="shared" si="0"/>
        <v>971589</v>
      </c>
      <c r="G10" s="599">
        <f t="shared" si="0"/>
        <v>12160</v>
      </c>
      <c r="H10" s="599">
        <f t="shared" si="0"/>
        <v>1860</v>
      </c>
      <c r="I10" s="599">
        <f t="shared" si="0"/>
        <v>0</v>
      </c>
      <c r="J10" s="599">
        <f t="shared" si="0"/>
        <v>0</v>
      </c>
      <c r="K10" s="599">
        <f t="shared" si="0"/>
        <v>0</v>
      </c>
      <c r="L10" s="599">
        <f t="shared" si="0"/>
        <v>0</v>
      </c>
      <c r="M10" s="599">
        <f t="shared" si="0"/>
        <v>0</v>
      </c>
      <c r="N10" s="599">
        <f t="shared" si="0"/>
        <v>0</v>
      </c>
      <c r="O10" s="599">
        <f t="shared" si="0"/>
        <v>144360</v>
      </c>
      <c r="P10" s="599">
        <f t="shared" si="0"/>
        <v>950407</v>
      </c>
      <c r="Q10" s="599">
        <f t="shared" si="0"/>
        <v>1125539</v>
      </c>
      <c r="R10" s="599">
        <f t="shared" si="0"/>
        <v>25098</v>
      </c>
      <c r="S10" s="599">
        <f t="shared" si="0"/>
        <v>14974</v>
      </c>
      <c r="T10" s="599">
        <f t="shared" si="0"/>
        <v>0</v>
      </c>
      <c r="U10" s="599">
        <f t="shared" si="0"/>
        <v>0</v>
      </c>
      <c r="V10" s="599">
        <f t="shared" si="0"/>
        <v>0</v>
      </c>
      <c r="W10" s="599">
        <f t="shared" si="0"/>
        <v>0</v>
      </c>
      <c r="X10" s="600">
        <f t="shared" si="0"/>
        <v>0</v>
      </c>
    </row>
    <row r="11" spans="1:24" ht="30" customHeight="1">
      <c r="A11" s="181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</row>
    <row r="12" ht="30" customHeight="1"/>
    <row r="13" ht="30" customHeight="1">
      <c r="B13" s="357" t="s">
        <v>360</v>
      </c>
    </row>
    <row r="14" spans="1:24" s="180" customFormat="1" ht="30" customHeight="1">
      <c r="A14" s="181"/>
      <c r="B14" s="358" t="s">
        <v>1015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</row>
    <row r="15" spans="1:24" s="180" customFormat="1" ht="30" customHeight="1" thickBot="1">
      <c r="A15" s="601"/>
      <c r="B15" s="455"/>
      <c r="C15" s="602"/>
      <c r="D15" s="602"/>
      <c r="E15" s="602"/>
      <c r="F15" s="602"/>
      <c r="G15" s="602"/>
      <c r="H15" s="602"/>
      <c r="I15" s="602"/>
      <c r="J15" s="602"/>
      <c r="K15" s="602"/>
      <c r="L15" s="602"/>
      <c r="M15" s="375" t="s">
        <v>435</v>
      </c>
      <c r="N15" s="376" t="s">
        <v>436</v>
      </c>
      <c r="O15" s="602"/>
      <c r="P15" s="602"/>
      <c r="Q15" s="602"/>
      <c r="R15" s="602"/>
      <c r="S15" s="602"/>
      <c r="T15" s="602"/>
      <c r="U15" s="602"/>
      <c r="V15" s="602"/>
      <c r="W15" s="602"/>
      <c r="X15" s="603" t="s">
        <v>366</v>
      </c>
    </row>
    <row r="16" spans="1:24" s="185" customFormat="1" ht="30" customHeight="1">
      <c r="A16" s="684" t="s">
        <v>953</v>
      </c>
      <c r="B16" s="184"/>
      <c r="C16" s="662" t="s">
        <v>954</v>
      </c>
      <c r="D16" s="687"/>
      <c r="E16" s="687"/>
      <c r="F16" s="687"/>
      <c r="G16" s="687"/>
      <c r="H16" s="687"/>
      <c r="I16" s="687"/>
      <c r="J16" s="687"/>
      <c r="K16" s="687"/>
      <c r="L16" s="687"/>
      <c r="M16" s="688"/>
      <c r="N16" s="689" t="s">
        <v>955</v>
      </c>
      <c r="O16" s="690"/>
      <c r="P16" s="690"/>
      <c r="Q16" s="690"/>
      <c r="R16" s="690"/>
      <c r="S16" s="690"/>
      <c r="T16" s="690"/>
      <c r="U16" s="690"/>
      <c r="V16" s="690"/>
      <c r="W16" s="690"/>
      <c r="X16" s="691"/>
    </row>
    <row r="17" spans="1:24" s="185" customFormat="1" ht="30" customHeight="1">
      <c r="A17" s="685"/>
      <c r="B17" s="93" t="s">
        <v>814</v>
      </c>
      <c r="C17" s="692" t="s">
        <v>957</v>
      </c>
      <c r="D17" s="693"/>
      <c r="E17" s="693"/>
      <c r="F17" s="186" t="s">
        <v>643</v>
      </c>
      <c r="G17" s="81" t="s">
        <v>644</v>
      </c>
      <c r="H17" s="81" t="s">
        <v>645</v>
      </c>
      <c r="I17" s="81" t="s">
        <v>646</v>
      </c>
      <c r="J17" s="81" t="s">
        <v>648</v>
      </c>
      <c r="K17" s="81" t="s">
        <v>649</v>
      </c>
      <c r="L17" s="81" t="s">
        <v>572</v>
      </c>
      <c r="M17" s="81" t="s">
        <v>334</v>
      </c>
      <c r="N17" s="93" t="s">
        <v>335</v>
      </c>
      <c r="O17" s="93" t="s">
        <v>966</v>
      </c>
      <c r="P17" s="93" t="s">
        <v>967</v>
      </c>
      <c r="Q17" s="93" t="s">
        <v>968</v>
      </c>
      <c r="R17" s="93" t="s">
        <v>969</v>
      </c>
      <c r="S17" s="93" t="s">
        <v>970</v>
      </c>
      <c r="T17" s="93" t="s">
        <v>971</v>
      </c>
      <c r="U17" s="93" t="s">
        <v>972</v>
      </c>
      <c r="V17" s="93" t="s">
        <v>973</v>
      </c>
      <c r="W17" s="93" t="s">
        <v>330</v>
      </c>
      <c r="X17" s="604" t="s">
        <v>974</v>
      </c>
    </row>
    <row r="18" spans="1:24" s="185" customFormat="1" ht="30" customHeight="1">
      <c r="A18" s="685"/>
      <c r="B18" s="93" t="s">
        <v>975</v>
      </c>
      <c r="C18" s="605" t="s">
        <v>336</v>
      </c>
      <c r="D18" s="605" t="s">
        <v>976</v>
      </c>
      <c r="E18" s="93" t="s">
        <v>1016</v>
      </c>
      <c r="F18" s="606" t="s">
        <v>977</v>
      </c>
      <c r="G18" s="93" t="s">
        <v>978</v>
      </c>
      <c r="H18" s="607" t="s">
        <v>979</v>
      </c>
      <c r="I18" s="93" t="s">
        <v>980</v>
      </c>
      <c r="J18" s="93" t="s">
        <v>981</v>
      </c>
      <c r="K18" s="88" t="s">
        <v>982</v>
      </c>
      <c r="L18" s="93" t="s">
        <v>983</v>
      </c>
      <c r="M18" s="93" t="s">
        <v>488</v>
      </c>
      <c r="N18" s="83"/>
      <c r="O18" s="83"/>
      <c r="P18" s="93" t="s">
        <v>984</v>
      </c>
      <c r="Q18" s="93" t="s">
        <v>985</v>
      </c>
      <c r="R18" s="93" t="s">
        <v>986</v>
      </c>
      <c r="S18" s="93" t="s">
        <v>987</v>
      </c>
      <c r="T18" s="93" t="s">
        <v>988</v>
      </c>
      <c r="U18" s="93" t="s">
        <v>989</v>
      </c>
      <c r="V18" s="93" t="s">
        <v>332</v>
      </c>
      <c r="W18" s="93" t="s">
        <v>333</v>
      </c>
      <c r="X18" s="608"/>
    </row>
    <row r="19" spans="1:24" s="185" customFormat="1" ht="30" customHeight="1">
      <c r="A19" s="686"/>
      <c r="B19" s="103"/>
      <c r="C19" s="103"/>
      <c r="D19" s="103"/>
      <c r="E19" s="103" t="s">
        <v>990</v>
      </c>
      <c r="F19" s="609" t="s">
        <v>991</v>
      </c>
      <c r="G19" s="103"/>
      <c r="H19" s="610" t="s">
        <v>331</v>
      </c>
      <c r="I19" s="99"/>
      <c r="J19" s="99"/>
      <c r="K19" s="611" t="s">
        <v>337</v>
      </c>
      <c r="L19" s="99"/>
      <c r="M19" s="102"/>
      <c r="N19" s="102"/>
      <c r="O19" s="102"/>
      <c r="P19" s="103"/>
      <c r="Q19" s="103"/>
      <c r="R19" s="103"/>
      <c r="S19" s="103"/>
      <c r="T19" s="103"/>
      <c r="U19" s="103"/>
      <c r="V19" s="103"/>
      <c r="W19" s="103"/>
      <c r="X19" s="612"/>
    </row>
    <row r="20" spans="1:24" s="187" customFormat="1" ht="30" customHeight="1" hidden="1">
      <c r="A20" s="34"/>
      <c r="B20" s="36" t="s">
        <v>992</v>
      </c>
      <c r="C20" s="36" t="s">
        <v>993</v>
      </c>
      <c r="D20" s="36" t="s">
        <v>994</v>
      </c>
      <c r="E20" s="36" t="s">
        <v>995</v>
      </c>
      <c r="F20" s="36" t="s">
        <v>996</v>
      </c>
      <c r="G20" s="36" t="s">
        <v>997</v>
      </c>
      <c r="H20" s="36" t="s">
        <v>998</v>
      </c>
      <c r="I20" s="36" t="s">
        <v>999</v>
      </c>
      <c r="J20" s="36" t="s">
        <v>1000</v>
      </c>
      <c r="K20" s="36" t="s">
        <v>1001</v>
      </c>
      <c r="L20" s="36" t="s">
        <v>1002</v>
      </c>
      <c r="M20" s="36" t="s">
        <v>1003</v>
      </c>
      <c r="N20" s="36" t="s">
        <v>1004</v>
      </c>
      <c r="O20" s="36" t="s">
        <v>1005</v>
      </c>
      <c r="P20" s="36" t="s">
        <v>1006</v>
      </c>
      <c r="Q20" s="36" t="s">
        <v>1007</v>
      </c>
      <c r="R20" s="36" t="s">
        <v>1008</v>
      </c>
      <c r="S20" s="36" t="s">
        <v>1009</v>
      </c>
      <c r="T20" s="36" t="s">
        <v>1010</v>
      </c>
      <c r="U20" s="36" t="s">
        <v>1011</v>
      </c>
      <c r="V20" s="36" t="s">
        <v>1012</v>
      </c>
      <c r="W20" s="36" t="s">
        <v>1013</v>
      </c>
      <c r="X20" s="106" t="s">
        <v>1014</v>
      </c>
    </row>
    <row r="21" spans="1:24" ht="30" customHeight="1">
      <c r="A21" s="188" t="s">
        <v>363</v>
      </c>
      <c r="B21" s="560">
        <v>76050</v>
      </c>
      <c r="C21" s="560">
        <v>76050</v>
      </c>
      <c r="D21" s="597">
        <v>0</v>
      </c>
      <c r="E21" s="560">
        <v>0</v>
      </c>
      <c r="F21" s="560">
        <v>0</v>
      </c>
      <c r="G21" s="597">
        <v>0</v>
      </c>
      <c r="H21" s="597">
        <v>0</v>
      </c>
      <c r="I21" s="597">
        <v>0</v>
      </c>
      <c r="J21" s="597">
        <v>0</v>
      </c>
      <c r="K21" s="597">
        <v>0</v>
      </c>
      <c r="L21" s="597">
        <v>0</v>
      </c>
      <c r="M21" s="597">
        <v>0</v>
      </c>
      <c r="N21" s="560">
        <v>0</v>
      </c>
      <c r="O21" s="560">
        <v>0</v>
      </c>
      <c r="P21" s="560">
        <v>0</v>
      </c>
      <c r="Q21" s="560">
        <v>49281</v>
      </c>
      <c r="R21" s="560">
        <v>22672</v>
      </c>
      <c r="S21" s="560">
        <v>4097</v>
      </c>
      <c r="T21" s="560">
        <v>0</v>
      </c>
      <c r="U21" s="560">
        <v>0</v>
      </c>
      <c r="V21" s="560">
        <v>0</v>
      </c>
      <c r="W21" s="560">
        <v>0</v>
      </c>
      <c r="X21" s="598">
        <v>0</v>
      </c>
    </row>
    <row r="22" spans="1:24" ht="30" customHeight="1" thickBot="1">
      <c r="A22" s="634" t="s">
        <v>1048</v>
      </c>
      <c r="B22" s="599">
        <f aca="true" t="shared" si="1" ref="B22:X22">SUM(B21:B21)</f>
        <v>76050</v>
      </c>
      <c r="C22" s="599">
        <f t="shared" si="1"/>
        <v>76050</v>
      </c>
      <c r="D22" s="599">
        <f t="shared" si="1"/>
        <v>0</v>
      </c>
      <c r="E22" s="599">
        <f t="shared" si="1"/>
        <v>0</v>
      </c>
      <c r="F22" s="599">
        <f t="shared" si="1"/>
        <v>0</v>
      </c>
      <c r="G22" s="599">
        <f t="shared" si="1"/>
        <v>0</v>
      </c>
      <c r="H22" s="599">
        <f t="shared" si="1"/>
        <v>0</v>
      </c>
      <c r="I22" s="599">
        <f t="shared" si="1"/>
        <v>0</v>
      </c>
      <c r="J22" s="599">
        <f t="shared" si="1"/>
        <v>0</v>
      </c>
      <c r="K22" s="599">
        <f t="shared" si="1"/>
        <v>0</v>
      </c>
      <c r="L22" s="599">
        <f t="shared" si="1"/>
        <v>0</v>
      </c>
      <c r="M22" s="599">
        <f t="shared" si="1"/>
        <v>0</v>
      </c>
      <c r="N22" s="599">
        <f t="shared" si="1"/>
        <v>0</v>
      </c>
      <c r="O22" s="599">
        <f t="shared" si="1"/>
        <v>0</v>
      </c>
      <c r="P22" s="599">
        <f t="shared" si="1"/>
        <v>0</v>
      </c>
      <c r="Q22" s="599">
        <f t="shared" si="1"/>
        <v>49281</v>
      </c>
      <c r="R22" s="599">
        <f t="shared" si="1"/>
        <v>22672</v>
      </c>
      <c r="S22" s="599">
        <f t="shared" si="1"/>
        <v>4097</v>
      </c>
      <c r="T22" s="599">
        <f t="shared" si="1"/>
        <v>0</v>
      </c>
      <c r="U22" s="599">
        <f t="shared" si="1"/>
        <v>0</v>
      </c>
      <c r="V22" s="599">
        <f t="shared" si="1"/>
        <v>0</v>
      </c>
      <c r="W22" s="599">
        <f t="shared" si="1"/>
        <v>0</v>
      </c>
      <c r="X22" s="600">
        <f t="shared" si="1"/>
        <v>0</v>
      </c>
    </row>
    <row r="23" spans="1:24" ht="18" customHeight="1">
      <c r="A23" s="181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</row>
  </sheetData>
  <sheetProtection/>
  <mergeCells count="8">
    <mergeCell ref="A4:A7"/>
    <mergeCell ref="A16:A19"/>
    <mergeCell ref="C4:M4"/>
    <mergeCell ref="N4:X4"/>
    <mergeCell ref="C5:E5"/>
    <mergeCell ref="C16:M16"/>
    <mergeCell ref="N16:X16"/>
    <mergeCell ref="C17:E17"/>
  </mergeCells>
  <printOptions horizontalCentered="1"/>
  <pageMargins left="0.5905511811023623" right="0.5905511811023623" top="0.7874015748031497" bottom="0.7874015748031497" header="0.5118110236220472" footer="0.5118110236220472"/>
  <pageSetup fitToWidth="2" horizontalDpi="600" verticalDpi="600" orientation="landscape" pageOrder="overThenDown" paperSize="9" scale="66" r:id="rId1"/>
  <colBreaks count="1" manualBreakCount="1">
    <brk id="13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6"/>
  <sheetViews>
    <sheetView showGridLines="0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2.00390625" defaultRowHeight="15" customHeight="1"/>
  <cols>
    <col min="1" max="1" width="19.125" style="7" customWidth="1"/>
    <col min="2" max="3" width="16.50390625" style="7" customWidth="1"/>
    <col min="4" max="20" width="16.50390625" style="1" customWidth="1"/>
    <col min="21" max="21" width="16.50390625" style="7" customWidth="1"/>
    <col min="22" max="33" width="16.50390625" style="1" customWidth="1"/>
    <col min="34" max="34" width="16.50390625" style="24" customWidth="1"/>
    <col min="35" max="39" width="16.50390625" style="1" customWidth="1"/>
    <col min="40" max="43" width="16.50390625" style="7" customWidth="1"/>
    <col min="44" max="49" width="16.50390625" style="1" customWidth="1"/>
    <col min="50" max="50" width="16.50390625" style="7" customWidth="1"/>
    <col min="51" max="53" width="16.50390625" style="1" customWidth="1"/>
    <col min="54" max="54" width="16.50390625" style="7" customWidth="1"/>
    <col min="55" max="57" width="16.50390625" style="1" customWidth="1"/>
    <col min="58" max="64" width="18.50390625" style="1" customWidth="1"/>
    <col min="65" max="16384" width="12.00390625" style="1" customWidth="1"/>
  </cols>
  <sheetData>
    <row r="1" spans="1:34" s="3" customFormat="1" ht="30" customHeight="1">
      <c r="A1" s="9"/>
      <c r="B1" s="357" t="s">
        <v>322</v>
      </c>
      <c r="AH1" s="22"/>
    </row>
    <row r="2" spans="1:34" s="3" customFormat="1" ht="30" customHeight="1">
      <c r="A2" s="9"/>
      <c r="B2" s="358" t="s">
        <v>370</v>
      </c>
      <c r="AH2" s="22"/>
    </row>
    <row r="3" spans="1:40" s="3" customFormat="1" ht="30" customHeight="1" thickBot="1">
      <c r="A3" s="9"/>
      <c r="B3" s="11"/>
      <c r="T3" s="375" t="s">
        <v>433</v>
      </c>
      <c r="U3" s="376" t="s">
        <v>434</v>
      </c>
      <c r="AH3" s="22"/>
      <c r="AM3" s="375" t="s">
        <v>437</v>
      </c>
      <c r="AN3" s="376" t="s">
        <v>438</v>
      </c>
    </row>
    <row r="4" spans="1:57" s="4" customFormat="1" ht="30" customHeight="1">
      <c r="A4" s="355" t="s">
        <v>2</v>
      </c>
      <c r="B4" s="359" t="s">
        <v>371</v>
      </c>
      <c r="C4" s="359" t="s">
        <v>373</v>
      </c>
      <c r="D4" s="637" t="s">
        <v>387</v>
      </c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7" t="s">
        <v>377</v>
      </c>
      <c r="P4" s="638"/>
      <c r="Q4" s="637" t="s">
        <v>379</v>
      </c>
      <c r="R4" s="638"/>
      <c r="S4" s="638"/>
      <c r="T4" s="638"/>
      <c r="U4" s="359" t="s">
        <v>381</v>
      </c>
      <c r="V4" s="639" t="s">
        <v>382</v>
      </c>
      <c r="W4" s="640"/>
      <c r="X4" s="640"/>
      <c r="Y4" s="640"/>
      <c r="Z4" s="640"/>
      <c r="AA4" s="640"/>
      <c r="AB4" s="640"/>
      <c r="AC4" s="640"/>
      <c r="AD4" s="640"/>
      <c r="AE4" s="640"/>
      <c r="AF4" s="640"/>
      <c r="AG4" s="640"/>
      <c r="AH4" s="640"/>
      <c r="AI4" s="640"/>
      <c r="AJ4" s="640"/>
      <c r="AK4" s="641"/>
      <c r="AL4" s="637" t="s">
        <v>396</v>
      </c>
      <c r="AM4" s="638"/>
      <c r="AN4" s="647" t="s">
        <v>399</v>
      </c>
      <c r="AO4" s="640"/>
      <c r="AP4" s="640"/>
      <c r="AQ4" s="640"/>
      <c r="AR4" s="640"/>
      <c r="AS4" s="640"/>
      <c r="AT4" s="640"/>
      <c r="AU4" s="640"/>
      <c r="AV4" s="640"/>
      <c r="AW4" s="641"/>
      <c r="AX4" s="637" t="s">
        <v>413</v>
      </c>
      <c r="AY4" s="638"/>
      <c r="AZ4" s="638"/>
      <c r="BA4" s="638"/>
      <c r="BB4" s="638"/>
      <c r="BC4" s="637" t="s">
        <v>417</v>
      </c>
      <c r="BD4" s="638"/>
      <c r="BE4" s="651"/>
    </row>
    <row r="5" spans="1:57" s="4" customFormat="1" ht="30" customHeight="1">
      <c r="A5" s="19"/>
      <c r="B5" s="174" t="s">
        <v>3</v>
      </c>
      <c r="C5" s="174" t="s">
        <v>4</v>
      </c>
      <c r="D5" s="364" t="s">
        <v>51</v>
      </c>
      <c r="E5" s="364" t="s">
        <v>52</v>
      </c>
      <c r="F5" s="364" t="s">
        <v>53</v>
      </c>
      <c r="G5" s="364" t="s">
        <v>54</v>
      </c>
      <c r="H5" s="364" t="s">
        <v>55</v>
      </c>
      <c r="I5" s="364" t="s">
        <v>6</v>
      </c>
      <c r="J5" s="364" t="s">
        <v>7</v>
      </c>
      <c r="K5" s="364" t="s">
        <v>56</v>
      </c>
      <c r="L5" s="364" t="s">
        <v>57</v>
      </c>
      <c r="M5" s="364" t="s">
        <v>58</v>
      </c>
      <c r="N5" s="364" t="s">
        <v>59</v>
      </c>
      <c r="O5" s="364" t="s">
        <v>51</v>
      </c>
      <c r="P5" s="364" t="s">
        <v>52</v>
      </c>
      <c r="Q5" s="364" t="s">
        <v>51</v>
      </c>
      <c r="R5" s="642" t="s">
        <v>380</v>
      </c>
      <c r="S5" s="643"/>
      <c r="T5" s="643"/>
      <c r="U5" s="174" t="s">
        <v>5</v>
      </c>
      <c r="V5" s="364" t="s">
        <v>51</v>
      </c>
      <c r="W5" s="642" t="s">
        <v>383</v>
      </c>
      <c r="X5" s="643"/>
      <c r="Y5" s="643"/>
      <c r="Z5" s="643"/>
      <c r="AA5" s="364" t="s">
        <v>52</v>
      </c>
      <c r="AB5" s="364" t="s">
        <v>53</v>
      </c>
      <c r="AC5" s="364" t="s">
        <v>54</v>
      </c>
      <c r="AD5" s="364" t="s">
        <v>55</v>
      </c>
      <c r="AE5" s="642" t="s">
        <v>388</v>
      </c>
      <c r="AF5" s="643"/>
      <c r="AG5" s="364" t="s">
        <v>6</v>
      </c>
      <c r="AH5" s="364" t="s">
        <v>7</v>
      </c>
      <c r="AI5" s="642" t="s">
        <v>394</v>
      </c>
      <c r="AJ5" s="643"/>
      <c r="AK5" s="364" t="s">
        <v>57</v>
      </c>
      <c r="AL5" s="364" t="s">
        <v>51</v>
      </c>
      <c r="AM5" s="364" t="s">
        <v>52</v>
      </c>
      <c r="AN5" s="367" t="s">
        <v>51</v>
      </c>
      <c r="AO5" s="364" t="s">
        <v>52</v>
      </c>
      <c r="AP5" s="364" t="s">
        <v>53</v>
      </c>
      <c r="AQ5" s="364" t="s">
        <v>54</v>
      </c>
      <c r="AR5" s="644" t="s">
        <v>402</v>
      </c>
      <c r="AS5" s="645"/>
      <c r="AT5" s="645"/>
      <c r="AU5" s="645"/>
      <c r="AV5" s="645"/>
      <c r="AW5" s="646"/>
      <c r="AX5" s="364" t="s">
        <v>51</v>
      </c>
      <c r="AY5" s="642" t="s">
        <v>414</v>
      </c>
      <c r="AZ5" s="643"/>
      <c r="BA5" s="364" t="s">
        <v>53</v>
      </c>
      <c r="BB5" s="364" t="s">
        <v>54</v>
      </c>
      <c r="BC5" s="364" t="s">
        <v>51</v>
      </c>
      <c r="BD5" s="364" t="s">
        <v>52</v>
      </c>
      <c r="BE5" s="648" t="s">
        <v>27</v>
      </c>
    </row>
    <row r="6" spans="1:57" s="4" customFormat="1" ht="30" customHeight="1">
      <c r="A6" s="19"/>
      <c r="B6" s="174" t="s">
        <v>28</v>
      </c>
      <c r="C6" s="174" t="s">
        <v>372</v>
      </c>
      <c r="D6" s="174" t="s">
        <v>374</v>
      </c>
      <c r="E6" s="174" t="s">
        <v>8</v>
      </c>
      <c r="F6" s="174" t="s">
        <v>9</v>
      </c>
      <c r="G6" s="174" t="s">
        <v>10</v>
      </c>
      <c r="H6" s="174" t="s">
        <v>11</v>
      </c>
      <c r="I6" s="174" t="s">
        <v>135</v>
      </c>
      <c r="J6" s="174" t="s">
        <v>12</v>
      </c>
      <c r="K6" s="174" t="s">
        <v>8</v>
      </c>
      <c r="L6" s="174" t="s">
        <v>9</v>
      </c>
      <c r="M6" s="174" t="s">
        <v>10</v>
      </c>
      <c r="N6" s="174" t="s">
        <v>11</v>
      </c>
      <c r="O6" s="174" t="s">
        <v>13</v>
      </c>
      <c r="P6" s="174" t="s">
        <v>378</v>
      </c>
      <c r="Q6" s="174" t="s">
        <v>14</v>
      </c>
      <c r="R6" s="364" t="s">
        <v>60</v>
      </c>
      <c r="S6" s="364" t="s">
        <v>61</v>
      </c>
      <c r="T6" s="364" t="s">
        <v>62</v>
      </c>
      <c r="U6" s="16"/>
      <c r="V6" s="174" t="s">
        <v>15</v>
      </c>
      <c r="W6" s="174" t="s">
        <v>384</v>
      </c>
      <c r="X6" s="174" t="s">
        <v>386</v>
      </c>
      <c r="Y6" s="174" t="s">
        <v>422</v>
      </c>
      <c r="Z6" s="174" t="s">
        <v>423</v>
      </c>
      <c r="AA6" s="174" t="s">
        <v>16</v>
      </c>
      <c r="AB6" s="174" t="s">
        <v>17</v>
      </c>
      <c r="AC6" s="174" t="s">
        <v>18</v>
      </c>
      <c r="AD6" s="174" t="s">
        <v>424</v>
      </c>
      <c r="AE6" s="366" t="s">
        <v>389</v>
      </c>
      <c r="AF6" s="366" t="s">
        <v>391</v>
      </c>
      <c r="AG6" s="174" t="s">
        <v>392</v>
      </c>
      <c r="AH6" s="174" t="s">
        <v>19</v>
      </c>
      <c r="AI6" s="366" t="s">
        <v>60</v>
      </c>
      <c r="AJ6" s="366" t="s">
        <v>61</v>
      </c>
      <c r="AK6" s="174" t="s">
        <v>20</v>
      </c>
      <c r="AL6" s="174" t="s">
        <v>397</v>
      </c>
      <c r="AM6" s="174" t="s">
        <v>21</v>
      </c>
      <c r="AN6" s="174" t="s">
        <v>22</v>
      </c>
      <c r="AO6" s="174" t="s">
        <v>400</v>
      </c>
      <c r="AP6" s="174" t="s">
        <v>23</v>
      </c>
      <c r="AQ6" s="174" t="s">
        <v>24</v>
      </c>
      <c r="AR6" s="367" t="s">
        <v>403</v>
      </c>
      <c r="AS6" s="367" t="s">
        <v>408</v>
      </c>
      <c r="AT6" s="367" t="s">
        <v>409</v>
      </c>
      <c r="AU6" s="367" t="s">
        <v>410</v>
      </c>
      <c r="AV6" s="367" t="s">
        <v>411</v>
      </c>
      <c r="AW6" s="367" t="s">
        <v>412</v>
      </c>
      <c r="AX6" s="368" t="s">
        <v>25</v>
      </c>
      <c r="AY6" s="369" t="s">
        <v>60</v>
      </c>
      <c r="AZ6" s="369" t="s">
        <v>61</v>
      </c>
      <c r="BA6" s="368" t="s">
        <v>138</v>
      </c>
      <c r="BB6" s="368" t="s">
        <v>26</v>
      </c>
      <c r="BC6" s="174" t="s">
        <v>418</v>
      </c>
      <c r="BD6" s="174" t="s">
        <v>420</v>
      </c>
      <c r="BE6" s="649"/>
    </row>
    <row r="7" spans="1:57" s="4" customFormat="1" ht="30" customHeight="1">
      <c r="A7" s="19"/>
      <c r="B7" s="15"/>
      <c r="C7" s="15"/>
      <c r="D7" s="174" t="s">
        <v>375</v>
      </c>
      <c r="E7" s="174" t="s">
        <v>123</v>
      </c>
      <c r="F7" s="174" t="s">
        <v>124</v>
      </c>
      <c r="G7" s="174" t="s">
        <v>29</v>
      </c>
      <c r="H7" s="174" t="s">
        <v>29</v>
      </c>
      <c r="I7" s="174" t="s">
        <v>30</v>
      </c>
      <c r="J7" s="174" t="s">
        <v>376</v>
      </c>
      <c r="K7" s="174" t="s">
        <v>125</v>
      </c>
      <c r="L7" s="174" t="s">
        <v>376</v>
      </c>
      <c r="M7" s="174" t="s">
        <v>31</v>
      </c>
      <c r="N7" s="174" t="s">
        <v>31</v>
      </c>
      <c r="O7" s="16"/>
      <c r="P7" s="174" t="s">
        <v>1021</v>
      </c>
      <c r="Q7" s="174" t="s">
        <v>32</v>
      </c>
      <c r="R7" s="174" t="s">
        <v>33</v>
      </c>
      <c r="S7" s="174" t="s">
        <v>34</v>
      </c>
      <c r="T7" s="174" t="s">
        <v>35</v>
      </c>
      <c r="U7" s="16"/>
      <c r="V7" s="174" t="s">
        <v>36</v>
      </c>
      <c r="W7" s="174" t="s">
        <v>385</v>
      </c>
      <c r="X7" s="174" t="s">
        <v>385</v>
      </c>
      <c r="Y7" s="174" t="s">
        <v>385</v>
      </c>
      <c r="Z7" s="15" t="s">
        <v>134</v>
      </c>
      <c r="AA7" s="174" t="s">
        <v>37</v>
      </c>
      <c r="AB7" s="15" t="s">
        <v>38</v>
      </c>
      <c r="AC7" s="15" t="s">
        <v>38</v>
      </c>
      <c r="AD7" s="174" t="s">
        <v>425</v>
      </c>
      <c r="AE7" s="367" t="s">
        <v>390</v>
      </c>
      <c r="AF7" s="367" t="s">
        <v>390</v>
      </c>
      <c r="AG7" s="174" t="s">
        <v>39</v>
      </c>
      <c r="AH7" s="174" t="s">
        <v>63</v>
      </c>
      <c r="AI7" s="174" t="s">
        <v>40</v>
      </c>
      <c r="AJ7" s="368" t="s">
        <v>136</v>
      </c>
      <c r="AK7" s="174" t="s">
        <v>395</v>
      </c>
      <c r="AL7" s="174" t="s">
        <v>398</v>
      </c>
      <c r="AM7" s="174" t="s">
        <v>41</v>
      </c>
      <c r="AN7" s="174" t="s">
        <v>42</v>
      </c>
      <c r="AO7" s="174" t="s">
        <v>401</v>
      </c>
      <c r="AP7" s="15"/>
      <c r="AQ7" s="174" t="s">
        <v>43</v>
      </c>
      <c r="AR7" s="174" t="s">
        <v>404</v>
      </c>
      <c r="AS7" s="174" t="s">
        <v>405</v>
      </c>
      <c r="AT7" s="174" t="s">
        <v>406</v>
      </c>
      <c r="AU7" s="174" t="s">
        <v>66</v>
      </c>
      <c r="AV7" s="174" t="s">
        <v>67</v>
      </c>
      <c r="AW7" s="174" t="s">
        <v>407</v>
      </c>
      <c r="AX7" s="368" t="s">
        <v>44</v>
      </c>
      <c r="AY7" s="368" t="s">
        <v>137</v>
      </c>
      <c r="AZ7" s="368" t="s">
        <v>415</v>
      </c>
      <c r="BA7" s="26" t="s">
        <v>416</v>
      </c>
      <c r="BB7" s="368" t="s">
        <v>43</v>
      </c>
      <c r="BC7" s="174" t="s">
        <v>419</v>
      </c>
      <c r="BD7" s="174" t="s">
        <v>419</v>
      </c>
      <c r="BE7" s="649"/>
    </row>
    <row r="8" spans="1:57" s="4" customFormat="1" ht="30" customHeight="1">
      <c r="A8" s="356" t="s">
        <v>45</v>
      </c>
      <c r="B8" s="17"/>
      <c r="C8" s="17"/>
      <c r="D8" s="365" t="s">
        <v>46</v>
      </c>
      <c r="E8" s="365" t="s">
        <v>46</v>
      </c>
      <c r="F8" s="365" t="s">
        <v>46</v>
      </c>
      <c r="G8" s="365" t="s">
        <v>46</v>
      </c>
      <c r="H8" s="365" t="s">
        <v>46</v>
      </c>
      <c r="I8" s="365" t="s">
        <v>46</v>
      </c>
      <c r="J8" s="365" t="s">
        <v>64</v>
      </c>
      <c r="K8" s="365" t="s">
        <v>64</v>
      </c>
      <c r="L8" s="365" t="s">
        <v>64</v>
      </c>
      <c r="M8" s="365" t="s">
        <v>64</v>
      </c>
      <c r="N8" s="365" t="s">
        <v>64</v>
      </c>
      <c r="O8" s="365" t="s">
        <v>47</v>
      </c>
      <c r="P8" s="365" t="s">
        <v>47</v>
      </c>
      <c r="Q8" s="365" t="s">
        <v>65</v>
      </c>
      <c r="R8" s="365" t="s">
        <v>65</v>
      </c>
      <c r="S8" s="365" t="s">
        <v>65</v>
      </c>
      <c r="T8" s="365" t="s">
        <v>65</v>
      </c>
      <c r="U8" s="18"/>
      <c r="V8" s="365" t="s">
        <v>421</v>
      </c>
      <c r="W8" s="365" t="s">
        <v>421</v>
      </c>
      <c r="X8" s="365" t="s">
        <v>421</v>
      </c>
      <c r="Y8" s="365" t="s">
        <v>421</v>
      </c>
      <c r="Z8" s="365" t="s">
        <v>421</v>
      </c>
      <c r="AA8" s="365" t="s">
        <v>68</v>
      </c>
      <c r="AB8" s="365" t="s">
        <v>68</v>
      </c>
      <c r="AC8" s="365" t="s">
        <v>68</v>
      </c>
      <c r="AD8" s="365" t="s">
        <v>69</v>
      </c>
      <c r="AE8" s="365" t="s">
        <v>69</v>
      </c>
      <c r="AF8" s="365" t="s">
        <v>69</v>
      </c>
      <c r="AG8" s="365" t="s">
        <v>69</v>
      </c>
      <c r="AH8" s="365" t="s">
        <v>393</v>
      </c>
      <c r="AI8" s="365" t="s">
        <v>68</v>
      </c>
      <c r="AJ8" s="365" t="s">
        <v>393</v>
      </c>
      <c r="AK8" s="365" t="s">
        <v>69</v>
      </c>
      <c r="AL8" s="365" t="s">
        <v>421</v>
      </c>
      <c r="AM8" s="365" t="s">
        <v>68</v>
      </c>
      <c r="AN8" s="17"/>
      <c r="AO8" s="17"/>
      <c r="AP8" s="17"/>
      <c r="AQ8" s="17"/>
      <c r="AR8" s="365" t="s">
        <v>48</v>
      </c>
      <c r="AS8" s="365" t="s">
        <v>48</v>
      </c>
      <c r="AT8" s="365" t="s">
        <v>48</v>
      </c>
      <c r="AU8" s="365" t="s">
        <v>48</v>
      </c>
      <c r="AV8" s="365" t="s">
        <v>48</v>
      </c>
      <c r="AW8" s="365" t="s">
        <v>48</v>
      </c>
      <c r="AX8" s="27"/>
      <c r="AY8" s="27"/>
      <c r="AZ8" s="27"/>
      <c r="BA8" s="370" t="s">
        <v>1022</v>
      </c>
      <c r="BB8" s="28"/>
      <c r="BC8" s="365" t="s">
        <v>46</v>
      </c>
      <c r="BD8" s="365" t="s">
        <v>46</v>
      </c>
      <c r="BE8" s="650"/>
    </row>
    <row r="9" spans="1:57" s="8" customFormat="1" ht="30" customHeight="1" hidden="1">
      <c r="A9" s="202"/>
      <c r="B9" s="199" t="s">
        <v>70</v>
      </c>
      <c r="C9" s="199" t="s">
        <v>71</v>
      </c>
      <c r="D9" s="199" t="s">
        <v>72</v>
      </c>
      <c r="E9" s="199" t="s">
        <v>73</v>
      </c>
      <c r="F9" s="199" t="s">
        <v>74</v>
      </c>
      <c r="G9" s="199" t="s">
        <v>75</v>
      </c>
      <c r="H9" s="199" t="s">
        <v>76</v>
      </c>
      <c r="I9" s="199" t="s">
        <v>77</v>
      </c>
      <c r="J9" s="199" t="s">
        <v>78</v>
      </c>
      <c r="K9" s="199" t="s">
        <v>79</v>
      </c>
      <c r="L9" s="199" t="s">
        <v>80</v>
      </c>
      <c r="M9" s="199" t="s">
        <v>81</v>
      </c>
      <c r="N9" s="199" t="s">
        <v>82</v>
      </c>
      <c r="O9" s="199" t="s">
        <v>83</v>
      </c>
      <c r="P9" s="199" t="s">
        <v>84</v>
      </c>
      <c r="Q9" s="199" t="s">
        <v>85</v>
      </c>
      <c r="R9" s="199" t="s">
        <v>86</v>
      </c>
      <c r="S9" s="199" t="s">
        <v>87</v>
      </c>
      <c r="T9" s="199" t="s">
        <v>88</v>
      </c>
      <c r="U9" s="199"/>
      <c r="V9" s="199" t="s">
        <v>89</v>
      </c>
      <c r="W9" s="199" t="s">
        <v>90</v>
      </c>
      <c r="X9" s="199" t="s">
        <v>91</v>
      </c>
      <c r="Y9" s="199" t="s">
        <v>92</v>
      </c>
      <c r="Z9" s="199" t="s">
        <v>93</v>
      </c>
      <c r="AA9" s="199" t="s">
        <v>94</v>
      </c>
      <c r="AB9" s="199" t="s">
        <v>95</v>
      </c>
      <c r="AC9" s="199" t="s">
        <v>96</v>
      </c>
      <c r="AD9" s="199" t="s">
        <v>97</v>
      </c>
      <c r="AE9" s="199" t="s">
        <v>98</v>
      </c>
      <c r="AF9" s="199" t="s">
        <v>99</v>
      </c>
      <c r="AG9" s="199" t="s">
        <v>100</v>
      </c>
      <c r="AH9" s="200"/>
      <c r="AI9" s="199" t="s">
        <v>101</v>
      </c>
      <c r="AJ9" s="199" t="s">
        <v>102</v>
      </c>
      <c r="AK9" s="199" t="s">
        <v>103</v>
      </c>
      <c r="AL9" s="199" t="s">
        <v>104</v>
      </c>
      <c r="AM9" s="199" t="s">
        <v>105</v>
      </c>
      <c r="AN9" s="199" t="s">
        <v>109</v>
      </c>
      <c r="AO9" s="199" t="s">
        <v>110</v>
      </c>
      <c r="AP9" s="199" t="s">
        <v>133</v>
      </c>
      <c r="AQ9" s="199" t="s">
        <v>111</v>
      </c>
      <c r="AR9" s="199" t="s">
        <v>112</v>
      </c>
      <c r="AS9" s="199" t="s">
        <v>113</v>
      </c>
      <c r="AT9" s="199" t="s">
        <v>114</v>
      </c>
      <c r="AU9" s="199" t="s">
        <v>115</v>
      </c>
      <c r="AV9" s="199" t="s">
        <v>116</v>
      </c>
      <c r="AW9" s="199" t="s">
        <v>117</v>
      </c>
      <c r="AX9" s="199" t="s">
        <v>118</v>
      </c>
      <c r="AY9" s="199" t="s">
        <v>154</v>
      </c>
      <c r="AZ9" s="199" t="s">
        <v>155</v>
      </c>
      <c r="BA9" s="199" t="s">
        <v>119</v>
      </c>
      <c r="BB9" s="199" t="s">
        <v>156</v>
      </c>
      <c r="BC9" s="199" t="s">
        <v>106</v>
      </c>
      <c r="BD9" s="199" t="s">
        <v>107</v>
      </c>
      <c r="BE9" s="201" t="s">
        <v>108</v>
      </c>
    </row>
    <row r="10" spans="1:70" s="2" customFormat="1" ht="48.75" customHeight="1">
      <c r="A10" s="235" t="s">
        <v>350</v>
      </c>
      <c r="B10" s="236" t="s">
        <v>354</v>
      </c>
      <c r="C10" s="236" t="s">
        <v>355</v>
      </c>
      <c r="D10" s="237">
        <v>147010</v>
      </c>
      <c r="E10" s="237">
        <v>91253</v>
      </c>
      <c r="F10" s="237">
        <v>8047</v>
      </c>
      <c r="G10" s="237">
        <v>5149</v>
      </c>
      <c r="H10" s="237">
        <v>5149</v>
      </c>
      <c r="I10" s="237">
        <v>4811</v>
      </c>
      <c r="J10" s="237">
        <v>65632</v>
      </c>
      <c r="K10" s="237">
        <v>3028</v>
      </c>
      <c r="L10" s="237">
        <v>266</v>
      </c>
      <c r="M10" s="237">
        <v>266</v>
      </c>
      <c r="N10" s="237">
        <v>266</v>
      </c>
      <c r="O10" s="237">
        <v>7478171</v>
      </c>
      <c r="P10" s="237">
        <v>4604829</v>
      </c>
      <c r="Q10" s="237">
        <v>73</v>
      </c>
      <c r="R10" s="237">
        <v>73</v>
      </c>
      <c r="S10" s="237">
        <v>0</v>
      </c>
      <c r="T10" s="237">
        <v>0</v>
      </c>
      <c r="U10" s="246" t="s">
        <v>149</v>
      </c>
      <c r="V10" s="237">
        <v>4</v>
      </c>
      <c r="W10" s="237">
        <v>0</v>
      </c>
      <c r="X10" s="237">
        <v>4</v>
      </c>
      <c r="Y10" s="237">
        <v>0</v>
      </c>
      <c r="Z10" s="237">
        <v>0</v>
      </c>
      <c r="AA10" s="237">
        <v>2134</v>
      </c>
      <c r="AB10" s="237">
        <v>2208</v>
      </c>
      <c r="AC10" s="237">
        <v>1653</v>
      </c>
      <c r="AD10" s="237">
        <v>585557</v>
      </c>
      <c r="AE10" s="237">
        <v>585557</v>
      </c>
      <c r="AF10" s="237">
        <v>0</v>
      </c>
      <c r="AG10" s="237">
        <v>444793</v>
      </c>
      <c r="AH10" s="238">
        <f>ROUND(AG10/AE10*100,1)</f>
        <v>76</v>
      </c>
      <c r="AI10" s="237">
        <v>16</v>
      </c>
      <c r="AJ10" s="237">
        <v>98</v>
      </c>
      <c r="AK10" s="247">
        <v>2787</v>
      </c>
      <c r="AL10" s="237">
        <v>0</v>
      </c>
      <c r="AM10" s="237">
        <v>0</v>
      </c>
      <c r="AN10" s="236" t="s">
        <v>356</v>
      </c>
      <c r="AO10" s="236" t="s">
        <v>128</v>
      </c>
      <c r="AP10" s="236" t="s">
        <v>157</v>
      </c>
      <c r="AQ10" s="248" t="s">
        <v>368</v>
      </c>
      <c r="AR10" s="237">
        <v>3216</v>
      </c>
      <c r="AS10" s="237">
        <v>19740</v>
      </c>
      <c r="AT10" s="237">
        <v>107436</v>
      </c>
      <c r="AU10" s="237">
        <v>220296</v>
      </c>
      <c r="AV10" s="237">
        <v>1144776</v>
      </c>
      <c r="AW10" s="237">
        <v>2300376</v>
      </c>
      <c r="AX10" s="236" t="s">
        <v>1076</v>
      </c>
      <c r="AY10" s="239">
        <v>2</v>
      </c>
      <c r="AZ10" s="239">
        <v>0</v>
      </c>
      <c r="BA10" s="237">
        <v>300</v>
      </c>
      <c r="BB10" s="236" t="s">
        <v>1076</v>
      </c>
      <c r="BC10" s="237">
        <v>2</v>
      </c>
      <c r="BD10" s="237">
        <v>0</v>
      </c>
      <c r="BE10" s="240">
        <v>2</v>
      </c>
      <c r="BF10" s="5"/>
      <c r="BG10"/>
      <c r="BH10"/>
      <c r="BI10" s="25"/>
      <c r="BJ10" s="25"/>
      <c r="BK10" s="5"/>
      <c r="BL10" s="5"/>
      <c r="BM10" s="5"/>
      <c r="BN10" s="5"/>
      <c r="BO10" s="5"/>
      <c r="BP10" s="5"/>
      <c r="BQ10" s="5"/>
      <c r="BR10" s="5"/>
    </row>
    <row r="11" spans="1:70" s="14" customFormat="1" ht="48.75" customHeight="1" thickBot="1">
      <c r="A11" s="613" t="s">
        <v>1020</v>
      </c>
      <c r="B11" s="241">
        <v>0</v>
      </c>
      <c r="C11" s="241">
        <v>0</v>
      </c>
      <c r="D11" s="241">
        <f aca="true" t="shared" si="0" ref="D11:T11">SUM(D10:D10)</f>
        <v>147010</v>
      </c>
      <c r="E11" s="241">
        <f t="shared" si="0"/>
        <v>91253</v>
      </c>
      <c r="F11" s="241">
        <f t="shared" si="0"/>
        <v>8047</v>
      </c>
      <c r="G11" s="241">
        <f t="shared" si="0"/>
        <v>5149</v>
      </c>
      <c r="H11" s="241">
        <f t="shared" si="0"/>
        <v>5149</v>
      </c>
      <c r="I11" s="241">
        <f t="shared" si="0"/>
        <v>4811</v>
      </c>
      <c r="J11" s="241">
        <f t="shared" si="0"/>
        <v>65632</v>
      </c>
      <c r="K11" s="241">
        <f t="shared" si="0"/>
        <v>3028</v>
      </c>
      <c r="L11" s="241">
        <f t="shared" si="0"/>
        <v>266</v>
      </c>
      <c r="M11" s="241">
        <f t="shared" si="0"/>
        <v>266</v>
      </c>
      <c r="N11" s="241">
        <f t="shared" si="0"/>
        <v>266</v>
      </c>
      <c r="O11" s="241">
        <f t="shared" si="0"/>
        <v>7478171</v>
      </c>
      <c r="P11" s="241">
        <f t="shared" si="0"/>
        <v>4604829</v>
      </c>
      <c r="Q11" s="241">
        <f t="shared" si="0"/>
        <v>73</v>
      </c>
      <c r="R11" s="241">
        <f t="shared" si="0"/>
        <v>73</v>
      </c>
      <c r="S11" s="241">
        <f t="shared" si="0"/>
        <v>0</v>
      </c>
      <c r="T11" s="241">
        <f t="shared" si="0"/>
        <v>0</v>
      </c>
      <c r="U11" s="241">
        <v>0</v>
      </c>
      <c r="V11" s="241">
        <f aca="true" t="shared" si="1" ref="V11:AG11">SUM(V10:V10)</f>
        <v>4</v>
      </c>
      <c r="W11" s="241">
        <f t="shared" si="1"/>
        <v>0</v>
      </c>
      <c r="X11" s="241">
        <f t="shared" si="1"/>
        <v>4</v>
      </c>
      <c r="Y11" s="241">
        <f t="shared" si="1"/>
        <v>0</v>
      </c>
      <c r="Z11" s="241">
        <f t="shared" si="1"/>
        <v>0</v>
      </c>
      <c r="AA11" s="241">
        <f t="shared" si="1"/>
        <v>2134</v>
      </c>
      <c r="AB11" s="241">
        <f t="shared" si="1"/>
        <v>2208</v>
      </c>
      <c r="AC11" s="241">
        <f t="shared" si="1"/>
        <v>1653</v>
      </c>
      <c r="AD11" s="241">
        <f t="shared" si="1"/>
        <v>585557</v>
      </c>
      <c r="AE11" s="241">
        <f t="shared" si="1"/>
        <v>585557</v>
      </c>
      <c r="AF11" s="241">
        <f t="shared" si="1"/>
        <v>0</v>
      </c>
      <c r="AG11" s="241">
        <f t="shared" si="1"/>
        <v>444793</v>
      </c>
      <c r="AH11" s="243">
        <f>ROUND(AG11/AE11*100,1)</f>
        <v>76</v>
      </c>
      <c r="AI11" s="241">
        <f>SUM(AI10:AI10)</f>
        <v>16</v>
      </c>
      <c r="AJ11" s="241">
        <v>0</v>
      </c>
      <c r="AK11" s="241">
        <f>SUM(AK10:AK10)</f>
        <v>2787</v>
      </c>
      <c r="AL11" s="241">
        <f>SUM(AL10:AL10)</f>
        <v>0</v>
      </c>
      <c r="AM11" s="241">
        <f>SUM(AM10:AM10)</f>
        <v>0</v>
      </c>
      <c r="AN11" s="241">
        <v>0</v>
      </c>
      <c r="AO11" s="241">
        <v>0</v>
      </c>
      <c r="AP11" s="241">
        <v>0</v>
      </c>
      <c r="AQ11" s="241">
        <v>0</v>
      </c>
      <c r="AR11" s="241">
        <v>0</v>
      </c>
      <c r="AS11" s="241">
        <v>0</v>
      </c>
      <c r="AT11" s="241">
        <v>0</v>
      </c>
      <c r="AU11" s="241">
        <v>0</v>
      </c>
      <c r="AV11" s="241">
        <v>0</v>
      </c>
      <c r="AW11" s="241">
        <v>0</v>
      </c>
      <c r="AX11" s="241">
        <v>0</v>
      </c>
      <c r="AY11" s="241">
        <v>0</v>
      </c>
      <c r="AZ11" s="241">
        <v>0</v>
      </c>
      <c r="BA11" s="241">
        <v>0</v>
      </c>
      <c r="BB11" s="241">
        <v>0</v>
      </c>
      <c r="BC11" s="241">
        <f>SUM(BC10:BC10)</f>
        <v>2</v>
      </c>
      <c r="BD11" s="241">
        <f>SUM(BD10:BD10)</f>
        <v>0</v>
      </c>
      <c r="BE11" s="249">
        <f>SUM(BE10:BE10)</f>
        <v>2</v>
      </c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</row>
    <row r="12" spans="1:70" s="2" customFormat="1" ht="30" customHeight="1">
      <c r="A12" s="250"/>
      <c r="B12" s="244"/>
      <c r="C12" s="244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4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51"/>
      <c r="AI12" s="245"/>
      <c r="AJ12" s="245"/>
      <c r="AK12" s="245"/>
      <c r="AL12" s="245"/>
      <c r="AM12" s="245"/>
      <c r="AN12" s="244"/>
      <c r="AO12" s="244"/>
      <c r="AP12" s="244"/>
      <c r="AQ12" s="244"/>
      <c r="AR12" s="245"/>
      <c r="AS12" s="245"/>
      <c r="AT12" s="245"/>
      <c r="AU12" s="245"/>
      <c r="AV12" s="245"/>
      <c r="AW12" s="245"/>
      <c r="AX12" s="244"/>
      <c r="AY12" s="245"/>
      <c r="AZ12" s="245"/>
      <c r="BA12" s="245"/>
      <c r="BB12" s="244"/>
      <c r="BC12" s="245"/>
      <c r="BD12" s="245"/>
      <c r="BE12" s="24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</row>
    <row r="13" spans="1:70" s="21" customFormat="1" ht="30" customHeight="1">
      <c r="A13" s="250"/>
      <c r="B13" s="229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52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</row>
    <row r="14" spans="1:57" s="3" customFormat="1" ht="30" customHeight="1">
      <c r="A14" s="231"/>
      <c r="B14" s="357" t="s">
        <v>360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3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4"/>
      <c r="AY14" s="234"/>
      <c r="AZ14" s="234"/>
      <c r="BA14" s="234"/>
      <c r="BB14" s="234"/>
      <c r="BC14" s="230"/>
      <c r="BD14" s="230"/>
      <c r="BE14" s="230"/>
    </row>
    <row r="15" spans="1:57" s="3" customFormat="1" ht="30" customHeight="1">
      <c r="A15" s="231"/>
      <c r="B15" s="358" t="s">
        <v>370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3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4"/>
      <c r="AY15" s="234"/>
      <c r="AZ15" s="234"/>
      <c r="BA15" s="234"/>
      <c r="BB15" s="234"/>
      <c r="BC15" s="230"/>
      <c r="BD15" s="230"/>
      <c r="BE15" s="230"/>
    </row>
    <row r="16" spans="1:57" s="3" customFormat="1" ht="30" customHeight="1" thickBot="1">
      <c r="A16" s="231"/>
      <c r="B16" s="232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375" t="s">
        <v>435</v>
      </c>
      <c r="U16" s="376" t="s">
        <v>436</v>
      </c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3"/>
      <c r="AI16" s="230"/>
      <c r="AJ16" s="230"/>
      <c r="AK16" s="230"/>
      <c r="AL16" s="230"/>
      <c r="AM16" s="375" t="s">
        <v>439</v>
      </c>
      <c r="AN16" s="376" t="s">
        <v>440</v>
      </c>
      <c r="AO16" s="230"/>
      <c r="AP16" s="230"/>
      <c r="AQ16" s="230"/>
      <c r="AR16" s="230"/>
      <c r="AS16" s="230"/>
      <c r="AT16" s="230"/>
      <c r="AU16" s="230"/>
      <c r="AV16" s="230"/>
      <c r="AW16" s="230"/>
      <c r="AX16" s="234"/>
      <c r="AY16" s="234"/>
      <c r="AZ16" s="234"/>
      <c r="BA16" s="234"/>
      <c r="BB16" s="234"/>
      <c r="BC16" s="230"/>
      <c r="BD16" s="230"/>
      <c r="BE16" s="230"/>
    </row>
    <row r="17" spans="1:57" s="4" customFormat="1" ht="30" customHeight="1">
      <c r="A17" s="355" t="s">
        <v>2</v>
      </c>
      <c r="B17" s="359" t="s">
        <v>371</v>
      </c>
      <c r="C17" s="359" t="s">
        <v>373</v>
      </c>
      <c r="D17" s="637" t="s">
        <v>387</v>
      </c>
      <c r="E17" s="638"/>
      <c r="F17" s="638"/>
      <c r="G17" s="638"/>
      <c r="H17" s="638"/>
      <c r="I17" s="638"/>
      <c r="J17" s="638"/>
      <c r="K17" s="638"/>
      <c r="L17" s="638"/>
      <c r="M17" s="638"/>
      <c r="N17" s="638"/>
      <c r="O17" s="637" t="s">
        <v>377</v>
      </c>
      <c r="P17" s="638"/>
      <c r="Q17" s="637" t="s">
        <v>379</v>
      </c>
      <c r="R17" s="638"/>
      <c r="S17" s="638"/>
      <c r="T17" s="638"/>
      <c r="U17" s="359" t="s">
        <v>381</v>
      </c>
      <c r="V17" s="639" t="s">
        <v>382</v>
      </c>
      <c r="W17" s="640"/>
      <c r="X17" s="640"/>
      <c r="Y17" s="640"/>
      <c r="Z17" s="640"/>
      <c r="AA17" s="640"/>
      <c r="AB17" s="640"/>
      <c r="AC17" s="640"/>
      <c r="AD17" s="640"/>
      <c r="AE17" s="640"/>
      <c r="AF17" s="640"/>
      <c r="AG17" s="640"/>
      <c r="AH17" s="640"/>
      <c r="AI17" s="640"/>
      <c r="AJ17" s="640"/>
      <c r="AK17" s="641"/>
      <c r="AL17" s="637" t="s">
        <v>396</v>
      </c>
      <c r="AM17" s="638"/>
      <c r="AN17" s="647" t="s">
        <v>399</v>
      </c>
      <c r="AO17" s="640"/>
      <c r="AP17" s="640"/>
      <c r="AQ17" s="640"/>
      <c r="AR17" s="640"/>
      <c r="AS17" s="640"/>
      <c r="AT17" s="640"/>
      <c r="AU17" s="640"/>
      <c r="AV17" s="640"/>
      <c r="AW17" s="641"/>
      <c r="AX17" s="637" t="s">
        <v>413</v>
      </c>
      <c r="AY17" s="638"/>
      <c r="AZ17" s="638"/>
      <c r="BA17" s="638"/>
      <c r="BB17" s="638"/>
      <c r="BC17" s="637" t="s">
        <v>417</v>
      </c>
      <c r="BD17" s="638"/>
      <c r="BE17" s="651"/>
    </row>
    <row r="18" spans="1:57" s="4" customFormat="1" ht="30" customHeight="1">
      <c r="A18" s="19"/>
      <c r="B18" s="174" t="s">
        <v>3</v>
      </c>
      <c r="C18" s="174" t="s">
        <v>4</v>
      </c>
      <c r="D18" s="364" t="s">
        <v>51</v>
      </c>
      <c r="E18" s="364" t="s">
        <v>52</v>
      </c>
      <c r="F18" s="364" t="s">
        <v>53</v>
      </c>
      <c r="G18" s="364" t="s">
        <v>54</v>
      </c>
      <c r="H18" s="364" t="s">
        <v>55</v>
      </c>
      <c r="I18" s="364" t="s">
        <v>6</v>
      </c>
      <c r="J18" s="364" t="s">
        <v>7</v>
      </c>
      <c r="K18" s="364" t="s">
        <v>56</v>
      </c>
      <c r="L18" s="364" t="s">
        <v>57</v>
      </c>
      <c r="M18" s="364" t="s">
        <v>58</v>
      </c>
      <c r="N18" s="364" t="s">
        <v>59</v>
      </c>
      <c r="O18" s="364" t="s">
        <v>51</v>
      </c>
      <c r="P18" s="364" t="s">
        <v>52</v>
      </c>
      <c r="Q18" s="364" t="s">
        <v>51</v>
      </c>
      <c r="R18" s="642" t="s">
        <v>380</v>
      </c>
      <c r="S18" s="643"/>
      <c r="T18" s="643"/>
      <c r="U18" s="174" t="s">
        <v>5</v>
      </c>
      <c r="V18" s="364" t="s">
        <v>51</v>
      </c>
      <c r="W18" s="642" t="s">
        <v>383</v>
      </c>
      <c r="X18" s="643"/>
      <c r="Y18" s="643"/>
      <c r="Z18" s="643"/>
      <c r="AA18" s="364" t="s">
        <v>52</v>
      </c>
      <c r="AB18" s="364" t="s">
        <v>53</v>
      </c>
      <c r="AC18" s="364" t="s">
        <v>54</v>
      </c>
      <c r="AD18" s="364" t="s">
        <v>55</v>
      </c>
      <c r="AE18" s="642" t="s">
        <v>388</v>
      </c>
      <c r="AF18" s="643"/>
      <c r="AG18" s="364" t="s">
        <v>6</v>
      </c>
      <c r="AH18" s="364" t="s">
        <v>7</v>
      </c>
      <c r="AI18" s="642" t="s">
        <v>394</v>
      </c>
      <c r="AJ18" s="643"/>
      <c r="AK18" s="364" t="s">
        <v>57</v>
      </c>
      <c r="AL18" s="364" t="s">
        <v>51</v>
      </c>
      <c r="AM18" s="364" t="s">
        <v>52</v>
      </c>
      <c r="AN18" s="367" t="s">
        <v>51</v>
      </c>
      <c r="AO18" s="364" t="s">
        <v>52</v>
      </c>
      <c r="AP18" s="364" t="s">
        <v>53</v>
      </c>
      <c r="AQ18" s="364" t="s">
        <v>54</v>
      </c>
      <c r="AR18" s="644" t="s">
        <v>402</v>
      </c>
      <c r="AS18" s="645"/>
      <c r="AT18" s="645"/>
      <c r="AU18" s="645"/>
      <c r="AV18" s="645"/>
      <c r="AW18" s="646"/>
      <c r="AX18" s="364" t="s">
        <v>51</v>
      </c>
      <c r="AY18" s="642" t="s">
        <v>414</v>
      </c>
      <c r="AZ18" s="643"/>
      <c r="BA18" s="364" t="s">
        <v>53</v>
      </c>
      <c r="BB18" s="364" t="s">
        <v>54</v>
      </c>
      <c r="BC18" s="364" t="s">
        <v>51</v>
      </c>
      <c r="BD18" s="364" t="s">
        <v>52</v>
      </c>
      <c r="BE18" s="648" t="s">
        <v>27</v>
      </c>
    </row>
    <row r="19" spans="1:57" s="4" customFormat="1" ht="30" customHeight="1">
      <c r="A19" s="19"/>
      <c r="B19" s="174" t="s">
        <v>28</v>
      </c>
      <c r="C19" s="174" t="s">
        <v>372</v>
      </c>
      <c r="D19" s="174" t="s">
        <v>374</v>
      </c>
      <c r="E19" s="174" t="s">
        <v>8</v>
      </c>
      <c r="F19" s="174" t="s">
        <v>9</v>
      </c>
      <c r="G19" s="174" t="s">
        <v>10</v>
      </c>
      <c r="H19" s="174" t="s">
        <v>11</v>
      </c>
      <c r="I19" s="174" t="s">
        <v>135</v>
      </c>
      <c r="J19" s="174" t="s">
        <v>12</v>
      </c>
      <c r="K19" s="174" t="s">
        <v>8</v>
      </c>
      <c r="L19" s="174" t="s">
        <v>9</v>
      </c>
      <c r="M19" s="174" t="s">
        <v>10</v>
      </c>
      <c r="N19" s="174" t="s">
        <v>11</v>
      </c>
      <c r="O19" s="174" t="s">
        <v>13</v>
      </c>
      <c r="P19" s="174" t="s">
        <v>378</v>
      </c>
      <c r="Q19" s="174" t="s">
        <v>14</v>
      </c>
      <c r="R19" s="364" t="s">
        <v>60</v>
      </c>
      <c r="S19" s="364" t="s">
        <v>61</v>
      </c>
      <c r="T19" s="364" t="s">
        <v>62</v>
      </c>
      <c r="U19" s="16"/>
      <c r="V19" s="174" t="s">
        <v>15</v>
      </c>
      <c r="W19" s="174" t="s">
        <v>384</v>
      </c>
      <c r="X19" s="174" t="s">
        <v>386</v>
      </c>
      <c r="Y19" s="174" t="s">
        <v>422</v>
      </c>
      <c r="Z19" s="174" t="s">
        <v>423</v>
      </c>
      <c r="AA19" s="174" t="s">
        <v>16</v>
      </c>
      <c r="AB19" s="174" t="s">
        <v>17</v>
      </c>
      <c r="AC19" s="174" t="s">
        <v>18</v>
      </c>
      <c r="AD19" s="174" t="s">
        <v>424</v>
      </c>
      <c r="AE19" s="366" t="s">
        <v>389</v>
      </c>
      <c r="AF19" s="366" t="s">
        <v>391</v>
      </c>
      <c r="AG19" s="174" t="s">
        <v>392</v>
      </c>
      <c r="AH19" s="174" t="s">
        <v>19</v>
      </c>
      <c r="AI19" s="366" t="s">
        <v>60</v>
      </c>
      <c r="AJ19" s="366" t="s">
        <v>61</v>
      </c>
      <c r="AK19" s="174" t="s">
        <v>20</v>
      </c>
      <c r="AL19" s="174" t="s">
        <v>397</v>
      </c>
      <c r="AM19" s="174" t="s">
        <v>21</v>
      </c>
      <c r="AN19" s="174" t="s">
        <v>22</v>
      </c>
      <c r="AO19" s="174" t="s">
        <v>400</v>
      </c>
      <c r="AP19" s="174" t="s">
        <v>23</v>
      </c>
      <c r="AQ19" s="174" t="s">
        <v>24</v>
      </c>
      <c r="AR19" s="367" t="s">
        <v>403</v>
      </c>
      <c r="AS19" s="367" t="s">
        <v>408</v>
      </c>
      <c r="AT19" s="367" t="s">
        <v>409</v>
      </c>
      <c r="AU19" s="367" t="s">
        <v>410</v>
      </c>
      <c r="AV19" s="367" t="s">
        <v>411</v>
      </c>
      <c r="AW19" s="367" t="s">
        <v>412</v>
      </c>
      <c r="AX19" s="368" t="s">
        <v>25</v>
      </c>
      <c r="AY19" s="369" t="s">
        <v>60</v>
      </c>
      <c r="AZ19" s="369" t="s">
        <v>61</v>
      </c>
      <c r="BA19" s="368" t="s">
        <v>138</v>
      </c>
      <c r="BB19" s="368" t="s">
        <v>26</v>
      </c>
      <c r="BC19" s="174" t="s">
        <v>418</v>
      </c>
      <c r="BD19" s="174" t="s">
        <v>420</v>
      </c>
      <c r="BE19" s="649"/>
    </row>
    <row r="20" spans="1:57" s="4" customFormat="1" ht="30" customHeight="1">
      <c r="A20" s="19"/>
      <c r="B20" s="15"/>
      <c r="C20" s="15"/>
      <c r="D20" s="174" t="s">
        <v>375</v>
      </c>
      <c r="E20" s="174" t="s">
        <v>123</v>
      </c>
      <c r="F20" s="174" t="s">
        <v>124</v>
      </c>
      <c r="G20" s="174" t="s">
        <v>29</v>
      </c>
      <c r="H20" s="174" t="s">
        <v>29</v>
      </c>
      <c r="I20" s="174" t="s">
        <v>30</v>
      </c>
      <c r="J20" s="174" t="s">
        <v>376</v>
      </c>
      <c r="K20" s="174" t="s">
        <v>125</v>
      </c>
      <c r="L20" s="174" t="s">
        <v>376</v>
      </c>
      <c r="M20" s="174" t="s">
        <v>31</v>
      </c>
      <c r="N20" s="174" t="s">
        <v>31</v>
      </c>
      <c r="O20" s="16"/>
      <c r="P20" s="174" t="s">
        <v>1021</v>
      </c>
      <c r="Q20" s="174" t="s">
        <v>32</v>
      </c>
      <c r="R20" s="174" t="s">
        <v>33</v>
      </c>
      <c r="S20" s="174" t="s">
        <v>34</v>
      </c>
      <c r="T20" s="174" t="s">
        <v>35</v>
      </c>
      <c r="U20" s="16"/>
      <c r="V20" s="174" t="s">
        <v>36</v>
      </c>
      <c r="W20" s="174" t="s">
        <v>385</v>
      </c>
      <c r="X20" s="174" t="s">
        <v>385</v>
      </c>
      <c r="Y20" s="174" t="s">
        <v>385</v>
      </c>
      <c r="Z20" s="15" t="s">
        <v>134</v>
      </c>
      <c r="AA20" s="174" t="s">
        <v>37</v>
      </c>
      <c r="AB20" s="15" t="s">
        <v>38</v>
      </c>
      <c r="AC20" s="15" t="s">
        <v>38</v>
      </c>
      <c r="AD20" s="174" t="s">
        <v>425</v>
      </c>
      <c r="AE20" s="367" t="s">
        <v>390</v>
      </c>
      <c r="AF20" s="367" t="s">
        <v>390</v>
      </c>
      <c r="AG20" s="174" t="s">
        <v>39</v>
      </c>
      <c r="AH20" s="174" t="s">
        <v>63</v>
      </c>
      <c r="AI20" s="174" t="s">
        <v>40</v>
      </c>
      <c r="AJ20" s="368" t="s">
        <v>136</v>
      </c>
      <c r="AK20" s="174" t="s">
        <v>395</v>
      </c>
      <c r="AL20" s="174" t="s">
        <v>398</v>
      </c>
      <c r="AM20" s="174" t="s">
        <v>41</v>
      </c>
      <c r="AN20" s="174" t="s">
        <v>42</v>
      </c>
      <c r="AO20" s="174" t="s">
        <v>401</v>
      </c>
      <c r="AP20" s="15"/>
      <c r="AQ20" s="174" t="s">
        <v>43</v>
      </c>
      <c r="AR20" s="174" t="s">
        <v>404</v>
      </c>
      <c r="AS20" s="174" t="s">
        <v>405</v>
      </c>
      <c r="AT20" s="174" t="s">
        <v>406</v>
      </c>
      <c r="AU20" s="174" t="s">
        <v>66</v>
      </c>
      <c r="AV20" s="174" t="s">
        <v>67</v>
      </c>
      <c r="AW20" s="174" t="s">
        <v>407</v>
      </c>
      <c r="AX20" s="368" t="s">
        <v>44</v>
      </c>
      <c r="AY20" s="368" t="s">
        <v>137</v>
      </c>
      <c r="AZ20" s="368" t="s">
        <v>415</v>
      </c>
      <c r="BA20" s="26" t="s">
        <v>416</v>
      </c>
      <c r="BB20" s="368" t="s">
        <v>43</v>
      </c>
      <c r="BC20" s="174" t="s">
        <v>419</v>
      </c>
      <c r="BD20" s="174" t="s">
        <v>419</v>
      </c>
      <c r="BE20" s="649"/>
    </row>
    <row r="21" spans="1:57" s="4" customFormat="1" ht="30" customHeight="1">
      <c r="A21" s="356" t="s">
        <v>45</v>
      </c>
      <c r="B21" s="17"/>
      <c r="C21" s="17"/>
      <c r="D21" s="365" t="s">
        <v>46</v>
      </c>
      <c r="E21" s="365" t="s">
        <v>46</v>
      </c>
      <c r="F21" s="365" t="s">
        <v>46</v>
      </c>
      <c r="G21" s="365" t="s">
        <v>46</v>
      </c>
      <c r="H21" s="365" t="s">
        <v>46</v>
      </c>
      <c r="I21" s="365" t="s">
        <v>46</v>
      </c>
      <c r="J21" s="365" t="s">
        <v>64</v>
      </c>
      <c r="K21" s="365" t="s">
        <v>64</v>
      </c>
      <c r="L21" s="365" t="s">
        <v>64</v>
      </c>
      <c r="M21" s="365" t="s">
        <v>64</v>
      </c>
      <c r="N21" s="365" t="s">
        <v>64</v>
      </c>
      <c r="O21" s="365" t="s">
        <v>47</v>
      </c>
      <c r="P21" s="365" t="s">
        <v>47</v>
      </c>
      <c r="Q21" s="365" t="s">
        <v>65</v>
      </c>
      <c r="R21" s="365" t="s">
        <v>65</v>
      </c>
      <c r="S21" s="365" t="s">
        <v>65</v>
      </c>
      <c r="T21" s="365" t="s">
        <v>65</v>
      </c>
      <c r="U21" s="18"/>
      <c r="V21" s="365" t="s">
        <v>421</v>
      </c>
      <c r="W21" s="365" t="s">
        <v>421</v>
      </c>
      <c r="X21" s="365" t="s">
        <v>421</v>
      </c>
      <c r="Y21" s="365" t="s">
        <v>421</v>
      </c>
      <c r="Z21" s="365" t="s">
        <v>421</v>
      </c>
      <c r="AA21" s="365" t="s">
        <v>68</v>
      </c>
      <c r="AB21" s="365" t="s">
        <v>68</v>
      </c>
      <c r="AC21" s="365" t="s">
        <v>68</v>
      </c>
      <c r="AD21" s="365" t="s">
        <v>69</v>
      </c>
      <c r="AE21" s="365" t="s">
        <v>69</v>
      </c>
      <c r="AF21" s="365" t="s">
        <v>69</v>
      </c>
      <c r="AG21" s="365" t="s">
        <v>69</v>
      </c>
      <c r="AH21" s="365" t="s">
        <v>393</v>
      </c>
      <c r="AI21" s="365" t="s">
        <v>68</v>
      </c>
      <c r="AJ21" s="365" t="s">
        <v>393</v>
      </c>
      <c r="AK21" s="365" t="s">
        <v>69</v>
      </c>
      <c r="AL21" s="365" t="s">
        <v>421</v>
      </c>
      <c r="AM21" s="365" t="s">
        <v>68</v>
      </c>
      <c r="AN21" s="17"/>
      <c r="AO21" s="17"/>
      <c r="AP21" s="17"/>
      <c r="AQ21" s="17"/>
      <c r="AR21" s="365" t="s">
        <v>48</v>
      </c>
      <c r="AS21" s="365" t="s">
        <v>48</v>
      </c>
      <c r="AT21" s="365" t="s">
        <v>48</v>
      </c>
      <c r="AU21" s="365" t="s">
        <v>48</v>
      </c>
      <c r="AV21" s="365" t="s">
        <v>48</v>
      </c>
      <c r="AW21" s="365" t="s">
        <v>48</v>
      </c>
      <c r="AX21" s="27"/>
      <c r="AY21" s="27"/>
      <c r="AZ21" s="27"/>
      <c r="BA21" s="370" t="s">
        <v>1022</v>
      </c>
      <c r="BB21" s="28"/>
      <c r="BC21" s="365" t="s">
        <v>46</v>
      </c>
      <c r="BD21" s="365" t="s">
        <v>46</v>
      </c>
      <c r="BE21" s="650"/>
    </row>
    <row r="22" spans="1:57" s="8" customFormat="1" ht="30" customHeight="1" hidden="1">
      <c r="A22" s="202"/>
      <c r="B22" s="199" t="s">
        <v>70</v>
      </c>
      <c r="C22" s="199" t="s">
        <v>71</v>
      </c>
      <c r="D22" s="199" t="s">
        <v>72</v>
      </c>
      <c r="E22" s="199" t="s">
        <v>73</v>
      </c>
      <c r="F22" s="199" t="s">
        <v>74</v>
      </c>
      <c r="G22" s="199" t="s">
        <v>75</v>
      </c>
      <c r="H22" s="199" t="s">
        <v>76</v>
      </c>
      <c r="I22" s="199" t="s">
        <v>77</v>
      </c>
      <c r="J22" s="199" t="s">
        <v>78</v>
      </c>
      <c r="K22" s="199" t="s">
        <v>79</v>
      </c>
      <c r="L22" s="199" t="s">
        <v>80</v>
      </c>
      <c r="M22" s="199" t="s">
        <v>81</v>
      </c>
      <c r="N22" s="199" t="s">
        <v>82</v>
      </c>
      <c r="O22" s="199" t="s">
        <v>83</v>
      </c>
      <c r="P22" s="199" t="s">
        <v>84</v>
      </c>
      <c r="Q22" s="199" t="s">
        <v>85</v>
      </c>
      <c r="R22" s="199" t="s">
        <v>86</v>
      </c>
      <c r="S22" s="199" t="s">
        <v>87</v>
      </c>
      <c r="T22" s="199" t="s">
        <v>88</v>
      </c>
      <c r="U22" s="199"/>
      <c r="V22" s="199" t="s">
        <v>89</v>
      </c>
      <c r="W22" s="199" t="s">
        <v>90</v>
      </c>
      <c r="X22" s="199" t="s">
        <v>91</v>
      </c>
      <c r="Y22" s="199" t="s">
        <v>92</v>
      </c>
      <c r="Z22" s="199" t="s">
        <v>93</v>
      </c>
      <c r="AA22" s="199" t="s">
        <v>94</v>
      </c>
      <c r="AB22" s="199" t="s">
        <v>95</v>
      </c>
      <c r="AC22" s="199" t="s">
        <v>96</v>
      </c>
      <c r="AD22" s="199" t="s">
        <v>97</v>
      </c>
      <c r="AE22" s="199" t="s">
        <v>98</v>
      </c>
      <c r="AF22" s="199" t="s">
        <v>99</v>
      </c>
      <c r="AG22" s="199" t="s">
        <v>100</v>
      </c>
      <c r="AH22" s="200"/>
      <c r="AI22" s="199" t="s">
        <v>101</v>
      </c>
      <c r="AJ22" s="199" t="s">
        <v>102</v>
      </c>
      <c r="AK22" s="199" t="s">
        <v>103</v>
      </c>
      <c r="AL22" s="199" t="s">
        <v>104</v>
      </c>
      <c r="AM22" s="199" t="s">
        <v>105</v>
      </c>
      <c r="AN22" s="199" t="s">
        <v>109</v>
      </c>
      <c r="AO22" s="199" t="s">
        <v>110</v>
      </c>
      <c r="AP22" s="199" t="s">
        <v>133</v>
      </c>
      <c r="AQ22" s="199" t="s">
        <v>111</v>
      </c>
      <c r="AR22" s="199" t="s">
        <v>112</v>
      </c>
      <c r="AS22" s="199" t="s">
        <v>113</v>
      </c>
      <c r="AT22" s="199" t="s">
        <v>114</v>
      </c>
      <c r="AU22" s="199" t="s">
        <v>115</v>
      </c>
      <c r="AV22" s="199" t="s">
        <v>116</v>
      </c>
      <c r="AW22" s="199" t="s">
        <v>117</v>
      </c>
      <c r="AX22" s="199" t="s">
        <v>118</v>
      </c>
      <c r="AY22" s="199" t="s">
        <v>154</v>
      </c>
      <c r="AZ22" s="199" t="s">
        <v>155</v>
      </c>
      <c r="BA22" s="199" t="s">
        <v>119</v>
      </c>
      <c r="BB22" s="199" t="s">
        <v>156</v>
      </c>
      <c r="BC22" s="199" t="s">
        <v>106</v>
      </c>
      <c r="BD22" s="199" t="s">
        <v>107</v>
      </c>
      <c r="BE22" s="201" t="s">
        <v>108</v>
      </c>
    </row>
    <row r="23" spans="1:70" s="2" customFormat="1" ht="49.5" customHeight="1">
      <c r="A23" s="235" t="s">
        <v>350</v>
      </c>
      <c r="B23" s="236" t="s">
        <v>357</v>
      </c>
      <c r="C23" s="236" t="s">
        <v>358</v>
      </c>
      <c r="D23" s="237">
        <v>147010</v>
      </c>
      <c r="E23" s="237">
        <v>91253</v>
      </c>
      <c r="F23" s="237">
        <v>240</v>
      </c>
      <c r="G23" s="237">
        <v>334</v>
      </c>
      <c r="H23" s="237">
        <v>334</v>
      </c>
      <c r="I23" s="237">
        <v>251</v>
      </c>
      <c r="J23" s="237">
        <v>65632</v>
      </c>
      <c r="K23" s="237">
        <v>3028</v>
      </c>
      <c r="L23" s="237">
        <v>13</v>
      </c>
      <c r="M23" s="237">
        <v>13</v>
      </c>
      <c r="N23" s="237">
        <v>13</v>
      </c>
      <c r="O23" s="237">
        <v>564539</v>
      </c>
      <c r="P23" s="237">
        <v>439600</v>
      </c>
      <c r="Q23" s="237">
        <v>6</v>
      </c>
      <c r="R23" s="237">
        <v>6</v>
      </c>
      <c r="S23" s="237">
        <v>0</v>
      </c>
      <c r="T23" s="237">
        <v>0</v>
      </c>
      <c r="U23" s="246" t="s">
        <v>149</v>
      </c>
      <c r="V23" s="237">
        <v>0</v>
      </c>
      <c r="W23" s="237">
        <v>0</v>
      </c>
      <c r="X23" s="237">
        <v>0</v>
      </c>
      <c r="Y23" s="237">
        <v>0</v>
      </c>
      <c r="Z23" s="237">
        <v>0</v>
      </c>
      <c r="AA23" s="237">
        <v>0</v>
      </c>
      <c r="AB23" s="237">
        <v>0</v>
      </c>
      <c r="AC23" s="237">
        <v>0</v>
      </c>
      <c r="AD23" s="237">
        <v>26057</v>
      </c>
      <c r="AE23" s="237">
        <v>26057</v>
      </c>
      <c r="AF23" s="237">
        <v>0</v>
      </c>
      <c r="AG23" s="237">
        <v>26057</v>
      </c>
      <c r="AH23" s="238">
        <f>ROUND(AG23/AE23*100,1)</f>
        <v>100</v>
      </c>
      <c r="AI23" s="237">
        <v>0</v>
      </c>
      <c r="AJ23" s="237">
        <v>0</v>
      </c>
      <c r="AK23" s="247">
        <v>0</v>
      </c>
      <c r="AL23" s="237">
        <v>0</v>
      </c>
      <c r="AM23" s="237">
        <v>0</v>
      </c>
      <c r="AN23" s="236" t="s">
        <v>359</v>
      </c>
      <c r="AO23" s="236" t="s">
        <v>128</v>
      </c>
      <c r="AP23" s="236" t="s">
        <v>157</v>
      </c>
      <c r="AQ23" s="248" t="s">
        <v>368</v>
      </c>
      <c r="AR23" s="237">
        <v>3216</v>
      </c>
      <c r="AS23" s="237">
        <v>19740</v>
      </c>
      <c r="AT23" s="237">
        <v>107436</v>
      </c>
      <c r="AU23" s="237">
        <v>220296</v>
      </c>
      <c r="AV23" s="237">
        <v>1144776</v>
      </c>
      <c r="AW23" s="237">
        <v>2300376</v>
      </c>
      <c r="AX23" s="236" t="s">
        <v>1077</v>
      </c>
      <c r="AY23" s="239">
        <v>0</v>
      </c>
      <c r="AZ23" s="239">
        <v>0</v>
      </c>
      <c r="BA23" s="239">
        <v>0</v>
      </c>
      <c r="BB23" s="239">
        <v>0</v>
      </c>
      <c r="BC23" s="239">
        <v>0</v>
      </c>
      <c r="BD23" s="237">
        <v>0</v>
      </c>
      <c r="BE23" s="240">
        <v>0</v>
      </c>
      <c r="BF23" s="5"/>
      <c r="BG23"/>
      <c r="BH23"/>
      <c r="BI23" s="25"/>
      <c r="BJ23" s="25"/>
      <c r="BK23" s="5"/>
      <c r="BL23" s="5"/>
      <c r="BM23" s="5"/>
      <c r="BN23" s="5"/>
      <c r="BO23" s="5"/>
      <c r="BP23" s="5"/>
      <c r="BQ23" s="5"/>
      <c r="BR23" s="5"/>
    </row>
    <row r="24" spans="1:70" s="14" customFormat="1" ht="49.5" customHeight="1" thickBot="1">
      <c r="A24" s="613" t="s">
        <v>1020</v>
      </c>
      <c r="B24" s="241">
        <v>0</v>
      </c>
      <c r="C24" s="241">
        <v>0</v>
      </c>
      <c r="D24" s="241">
        <f aca="true" t="shared" si="2" ref="D24:T24">SUM(D23:D23)</f>
        <v>147010</v>
      </c>
      <c r="E24" s="241">
        <f t="shared" si="2"/>
        <v>91253</v>
      </c>
      <c r="F24" s="241">
        <f t="shared" si="2"/>
        <v>240</v>
      </c>
      <c r="G24" s="241">
        <f t="shared" si="2"/>
        <v>334</v>
      </c>
      <c r="H24" s="241">
        <f t="shared" si="2"/>
        <v>334</v>
      </c>
      <c r="I24" s="241">
        <f t="shared" si="2"/>
        <v>251</v>
      </c>
      <c r="J24" s="241">
        <f t="shared" si="2"/>
        <v>65632</v>
      </c>
      <c r="K24" s="241">
        <f t="shared" si="2"/>
        <v>3028</v>
      </c>
      <c r="L24" s="241">
        <f t="shared" si="2"/>
        <v>13</v>
      </c>
      <c r="M24" s="241">
        <f t="shared" si="2"/>
        <v>13</v>
      </c>
      <c r="N24" s="241">
        <f t="shared" si="2"/>
        <v>13</v>
      </c>
      <c r="O24" s="241">
        <f t="shared" si="2"/>
        <v>564539</v>
      </c>
      <c r="P24" s="241">
        <f t="shared" si="2"/>
        <v>439600</v>
      </c>
      <c r="Q24" s="241">
        <f t="shared" si="2"/>
        <v>6</v>
      </c>
      <c r="R24" s="241">
        <f t="shared" si="2"/>
        <v>6</v>
      </c>
      <c r="S24" s="241">
        <f t="shared" si="2"/>
        <v>0</v>
      </c>
      <c r="T24" s="241">
        <f t="shared" si="2"/>
        <v>0</v>
      </c>
      <c r="U24" s="241">
        <v>0</v>
      </c>
      <c r="V24" s="241">
        <f aca="true" t="shared" si="3" ref="V24:AG24">SUM(V23:V23)</f>
        <v>0</v>
      </c>
      <c r="W24" s="241">
        <f t="shared" si="3"/>
        <v>0</v>
      </c>
      <c r="X24" s="241">
        <f t="shared" si="3"/>
        <v>0</v>
      </c>
      <c r="Y24" s="241">
        <f t="shared" si="3"/>
        <v>0</v>
      </c>
      <c r="Z24" s="241">
        <f t="shared" si="3"/>
        <v>0</v>
      </c>
      <c r="AA24" s="241">
        <f t="shared" si="3"/>
        <v>0</v>
      </c>
      <c r="AB24" s="241">
        <f t="shared" si="3"/>
        <v>0</v>
      </c>
      <c r="AC24" s="241">
        <f t="shared" si="3"/>
        <v>0</v>
      </c>
      <c r="AD24" s="241">
        <f t="shared" si="3"/>
        <v>26057</v>
      </c>
      <c r="AE24" s="241">
        <f t="shared" si="3"/>
        <v>26057</v>
      </c>
      <c r="AF24" s="241">
        <f t="shared" si="3"/>
        <v>0</v>
      </c>
      <c r="AG24" s="241">
        <f t="shared" si="3"/>
        <v>26057</v>
      </c>
      <c r="AH24" s="243">
        <f>ROUND(AG24/AE24*100,1)</f>
        <v>100</v>
      </c>
      <c r="AI24" s="241">
        <f>SUM(AI23:AI23)</f>
        <v>0</v>
      </c>
      <c r="AJ24" s="241">
        <v>0</v>
      </c>
      <c r="AK24" s="241">
        <f>SUM(AK23:AK23)</f>
        <v>0</v>
      </c>
      <c r="AL24" s="241">
        <f>SUM(AL23:AL23)</f>
        <v>0</v>
      </c>
      <c r="AM24" s="241">
        <f>SUM(AM23:AM23)</f>
        <v>0</v>
      </c>
      <c r="AN24" s="241">
        <v>0</v>
      </c>
      <c r="AO24" s="241">
        <v>0</v>
      </c>
      <c r="AP24" s="241">
        <v>0</v>
      </c>
      <c r="AQ24" s="241">
        <v>0</v>
      </c>
      <c r="AR24" s="241">
        <v>0</v>
      </c>
      <c r="AS24" s="241">
        <v>0</v>
      </c>
      <c r="AT24" s="241">
        <v>0</v>
      </c>
      <c r="AU24" s="241">
        <v>0</v>
      </c>
      <c r="AV24" s="241">
        <v>0</v>
      </c>
      <c r="AW24" s="241">
        <v>0</v>
      </c>
      <c r="AX24" s="241">
        <v>0</v>
      </c>
      <c r="AY24" s="241">
        <v>0</v>
      </c>
      <c r="AZ24" s="241">
        <v>0</v>
      </c>
      <c r="BA24" s="241">
        <v>0</v>
      </c>
      <c r="BB24" s="241">
        <v>0</v>
      </c>
      <c r="BC24" s="241">
        <f>SUM(BC23:BC23)</f>
        <v>0</v>
      </c>
      <c r="BD24" s="241">
        <f>SUM(BD23:BD23)</f>
        <v>0</v>
      </c>
      <c r="BE24" s="249">
        <f>SUM(BE23:BE23)</f>
        <v>0</v>
      </c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</row>
    <row r="25" spans="1:70" s="2" customFormat="1" ht="30" customHeight="1">
      <c r="A25" s="10"/>
      <c r="B25" s="12"/>
      <c r="C25" s="1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2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23"/>
      <c r="AI25" s="6"/>
      <c r="AJ25" s="6"/>
      <c r="AK25" s="6"/>
      <c r="AL25" s="6"/>
      <c r="AM25" s="6"/>
      <c r="AN25" s="12"/>
      <c r="AO25" s="12"/>
      <c r="AP25" s="12"/>
      <c r="AQ25" s="12"/>
      <c r="AR25" s="6"/>
      <c r="AS25" s="6"/>
      <c r="AT25" s="6"/>
      <c r="AU25" s="6"/>
      <c r="AV25" s="6"/>
      <c r="AW25" s="6"/>
      <c r="AX25" s="12"/>
      <c r="AY25" s="6"/>
      <c r="AZ25" s="6"/>
      <c r="BA25" s="6"/>
      <c r="BB25" s="12"/>
      <c r="BC25" s="6"/>
      <c r="BD25" s="6"/>
      <c r="BE25" s="6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</row>
    <row r="26" spans="1:57" s="210" customFormat="1" ht="15" customHeight="1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</row>
  </sheetData>
  <sheetProtection/>
  <mergeCells count="30">
    <mergeCell ref="V4:AK4"/>
    <mergeCell ref="AN4:AW4"/>
    <mergeCell ref="BE5:BE8"/>
    <mergeCell ref="V17:AK17"/>
    <mergeCell ref="AN17:AW17"/>
    <mergeCell ref="BE18:BE21"/>
    <mergeCell ref="BC4:BE4"/>
    <mergeCell ref="AY18:AZ18"/>
    <mergeCell ref="AX17:BB17"/>
    <mergeCell ref="AY5:AZ5"/>
    <mergeCell ref="D4:N4"/>
    <mergeCell ref="O4:P4"/>
    <mergeCell ref="Q4:T4"/>
    <mergeCell ref="AX4:BB4"/>
    <mergeCell ref="AL4:AM4"/>
    <mergeCell ref="BC17:BE17"/>
    <mergeCell ref="D17:N17"/>
    <mergeCell ref="O17:P17"/>
    <mergeCell ref="Q17:T17"/>
    <mergeCell ref="AL17:AM17"/>
    <mergeCell ref="AR5:AW5"/>
    <mergeCell ref="AR18:AW18"/>
    <mergeCell ref="R18:T18"/>
    <mergeCell ref="W18:Z18"/>
    <mergeCell ref="AE18:AF18"/>
    <mergeCell ref="AI18:AJ18"/>
    <mergeCell ref="R5:T5"/>
    <mergeCell ref="W5:Z5"/>
    <mergeCell ref="AE5:AF5"/>
    <mergeCell ref="AI5:AJ5"/>
  </mergeCells>
  <printOptions horizontalCentered="1"/>
  <pageMargins left="0.5905511811023623" right="0.5905511811023623" top="0.7874015748031497" bottom="0.7874015748031497" header="0.5118110236220472" footer="0.5118110236220472"/>
  <pageSetup fitToWidth="3" fitToHeight="1" horizontalDpi="600" verticalDpi="600" orientation="landscape" pageOrder="overThenDown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4"/>
  <sheetViews>
    <sheetView showGridLines="0" view="pageBreakPreview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0.625" defaultRowHeight="12"/>
  <cols>
    <col min="1" max="1" width="19.125" style="29" customWidth="1"/>
    <col min="2" max="52" width="16.50390625" style="29" customWidth="1"/>
    <col min="53" max="53" width="10.625" style="29" customWidth="1"/>
    <col min="54" max="54" width="21.875" style="29" customWidth="1"/>
    <col min="55" max="16384" width="10.625" style="29" customWidth="1"/>
  </cols>
  <sheetData>
    <row r="1" ht="30" customHeight="1">
      <c r="B1" s="357" t="s">
        <v>180</v>
      </c>
    </row>
    <row r="2" spans="1:38" ht="30" customHeight="1">
      <c r="A2" s="31"/>
      <c r="B2" s="358" t="s">
        <v>432</v>
      </c>
      <c r="S2" s="31"/>
      <c r="U2" s="30"/>
      <c r="AL2" s="30"/>
    </row>
    <row r="3" spans="1:52" ht="30" customHeight="1" thickBot="1">
      <c r="A3" s="31"/>
      <c r="B3" s="32"/>
      <c r="R3" s="375" t="s">
        <v>433</v>
      </c>
      <c r="S3" s="376" t="s">
        <v>434</v>
      </c>
      <c r="U3" s="30"/>
      <c r="AJ3" s="375" t="s">
        <v>437</v>
      </c>
      <c r="AK3" s="376" t="s">
        <v>438</v>
      </c>
      <c r="AL3" s="30"/>
      <c r="AX3" s="33"/>
      <c r="AY3" s="33"/>
      <c r="AZ3" s="451" t="s">
        <v>365</v>
      </c>
    </row>
    <row r="4" spans="1:52" ht="30" customHeight="1">
      <c r="A4" s="377"/>
      <c r="B4" s="378" t="s">
        <v>441</v>
      </c>
      <c r="C4" s="379"/>
      <c r="D4" s="380"/>
      <c r="E4" s="380"/>
      <c r="F4" s="380"/>
      <c r="G4" s="380"/>
      <c r="H4" s="380"/>
      <c r="I4" s="380"/>
      <c r="J4" s="113"/>
      <c r="K4" s="380"/>
      <c r="L4" s="380"/>
      <c r="M4" s="380"/>
      <c r="N4" s="381"/>
      <c r="O4" s="381"/>
      <c r="P4" s="381"/>
      <c r="Q4" s="381"/>
      <c r="R4" s="382"/>
      <c r="S4" s="407" t="s">
        <v>477</v>
      </c>
      <c r="T4" s="379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113"/>
      <c r="AF4" s="380"/>
      <c r="AG4" s="380"/>
      <c r="AH4" s="380"/>
      <c r="AI4" s="381"/>
      <c r="AJ4" s="382"/>
      <c r="AK4" s="423"/>
      <c r="AL4" s="423"/>
      <c r="AM4" s="113"/>
      <c r="AN4" s="113"/>
      <c r="AO4" s="113"/>
      <c r="AP4" s="423"/>
      <c r="AQ4" s="424"/>
      <c r="AR4" s="113"/>
      <c r="AS4" s="423"/>
      <c r="AT4" s="425"/>
      <c r="AU4" s="425"/>
      <c r="AV4" s="426" t="s">
        <v>511</v>
      </c>
      <c r="AW4" s="426" t="s">
        <v>483</v>
      </c>
      <c r="AX4" s="427" t="s">
        <v>512</v>
      </c>
      <c r="AY4" s="428"/>
      <c r="AZ4" s="429"/>
    </row>
    <row r="5" spans="1:52" ht="30" customHeight="1">
      <c r="A5" s="383"/>
      <c r="B5" s="384" t="s">
        <v>442</v>
      </c>
      <c r="C5" s="385" t="s">
        <v>443</v>
      </c>
      <c r="D5" s="386"/>
      <c r="E5" s="386"/>
      <c r="F5" s="386"/>
      <c r="G5" s="386"/>
      <c r="H5" s="386"/>
      <c r="I5" s="387"/>
      <c r="J5" s="388" t="s">
        <v>444</v>
      </c>
      <c r="K5" s="386"/>
      <c r="L5" s="386"/>
      <c r="M5" s="386"/>
      <c r="N5" s="389"/>
      <c r="O5" s="389"/>
      <c r="P5" s="389"/>
      <c r="Q5" s="389"/>
      <c r="R5" s="390"/>
      <c r="S5" s="408" t="s">
        <v>478</v>
      </c>
      <c r="T5" s="397" t="s">
        <v>479</v>
      </c>
      <c r="U5" s="409"/>
      <c r="V5" s="386"/>
      <c r="W5" s="386"/>
      <c r="X5" s="386"/>
      <c r="Y5" s="386"/>
      <c r="Z5" s="386"/>
      <c r="AA5" s="386"/>
      <c r="AB5" s="386"/>
      <c r="AC5" s="386"/>
      <c r="AD5" s="386"/>
      <c r="AE5" s="397" t="s">
        <v>159</v>
      </c>
      <c r="AF5" s="386"/>
      <c r="AG5" s="386"/>
      <c r="AH5" s="386"/>
      <c r="AI5" s="389"/>
      <c r="AJ5" s="390"/>
      <c r="AK5" s="395" t="s">
        <v>513</v>
      </c>
      <c r="AL5" s="395" t="s">
        <v>514</v>
      </c>
      <c r="AM5" s="430" t="s">
        <v>515</v>
      </c>
      <c r="AN5" s="431"/>
      <c r="AO5" s="431"/>
      <c r="AP5" s="432"/>
      <c r="AQ5" s="430" t="s">
        <v>516</v>
      </c>
      <c r="AR5" s="433"/>
      <c r="AS5" s="434"/>
      <c r="AT5" s="395" t="s">
        <v>517</v>
      </c>
      <c r="AU5" s="395" t="s">
        <v>518</v>
      </c>
      <c r="AV5" s="435" t="s">
        <v>519</v>
      </c>
      <c r="AW5" s="435" t="s">
        <v>520</v>
      </c>
      <c r="AX5" s="436" t="s">
        <v>521</v>
      </c>
      <c r="AY5" s="437" t="s">
        <v>522</v>
      </c>
      <c r="AZ5" s="438" t="s">
        <v>523</v>
      </c>
    </row>
    <row r="6" spans="1:52" ht="30" customHeight="1">
      <c r="A6" s="391" t="s">
        <v>445</v>
      </c>
      <c r="B6" s="392"/>
      <c r="C6" s="392"/>
      <c r="D6" s="385" t="s">
        <v>556</v>
      </c>
      <c r="E6" s="393" t="s">
        <v>558</v>
      </c>
      <c r="F6" s="393" t="s">
        <v>446</v>
      </c>
      <c r="G6" s="385" t="s">
        <v>447</v>
      </c>
      <c r="H6" s="394"/>
      <c r="I6" s="392"/>
      <c r="J6" s="392"/>
      <c r="K6" s="395" t="s">
        <v>448</v>
      </c>
      <c r="L6" s="395" t="s">
        <v>446</v>
      </c>
      <c r="M6" s="395" t="s">
        <v>449</v>
      </c>
      <c r="N6" s="395" t="s">
        <v>450</v>
      </c>
      <c r="O6" s="393" t="s">
        <v>451</v>
      </c>
      <c r="P6" s="393" t="s">
        <v>452</v>
      </c>
      <c r="Q6" s="393" t="s">
        <v>453</v>
      </c>
      <c r="R6" s="395" t="s">
        <v>454</v>
      </c>
      <c r="S6" s="410"/>
      <c r="T6" s="392"/>
      <c r="U6" s="393" t="s">
        <v>563</v>
      </c>
      <c r="V6" s="395" t="s">
        <v>564</v>
      </c>
      <c r="W6" s="393" t="s">
        <v>565</v>
      </c>
      <c r="X6" s="393" t="s">
        <v>480</v>
      </c>
      <c r="Y6" s="411" t="s">
        <v>481</v>
      </c>
      <c r="Z6" s="395" t="s">
        <v>566</v>
      </c>
      <c r="AA6" s="395" t="s">
        <v>567</v>
      </c>
      <c r="AB6" s="395" t="s">
        <v>482</v>
      </c>
      <c r="AC6" s="395" t="s">
        <v>560</v>
      </c>
      <c r="AD6" s="395" t="s">
        <v>483</v>
      </c>
      <c r="AE6" s="392"/>
      <c r="AF6" s="395" t="s">
        <v>484</v>
      </c>
      <c r="AG6" s="395" t="s">
        <v>485</v>
      </c>
      <c r="AH6" s="393" t="s">
        <v>486</v>
      </c>
      <c r="AI6" s="393" t="s">
        <v>487</v>
      </c>
      <c r="AJ6" s="395" t="s">
        <v>488</v>
      </c>
      <c r="AK6" s="392"/>
      <c r="AL6" s="384" t="s">
        <v>524</v>
      </c>
      <c r="AM6" s="392"/>
      <c r="AN6" s="393" t="s">
        <v>451</v>
      </c>
      <c r="AO6" s="439" t="s">
        <v>525</v>
      </c>
      <c r="AP6" s="439" t="s">
        <v>488</v>
      </c>
      <c r="AQ6" s="410"/>
      <c r="AR6" s="393" t="s">
        <v>526</v>
      </c>
      <c r="AS6" s="439" t="s">
        <v>488</v>
      </c>
      <c r="AT6" s="392"/>
      <c r="AU6" s="384" t="s">
        <v>524</v>
      </c>
      <c r="AV6" s="395" t="s">
        <v>527</v>
      </c>
      <c r="AW6" s="395" t="s">
        <v>528</v>
      </c>
      <c r="AX6" s="396" t="s">
        <v>529</v>
      </c>
      <c r="AY6" s="440"/>
      <c r="AZ6" s="441"/>
    </row>
    <row r="7" spans="1:52" ht="30" customHeight="1">
      <c r="A7" s="383"/>
      <c r="B7" s="392"/>
      <c r="C7" s="392"/>
      <c r="D7" s="396" t="s">
        <v>557</v>
      </c>
      <c r="E7" s="396" t="s">
        <v>559</v>
      </c>
      <c r="F7" s="396" t="s">
        <v>455</v>
      </c>
      <c r="G7" s="385" t="s">
        <v>158</v>
      </c>
      <c r="H7" s="452" t="s">
        <v>561</v>
      </c>
      <c r="I7" s="398" t="s">
        <v>447</v>
      </c>
      <c r="J7" s="392"/>
      <c r="K7" s="395" t="s">
        <v>456</v>
      </c>
      <c r="L7" s="395" t="s">
        <v>457</v>
      </c>
      <c r="M7" s="392"/>
      <c r="N7" s="392"/>
      <c r="O7" s="396" t="s">
        <v>458</v>
      </c>
      <c r="P7" s="396" t="s">
        <v>459</v>
      </c>
      <c r="Q7" s="396" t="s">
        <v>455</v>
      </c>
      <c r="R7" s="392"/>
      <c r="S7" s="410"/>
      <c r="T7" s="392"/>
      <c r="U7" s="392"/>
      <c r="V7" s="395"/>
      <c r="W7" s="396"/>
      <c r="X7" s="410"/>
      <c r="Y7" s="396"/>
      <c r="Z7" s="392"/>
      <c r="AA7" s="392"/>
      <c r="AB7" s="392"/>
      <c r="AC7" s="395" t="s">
        <v>568</v>
      </c>
      <c r="AD7" s="395" t="s">
        <v>489</v>
      </c>
      <c r="AE7" s="392"/>
      <c r="AF7" s="392"/>
      <c r="AG7" s="395" t="s">
        <v>490</v>
      </c>
      <c r="AH7" s="410"/>
      <c r="AI7" s="396" t="s">
        <v>491</v>
      </c>
      <c r="AJ7" s="395" t="s">
        <v>492</v>
      </c>
      <c r="AK7" s="392"/>
      <c r="AL7" s="392"/>
      <c r="AM7" s="392"/>
      <c r="AN7" s="395" t="s">
        <v>530</v>
      </c>
      <c r="AO7" s="395" t="s">
        <v>531</v>
      </c>
      <c r="AP7" s="392"/>
      <c r="AQ7" s="410"/>
      <c r="AR7" s="410"/>
      <c r="AS7" s="392"/>
      <c r="AT7" s="392"/>
      <c r="AU7" s="392"/>
      <c r="AV7" s="396" t="s">
        <v>532</v>
      </c>
      <c r="AW7" s="396" t="s">
        <v>533</v>
      </c>
      <c r="AX7" s="396" t="s">
        <v>534</v>
      </c>
      <c r="AY7" s="442"/>
      <c r="AZ7" s="443"/>
    </row>
    <row r="8" spans="1:52" ht="30" customHeight="1">
      <c r="A8" s="399"/>
      <c r="B8" s="400" t="s">
        <v>460</v>
      </c>
      <c r="C8" s="400" t="s">
        <v>461</v>
      </c>
      <c r="D8" s="401"/>
      <c r="E8" s="401"/>
      <c r="F8" s="401"/>
      <c r="G8" s="402"/>
      <c r="H8" s="453" t="s">
        <v>562</v>
      </c>
      <c r="I8" s="401"/>
      <c r="J8" s="400" t="s">
        <v>462</v>
      </c>
      <c r="K8" s="403"/>
      <c r="L8" s="402"/>
      <c r="M8" s="404"/>
      <c r="N8" s="387"/>
      <c r="O8" s="405"/>
      <c r="P8" s="405"/>
      <c r="Q8" s="405"/>
      <c r="R8" s="387"/>
      <c r="S8" s="412" t="s">
        <v>163</v>
      </c>
      <c r="T8" s="400" t="s">
        <v>493</v>
      </c>
      <c r="U8" s="387"/>
      <c r="V8" s="413"/>
      <c r="W8" s="414"/>
      <c r="X8" s="415"/>
      <c r="Y8" s="416"/>
      <c r="Z8" s="402"/>
      <c r="AA8" s="417"/>
      <c r="AB8" s="417"/>
      <c r="AC8" s="402" t="s">
        <v>569</v>
      </c>
      <c r="AD8" s="417"/>
      <c r="AE8" s="400" t="s">
        <v>494</v>
      </c>
      <c r="AF8" s="418"/>
      <c r="AG8" s="419"/>
      <c r="AH8" s="415"/>
      <c r="AI8" s="414"/>
      <c r="AJ8" s="387"/>
      <c r="AK8" s="652" t="s">
        <v>535</v>
      </c>
      <c r="AL8" s="653"/>
      <c r="AM8" s="400" t="s">
        <v>536</v>
      </c>
      <c r="AN8" s="444"/>
      <c r="AO8" s="444"/>
      <c r="AP8" s="387"/>
      <c r="AQ8" s="445" t="s">
        <v>537</v>
      </c>
      <c r="AR8" s="412"/>
      <c r="AS8" s="387"/>
      <c r="AT8" s="654" t="s">
        <v>164</v>
      </c>
      <c r="AU8" s="655"/>
      <c r="AV8" s="446" t="s">
        <v>538</v>
      </c>
      <c r="AW8" s="403"/>
      <c r="AX8" s="447" t="s">
        <v>539</v>
      </c>
      <c r="AY8" s="412" t="s">
        <v>540</v>
      </c>
      <c r="AZ8" s="448" t="s">
        <v>541</v>
      </c>
    </row>
    <row r="9" spans="1:54" s="37" customFormat="1" ht="30" customHeight="1" hidden="1">
      <c r="A9" s="34"/>
      <c r="B9" s="36" t="s">
        <v>463</v>
      </c>
      <c r="C9" s="36" t="s">
        <v>464</v>
      </c>
      <c r="D9" s="36" t="s">
        <v>465</v>
      </c>
      <c r="E9" s="36" t="s">
        <v>166</v>
      </c>
      <c r="F9" s="406" t="s">
        <v>466</v>
      </c>
      <c r="G9" s="406" t="s">
        <v>167</v>
      </c>
      <c r="H9" s="36" t="s">
        <v>467</v>
      </c>
      <c r="I9" s="406" t="s">
        <v>168</v>
      </c>
      <c r="J9" s="36" t="s">
        <v>468</v>
      </c>
      <c r="K9" s="36" t="s">
        <v>469</v>
      </c>
      <c r="L9" s="36" t="s">
        <v>470</v>
      </c>
      <c r="M9" s="36" t="s">
        <v>471</v>
      </c>
      <c r="N9" s="36" t="s">
        <v>472</v>
      </c>
      <c r="O9" s="36" t="s">
        <v>473</v>
      </c>
      <c r="P9" s="36" t="s">
        <v>474</v>
      </c>
      <c r="Q9" s="36" t="s">
        <v>475</v>
      </c>
      <c r="R9" s="36" t="s">
        <v>476</v>
      </c>
      <c r="S9" s="36" t="s">
        <v>495</v>
      </c>
      <c r="T9" s="36" t="s">
        <v>496</v>
      </c>
      <c r="U9" s="36" t="s">
        <v>497</v>
      </c>
      <c r="V9" s="36" t="s">
        <v>498</v>
      </c>
      <c r="W9" s="36" t="s">
        <v>499</v>
      </c>
      <c r="X9" s="36" t="s">
        <v>500</v>
      </c>
      <c r="Y9" s="36" t="s">
        <v>501</v>
      </c>
      <c r="Z9" s="36" t="s">
        <v>502</v>
      </c>
      <c r="AA9" s="36" t="s">
        <v>503</v>
      </c>
      <c r="AB9" s="36" t="s">
        <v>504</v>
      </c>
      <c r="AC9" s="36" t="s">
        <v>169</v>
      </c>
      <c r="AD9" s="36" t="s">
        <v>170</v>
      </c>
      <c r="AE9" s="36" t="s">
        <v>505</v>
      </c>
      <c r="AF9" s="36" t="s">
        <v>506</v>
      </c>
      <c r="AG9" s="36" t="s">
        <v>507</v>
      </c>
      <c r="AH9" s="36" t="s">
        <v>508</v>
      </c>
      <c r="AI9" s="36" t="s">
        <v>509</v>
      </c>
      <c r="AJ9" s="36" t="s">
        <v>510</v>
      </c>
      <c r="AK9" s="35" t="s">
        <v>542</v>
      </c>
      <c r="AL9" s="36" t="s">
        <v>543</v>
      </c>
      <c r="AM9" s="36" t="s">
        <v>544</v>
      </c>
      <c r="AN9" s="36" t="s">
        <v>545</v>
      </c>
      <c r="AO9" s="36" t="s">
        <v>546</v>
      </c>
      <c r="AP9" s="36" t="s">
        <v>547</v>
      </c>
      <c r="AQ9" s="36" t="s">
        <v>548</v>
      </c>
      <c r="AR9" s="36" t="s">
        <v>549</v>
      </c>
      <c r="AS9" s="36" t="s">
        <v>550</v>
      </c>
      <c r="AT9" s="36" t="s">
        <v>551</v>
      </c>
      <c r="AU9" s="36" t="s">
        <v>552</v>
      </c>
      <c r="AV9" s="36" t="s">
        <v>553</v>
      </c>
      <c r="AW9" s="36" t="s">
        <v>554</v>
      </c>
      <c r="AX9" s="36" t="s">
        <v>555</v>
      </c>
      <c r="AY9" s="449"/>
      <c r="AZ9" s="450"/>
      <c r="BB9" s="213"/>
    </row>
    <row r="10" spans="1:54" s="40" customFormat="1" ht="30" customHeight="1">
      <c r="A10" s="262" t="s">
        <v>50</v>
      </c>
      <c r="B10" s="264">
        <v>7862510</v>
      </c>
      <c r="C10" s="264">
        <v>3501371</v>
      </c>
      <c r="D10" s="264">
        <v>3408488</v>
      </c>
      <c r="E10" s="264">
        <v>69308</v>
      </c>
      <c r="F10" s="264">
        <v>0</v>
      </c>
      <c r="G10" s="264">
        <v>23575</v>
      </c>
      <c r="H10" s="264">
        <v>0</v>
      </c>
      <c r="I10" s="264">
        <v>23575</v>
      </c>
      <c r="J10" s="264">
        <v>4361105</v>
      </c>
      <c r="K10" s="264">
        <v>0</v>
      </c>
      <c r="L10" s="264">
        <v>0</v>
      </c>
      <c r="M10" s="264">
        <v>0</v>
      </c>
      <c r="N10" s="264">
        <v>0</v>
      </c>
      <c r="O10" s="264">
        <v>2725952</v>
      </c>
      <c r="P10" s="264">
        <v>1600821</v>
      </c>
      <c r="Q10" s="264">
        <v>0</v>
      </c>
      <c r="R10" s="264">
        <v>34332</v>
      </c>
      <c r="S10" s="264">
        <v>6859234</v>
      </c>
      <c r="T10" s="264">
        <v>5822527</v>
      </c>
      <c r="U10" s="264">
        <v>262845</v>
      </c>
      <c r="V10" s="264">
        <v>147124</v>
      </c>
      <c r="W10" s="264">
        <v>1093133</v>
      </c>
      <c r="X10" s="264">
        <v>0</v>
      </c>
      <c r="Y10" s="264">
        <v>126035</v>
      </c>
      <c r="Z10" s="264">
        <v>287397</v>
      </c>
      <c r="AA10" s="264">
        <v>3868621</v>
      </c>
      <c r="AB10" s="264">
        <v>7944</v>
      </c>
      <c r="AC10" s="264">
        <v>0</v>
      </c>
      <c r="AD10" s="264">
        <v>29428</v>
      </c>
      <c r="AE10" s="264">
        <v>1027374</v>
      </c>
      <c r="AF10" s="264">
        <v>998808</v>
      </c>
      <c r="AG10" s="264">
        <v>0</v>
      </c>
      <c r="AH10" s="264">
        <v>0</v>
      </c>
      <c r="AI10" s="264">
        <v>0</v>
      </c>
      <c r="AJ10" s="264">
        <v>28566</v>
      </c>
      <c r="AK10" s="264">
        <v>1012575</v>
      </c>
      <c r="AL10" s="264">
        <v>0</v>
      </c>
      <c r="AM10" s="264">
        <v>34</v>
      </c>
      <c r="AN10" s="264">
        <v>0</v>
      </c>
      <c r="AO10" s="264">
        <v>0</v>
      </c>
      <c r="AP10" s="264">
        <v>34</v>
      </c>
      <c r="AQ10" s="264">
        <v>9333</v>
      </c>
      <c r="AR10" s="264">
        <v>0</v>
      </c>
      <c r="AS10" s="264">
        <v>9333</v>
      </c>
      <c r="AT10" s="264">
        <v>1003276</v>
      </c>
      <c r="AU10" s="264">
        <v>0</v>
      </c>
      <c r="AV10" s="264">
        <v>0</v>
      </c>
      <c r="AW10" s="264">
        <v>0</v>
      </c>
      <c r="AX10" s="265">
        <v>1003276</v>
      </c>
      <c r="AY10" s="420">
        <f>C10+J10</f>
        <v>7862476</v>
      </c>
      <c r="AZ10" s="266">
        <f>T10+AE10</f>
        <v>6849901</v>
      </c>
      <c r="BB10" s="212"/>
    </row>
    <row r="11" spans="1:54" s="40" customFormat="1" ht="30" customHeight="1">
      <c r="A11" s="262" t="s">
        <v>171</v>
      </c>
      <c r="B11" s="303">
        <v>5661367</v>
      </c>
      <c r="C11" s="303">
        <v>2906837</v>
      </c>
      <c r="D11" s="303">
        <v>2135947</v>
      </c>
      <c r="E11" s="303">
        <v>770784</v>
      </c>
      <c r="F11" s="303">
        <v>0</v>
      </c>
      <c r="G11" s="303">
        <v>106</v>
      </c>
      <c r="H11" s="303">
        <v>0</v>
      </c>
      <c r="I11" s="303">
        <v>106</v>
      </c>
      <c r="J11" s="303">
        <v>2754177</v>
      </c>
      <c r="K11" s="303">
        <v>2328</v>
      </c>
      <c r="L11" s="303">
        <v>0</v>
      </c>
      <c r="M11" s="303">
        <v>0</v>
      </c>
      <c r="N11" s="303">
        <v>0</v>
      </c>
      <c r="O11" s="303">
        <v>873153</v>
      </c>
      <c r="P11" s="303">
        <v>1853948</v>
      </c>
      <c r="Q11" s="303">
        <v>0</v>
      </c>
      <c r="R11" s="303">
        <v>24748</v>
      </c>
      <c r="S11" s="303">
        <v>5175067</v>
      </c>
      <c r="T11" s="303">
        <v>4661077</v>
      </c>
      <c r="U11" s="303">
        <v>135195</v>
      </c>
      <c r="V11" s="303">
        <v>193204</v>
      </c>
      <c r="W11" s="303">
        <v>623649</v>
      </c>
      <c r="X11" s="303">
        <v>0</v>
      </c>
      <c r="Y11" s="303">
        <v>0</v>
      </c>
      <c r="Z11" s="303">
        <v>197681</v>
      </c>
      <c r="AA11" s="303">
        <v>3332384</v>
      </c>
      <c r="AB11" s="303">
        <v>141538</v>
      </c>
      <c r="AC11" s="303">
        <v>0</v>
      </c>
      <c r="AD11" s="303">
        <v>37426</v>
      </c>
      <c r="AE11" s="303">
        <v>513839</v>
      </c>
      <c r="AF11" s="303">
        <v>503992</v>
      </c>
      <c r="AG11" s="303">
        <v>0</v>
      </c>
      <c r="AH11" s="303">
        <v>0</v>
      </c>
      <c r="AI11" s="303">
        <v>0</v>
      </c>
      <c r="AJ11" s="303">
        <v>9847</v>
      </c>
      <c r="AK11" s="303">
        <v>486098</v>
      </c>
      <c r="AL11" s="303">
        <v>0</v>
      </c>
      <c r="AM11" s="303">
        <v>353</v>
      </c>
      <c r="AN11" s="303">
        <v>0</v>
      </c>
      <c r="AO11" s="303">
        <v>283</v>
      </c>
      <c r="AP11" s="303">
        <v>70</v>
      </c>
      <c r="AQ11" s="303">
        <v>151</v>
      </c>
      <c r="AR11" s="303">
        <v>0</v>
      </c>
      <c r="AS11" s="303">
        <v>151</v>
      </c>
      <c r="AT11" s="303">
        <v>486300</v>
      </c>
      <c r="AU11" s="303">
        <v>0</v>
      </c>
      <c r="AV11" s="303">
        <v>0</v>
      </c>
      <c r="AW11" s="303">
        <v>535171</v>
      </c>
      <c r="AX11" s="268">
        <v>1021471</v>
      </c>
      <c r="AY11" s="421">
        <f aca="true" t="shared" si="0" ref="AY11:AY17">C11+J11</f>
        <v>5661014</v>
      </c>
      <c r="AZ11" s="269">
        <f aca="true" t="shared" si="1" ref="AZ11:AZ17">T11+AE11</f>
        <v>5174916</v>
      </c>
      <c r="BB11" s="212"/>
    </row>
    <row r="12" spans="1:54" s="40" customFormat="1" ht="30" customHeight="1">
      <c r="A12" s="262" t="s">
        <v>339</v>
      </c>
      <c r="B12" s="303">
        <v>5215816</v>
      </c>
      <c r="C12" s="303">
        <v>2660378</v>
      </c>
      <c r="D12" s="303">
        <v>2068711</v>
      </c>
      <c r="E12" s="303">
        <v>502684</v>
      </c>
      <c r="F12" s="303">
        <v>84170</v>
      </c>
      <c r="G12" s="303">
        <v>4813</v>
      </c>
      <c r="H12" s="303">
        <v>0</v>
      </c>
      <c r="I12" s="303">
        <v>4813</v>
      </c>
      <c r="J12" s="303">
        <v>2516633</v>
      </c>
      <c r="K12" s="303">
        <v>0</v>
      </c>
      <c r="L12" s="303">
        <v>177</v>
      </c>
      <c r="M12" s="303">
        <v>0</v>
      </c>
      <c r="N12" s="303">
        <v>0</v>
      </c>
      <c r="O12" s="303">
        <v>1043339</v>
      </c>
      <c r="P12" s="303">
        <v>1469876</v>
      </c>
      <c r="Q12" s="303">
        <v>0</v>
      </c>
      <c r="R12" s="303">
        <v>3241</v>
      </c>
      <c r="S12" s="303">
        <v>5067977</v>
      </c>
      <c r="T12" s="303">
        <v>4229116</v>
      </c>
      <c r="U12" s="303">
        <v>146008</v>
      </c>
      <c r="V12" s="303">
        <v>65286</v>
      </c>
      <c r="W12" s="303">
        <v>619742</v>
      </c>
      <c r="X12" s="303">
        <v>86204</v>
      </c>
      <c r="Y12" s="303">
        <v>172105</v>
      </c>
      <c r="Z12" s="303">
        <v>94006</v>
      </c>
      <c r="AA12" s="303">
        <v>3029139</v>
      </c>
      <c r="AB12" s="303">
        <v>16626</v>
      </c>
      <c r="AC12" s="303">
        <v>0</v>
      </c>
      <c r="AD12" s="303">
        <v>0</v>
      </c>
      <c r="AE12" s="303">
        <v>799237</v>
      </c>
      <c r="AF12" s="303">
        <v>693462</v>
      </c>
      <c r="AG12" s="303">
        <v>0</v>
      </c>
      <c r="AH12" s="303">
        <v>0</v>
      </c>
      <c r="AI12" s="303">
        <v>0</v>
      </c>
      <c r="AJ12" s="303">
        <v>105775</v>
      </c>
      <c r="AK12" s="303">
        <v>148658</v>
      </c>
      <c r="AL12" s="303">
        <v>0</v>
      </c>
      <c r="AM12" s="303">
        <v>38805</v>
      </c>
      <c r="AN12" s="303">
        <v>0</v>
      </c>
      <c r="AO12" s="303">
        <v>0</v>
      </c>
      <c r="AP12" s="303">
        <v>38805</v>
      </c>
      <c r="AQ12" s="303">
        <v>39624</v>
      </c>
      <c r="AR12" s="303">
        <v>0</v>
      </c>
      <c r="AS12" s="303">
        <v>39624</v>
      </c>
      <c r="AT12" s="303">
        <v>147839</v>
      </c>
      <c r="AU12" s="303">
        <v>0</v>
      </c>
      <c r="AV12" s="303">
        <v>156264</v>
      </c>
      <c r="AW12" s="303">
        <v>0</v>
      </c>
      <c r="AX12" s="268">
        <v>304103</v>
      </c>
      <c r="AY12" s="421">
        <f t="shared" si="0"/>
        <v>5177011</v>
      </c>
      <c r="AZ12" s="269">
        <f t="shared" si="1"/>
        <v>5028353</v>
      </c>
      <c r="BB12" s="212"/>
    </row>
    <row r="13" spans="1:54" s="40" customFormat="1" ht="30" customHeight="1">
      <c r="A13" s="262" t="s">
        <v>340</v>
      </c>
      <c r="B13" s="303">
        <v>2815477</v>
      </c>
      <c r="C13" s="303">
        <v>1446145</v>
      </c>
      <c r="D13" s="303">
        <v>1164812</v>
      </c>
      <c r="E13" s="303">
        <v>270634</v>
      </c>
      <c r="F13" s="303">
        <v>10097</v>
      </c>
      <c r="G13" s="303">
        <v>602</v>
      </c>
      <c r="H13" s="303">
        <v>0</v>
      </c>
      <c r="I13" s="303">
        <v>602</v>
      </c>
      <c r="J13" s="303">
        <v>1369332</v>
      </c>
      <c r="K13" s="303">
        <v>85</v>
      </c>
      <c r="L13" s="303">
        <v>0</v>
      </c>
      <c r="M13" s="303">
        <v>0</v>
      </c>
      <c r="N13" s="303">
        <v>0</v>
      </c>
      <c r="O13" s="303">
        <v>745330</v>
      </c>
      <c r="P13" s="303">
        <v>621979</v>
      </c>
      <c r="Q13" s="303">
        <v>0</v>
      </c>
      <c r="R13" s="303">
        <v>1938</v>
      </c>
      <c r="S13" s="303">
        <v>2570280</v>
      </c>
      <c r="T13" s="303">
        <v>2093812</v>
      </c>
      <c r="U13" s="303">
        <v>77330</v>
      </c>
      <c r="V13" s="303">
        <v>72383</v>
      </c>
      <c r="W13" s="303">
        <v>320002</v>
      </c>
      <c r="X13" s="303">
        <v>10081</v>
      </c>
      <c r="Y13" s="303">
        <v>47846</v>
      </c>
      <c r="Z13" s="303">
        <v>72329</v>
      </c>
      <c r="AA13" s="303">
        <v>1460048</v>
      </c>
      <c r="AB13" s="303">
        <v>31376</v>
      </c>
      <c r="AC13" s="303">
        <v>0</v>
      </c>
      <c r="AD13" s="303">
        <v>2417</v>
      </c>
      <c r="AE13" s="303">
        <v>476468</v>
      </c>
      <c r="AF13" s="303">
        <v>467786</v>
      </c>
      <c r="AG13" s="303">
        <v>0</v>
      </c>
      <c r="AH13" s="303">
        <v>0</v>
      </c>
      <c r="AI13" s="303">
        <v>0</v>
      </c>
      <c r="AJ13" s="303">
        <v>8682</v>
      </c>
      <c r="AK13" s="303">
        <v>245197</v>
      </c>
      <c r="AL13" s="303">
        <v>0</v>
      </c>
      <c r="AM13" s="303">
        <v>0</v>
      </c>
      <c r="AN13" s="303">
        <v>0</v>
      </c>
      <c r="AO13" s="303">
        <v>0</v>
      </c>
      <c r="AP13" s="303">
        <v>0</v>
      </c>
      <c r="AQ13" s="303">
        <v>0</v>
      </c>
      <c r="AR13" s="303">
        <v>0</v>
      </c>
      <c r="AS13" s="303">
        <v>0</v>
      </c>
      <c r="AT13" s="303">
        <v>245197</v>
      </c>
      <c r="AU13" s="303">
        <v>0</v>
      </c>
      <c r="AV13" s="303">
        <v>0</v>
      </c>
      <c r="AW13" s="303">
        <v>316262</v>
      </c>
      <c r="AX13" s="268">
        <v>561459</v>
      </c>
      <c r="AY13" s="421">
        <f t="shared" si="0"/>
        <v>2815477</v>
      </c>
      <c r="AZ13" s="269">
        <f t="shared" si="1"/>
        <v>2570280</v>
      </c>
      <c r="BB13" s="212"/>
    </row>
    <row r="14" spans="1:54" s="40" customFormat="1" ht="30" customHeight="1">
      <c r="A14" s="262" t="s">
        <v>431</v>
      </c>
      <c r="B14" s="303">
        <v>1295842</v>
      </c>
      <c r="C14" s="303">
        <v>838567</v>
      </c>
      <c r="D14" s="303">
        <v>630038</v>
      </c>
      <c r="E14" s="303">
        <v>196685</v>
      </c>
      <c r="F14" s="303">
        <v>11834</v>
      </c>
      <c r="G14" s="303">
        <v>10</v>
      </c>
      <c r="H14" s="303">
        <v>0</v>
      </c>
      <c r="I14" s="303">
        <v>10</v>
      </c>
      <c r="J14" s="303">
        <v>446557</v>
      </c>
      <c r="K14" s="303">
        <v>105</v>
      </c>
      <c r="L14" s="303">
        <v>0</v>
      </c>
      <c r="M14" s="303">
        <v>0</v>
      </c>
      <c r="N14" s="303">
        <v>0</v>
      </c>
      <c r="O14" s="303">
        <v>74382</v>
      </c>
      <c r="P14" s="303">
        <v>371131</v>
      </c>
      <c r="Q14" s="303">
        <v>0</v>
      </c>
      <c r="R14" s="303">
        <v>939</v>
      </c>
      <c r="S14" s="303">
        <v>1261385</v>
      </c>
      <c r="T14" s="303">
        <v>1100684</v>
      </c>
      <c r="U14" s="303">
        <v>28325</v>
      </c>
      <c r="V14" s="303">
        <v>29656</v>
      </c>
      <c r="W14" s="303">
        <v>239951</v>
      </c>
      <c r="X14" s="303">
        <v>0</v>
      </c>
      <c r="Y14" s="303">
        <v>0</v>
      </c>
      <c r="Z14" s="303">
        <v>85706</v>
      </c>
      <c r="AA14" s="303">
        <v>714572</v>
      </c>
      <c r="AB14" s="303">
        <v>2474</v>
      </c>
      <c r="AC14" s="303">
        <v>0</v>
      </c>
      <c r="AD14" s="303">
        <v>0</v>
      </c>
      <c r="AE14" s="303">
        <v>149983</v>
      </c>
      <c r="AF14" s="303">
        <v>134064</v>
      </c>
      <c r="AG14" s="303">
        <v>0</v>
      </c>
      <c r="AH14" s="303">
        <v>0</v>
      </c>
      <c r="AI14" s="303">
        <v>0</v>
      </c>
      <c r="AJ14" s="303">
        <v>15919</v>
      </c>
      <c r="AK14" s="303">
        <v>34457</v>
      </c>
      <c r="AL14" s="303">
        <v>0</v>
      </c>
      <c r="AM14" s="303">
        <v>10718</v>
      </c>
      <c r="AN14" s="303">
        <v>10718</v>
      </c>
      <c r="AO14" s="303">
        <v>0</v>
      </c>
      <c r="AP14" s="303">
        <v>0</v>
      </c>
      <c r="AQ14" s="303">
        <v>10718</v>
      </c>
      <c r="AR14" s="303">
        <v>10718</v>
      </c>
      <c r="AS14" s="303">
        <v>0</v>
      </c>
      <c r="AT14" s="303">
        <v>34457</v>
      </c>
      <c r="AU14" s="303">
        <v>0</v>
      </c>
      <c r="AV14" s="303">
        <v>0</v>
      </c>
      <c r="AW14" s="303">
        <v>30795</v>
      </c>
      <c r="AX14" s="268">
        <v>65252</v>
      </c>
      <c r="AY14" s="421">
        <f t="shared" si="0"/>
        <v>1285124</v>
      </c>
      <c r="AZ14" s="269">
        <f t="shared" si="1"/>
        <v>1250667</v>
      </c>
      <c r="BB14" s="212"/>
    </row>
    <row r="15" spans="1:54" s="40" customFormat="1" ht="30" customHeight="1">
      <c r="A15" s="636" t="s">
        <v>1060</v>
      </c>
      <c r="B15" s="303">
        <v>2865832</v>
      </c>
      <c r="C15" s="303">
        <v>1312920</v>
      </c>
      <c r="D15" s="303">
        <v>805271</v>
      </c>
      <c r="E15" s="303">
        <v>498804</v>
      </c>
      <c r="F15" s="303">
        <v>0</v>
      </c>
      <c r="G15" s="303">
        <v>8845</v>
      </c>
      <c r="H15" s="303">
        <v>0</v>
      </c>
      <c r="I15" s="303">
        <v>8845</v>
      </c>
      <c r="J15" s="303">
        <v>1552912</v>
      </c>
      <c r="K15" s="303">
        <v>125</v>
      </c>
      <c r="L15" s="303">
        <v>0</v>
      </c>
      <c r="M15" s="303">
        <v>0</v>
      </c>
      <c r="N15" s="303">
        <v>0</v>
      </c>
      <c r="O15" s="303">
        <v>706952</v>
      </c>
      <c r="P15" s="303">
        <v>842605</v>
      </c>
      <c r="Q15" s="303">
        <v>0</v>
      </c>
      <c r="R15" s="303">
        <v>3230</v>
      </c>
      <c r="S15" s="303">
        <v>2865832</v>
      </c>
      <c r="T15" s="303">
        <v>2378303</v>
      </c>
      <c r="U15" s="303">
        <v>51515</v>
      </c>
      <c r="V15" s="303">
        <v>94232</v>
      </c>
      <c r="W15" s="303">
        <v>308087</v>
      </c>
      <c r="X15" s="303">
        <v>0</v>
      </c>
      <c r="Y15" s="303">
        <v>0</v>
      </c>
      <c r="Z15" s="303">
        <v>87899</v>
      </c>
      <c r="AA15" s="303">
        <v>1719386</v>
      </c>
      <c r="AB15" s="303">
        <v>9956</v>
      </c>
      <c r="AC15" s="303">
        <v>107228</v>
      </c>
      <c r="AD15" s="303">
        <v>0</v>
      </c>
      <c r="AE15" s="303">
        <v>402586</v>
      </c>
      <c r="AF15" s="303">
        <v>402184</v>
      </c>
      <c r="AG15" s="303">
        <v>0</v>
      </c>
      <c r="AH15" s="303">
        <v>0</v>
      </c>
      <c r="AI15" s="303">
        <v>0</v>
      </c>
      <c r="AJ15" s="303">
        <v>402</v>
      </c>
      <c r="AK15" s="303">
        <v>84943</v>
      </c>
      <c r="AL15" s="303">
        <v>0</v>
      </c>
      <c r="AM15" s="303">
        <v>0</v>
      </c>
      <c r="AN15" s="303">
        <v>0</v>
      </c>
      <c r="AO15" s="303">
        <v>0</v>
      </c>
      <c r="AP15" s="303">
        <v>0</v>
      </c>
      <c r="AQ15" s="303">
        <v>84943</v>
      </c>
      <c r="AR15" s="303">
        <v>6194</v>
      </c>
      <c r="AS15" s="303">
        <v>78749</v>
      </c>
      <c r="AT15" s="303">
        <v>0</v>
      </c>
      <c r="AU15" s="303">
        <v>0</v>
      </c>
      <c r="AV15" s="303">
        <v>0</v>
      </c>
      <c r="AW15" s="303">
        <v>0</v>
      </c>
      <c r="AX15" s="268">
        <v>0</v>
      </c>
      <c r="AY15" s="421">
        <f t="shared" si="0"/>
        <v>2865832</v>
      </c>
      <c r="AZ15" s="269">
        <f t="shared" si="1"/>
        <v>2780889</v>
      </c>
      <c r="BB15" s="212"/>
    </row>
    <row r="16" spans="1:54" s="40" customFormat="1" ht="30" customHeight="1">
      <c r="A16" s="262" t="s">
        <v>341</v>
      </c>
      <c r="B16" s="303">
        <v>932629</v>
      </c>
      <c r="C16" s="303">
        <v>148402</v>
      </c>
      <c r="D16" s="303">
        <v>141813</v>
      </c>
      <c r="E16" s="303">
        <v>6587</v>
      </c>
      <c r="F16" s="303">
        <v>0</v>
      </c>
      <c r="G16" s="303">
        <v>2</v>
      </c>
      <c r="H16" s="303">
        <v>0</v>
      </c>
      <c r="I16" s="303">
        <v>2</v>
      </c>
      <c r="J16" s="303">
        <v>784227</v>
      </c>
      <c r="K16" s="303">
        <v>0</v>
      </c>
      <c r="L16" s="303">
        <v>0</v>
      </c>
      <c r="M16" s="303">
        <v>0</v>
      </c>
      <c r="N16" s="303">
        <v>0</v>
      </c>
      <c r="O16" s="303">
        <v>482679</v>
      </c>
      <c r="P16" s="303">
        <v>301209</v>
      </c>
      <c r="Q16" s="303">
        <v>0</v>
      </c>
      <c r="R16" s="303">
        <v>339</v>
      </c>
      <c r="S16" s="303">
        <v>583971</v>
      </c>
      <c r="T16" s="303">
        <v>500633</v>
      </c>
      <c r="U16" s="303">
        <v>4334</v>
      </c>
      <c r="V16" s="303">
        <v>0</v>
      </c>
      <c r="W16" s="303">
        <v>76076</v>
      </c>
      <c r="X16" s="303">
        <v>0</v>
      </c>
      <c r="Y16" s="303">
        <v>0</v>
      </c>
      <c r="Z16" s="303">
        <v>49027</v>
      </c>
      <c r="AA16" s="303">
        <v>338922</v>
      </c>
      <c r="AB16" s="303">
        <v>30227</v>
      </c>
      <c r="AC16" s="303">
        <v>0</v>
      </c>
      <c r="AD16" s="303">
        <v>2047</v>
      </c>
      <c r="AE16" s="303">
        <v>82629</v>
      </c>
      <c r="AF16" s="303">
        <v>82590</v>
      </c>
      <c r="AG16" s="303">
        <v>0</v>
      </c>
      <c r="AH16" s="303">
        <v>0</v>
      </c>
      <c r="AI16" s="303">
        <v>0</v>
      </c>
      <c r="AJ16" s="303">
        <v>39</v>
      </c>
      <c r="AK16" s="303">
        <v>349367</v>
      </c>
      <c r="AL16" s="303">
        <v>0</v>
      </c>
      <c r="AM16" s="303">
        <v>0</v>
      </c>
      <c r="AN16" s="303">
        <v>0</v>
      </c>
      <c r="AO16" s="303">
        <v>0</v>
      </c>
      <c r="AP16" s="303">
        <v>0</v>
      </c>
      <c r="AQ16" s="303">
        <v>709</v>
      </c>
      <c r="AR16" s="303">
        <v>0</v>
      </c>
      <c r="AS16" s="303">
        <v>709</v>
      </c>
      <c r="AT16" s="303">
        <v>348658</v>
      </c>
      <c r="AU16" s="303">
        <v>0</v>
      </c>
      <c r="AV16" s="303">
        <v>135915</v>
      </c>
      <c r="AW16" s="303">
        <v>0</v>
      </c>
      <c r="AX16" s="268">
        <v>484573</v>
      </c>
      <c r="AY16" s="421">
        <f t="shared" si="0"/>
        <v>932629</v>
      </c>
      <c r="AZ16" s="269">
        <f t="shared" si="1"/>
        <v>583262</v>
      </c>
      <c r="BB16" s="212"/>
    </row>
    <row r="17" spans="1:54" s="40" customFormat="1" ht="30" customHeight="1">
      <c r="A17" s="262" t="s">
        <v>342</v>
      </c>
      <c r="B17" s="305">
        <v>4617370</v>
      </c>
      <c r="C17" s="305">
        <v>2847873</v>
      </c>
      <c r="D17" s="305">
        <v>2098195</v>
      </c>
      <c r="E17" s="305">
        <v>615793</v>
      </c>
      <c r="F17" s="305">
        <v>0</v>
      </c>
      <c r="G17" s="305">
        <v>133885</v>
      </c>
      <c r="H17" s="305">
        <v>0</v>
      </c>
      <c r="I17" s="305">
        <v>133885</v>
      </c>
      <c r="J17" s="305">
        <v>1708471</v>
      </c>
      <c r="K17" s="305">
        <v>409</v>
      </c>
      <c r="L17" s="305">
        <v>0</v>
      </c>
      <c r="M17" s="305">
        <v>0</v>
      </c>
      <c r="N17" s="305">
        <v>0</v>
      </c>
      <c r="O17" s="305">
        <v>764286</v>
      </c>
      <c r="P17" s="305">
        <v>939665</v>
      </c>
      <c r="Q17" s="305">
        <v>0</v>
      </c>
      <c r="R17" s="305">
        <v>4111</v>
      </c>
      <c r="S17" s="305">
        <v>4375922</v>
      </c>
      <c r="T17" s="305">
        <v>3806913</v>
      </c>
      <c r="U17" s="305">
        <v>187812</v>
      </c>
      <c r="V17" s="305">
        <v>95244</v>
      </c>
      <c r="W17" s="305">
        <v>736821</v>
      </c>
      <c r="X17" s="305">
        <v>0</v>
      </c>
      <c r="Y17" s="305">
        <v>120895</v>
      </c>
      <c r="Z17" s="305">
        <v>103815</v>
      </c>
      <c r="AA17" s="305">
        <v>2423798</v>
      </c>
      <c r="AB17" s="305">
        <v>29703</v>
      </c>
      <c r="AC17" s="305">
        <v>92156</v>
      </c>
      <c r="AD17" s="305">
        <v>16669</v>
      </c>
      <c r="AE17" s="305">
        <v>568732</v>
      </c>
      <c r="AF17" s="305">
        <v>512499</v>
      </c>
      <c r="AG17" s="305">
        <v>0</v>
      </c>
      <c r="AH17" s="305">
        <v>0</v>
      </c>
      <c r="AI17" s="305">
        <v>0</v>
      </c>
      <c r="AJ17" s="305">
        <v>56233</v>
      </c>
      <c r="AK17" s="305">
        <v>180699</v>
      </c>
      <c r="AL17" s="305">
        <v>0</v>
      </c>
      <c r="AM17" s="305">
        <v>61026</v>
      </c>
      <c r="AN17" s="305">
        <v>0</v>
      </c>
      <c r="AO17" s="305">
        <v>0</v>
      </c>
      <c r="AP17" s="305">
        <v>61026</v>
      </c>
      <c r="AQ17" s="305">
        <v>277</v>
      </c>
      <c r="AR17" s="305">
        <v>0</v>
      </c>
      <c r="AS17" s="305">
        <v>277</v>
      </c>
      <c r="AT17" s="305">
        <v>241448</v>
      </c>
      <c r="AU17" s="305">
        <v>0</v>
      </c>
      <c r="AV17" s="305">
        <v>0</v>
      </c>
      <c r="AW17" s="305">
        <v>178727</v>
      </c>
      <c r="AX17" s="268">
        <v>420175</v>
      </c>
      <c r="AY17" s="421">
        <f t="shared" si="0"/>
        <v>4556344</v>
      </c>
      <c r="AZ17" s="269">
        <f t="shared" si="1"/>
        <v>4375645</v>
      </c>
      <c r="BB17" s="212"/>
    </row>
    <row r="18" spans="1:52" s="40" customFormat="1" ht="30" customHeight="1" thickBot="1">
      <c r="A18" s="616" t="s">
        <v>165</v>
      </c>
      <c r="B18" s="271">
        <f aca="true" t="shared" si="2" ref="B18:AX18">SUM(B10:B17)</f>
        <v>31266843</v>
      </c>
      <c r="C18" s="271">
        <f t="shared" si="2"/>
        <v>15662493</v>
      </c>
      <c r="D18" s="271">
        <f t="shared" si="2"/>
        <v>12453275</v>
      </c>
      <c r="E18" s="271">
        <f t="shared" si="2"/>
        <v>2931279</v>
      </c>
      <c r="F18" s="271">
        <f t="shared" si="2"/>
        <v>106101</v>
      </c>
      <c r="G18" s="271">
        <f t="shared" si="2"/>
        <v>171838</v>
      </c>
      <c r="H18" s="271">
        <f t="shared" si="2"/>
        <v>0</v>
      </c>
      <c r="I18" s="271">
        <f t="shared" si="2"/>
        <v>171838</v>
      </c>
      <c r="J18" s="271">
        <f t="shared" si="2"/>
        <v>15493414</v>
      </c>
      <c r="K18" s="271">
        <f t="shared" si="2"/>
        <v>3052</v>
      </c>
      <c r="L18" s="271">
        <f t="shared" si="2"/>
        <v>177</v>
      </c>
      <c r="M18" s="271">
        <f t="shared" si="2"/>
        <v>0</v>
      </c>
      <c r="N18" s="271">
        <f t="shared" si="2"/>
        <v>0</v>
      </c>
      <c r="O18" s="271">
        <f t="shared" si="2"/>
        <v>7416073</v>
      </c>
      <c r="P18" s="271">
        <f t="shared" si="2"/>
        <v>8001234</v>
      </c>
      <c r="Q18" s="271">
        <f t="shared" si="2"/>
        <v>0</v>
      </c>
      <c r="R18" s="271">
        <f t="shared" si="2"/>
        <v>72878</v>
      </c>
      <c r="S18" s="271">
        <f t="shared" si="2"/>
        <v>28759668</v>
      </c>
      <c r="T18" s="271">
        <f t="shared" si="2"/>
        <v>24593065</v>
      </c>
      <c r="U18" s="271">
        <f t="shared" si="2"/>
        <v>893364</v>
      </c>
      <c r="V18" s="271">
        <f t="shared" si="2"/>
        <v>697129</v>
      </c>
      <c r="W18" s="271">
        <f t="shared" si="2"/>
        <v>4017461</v>
      </c>
      <c r="X18" s="271">
        <f t="shared" si="2"/>
        <v>96285</v>
      </c>
      <c r="Y18" s="271">
        <f t="shared" si="2"/>
        <v>466881</v>
      </c>
      <c r="Z18" s="271">
        <f t="shared" si="2"/>
        <v>977860</v>
      </c>
      <c r="AA18" s="271">
        <f t="shared" si="2"/>
        <v>16886870</v>
      </c>
      <c r="AB18" s="271">
        <f t="shared" si="2"/>
        <v>269844</v>
      </c>
      <c r="AC18" s="271">
        <f t="shared" si="2"/>
        <v>199384</v>
      </c>
      <c r="AD18" s="271">
        <f t="shared" si="2"/>
        <v>87987</v>
      </c>
      <c r="AE18" s="271">
        <f t="shared" si="2"/>
        <v>4020848</v>
      </c>
      <c r="AF18" s="271">
        <f t="shared" si="2"/>
        <v>3795385</v>
      </c>
      <c r="AG18" s="271">
        <f t="shared" si="2"/>
        <v>0</v>
      </c>
      <c r="AH18" s="271">
        <f t="shared" si="2"/>
        <v>0</v>
      </c>
      <c r="AI18" s="271">
        <f t="shared" si="2"/>
        <v>0</v>
      </c>
      <c r="AJ18" s="271">
        <f t="shared" si="2"/>
        <v>225463</v>
      </c>
      <c r="AK18" s="271">
        <f t="shared" si="2"/>
        <v>2541994</v>
      </c>
      <c r="AL18" s="271">
        <f t="shared" si="2"/>
        <v>0</v>
      </c>
      <c r="AM18" s="271">
        <f t="shared" si="2"/>
        <v>110936</v>
      </c>
      <c r="AN18" s="271">
        <f t="shared" si="2"/>
        <v>10718</v>
      </c>
      <c r="AO18" s="271">
        <f t="shared" si="2"/>
        <v>283</v>
      </c>
      <c r="AP18" s="271">
        <f t="shared" si="2"/>
        <v>99935</v>
      </c>
      <c r="AQ18" s="271">
        <f t="shared" si="2"/>
        <v>145755</v>
      </c>
      <c r="AR18" s="271">
        <f t="shared" si="2"/>
        <v>16912</v>
      </c>
      <c r="AS18" s="271">
        <f t="shared" si="2"/>
        <v>128843</v>
      </c>
      <c r="AT18" s="271">
        <f t="shared" si="2"/>
        <v>2507175</v>
      </c>
      <c r="AU18" s="271">
        <f t="shared" si="2"/>
        <v>0</v>
      </c>
      <c r="AV18" s="271">
        <f t="shared" si="2"/>
        <v>292179</v>
      </c>
      <c r="AW18" s="271">
        <f t="shared" si="2"/>
        <v>1060955</v>
      </c>
      <c r="AX18" s="271">
        <f t="shared" si="2"/>
        <v>3860309</v>
      </c>
      <c r="AY18" s="271">
        <f>SUM(AY10:AY17)</f>
        <v>31155907</v>
      </c>
      <c r="AZ18" s="272">
        <f>SUM(AZ10:AZ17)</f>
        <v>28613913</v>
      </c>
    </row>
    <row r="19" spans="1:52" s="211" customFormat="1" ht="30" customHeight="1">
      <c r="A19" s="273"/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</row>
    <row r="20" spans="1:52" s="40" customFormat="1" ht="30" customHeight="1">
      <c r="A20" s="275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7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7"/>
      <c r="Z20" s="276"/>
      <c r="AA20" s="276"/>
      <c r="AB20" s="276"/>
      <c r="AC20" s="276"/>
      <c r="AD20" s="276"/>
      <c r="AE20" s="276"/>
      <c r="AF20" s="278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7"/>
      <c r="AT20" s="276"/>
      <c r="AU20" s="276"/>
      <c r="AV20" s="276"/>
      <c r="AW20" s="276"/>
      <c r="AX20" s="279"/>
      <c r="AY20" s="279"/>
      <c r="AZ20" s="279"/>
    </row>
    <row r="21" spans="1:52" s="40" customFormat="1" ht="30" customHeight="1">
      <c r="A21" s="275"/>
      <c r="B21" s="357" t="s">
        <v>208</v>
      </c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7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7"/>
      <c r="Z21" s="276"/>
      <c r="AA21" s="276"/>
      <c r="AB21" s="276"/>
      <c r="AC21" s="276"/>
      <c r="AD21" s="276"/>
      <c r="AE21" s="276"/>
      <c r="AF21" s="278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7"/>
      <c r="AT21" s="276"/>
      <c r="AU21" s="276"/>
      <c r="AV21" s="276"/>
      <c r="AW21" s="276"/>
      <c r="AX21" s="279"/>
      <c r="AY21" s="279"/>
      <c r="AZ21" s="279"/>
    </row>
    <row r="22" spans="1:52" s="40" customFormat="1" ht="30" customHeight="1">
      <c r="A22" s="275"/>
      <c r="B22" s="358" t="s">
        <v>432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7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7"/>
      <c r="Z22" s="276"/>
      <c r="AA22" s="276"/>
      <c r="AB22" s="276"/>
      <c r="AC22" s="276"/>
      <c r="AD22" s="276"/>
      <c r="AE22" s="276"/>
      <c r="AF22" s="278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7"/>
      <c r="AT22" s="276"/>
      <c r="AU22" s="276"/>
      <c r="AV22" s="276"/>
      <c r="AW22" s="276"/>
      <c r="AX22" s="279"/>
      <c r="AY22" s="279"/>
      <c r="AZ22" s="279"/>
    </row>
    <row r="23" spans="1:52" s="40" customFormat="1" ht="30" customHeight="1" thickBot="1">
      <c r="A23" s="31"/>
      <c r="B23" s="32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75" t="s">
        <v>435</v>
      </c>
      <c r="S23" s="376" t="s">
        <v>436</v>
      </c>
      <c r="T23" s="29"/>
      <c r="U23" s="30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375" t="s">
        <v>439</v>
      </c>
      <c r="AK23" s="376" t="s">
        <v>440</v>
      </c>
      <c r="AL23" s="30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33"/>
      <c r="AY23" s="33"/>
      <c r="AZ23" s="451" t="s">
        <v>365</v>
      </c>
    </row>
    <row r="24" spans="1:52" ht="30" customHeight="1">
      <c r="A24" s="377"/>
      <c r="B24" s="378" t="s">
        <v>441</v>
      </c>
      <c r="C24" s="379"/>
      <c r="D24" s="380"/>
      <c r="E24" s="380"/>
      <c r="F24" s="380"/>
      <c r="G24" s="380"/>
      <c r="H24" s="380"/>
      <c r="I24" s="380"/>
      <c r="J24" s="113"/>
      <c r="K24" s="380"/>
      <c r="L24" s="380"/>
      <c r="M24" s="380"/>
      <c r="N24" s="381"/>
      <c r="O24" s="381"/>
      <c r="P24" s="381"/>
      <c r="Q24" s="381"/>
      <c r="R24" s="382"/>
      <c r="S24" s="407" t="s">
        <v>477</v>
      </c>
      <c r="T24" s="379"/>
      <c r="U24" s="380"/>
      <c r="V24" s="380"/>
      <c r="W24" s="380"/>
      <c r="X24" s="380"/>
      <c r="Y24" s="380"/>
      <c r="Z24" s="380"/>
      <c r="AA24" s="380"/>
      <c r="AB24" s="380"/>
      <c r="AC24" s="380"/>
      <c r="AD24" s="380"/>
      <c r="AE24" s="113"/>
      <c r="AF24" s="380"/>
      <c r="AG24" s="380"/>
      <c r="AH24" s="380"/>
      <c r="AI24" s="381"/>
      <c r="AJ24" s="382"/>
      <c r="AK24" s="423"/>
      <c r="AL24" s="423"/>
      <c r="AM24" s="113"/>
      <c r="AN24" s="113"/>
      <c r="AO24" s="113"/>
      <c r="AP24" s="423"/>
      <c r="AQ24" s="424"/>
      <c r="AR24" s="113"/>
      <c r="AS24" s="423"/>
      <c r="AT24" s="425"/>
      <c r="AU24" s="425"/>
      <c r="AV24" s="426" t="s">
        <v>511</v>
      </c>
      <c r="AW24" s="426" t="s">
        <v>483</v>
      </c>
      <c r="AX24" s="427" t="s">
        <v>512</v>
      </c>
      <c r="AY24" s="428"/>
      <c r="AZ24" s="429"/>
    </row>
    <row r="25" spans="1:52" ht="30" customHeight="1">
      <c r="A25" s="383"/>
      <c r="B25" s="384" t="s">
        <v>442</v>
      </c>
      <c r="C25" s="385" t="s">
        <v>443</v>
      </c>
      <c r="D25" s="386"/>
      <c r="E25" s="386"/>
      <c r="F25" s="386"/>
      <c r="G25" s="386"/>
      <c r="H25" s="386"/>
      <c r="I25" s="387"/>
      <c r="J25" s="388" t="s">
        <v>444</v>
      </c>
      <c r="K25" s="386"/>
      <c r="L25" s="386"/>
      <c r="M25" s="386"/>
      <c r="N25" s="389"/>
      <c r="O25" s="389"/>
      <c r="P25" s="389"/>
      <c r="Q25" s="389"/>
      <c r="R25" s="390"/>
      <c r="S25" s="408" t="s">
        <v>478</v>
      </c>
      <c r="T25" s="397" t="s">
        <v>479</v>
      </c>
      <c r="U25" s="409"/>
      <c r="V25" s="386"/>
      <c r="W25" s="386"/>
      <c r="X25" s="386"/>
      <c r="Y25" s="386"/>
      <c r="Z25" s="386"/>
      <c r="AA25" s="386"/>
      <c r="AB25" s="386"/>
      <c r="AC25" s="386"/>
      <c r="AD25" s="386"/>
      <c r="AE25" s="397" t="s">
        <v>159</v>
      </c>
      <c r="AF25" s="386"/>
      <c r="AG25" s="386"/>
      <c r="AH25" s="386"/>
      <c r="AI25" s="389"/>
      <c r="AJ25" s="390"/>
      <c r="AK25" s="395" t="s">
        <v>513</v>
      </c>
      <c r="AL25" s="395" t="s">
        <v>514</v>
      </c>
      <c r="AM25" s="430" t="s">
        <v>515</v>
      </c>
      <c r="AN25" s="431"/>
      <c r="AO25" s="431"/>
      <c r="AP25" s="432"/>
      <c r="AQ25" s="430" t="s">
        <v>516</v>
      </c>
      <c r="AR25" s="433"/>
      <c r="AS25" s="434"/>
      <c r="AT25" s="395" t="s">
        <v>517</v>
      </c>
      <c r="AU25" s="395" t="s">
        <v>518</v>
      </c>
      <c r="AV25" s="435" t="s">
        <v>519</v>
      </c>
      <c r="AW25" s="435" t="s">
        <v>520</v>
      </c>
      <c r="AX25" s="436" t="s">
        <v>521</v>
      </c>
      <c r="AY25" s="437" t="s">
        <v>522</v>
      </c>
      <c r="AZ25" s="438" t="s">
        <v>523</v>
      </c>
    </row>
    <row r="26" spans="1:52" ht="30" customHeight="1">
      <c r="A26" s="391" t="s">
        <v>445</v>
      </c>
      <c r="B26" s="392"/>
      <c r="C26" s="392"/>
      <c r="D26" s="385" t="s">
        <v>556</v>
      </c>
      <c r="E26" s="393" t="s">
        <v>558</v>
      </c>
      <c r="F26" s="393" t="s">
        <v>446</v>
      </c>
      <c r="G26" s="385" t="s">
        <v>447</v>
      </c>
      <c r="H26" s="394"/>
      <c r="I26" s="392"/>
      <c r="J26" s="392"/>
      <c r="K26" s="395" t="s">
        <v>448</v>
      </c>
      <c r="L26" s="395" t="s">
        <v>446</v>
      </c>
      <c r="M26" s="395" t="s">
        <v>449</v>
      </c>
      <c r="N26" s="395" t="s">
        <v>450</v>
      </c>
      <c r="O26" s="393" t="s">
        <v>451</v>
      </c>
      <c r="P26" s="393" t="s">
        <v>452</v>
      </c>
      <c r="Q26" s="393" t="s">
        <v>453</v>
      </c>
      <c r="R26" s="395" t="s">
        <v>454</v>
      </c>
      <c r="S26" s="410"/>
      <c r="T26" s="392"/>
      <c r="U26" s="393" t="s">
        <v>563</v>
      </c>
      <c r="V26" s="395" t="s">
        <v>564</v>
      </c>
      <c r="W26" s="393" t="s">
        <v>565</v>
      </c>
      <c r="X26" s="393" t="s">
        <v>480</v>
      </c>
      <c r="Y26" s="411" t="s">
        <v>481</v>
      </c>
      <c r="Z26" s="395" t="s">
        <v>566</v>
      </c>
      <c r="AA26" s="395" t="s">
        <v>567</v>
      </c>
      <c r="AB26" s="395" t="s">
        <v>482</v>
      </c>
      <c r="AC26" s="395" t="s">
        <v>560</v>
      </c>
      <c r="AD26" s="395" t="s">
        <v>483</v>
      </c>
      <c r="AE26" s="392"/>
      <c r="AF26" s="395" t="s">
        <v>484</v>
      </c>
      <c r="AG26" s="395" t="s">
        <v>485</v>
      </c>
      <c r="AH26" s="393" t="s">
        <v>486</v>
      </c>
      <c r="AI26" s="393" t="s">
        <v>487</v>
      </c>
      <c r="AJ26" s="395" t="s">
        <v>488</v>
      </c>
      <c r="AK26" s="392"/>
      <c r="AL26" s="384" t="s">
        <v>524</v>
      </c>
      <c r="AM26" s="392"/>
      <c r="AN26" s="393" t="s">
        <v>451</v>
      </c>
      <c r="AO26" s="439" t="s">
        <v>525</v>
      </c>
      <c r="AP26" s="439" t="s">
        <v>488</v>
      </c>
      <c r="AQ26" s="410"/>
      <c r="AR26" s="393" t="s">
        <v>526</v>
      </c>
      <c r="AS26" s="439" t="s">
        <v>488</v>
      </c>
      <c r="AT26" s="392"/>
      <c r="AU26" s="384" t="s">
        <v>524</v>
      </c>
      <c r="AV26" s="395" t="s">
        <v>527</v>
      </c>
      <c r="AW26" s="395" t="s">
        <v>528</v>
      </c>
      <c r="AX26" s="396" t="s">
        <v>529</v>
      </c>
      <c r="AY26" s="440"/>
      <c r="AZ26" s="441"/>
    </row>
    <row r="27" spans="1:52" ht="30" customHeight="1">
      <c r="A27" s="383"/>
      <c r="B27" s="392"/>
      <c r="C27" s="392"/>
      <c r="D27" s="396" t="s">
        <v>557</v>
      </c>
      <c r="E27" s="396" t="s">
        <v>559</v>
      </c>
      <c r="F27" s="396" t="s">
        <v>455</v>
      </c>
      <c r="G27" s="385" t="s">
        <v>158</v>
      </c>
      <c r="H27" s="452" t="s">
        <v>561</v>
      </c>
      <c r="I27" s="398" t="s">
        <v>447</v>
      </c>
      <c r="J27" s="392"/>
      <c r="K27" s="395" t="s">
        <v>456</v>
      </c>
      <c r="L27" s="395" t="s">
        <v>457</v>
      </c>
      <c r="M27" s="392"/>
      <c r="N27" s="392"/>
      <c r="O27" s="396" t="s">
        <v>458</v>
      </c>
      <c r="P27" s="396" t="s">
        <v>459</v>
      </c>
      <c r="Q27" s="396" t="s">
        <v>455</v>
      </c>
      <c r="R27" s="392"/>
      <c r="S27" s="410"/>
      <c r="T27" s="392"/>
      <c r="U27" s="392"/>
      <c r="V27" s="395"/>
      <c r="W27" s="396"/>
      <c r="X27" s="410"/>
      <c r="Y27" s="396"/>
      <c r="Z27" s="392"/>
      <c r="AA27" s="392"/>
      <c r="AB27" s="392"/>
      <c r="AC27" s="395" t="s">
        <v>568</v>
      </c>
      <c r="AD27" s="395" t="s">
        <v>489</v>
      </c>
      <c r="AE27" s="392"/>
      <c r="AF27" s="392"/>
      <c r="AG27" s="395" t="s">
        <v>490</v>
      </c>
      <c r="AH27" s="410"/>
      <c r="AI27" s="396" t="s">
        <v>491</v>
      </c>
      <c r="AJ27" s="395" t="s">
        <v>492</v>
      </c>
      <c r="AK27" s="392"/>
      <c r="AL27" s="392"/>
      <c r="AM27" s="392"/>
      <c r="AN27" s="395" t="s">
        <v>530</v>
      </c>
      <c r="AO27" s="395" t="s">
        <v>531</v>
      </c>
      <c r="AP27" s="392"/>
      <c r="AQ27" s="410"/>
      <c r="AR27" s="410"/>
      <c r="AS27" s="392"/>
      <c r="AT27" s="392"/>
      <c r="AU27" s="392"/>
      <c r="AV27" s="396" t="s">
        <v>532</v>
      </c>
      <c r="AW27" s="396" t="s">
        <v>533</v>
      </c>
      <c r="AX27" s="396" t="s">
        <v>534</v>
      </c>
      <c r="AY27" s="442"/>
      <c r="AZ27" s="443"/>
    </row>
    <row r="28" spans="1:52" ht="30" customHeight="1">
      <c r="A28" s="399"/>
      <c r="B28" s="400" t="s">
        <v>460</v>
      </c>
      <c r="C28" s="400" t="s">
        <v>461</v>
      </c>
      <c r="D28" s="401"/>
      <c r="E28" s="401"/>
      <c r="F28" s="401"/>
      <c r="G28" s="402"/>
      <c r="H28" s="453" t="s">
        <v>562</v>
      </c>
      <c r="I28" s="401"/>
      <c r="J28" s="400" t="s">
        <v>462</v>
      </c>
      <c r="K28" s="403"/>
      <c r="L28" s="402"/>
      <c r="M28" s="404"/>
      <c r="N28" s="387"/>
      <c r="O28" s="405"/>
      <c r="P28" s="405"/>
      <c r="Q28" s="405"/>
      <c r="R28" s="387"/>
      <c r="S28" s="412" t="s">
        <v>163</v>
      </c>
      <c r="T28" s="400" t="s">
        <v>493</v>
      </c>
      <c r="U28" s="387"/>
      <c r="V28" s="413"/>
      <c r="W28" s="414"/>
      <c r="X28" s="415"/>
      <c r="Y28" s="416"/>
      <c r="Z28" s="402"/>
      <c r="AA28" s="417"/>
      <c r="AB28" s="417"/>
      <c r="AC28" s="402" t="s">
        <v>569</v>
      </c>
      <c r="AD28" s="417"/>
      <c r="AE28" s="400" t="s">
        <v>494</v>
      </c>
      <c r="AF28" s="418"/>
      <c r="AG28" s="419"/>
      <c r="AH28" s="415"/>
      <c r="AI28" s="414"/>
      <c r="AJ28" s="387"/>
      <c r="AK28" s="652" t="s">
        <v>535</v>
      </c>
      <c r="AL28" s="653"/>
      <c r="AM28" s="400" t="s">
        <v>536</v>
      </c>
      <c r="AN28" s="444"/>
      <c r="AO28" s="444"/>
      <c r="AP28" s="387"/>
      <c r="AQ28" s="445" t="s">
        <v>537</v>
      </c>
      <c r="AR28" s="412"/>
      <c r="AS28" s="387"/>
      <c r="AT28" s="654" t="s">
        <v>164</v>
      </c>
      <c r="AU28" s="655"/>
      <c r="AV28" s="446" t="s">
        <v>538</v>
      </c>
      <c r="AW28" s="403"/>
      <c r="AX28" s="447" t="s">
        <v>539</v>
      </c>
      <c r="AY28" s="412" t="s">
        <v>540</v>
      </c>
      <c r="AZ28" s="448" t="s">
        <v>541</v>
      </c>
    </row>
    <row r="29" spans="1:54" s="37" customFormat="1" ht="30" customHeight="1" hidden="1">
      <c r="A29" s="34"/>
      <c r="B29" s="36" t="s">
        <v>463</v>
      </c>
      <c r="C29" s="36" t="s">
        <v>464</v>
      </c>
      <c r="D29" s="36" t="s">
        <v>465</v>
      </c>
      <c r="E29" s="36" t="s">
        <v>166</v>
      </c>
      <c r="F29" s="406" t="s">
        <v>466</v>
      </c>
      <c r="G29" s="406" t="s">
        <v>167</v>
      </c>
      <c r="H29" s="36" t="s">
        <v>467</v>
      </c>
      <c r="I29" s="406" t="s">
        <v>168</v>
      </c>
      <c r="J29" s="36" t="s">
        <v>468</v>
      </c>
      <c r="K29" s="36" t="s">
        <v>469</v>
      </c>
      <c r="L29" s="36" t="s">
        <v>470</v>
      </c>
      <c r="M29" s="36" t="s">
        <v>471</v>
      </c>
      <c r="N29" s="36" t="s">
        <v>472</v>
      </c>
      <c r="O29" s="36" t="s">
        <v>473</v>
      </c>
      <c r="P29" s="36" t="s">
        <v>474</v>
      </c>
      <c r="Q29" s="36" t="s">
        <v>475</v>
      </c>
      <c r="R29" s="36" t="s">
        <v>476</v>
      </c>
      <c r="S29" s="36" t="s">
        <v>495</v>
      </c>
      <c r="T29" s="36" t="s">
        <v>496</v>
      </c>
      <c r="U29" s="36" t="s">
        <v>497</v>
      </c>
      <c r="V29" s="36" t="s">
        <v>498</v>
      </c>
      <c r="W29" s="36" t="s">
        <v>499</v>
      </c>
      <c r="X29" s="36" t="s">
        <v>500</v>
      </c>
      <c r="Y29" s="36" t="s">
        <v>501</v>
      </c>
      <c r="Z29" s="36" t="s">
        <v>502</v>
      </c>
      <c r="AA29" s="36" t="s">
        <v>503</v>
      </c>
      <c r="AB29" s="36" t="s">
        <v>504</v>
      </c>
      <c r="AC29" s="36" t="s">
        <v>169</v>
      </c>
      <c r="AD29" s="36" t="s">
        <v>170</v>
      </c>
      <c r="AE29" s="36" t="s">
        <v>505</v>
      </c>
      <c r="AF29" s="36" t="s">
        <v>506</v>
      </c>
      <c r="AG29" s="36" t="s">
        <v>507</v>
      </c>
      <c r="AH29" s="36" t="s">
        <v>508</v>
      </c>
      <c r="AI29" s="36" t="s">
        <v>509</v>
      </c>
      <c r="AJ29" s="36" t="s">
        <v>510</v>
      </c>
      <c r="AK29" s="35" t="s">
        <v>542</v>
      </c>
      <c r="AL29" s="36" t="s">
        <v>543</v>
      </c>
      <c r="AM29" s="36" t="s">
        <v>544</v>
      </c>
      <c r="AN29" s="36" t="s">
        <v>545</v>
      </c>
      <c r="AO29" s="36" t="s">
        <v>546</v>
      </c>
      <c r="AP29" s="36" t="s">
        <v>547</v>
      </c>
      <c r="AQ29" s="36" t="s">
        <v>548</v>
      </c>
      <c r="AR29" s="36" t="s">
        <v>549</v>
      </c>
      <c r="AS29" s="36" t="s">
        <v>550</v>
      </c>
      <c r="AT29" s="36" t="s">
        <v>551</v>
      </c>
      <c r="AU29" s="36" t="s">
        <v>552</v>
      </c>
      <c r="AV29" s="36" t="s">
        <v>553</v>
      </c>
      <c r="AW29" s="36" t="s">
        <v>554</v>
      </c>
      <c r="AX29" s="36" t="s">
        <v>555</v>
      </c>
      <c r="AY29" s="449"/>
      <c r="AZ29" s="450"/>
      <c r="BB29" s="213"/>
    </row>
    <row r="30" spans="1:54" s="40" customFormat="1" ht="30" customHeight="1">
      <c r="A30" s="262" t="s">
        <v>50</v>
      </c>
      <c r="B30" s="264">
        <v>189402</v>
      </c>
      <c r="C30" s="264">
        <v>75484</v>
      </c>
      <c r="D30" s="264">
        <v>75483</v>
      </c>
      <c r="E30" s="264">
        <v>0</v>
      </c>
      <c r="F30" s="264">
        <v>0</v>
      </c>
      <c r="G30" s="264">
        <v>1</v>
      </c>
      <c r="H30" s="264">
        <v>0</v>
      </c>
      <c r="I30" s="264">
        <v>1</v>
      </c>
      <c r="J30" s="264">
        <v>113918</v>
      </c>
      <c r="K30" s="264">
        <v>0</v>
      </c>
      <c r="L30" s="264">
        <v>0</v>
      </c>
      <c r="M30" s="264">
        <v>0</v>
      </c>
      <c r="N30" s="264">
        <v>0</v>
      </c>
      <c r="O30" s="264">
        <v>66782</v>
      </c>
      <c r="P30" s="264">
        <v>45105</v>
      </c>
      <c r="Q30" s="264">
        <v>0</v>
      </c>
      <c r="R30" s="264">
        <v>2031</v>
      </c>
      <c r="S30" s="264">
        <v>278788</v>
      </c>
      <c r="T30" s="264">
        <v>249693</v>
      </c>
      <c r="U30" s="264">
        <v>13887</v>
      </c>
      <c r="V30" s="264">
        <v>0</v>
      </c>
      <c r="W30" s="264">
        <v>64815</v>
      </c>
      <c r="X30" s="264">
        <v>0</v>
      </c>
      <c r="Y30" s="264">
        <v>117</v>
      </c>
      <c r="Z30" s="264">
        <v>34815</v>
      </c>
      <c r="AA30" s="264">
        <v>136059</v>
      </c>
      <c r="AB30" s="264">
        <v>0</v>
      </c>
      <c r="AC30" s="264">
        <v>0</v>
      </c>
      <c r="AD30" s="264">
        <v>0</v>
      </c>
      <c r="AE30" s="264">
        <v>19978</v>
      </c>
      <c r="AF30" s="264">
        <v>19395</v>
      </c>
      <c r="AG30" s="264">
        <v>0</v>
      </c>
      <c r="AH30" s="264">
        <v>0</v>
      </c>
      <c r="AI30" s="264">
        <v>0</v>
      </c>
      <c r="AJ30" s="264">
        <v>583</v>
      </c>
      <c r="AK30" s="264">
        <v>0</v>
      </c>
      <c r="AL30" s="264">
        <v>80269</v>
      </c>
      <c r="AM30" s="264">
        <v>0</v>
      </c>
      <c r="AN30" s="264">
        <v>0</v>
      </c>
      <c r="AO30" s="264">
        <v>0</v>
      </c>
      <c r="AP30" s="264">
        <v>0</v>
      </c>
      <c r="AQ30" s="264">
        <v>9117</v>
      </c>
      <c r="AR30" s="264">
        <v>0</v>
      </c>
      <c r="AS30" s="264">
        <v>9117</v>
      </c>
      <c r="AT30" s="264">
        <v>0</v>
      </c>
      <c r="AU30" s="264">
        <v>89386</v>
      </c>
      <c r="AV30" s="264">
        <v>0</v>
      </c>
      <c r="AW30" s="264">
        <v>0</v>
      </c>
      <c r="AX30" s="265">
        <v>-89386</v>
      </c>
      <c r="AY30" s="420">
        <f>C30+J30</f>
        <v>189402</v>
      </c>
      <c r="AZ30" s="266">
        <f>T30+AE30</f>
        <v>269671</v>
      </c>
      <c r="BB30" s="212"/>
    </row>
    <row r="31" spans="1:54" s="40" customFormat="1" ht="30" customHeight="1">
      <c r="A31" s="262" t="s">
        <v>339</v>
      </c>
      <c r="B31" s="303">
        <v>158685</v>
      </c>
      <c r="C31" s="303">
        <v>44232</v>
      </c>
      <c r="D31" s="303">
        <v>16583</v>
      </c>
      <c r="E31" s="303">
        <v>0</v>
      </c>
      <c r="F31" s="303">
        <v>0</v>
      </c>
      <c r="G31" s="303">
        <v>27649</v>
      </c>
      <c r="H31" s="303">
        <v>0</v>
      </c>
      <c r="I31" s="303">
        <v>27649</v>
      </c>
      <c r="J31" s="303">
        <v>114453</v>
      </c>
      <c r="K31" s="303">
        <v>0</v>
      </c>
      <c r="L31" s="303">
        <v>0</v>
      </c>
      <c r="M31" s="303">
        <v>0</v>
      </c>
      <c r="N31" s="303">
        <v>0</v>
      </c>
      <c r="O31" s="303">
        <v>63105</v>
      </c>
      <c r="P31" s="303">
        <v>51347</v>
      </c>
      <c r="Q31" s="303">
        <v>0</v>
      </c>
      <c r="R31" s="303">
        <v>1</v>
      </c>
      <c r="S31" s="303">
        <v>193513</v>
      </c>
      <c r="T31" s="303">
        <v>151729</v>
      </c>
      <c r="U31" s="303">
        <v>10704</v>
      </c>
      <c r="V31" s="303">
        <v>0</v>
      </c>
      <c r="W31" s="303">
        <v>33282</v>
      </c>
      <c r="X31" s="303">
        <v>0</v>
      </c>
      <c r="Y31" s="303">
        <v>1744</v>
      </c>
      <c r="Z31" s="303">
        <v>0</v>
      </c>
      <c r="AA31" s="303">
        <v>105999</v>
      </c>
      <c r="AB31" s="303">
        <v>0</v>
      </c>
      <c r="AC31" s="303">
        <v>0</v>
      </c>
      <c r="AD31" s="303">
        <v>0</v>
      </c>
      <c r="AE31" s="303">
        <v>41784</v>
      </c>
      <c r="AF31" s="303">
        <v>41784</v>
      </c>
      <c r="AG31" s="303">
        <v>0</v>
      </c>
      <c r="AH31" s="303">
        <v>0</v>
      </c>
      <c r="AI31" s="303">
        <v>0</v>
      </c>
      <c r="AJ31" s="303">
        <v>0</v>
      </c>
      <c r="AK31" s="303">
        <v>0</v>
      </c>
      <c r="AL31" s="303">
        <v>34828</v>
      </c>
      <c r="AM31" s="303">
        <v>0</v>
      </c>
      <c r="AN31" s="303">
        <v>0</v>
      </c>
      <c r="AO31" s="303">
        <v>0</v>
      </c>
      <c r="AP31" s="303">
        <v>0</v>
      </c>
      <c r="AQ31" s="303">
        <v>0</v>
      </c>
      <c r="AR31" s="303">
        <v>0</v>
      </c>
      <c r="AS31" s="303">
        <v>0</v>
      </c>
      <c r="AT31" s="303">
        <v>0</v>
      </c>
      <c r="AU31" s="303">
        <v>34828</v>
      </c>
      <c r="AV31" s="303">
        <v>-156264</v>
      </c>
      <c r="AW31" s="303">
        <v>0</v>
      </c>
      <c r="AX31" s="268">
        <v>-191092</v>
      </c>
      <c r="AY31" s="421">
        <f>C31+J31</f>
        <v>158685</v>
      </c>
      <c r="AZ31" s="269">
        <f>T31+AE31</f>
        <v>193513</v>
      </c>
      <c r="BB31" s="212"/>
    </row>
    <row r="32" spans="1:54" s="40" customFormat="1" ht="30" customHeight="1">
      <c r="A32" s="636" t="s">
        <v>1060</v>
      </c>
      <c r="B32" s="303">
        <v>170981</v>
      </c>
      <c r="C32" s="303">
        <v>28336</v>
      </c>
      <c r="D32" s="303">
        <v>28331</v>
      </c>
      <c r="E32" s="303">
        <v>0</v>
      </c>
      <c r="F32" s="303">
        <v>0</v>
      </c>
      <c r="G32" s="303">
        <v>5</v>
      </c>
      <c r="H32" s="303">
        <v>0</v>
      </c>
      <c r="I32" s="303">
        <v>5</v>
      </c>
      <c r="J32" s="303">
        <v>142645</v>
      </c>
      <c r="K32" s="303">
        <v>0</v>
      </c>
      <c r="L32" s="303">
        <v>0</v>
      </c>
      <c r="M32" s="303">
        <v>0</v>
      </c>
      <c r="N32" s="303">
        <v>0</v>
      </c>
      <c r="O32" s="303">
        <v>60248</v>
      </c>
      <c r="P32" s="303">
        <v>82397</v>
      </c>
      <c r="Q32" s="303">
        <v>0</v>
      </c>
      <c r="R32" s="303">
        <v>0</v>
      </c>
      <c r="S32" s="303">
        <v>170981</v>
      </c>
      <c r="T32" s="303">
        <v>157489</v>
      </c>
      <c r="U32" s="303">
        <v>1870</v>
      </c>
      <c r="V32" s="303">
        <v>0</v>
      </c>
      <c r="W32" s="303">
        <v>35525</v>
      </c>
      <c r="X32" s="303">
        <v>0</v>
      </c>
      <c r="Y32" s="303">
        <v>0</v>
      </c>
      <c r="Z32" s="303">
        <v>2645</v>
      </c>
      <c r="AA32" s="303">
        <v>117449</v>
      </c>
      <c r="AB32" s="303">
        <v>0</v>
      </c>
      <c r="AC32" s="303">
        <v>0</v>
      </c>
      <c r="AD32" s="303">
        <v>0</v>
      </c>
      <c r="AE32" s="303">
        <v>13325</v>
      </c>
      <c r="AF32" s="303">
        <v>13325</v>
      </c>
      <c r="AG32" s="303">
        <v>0</v>
      </c>
      <c r="AH32" s="303">
        <v>0</v>
      </c>
      <c r="AI32" s="303">
        <v>0</v>
      </c>
      <c r="AJ32" s="303">
        <v>0</v>
      </c>
      <c r="AK32" s="303">
        <v>167</v>
      </c>
      <c r="AL32" s="303">
        <v>0</v>
      </c>
      <c r="AM32" s="303">
        <v>0</v>
      </c>
      <c r="AN32" s="303">
        <v>0</v>
      </c>
      <c r="AO32" s="303">
        <v>0</v>
      </c>
      <c r="AP32" s="303">
        <v>0</v>
      </c>
      <c r="AQ32" s="303">
        <v>167</v>
      </c>
      <c r="AR32" s="303">
        <v>0</v>
      </c>
      <c r="AS32" s="303">
        <v>167</v>
      </c>
      <c r="AT32" s="303">
        <v>0</v>
      </c>
      <c r="AU32" s="303">
        <v>0</v>
      </c>
      <c r="AV32" s="303">
        <v>0</v>
      </c>
      <c r="AW32" s="303">
        <v>0</v>
      </c>
      <c r="AX32" s="268">
        <v>0</v>
      </c>
      <c r="AY32" s="421">
        <f>C32+J32</f>
        <v>170981</v>
      </c>
      <c r="AZ32" s="269">
        <f>T32+AE32</f>
        <v>170814</v>
      </c>
      <c r="BB32" s="212"/>
    </row>
    <row r="33" spans="1:54" s="40" customFormat="1" ht="30" customHeight="1">
      <c r="A33" s="262" t="s">
        <v>342</v>
      </c>
      <c r="B33" s="305">
        <v>317539</v>
      </c>
      <c r="C33" s="305">
        <v>80842</v>
      </c>
      <c r="D33" s="305">
        <v>80842</v>
      </c>
      <c r="E33" s="305">
        <v>0</v>
      </c>
      <c r="F33" s="305">
        <v>0</v>
      </c>
      <c r="G33" s="305">
        <v>0</v>
      </c>
      <c r="H33" s="305">
        <v>0</v>
      </c>
      <c r="I33" s="305">
        <v>0</v>
      </c>
      <c r="J33" s="305">
        <v>236532</v>
      </c>
      <c r="K33" s="305">
        <v>0</v>
      </c>
      <c r="L33" s="305">
        <v>0</v>
      </c>
      <c r="M33" s="305">
        <v>0</v>
      </c>
      <c r="N33" s="305">
        <v>0</v>
      </c>
      <c r="O33" s="305">
        <v>127168</v>
      </c>
      <c r="P33" s="305">
        <v>109253</v>
      </c>
      <c r="Q33" s="305">
        <v>0</v>
      </c>
      <c r="R33" s="305">
        <v>111</v>
      </c>
      <c r="S33" s="305">
        <v>317539</v>
      </c>
      <c r="T33" s="305">
        <v>277186</v>
      </c>
      <c r="U33" s="305">
        <v>13824</v>
      </c>
      <c r="V33" s="305">
        <v>0</v>
      </c>
      <c r="W33" s="305">
        <v>58006</v>
      </c>
      <c r="X33" s="305">
        <v>0</v>
      </c>
      <c r="Y33" s="305">
        <v>6107</v>
      </c>
      <c r="Z33" s="305">
        <v>1991</v>
      </c>
      <c r="AA33" s="305">
        <v>196344</v>
      </c>
      <c r="AB33" s="305">
        <v>330</v>
      </c>
      <c r="AC33" s="305">
        <v>0</v>
      </c>
      <c r="AD33" s="305">
        <v>584</v>
      </c>
      <c r="AE33" s="305">
        <v>40284</v>
      </c>
      <c r="AF33" s="305">
        <v>40284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L33" s="305">
        <v>96</v>
      </c>
      <c r="AM33" s="305">
        <v>165</v>
      </c>
      <c r="AN33" s="305">
        <v>0</v>
      </c>
      <c r="AO33" s="305">
        <v>0</v>
      </c>
      <c r="AP33" s="305">
        <v>165</v>
      </c>
      <c r="AQ33" s="305">
        <v>69</v>
      </c>
      <c r="AR33" s="305">
        <v>0</v>
      </c>
      <c r="AS33" s="305">
        <v>69</v>
      </c>
      <c r="AT33" s="305">
        <v>0</v>
      </c>
      <c r="AU33" s="305">
        <v>0</v>
      </c>
      <c r="AV33" s="305">
        <v>0</v>
      </c>
      <c r="AW33" s="305">
        <v>0</v>
      </c>
      <c r="AX33" s="281">
        <v>0</v>
      </c>
      <c r="AY33" s="422">
        <f>C33+J33</f>
        <v>317374</v>
      </c>
      <c r="AZ33" s="282">
        <f>T33+AE33</f>
        <v>317470</v>
      </c>
      <c r="BB33" s="212"/>
    </row>
    <row r="34" spans="1:52" s="40" customFormat="1" ht="30" customHeight="1" thickBot="1">
      <c r="A34" s="616" t="s">
        <v>165</v>
      </c>
      <c r="B34" s="271">
        <f aca="true" t="shared" si="3" ref="B34:AY34">SUM(B30:B33)</f>
        <v>836607</v>
      </c>
      <c r="C34" s="271">
        <f t="shared" si="3"/>
        <v>228894</v>
      </c>
      <c r="D34" s="271">
        <f t="shared" si="3"/>
        <v>201239</v>
      </c>
      <c r="E34" s="271">
        <f t="shared" si="3"/>
        <v>0</v>
      </c>
      <c r="F34" s="271">
        <f t="shared" si="3"/>
        <v>0</v>
      </c>
      <c r="G34" s="271">
        <f t="shared" si="3"/>
        <v>27655</v>
      </c>
      <c r="H34" s="271">
        <f t="shared" si="3"/>
        <v>0</v>
      </c>
      <c r="I34" s="271">
        <f t="shared" si="3"/>
        <v>27655</v>
      </c>
      <c r="J34" s="271">
        <f t="shared" si="3"/>
        <v>607548</v>
      </c>
      <c r="K34" s="271">
        <f t="shared" si="3"/>
        <v>0</v>
      </c>
      <c r="L34" s="271">
        <f t="shared" si="3"/>
        <v>0</v>
      </c>
      <c r="M34" s="271">
        <f t="shared" si="3"/>
        <v>0</v>
      </c>
      <c r="N34" s="271">
        <f t="shared" si="3"/>
        <v>0</v>
      </c>
      <c r="O34" s="271">
        <f t="shared" si="3"/>
        <v>317303</v>
      </c>
      <c r="P34" s="271">
        <f t="shared" si="3"/>
        <v>288102</v>
      </c>
      <c r="Q34" s="271">
        <f t="shared" si="3"/>
        <v>0</v>
      </c>
      <c r="R34" s="271">
        <f t="shared" si="3"/>
        <v>2143</v>
      </c>
      <c r="S34" s="271">
        <f t="shared" si="3"/>
        <v>960821</v>
      </c>
      <c r="T34" s="271">
        <f t="shared" si="3"/>
        <v>836097</v>
      </c>
      <c r="U34" s="271">
        <f t="shared" si="3"/>
        <v>40285</v>
      </c>
      <c r="V34" s="271">
        <f t="shared" si="3"/>
        <v>0</v>
      </c>
      <c r="W34" s="271">
        <f t="shared" si="3"/>
        <v>191628</v>
      </c>
      <c r="X34" s="271">
        <f t="shared" si="3"/>
        <v>0</v>
      </c>
      <c r="Y34" s="271">
        <f t="shared" si="3"/>
        <v>7968</v>
      </c>
      <c r="Z34" s="271">
        <f t="shared" si="3"/>
        <v>39451</v>
      </c>
      <c r="AA34" s="271">
        <f t="shared" si="3"/>
        <v>555851</v>
      </c>
      <c r="AB34" s="271">
        <f t="shared" si="3"/>
        <v>330</v>
      </c>
      <c r="AC34" s="271">
        <f t="shared" si="3"/>
        <v>0</v>
      </c>
      <c r="AD34" s="271">
        <f t="shared" si="3"/>
        <v>584</v>
      </c>
      <c r="AE34" s="271">
        <f t="shared" si="3"/>
        <v>115371</v>
      </c>
      <c r="AF34" s="271">
        <f t="shared" si="3"/>
        <v>114788</v>
      </c>
      <c r="AG34" s="271">
        <f t="shared" si="3"/>
        <v>0</v>
      </c>
      <c r="AH34" s="271">
        <f t="shared" si="3"/>
        <v>0</v>
      </c>
      <c r="AI34" s="271">
        <f t="shared" si="3"/>
        <v>0</v>
      </c>
      <c r="AJ34" s="271">
        <f t="shared" si="3"/>
        <v>583</v>
      </c>
      <c r="AK34" s="271">
        <f t="shared" si="3"/>
        <v>167</v>
      </c>
      <c r="AL34" s="271">
        <f t="shared" si="3"/>
        <v>115193</v>
      </c>
      <c r="AM34" s="271">
        <f t="shared" si="3"/>
        <v>165</v>
      </c>
      <c r="AN34" s="271">
        <f t="shared" si="3"/>
        <v>0</v>
      </c>
      <c r="AO34" s="271">
        <f t="shared" si="3"/>
        <v>0</v>
      </c>
      <c r="AP34" s="271">
        <f t="shared" si="3"/>
        <v>165</v>
      </c>
      <c r="AQ34" s="271">
        <f t="shared" si="3"/>
        <v>9353</v>
      </c>
      <c r="AR34" s="271">
        <f t="shared" si="3"/>
        <v>0</v>
      </c>
      <c r="AS34" s="271">
        <f t="shared" si="3"/>
        <v>9353</v>
      </c>
      <c r="AT34" s="271">
        <f t="shared" si="3"/>
        <v>0</v>
      </c>
      <c r="AU34" s="271">
        <f t="shared" si="3"/>
        <v>124214</v>
      </c>
      <c r="AV34" s="271">
        <f t="shared" si="3"/>
        <v>-156264</v>
      </c>
      <c r="AW34" s="271">
        <f t="shared" si="3"/>
        <v>0</v>
      </c>
      <c r="AX34" s="271">
        <f t="shared" si="3"/>
        <v>-280478</v>
      </c>
      <c r="AY34" s="271">
        <f t="shared" si="3"/>
        <v>836442</v>
      </c>
      <c r="AZ34" s="289">
        <f>SUM(AZ30:AZ33)</f>
        <v>951468</v>
      </c>
    </row>
    <row r="36" s="211" customFormat="1" ht="18" customHeight="1"/>
  </sheetData>
  <sheetProtection/>
  <mergeCells count="4">
    <mergeCell ref="AK8:AL8"/>
    <mergeCell ref="AK28:AL28"/>
    <mergeCell ref="AT8:AU8"/>
    <mergeCell ref="AT28:AU28"/>
  </mergeCells>
  <printOptions horizontalCentered="1"/>
  <pageMargins left="0.5905511811023623" right="0.5905511811023623" top="0.7874015748031497" bottom="0.7874015748031497" header="0.5118110236220472" footer="0.5118110236220472"/>
  <pageSetup fitToWidth="3" horizontalDpi="300" verticalDpi="300" orientation="landscape" paperSize="9" scale="52" r:id="rId1"/>
  <colBreaks count="1" manualBreakCount="1">
    <brk id="18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24"/>
  <sheetViews>
    <sheetView showGridLines="0" view="pageBreakPreview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0.625" defaultRowHeight="12"/>
  <cols>
    <col min="1" max="1" width="19.375" style="283" customWidth="1"/>
    <col min="2" max="52" width="16.625" style="283" customWidth="1"/>
    <col min="53" max="53" width="10.625" style="283" customWidth="1"/>
    <col min="54" max="54" width="21.875" style="283" customWidth="1"/>
    <col min="55" max="16384" width="10.625" style="283" customWidth="1"/>
  </cols>
  <sheetData>
    <row r="1" ht="30" customHeight="1">
      <c r="B1" s="357" t="s">
        <v>322</v>
      </c>
    </row>
    <row r="2" spans="1:35" ht="30" customHeight="1">
      <c r="A2" s="284"/>
      <c r="B2" s="358" t="s">
        <v>432</v>
      </c>
      <c r="Q2" s="284"/>
      <c r="S2" s="280"/>
      <c r="AF2" s="284"/>
      <c r="AI2" s="280"/>
    </row>
    <row r="3" spans="1:52" ht="30" customHeight="1" thickBot="1">
      <c r="A3" s="31"/>
      <c r="B3" s="32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75" t="s">
        <v>433</v>
      </c>
      <c r="S3" s="376" t="s">
        <v>434</v>
      </c>
      <c r="T3" s="29"/>
      <c r="U3" s="30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375" t="s">
        <v>437</v>
      </c>
      <c r="AK3" s="376" t="s">
        <v>438</v>
      </c>
      <c r="AL3" s="30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33"/>
      <c r="AY3" s="33"/>
      <c r="AZ3" s="451" t="s">
        <v>365</v>
      </c>
    </row>
    <row r="4" spans="1:52" ht="30" customHeight="1">
      <c r="A4" s="377"/>
      <c r="B4" s="378" t="s">
        <v>441</v>
      </c>
      <c r="C4" s="379"/>
      <c r="D4" s="380"/>
      <c r="E4" s="380"/>
      <c r="F4" s="380"/>
      <c r="G4" s="380"/>
      <c r="H4" s="380"/>
      <c r="I4" s="380"/>
      <c r="J4" s="113"/>
      <c r="K4" s="380"/>
      <c r="L4" s="380"/>
      <c r="M4" s="380"/>
      <c r="N4" s="381"/>
      <c r="O4" s="381"/>
      <c r="P4" s="381"/>
      <c r="Q4" s="381"/>
      <c r="R4" s="382"/>
      <c r="S4" s="407" t="s">
        <v>477</v>
      </c>
      <c r="T4" s="379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113"/>
      <c r="AF4" s="380"/>
      <c r="AG4" s="380"/>
      <c r="AH4" s="380"/>
      <c r="AI4" s="381"/>
      <c r="AJ4" s="382"/>
      <c r="AK4" s="423"/>
      <c r="AL4" s="423"/>
      <c r="AM4" s="113"/>
      <c r="AN4" s="113"/>
      <c r="AO4" s="113"/>
      <c r="AP4" s="423"/>
      <c r="AQ4" s="424"/>
      <c r="AR4" s="113"/>
      <c r="AS4" s="423"/>
      <c r="AT4" s="425"/>
      <c r="AU4" s="425"/>
      <c r="AV4" s="426" t="s">
        <v>511</v>
      </c>
      <c r="AW4" s="426" t="s">
        <v>483</v>
      </c>
      <c r="AX4" s="427" t="s">
        <v>512</v>
      </c>
      <c r="AY4" s="428"/>
      <c r="AZ4" s="429"/>
    </row>
    <row r="5" spans="1:52" ht="30" customHeight="1">
      <c r="A5" s="383"/>
      <c r="B5" s="384" t="s">
        <v>442</v>
      </c>
      <c r="C5" s="385" t="s">
        <v>443</v>
      </c>
      <c r="D5" s="386"/>
      <c r="E5" s="386"/>
      <c r="F5" s="386"/>
      <c r="G5" s="386"/>
      <c r="H5" s="386"/>
      <c r="I5" s="387"/>
      <c r="J5" s="388" t="s">
        <v>444</v>
      </c>
      <c r="K5" s="386"/>
      <c r="L5" s="386"/>
      <c r="M5" s="386"/>
      <c r="N5" s="389"/>
      <c r="O5" s="389"/>
      <c r="P5" s="389"/>
      <c r="Q5" s="389"/>
      <c r="R5" s="390"/>
      <c r="S5" s="408" t="s">
        <v>478</v>
      </c>
      <c r="T5" s="397" t="s">
        <v>479</v>
      </c>
      <c r="U5" s="409"/>
      <c r="V5" s="386"/>
      <c r="W5" s="386"/>
      <c r="X5" s="386"/>
      <c r="Y5" s="386"/>
      <c r="Z5" s="386"/>
      <c r="AA5" s="386"/>
      <c r="AB5" s="386"/>
      <c r="AC5" s="386"/>
      <c r="AD5" s="386"/>
      <c r="AE5" s="397" t="s">
        <v>159</v>
      </c>
      <c r="AF5" s="386"/>
      <c r="AG5" s="386"/>
      <c r="AH5" s="386"/>
      <c r="AI5" s="389"/>
      <c r="AJ5" s="390"/>
      <c r="AK5" s="395" t="s">
        <v>513</v>
      </c>
      <c r="AL5" s="395" t="s">
        <v>514</v>
      </c>
      <c r="AM5" s="430" t="s">
        <v>515</v>
      </c>
      <c r="AN5" s="431"/>
      <c r="AO5" s="431"/>
      <c r="AP5" s="432"/>
      <c r="AQ5" s="430" t="s">
        <v>516</v>
      </c>
      <c r="AR5" s="433"/>
      <c r="AS5" s="434"/>
      <c r="AT5" s="395" t="s">
        <v>517</v>
      </c>
      <c r="AU5" s="395" t="s">
        <v>518</v>
      </c>
      <c r="AV5" s="435" t="s">
        <v>519</v>
      </c>
      <c r="AW5" s="435" t="s">
        <v>520</v>
      </c>
      <c r="AX5" s="436" t="s">
        <v>521</v>
      </c>
      <c r="AY5" s="437" t="s">
        <v>522</v>
      </c>
      <c r="AZ5" s="438" t="s">
        <v>523</v>
      </c>
    </row>
    <row r="6" spans="1:52" ht="30" customHeight="1">
      <c r="A6" s="391" t="s">
        <v>445</v>
      </c>
      <c r="B6" s="392"/>
      <c r="C6" s="392"/>
      <c r="D6" s="385" t="s">
        <v>556</v>
      </c>
      <c r="E6" s="393" t="s">
        <v>558</v>
      </c>
      <c r="F6" s="393" t="s">
        <v>446</v>
      </c>
      <c r="G6" s="385" t="s">
        <v>447</v>
      </c>
      <c r="H6" s="394"/>
      <c r="I6" s="392"/>
      <c r="J6" s="392"/>
      <c r="K6" s="395" t="s">
        <v>448</v>
      </c>
      <c r="L6" s="395" t="s">
        <v>446</v>
      </c>
      <c r="M6" s="395" t="s">
        <v>449</v>
      </c>
      <c r="N6" s="395" t="s">
        <v>450</v>
      </c>
      <c r="O6" s="393" t="s">
        <v>451</v>
      </c>
      <c r="P6" s="393" t="s">
        <v>452</v>
      </c>
      <c r="Q6" s="393" t="s">
        <v>453</v>
      </c>
      <c r="R6" s="395" t="s">
        <v>454</v>
      </c>
      <c r="S6" s="410"/>
      <c r="T6" s="392"/>
      <c r="U6" s="393" t="s">
        <v>563</v>
      </c>
      <c r="V6" s="395" t="s">
        <v>564</v>
      </c>
      <c r="W6" s="393" t="s">
        <v>565</v>
      </c>
      <c r="X6" s="393" t="s">
        <v>480</v>
      </c>
      <c r="Y6" s="411" t="s">
        <v>481</v>
      </c>
      <c r="Z6" s="395" t="s">
        <v>566</v>
      </c>
      <c r="AA6" s="395" t="s">
        <v>567</v>
      </c>
      <c r="AB6" s="395" t="s">
        <v>482</v>
      </c>
      <c r="AC6" s="395" t="s">
        <v>560</v>
      </c>
      <c r="AD6" s="395" t="s">
        <v>483</v>
      </c>
      <c r="AE6" s="392"/>
      <c r="AF6" s="395" t="s">
        <v>484</v>
      </c>
      <c r="AG6" s="395" t="s">
        <v>485</v>
      </c>
      <c r="AH6" s="393" t="s">
        <v>486</v>
      </c>
      <c r="AI6" s="393" t="s">
        <v>487</v>
      </c>
      <c r="AJ6" s="395" t="s">
        <v>488</v>
      </c>
      <c r="AK6" s="392"/>
      <c r="AL6" s="384" t="s">
        <v>524</v>
      </c>
      <c r="AM6" s="392"/>
      <c r="AN6" s="393" t="s">
        <v>451</v>
      </c>
      <c r="AO6" s="439" t="s">
        <v>525</v>
      </c>
      <c r="AP6" s="439" t="s">
        <v>488</v>
      </c>
      <c r="AQ6" s="410"/>
      <c r="AR6" s="393" t="s">
        <v>526</v>
      </c>
      <c r="AS6" s="439" t="s">
        <v>488</v>
      </c>
      <c r="AT6" s="392"/>
      <c r="AU6" s="384" t="s">
        <v>524</v>
      </c>
      <c r="AV6" s="395" t="s">
        <v>527</v>
      </c>
      <c r="AW6" s="395" t="s">
        <v>528</v>
      </c>
      <c r="AX6" s="396" t="s">
        <v>529</v>
      </c>
      <c r="AY6" s="440"/>
      <c r="AZ6" s="441"/>
    </row>
    <row r="7" spans="1:52" ht="30" customHeight="1">
      <c r="A7" s="383"/>
      <c r="B7" s="392"/>
      <c r="C7" s="392"/>
      <c r="D7" s="396" t="s">
        <v>557</v>
      </c>
      <c r="E7" s="396" t="s">
        <v>559</v>
      </c>
      <c r="F7" s="396" t="s">
        <v>455</v>
      </c>
      <c r="G7" s="385" t="s">
        <v>158</v>
      </c>
      <c r="H7" s="452" t="s">
        <v>561</v>
      </c>
      <c r="I7" s="398" t="s">
        <v>447</v>
      </c>
      <c r="J7" s="392"/>
      <c r="K7" s="395" t="s">
        <v>456</v>
      </c>
      <c r="L7" s="395" t="s">
        <v>457</v>
      </c>
      <c r="M7" s="392"/>
      <c r="N7" s="392"/>
      <c r="O7" s="396" t="s">
        <v>458</v>
      </c>
      <c r="P7" s="396" t="s">
        <v>459</v>
      </c>
      <c r="Q7" s="396" t="s">
        <v>455</v>
      </c>
      <c r="R7" s="392"/>
      <c r="S7" s="410"/>
      <c r="T7" s="392"/>
      <c r="U7" s="392"/>
      <c r="V7" s="395"/>
      <c r="W7" s="396"/>
      <c r="X7" s="410"/>
      <c r="Y7" s="396"/>
      <c r="Z7" s="392"/>
      <c r="AA7" s="392"/>
      <c r="AB7" s="392"/>
      <c r="AC7" s="395" t="s">
        <v>568</v>
      </c>
      <c r="AD7" s="395" t="s">
        <v>489</v>
      </c>
      <c r="AE7" s="392"/>
      <c r="AF7" s="392"/>
      <c r="AG7" s="395" t="s">
        <v>490</v>
      </c>
      <c r="AH7" s="410"/>
      <c r="AI7" s="396" t="s">
        <v>491</v>
      </c>
      <c r="AJ7" s="395" t="s">
        <v>492</v>
      </c>
      <c r="AK7" s="392"/>
      <c r="AL7" s="392"/>
      <c r="AM7" s="392"/>
      <c r="AN7" s="395" t="s">
        <v>530</v>
      </c>
      <c r="AO7" s="395" t="s">
        <v>531</v>
      </c>
      <c r="AP7" s="392"/>
      <c r="AQ7" s="410"/>
      <c r="AR7" s="410"/>
      <c r="AS7" s="392"/>
      <c r="AT7" s="392"/>
      <c r="AU7" s="392"/>
      <c r="AV7" s="396" t="s">
        <v>532</v>
      </c>
      <c r="AW7" s="396" t="s">
        <v>533</v>
      </c>
      <c r="AX7" s="396" t="s">
        <v>534</v>
      </c>
      <c r="AY7" s="442"/>
      <c r="AZ7" s="443"/>
    </row>
    <row r="8" spans="1:52" ht="30" customHeight="1">
      <c r="A8" s="399"/>
      <c r="B8" s="400" t="s">
        <v>460</v>
      </c>
      <c r="C8" s="400" t="s">
        <v>461</v>
      </c>
      <c r="D8" s="401"/>
      <c r="E8" s="401"/>
      <c r="F8" s="401"/>
      <c r="G8" s="402"/>
      <c r="H8" s="453" t="s">
        <v>562</v>
      </c>
      <c r="I8" s="401"/>
      <c r="J8" s="400" t="s">
        <v>462</v>
      </c>
      <c r="K8" s="403"/>
      <c r="L8" s="402"/>
      <c r="M8" s="404"/>
      <c r="N8" s="387"/>
      <c r="O8" s="405"/>
      <c r="P8" s="405"/>
      <c r="Q8" s="405"/>
      <c r="R8" s="387"/>
      <c r="S8" s="412" t="s">
        <v>163</v>
      </c>
      <c r="T8" s="400" t="s">
        <v>493</v>
      </c>
      <c r="U8" s="387"/>
      <c r="V8" s="413"/>
      <c r="W8" s="414"/>
      <c r="X8" s="415"/>
      <c r="Y8" s="416"/>
      <c r="Z8" s="402"/>
      <c r="AA8" s="417"/>
      <c r="AB8" s="417"/>
      <c r="AC8" s="402" t="s">
        <v>569</v>
      </c>
      <c r="AD8" s="417"/>
      <c r="AE8" s="400" t="s">
        <v>494</v>
      </c>
      <c r="AF8" s="418"/>
      <c r="AG8" s="419"/>
      <c r="AH8" s="415"/>
      <c r="AI8" s="414"/>
      <c r="AJ8" s="387"/>
      <c r="AK8" s="652" t="s">
        <v>535</v>
      </c>
      <c r="AL8" s="653"/>
      <c r="AM8" s="400" t="s">
        <v>536</v>
      </c>
      <c r="AN8" s="444"/>
      <c r="AO8" s="444"/>
      <c r="AP8" s="387"/>
      <c r="AQ8" s="445" t="s">
        <v>537</v>
      </c>
      <c r="AR8" s="412"/>
      <c r="AS8" s="387"/>
      <c r="AT8" s="654" t="s">
        <v>164</v>
      </c>
      <c r="AU8" s="655"/>
      <c r="AV8" s="446" t="s">
        <v>538</v>
      </c>
      <c r="AW8" s="403"/>
      <c r="AX8" s="447" t="s">
        <v>539</v>
      </c>
      <c r="AY8" s="412" t="s">
        <v>540</v>
      </c>
      <c r="AZ8" s="448" t="s">
        <v>541</v>
      </c>
    </row>
    <row r="9" spans="1:54" s="285" customFormat="1" ht="30" customHeight="1" hidden="1">
      <c r="A9" s="34"/>
      <c r="B9" s="36" t="s">
        <v>463</v>
      </c>
      <c r="C9" s="36" t="s">
        <v>464</v>
      </c>
      <c r="D9" s="36" t="s">
        <v>465</v>
      </c>
      <c r="E9" s="36" t="s">
        <v>166</v>
      </c>
      <c r="F9" s="406" t="s">
        <v>466</v>
      </c>
      <c r="G9" s="406" t="s">
        <v>167</v>
      </c>
      <c r="H9" s="36" t="s">
        <v>467</v>
      </c>
      <c r="I9" s="406" t="s">
        <v>168</v>
      </c>
      <c r="J9" s="36" t="s">
        <v>468</v>
      </c>
      <c r="K9" s="36" t="s">
        <v>469</v>
      </c>
      <c r="L9" s="36" t="s">
        <v>470</v>
      </c>
      <c r="M9" s="36" t="s">
        <v>471</v>
      </c>
      <c r="N9" s="36" t="s">
        <v>472</v>
      </c>
      <c r="O9" s="36" t="s">
        <v>473</v>
      </c>
      <c r="P9" s="36" t="s">
        <v>474</v>
      </c>
      <c r="Q9" s="36" t="s">
        <v>475</v>
      </c>
      <c r="R9" s="36" t="s">
        <v>476</v>
      </c>
      <c r="S9" s="36" t="s">
        <v>495</v>
      </c>
      <c r="T9" s="36" t="s">
        <v>496</v>
      </c>
      <c r="U9" s="36" t="s">
        <v>497</v>
      </c>
      <c r="V9" s="36" t="s">
        <v>498</v>
      </c>
      <c r="W9" s="36" t="s">
        <v>499</v>
      </c>
      <c r="X9" s="36" t="s">
        <v>500</v>
      </c>
      <c r="Y9" s="36" t="s">
        <v>501</v>
      </c>
      <c r="Z9" s="36" t="s">
        <v>502</v>
      </c>
      <c r="AA9" s="36" t="s">
        <v>503</v>
      </c>
      <c r="AB9" s="36" t="s">
        <v>504</v>
      </c>
      <c r="AC9" s="36" t="s">
        <v>169</v>
      </c>
      <c r="AD9" s="36" t="s">
        <v>170</v>
      </c>
      <c r="AE9" s="36" t="s">
        <v>505</v>
      </c>
      <c r="AF9" s="36" t="s">
        <v>506</v>
      </c>
      <c r="AG9" s="36" t="s">
        <v>507</v>
      </c>
      <c r="AH9" s="36" t="s">
        <v>508</v>
      </c>
      <c r="AI9" s="36" t="s">
        <v>509</v>
      </c>
      <c r="AJ9" s="36" t="s">
        <v>510</v>
      </c>
      <c r="AK9" s="35" t="s">
        <v>542</v>
      </c>
      <c r="AL9" s="36" t="s">
        <v>543</v>
      </c>
      <c r="AM9" s="36" t="s">
        <v>544</v>
      </c>
      <c r="AN9" s="36" t="s">
        <v>545</v>
      </c>
      <c r="AO9" s="36" t="s">
        <v>546</v>
      </c>
      <c r="AP9" s="36" t="s">
        <v>547</v>
      </c>
      <c r="AQ9" s="36" t="s">
        <v>548</v>
      </c>
      <c r="AR9" s="36" t="s">
        <v>549</v>
      </c>
      <c r="AS9" s="36" t="s">
        <v>550</v>
      </c>
      <c r="AT9" s="36" t="s">
        <v>551</v>
      </c>
      <c r="AU9" s="36" t="s">
        <v>552</v>
      </c>
      <c r="AV9" s="36" t="s">
        <v>553</v>
      </c>
      <c r="AW9" s="36" t="s">
        <v>554</v>
      </c>
      <c r="AX9" s="36" t="s">
        <v>555</v>
      </c>
      <c r="AY9" s="449"/>
      <c r="AZ9" s="450"/>
      <c r="BB9" s="286"/>
    </row>
    <row r="10" spans="1:54" s="287" customFormat="1" ht="30" customHeight="1">
      <c r="A10" s="262" t="s">
        <v>342</v>
      </c>
      <c r="B10" s="267">
        <v>283066</v>
      </c>
      <c r="C10" s="267">
        <v>74104</v>
      </c>
      <c r="D10" s="267">
        <v>74104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208616</v>
      </c>
      <c r="K10" s="267">
        <v>0</v>
      </c>
      <c r="L10" s="267">
        <v>0</v>
      </c>
      <c r="M10" s="267">
        <v>0</v>
      </c>
      <c r="N10" s="267">
        <v>0</v>
      </c>
      <c r="O10" s="267">
        <v>143146</v>
      </c>
      <c r="P10" s="267">
        <v>65441</v>
      </c>
      <c r="Q10" s="267">
        <v>0</v>
      </c>
      <c r="R10" s="267">
        <v>29</v>
      </c>
      <c r="S10" s="267">
        <v>283066</v>
      </c>
      <c r="T10" s="267">
        <v>241264</v>
      </c>
      <c r="U10" s="267">
        <v>8032</v>
      </c>
      <c r="V10" s="267">
        <v>0</v>
      </c>
      <c r="W10" s="267">
        <v>73864</v>
      </c>
      <c r="X10" s="267">
        <v>0</v>
      </c>
      <c r="Y10" s="267">
        <v>3478</v>
      </c>
      <c r="Z10" s="267">
        <v>9166</v>
      </c>
      <c r="AA10" s="267">
        <v>143495</v>
      </c>
      <c r="AB10" s="267">
        <v>3229</v>
      </c>
      <c r="AC10" s="267">
        <v>0</v>
      </c>
      <c r="AD10" s="267">
        <v>0</v>
      </c>
      <c r="AE10" s="267">
        <v>41800</v>
      </c>
      <c r="AF10" s="267">
        <v>41800</v>
      </c>
      <c r="AG10" s="267">
        <v>0</v>
      </c>
      <c r="AH10" s="267">
        <v>0</v>
      </c>
      <c r="AI10" s="267">
        <v>0</v>
      </c>
      <c r="AJ10" s="267">
        <v>0</v>
      </c>
      <c r="AK10" s="267">
        <v>0</v>
      </c>
      <c r="AL10" s="267">
        <v>344</v>
      </c>
      <c r="AM10" s="267">
        <v>346</v>
      </c>
      <c r="AN10" s="267">
        <v>0</v>
      </c>
      <c r="AO10" s="267">
        <v>0</v>
      </c>
      <c r="AP10" s="267">
        <v>346</v>
      </c>
      <c r="AQ10" s="267">
        <v>2</v>
      </c>
      <c r="AR10" s="267">
        <v>0</v>
      </c>
      <c r="AS10" s="267">
        <v>2</v>
      </c>
      <c r="AT10" s="267">
        <v>0</v>
      </c>
      <c r="AU10" s="267">
        <v>0</v>
      </c>
      <c r="AV10" s="267">
        <v>0</v>
      </c>
      <c r="AW10" s="267">
        <v>0</v>
      </c>
      <c r="AX10" s="267">
        <v>0</v>
      </c>
      <c r="AY10" s="268">
        <f>C10+J10</f>
        <v>282720</v>
      </c>
      <c r="AZ10" s="269">
        <f>T10+AE10</f>
        <v>283064</v>
      </c>
      <c r="BB10" s="288"/>
    </row>
    <row r="11" spans="1:54" s="287" customFormat="1" ht="30" customHeight="1" thickBot="1">
      <c r="A11" s="616" t="s">
        <v>165</v>
      </c>
      <c r="B11" s="271">
        <f aca="true" t="shared" si="0" ref="B11:AX11">SUM(B10:B10)</f>
        <v>283066</v>
      </c>
      <c r="C11" s="271">
        <f t="shared" si="0"/>
        <v>74104</v>
      </c>
      <c r="D11" s="271">
        <f t="shared" si="0"/>
        <v>74104</v>
      </c>
      <c r="E11" s="271">
        <f t="shared" si="0"/>
        <v>0</v>
      </c>
      <c r="F11" s="271">
        <f t="shared" si="0"/>
        <v>0</v>
      </c>
      <c r="G11" s="271">
        <f t="shared" si="0"/>
        <v>0</v>
      </c>
      <c r="H11" s="271">
        <f t="shared" si="0"/>
        <v>0</v>
      </c>
      <c r="I11" s="271">
        <f t="shared" si="0"/>
        <v>0</v>
      </c>
      <c r="J11" s="271">
        <f t="shared" si="0"/>
        <v>208616</v>
      </c>
      <c r="K11" s="271">
        <f t="shared" si="0"/>
        <v>0</v>
      </c>
      <c r="L11" s="271">
        <f t="shared" si="0"/>
        <v>0</v>
      </c>
      <c r="M11" s="271">
        <f t="shared" si="0"/>
        <v>0</v>
      </c>
      <c r="N11" s="271">
        <f t="shared" si="0"/>
        <v>0</v>
      </c>
      <c r="O11" s="271">
        <f t="shared" si="0"/>
        <v>143146</v>
      </c>
      <c r="P11" s="271">
        <f t="shared" si="0"/>
        <v>65441</v>
      </c>
      <c r="Q11" s="271">
        <f t="shared" si="0"/>
        <v>0</v>
      </c>
      <c r="R11" s="271">
        <f t="shared" si="0"/>
        <v>29</v>
      </c>
      <c r="S11" s="271">
        <f t="shared" si="0"/>
        <v>283066</v>
      </c>
      <c r="T11" s="271">
        <f t="shared" si="0"/>
        <v>241264</v>
      </c>
      <c r="U11" s="271">
        <f t="shared" si="0"/>
        <v>8032</v>
      </c>
      <c r="V11" s="271">
        <f t="shared" si="0"/>
        <v>0</v>
      </c>
      <c r="W11" s="271">
        <f t="shared" si="0"/>
        <v>73864</v>
      </c>
      <c r="X11" s="271">
        <f t="shared" si="0"/>
        <v>0</v>
      </c>
      <c r="Y11" s="271">
        <f t="shared" si="0"/>
        <v>3478</v>
      </c>
      <c r="Z11" s="271">
        <f t="shared" si="0"/>
        <v>9166</v>
      </c>
      <c r="AA11" s="271">
        <f t="shared" si="0"/>
        <v>143495</v>
      </c>
      <c r="AB11" s="271">
        <f t="shared" si="0"/>
        <v>3229</v>
      </c>
      <c r="AC11" s="271">
        <f t="shared" si="0"/>
        <v>0</v>
      </c>
      <c r="AD11" s="271">
        <f t="shared" si="0"/>
        <v>0</v>
      </c>
      <c r="AE11" s="271">
        <f t="shared" si="0"/>
        <v>41800</v>
      </c>
      <c r="AF11" s="271">
        <f t="shared" si="0"/>
        <v>41800</v>
      </c>
      <c r="AG11" s="271">
        <f t="shared" si="0"/>
        <v>0</v>
      </c>
      <c r="AH11" s="271">
        <f t="shared" si="0"/>
        <v>0</v>
      </c>
      <c r="AI11" s="271">
        <f t="shared" si="0"/>
        <v>0</v>
      </c>
      <c r="AJ11" s="271">
        <f t="shared" si="0"/>
        <v>0</v>
      </c>
      <c r="AK11" s="271">
        <f t="shared" si="0"/>
        <v>0</v>
      </c>
      <c r="AL11" s="271">
        <f t="shared" si="0"/>
        <v>344</v>
      </c>
      <c r="AM11" s="271">
        <f t="shared" si="0"/>
        <v>346</v>
      </c>
      <c r="AN11" s="271">
        <f t="shared" si="0"/>
        <v>0</v>
      </c>
      <c r="AO11" s="271">
        <f t="shared" si="0"/>
        <v>0</v>
      </c>
      <c r="AP11" s="271">
        <f t="shared" si="0"/>
        <v>346</v>
      </c>
      <c r="AQ11" s="271">
        <f t="shared" si="0"/>
        <v>2</v>
      </c>
      <c r="AR11" s="271">
        <f t="shared" si="0"/>
        <v>0</v>
      </c>
      <c r="AS11" s="271">
        <f t="shared" si="0"/>
        <v>2</v>
      </c>
      <c r="AT11" s="271">
        <f t="shared" si="0"/>
        <v>0</v>
      </c>
      <c r="AU11" s="271">
        <f t="shared" si="0"/>
        <v>0</v>
      </c>
      <c r="AV11" s="271">
        <f t="shared" si="0"/>
        <v>0</v>
      </c>
      <c r="AW11" s="271">
        <f t="shared" si="0"/>
        <v>0</v>
      </c>
      <c r="AX11" s="271">
        <f t="shared" si="0"/>
        <v>0</v>
      </c>
      <c r="AY11" s="271">
        <f>SUM(AY10:AY10)</f>
        <v>282720</v>
      </c>
      <c r="AZ11" s="289">
        <f>SUM(AZ10:AZ10)</f>
        <v>283064</v>
      </c>
      <c r="BB11" s="288"/>
    </row>
    <row r="12" spans="1:52" s="287" customFormat="1" ht="30" customHeight="1">
      <c r="A12" s="290"/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</row>
    <row r="13" spans="1:52" s="287" customFormat="1" ht="30" customHeight="1">
      <c r="A13" s="275"/>
      <c r="B13" s="232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7"/>
      <c r="O13" s="276"/>
      <c r="P13" s="276"/>
      <c r="Q13" s="276"/>
      <c r="R13" s="276"/>
      <c r="S13" s="276"/>
      <c r="T13" s="276"/>
      <c r="U13" s="276"/>
      <c r="V13" s="276"/>
      <c r="W13" s="277"/>
      <c r="X13" s="276"/>
      <c r="Y13" s="276"/>
      <c r="Z13" s="276"/>
      <c r="AA13" s="276"/>
      <c r="AB13" s="278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7"/>
      <c r="AQ13" s="276"/>
      <c r="AR13" s="276"/>
      <c r="AS13" s="276"/>
      <c r="AT13" s="276"/>
      <c r="AU13" s="276"/>
      <c r="AV13" s="276"/>
      <c r="AW13" s="276"/>
      <c r="AX13" s="276"/>
      <c r="AY13" s="279"/>
      <c r="AZ13" s="279"/>
    </row>
    <row r="14" spans="1:52" s="287" customFormat="1" ht="30" customHeight="1">
      <c r="A14" s="275"/>
      <c r="B14" s="357" t="s">
        <v>360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7"/>
      <c r="O14" s="276"/>
      <c r="P14" s="276"/>
      <c r="Q14" s="276"/>
      <c r="R14" s="276"/>
      <c r="S14" s="276"/>
      <c r="T14" s="276"/>
      <c r="U14" s="276"/>
      <c r="V14" s="276"/>
      <c r="W14" s="277"/>
      <c r="X14" s="276"/>
      <c r="Y14" s="276"/>
      <c r="Z14" s="276"/>
      <c r="AA14" s="276"/>
      <c r="AB14" s="278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7"/>
      <c r="AQ14" s="276"/>
      <c r="AR14" s="276"/>
      <c r="AS14" s="276"/>
      <c r="AT14" s="276"/>
      <c r="AU14" s="276"/>
      <c r="AV14" s="276"/>
      <c r="AW14" s="276"/>
      <c r="AX14" s="276"/>
      <c r="AY14" s="279"/>
      <c r="AZ14" s="279"/>
    </row>
    <row r="15" spans="1:52" s="287" customFormat="1" ht="30" customHeight="1">
      <c r="A15" s="275"/>
      <c r="B15" s="358" t="s">
        <v>432</v>
      </c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7"/>
      <c r="O15" s="276"/>
      <c r="P15" s="276"/>
      <c r="Q15" s="276"/>
      <c r="R15" s="276"/>
      <c r="S15" s="276"/>
      <c r="T15" s="276"/>
      <c r="U15" s="276"/>
      <c r="V15" s="276"/>
      <c r="W15" s="277"/>
      <c r="X15" s="276"/>
      <c r="Y15" s="276"/>
      <c r="Z15" s="276"/>
      <c r="AA15" s="276"/>
      <c r="AB15" s="278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7"/>
      <c r="AQ15" s="276"/>
      <c r="AR15" s="276"/>
      <c r="AS15" s="276"/>
      <c r="AT15" s="276"/>
      <c r="AU15" s="276"/>
      <c r="AV15" s="276"/>
      <c r="AW15" s="276"/>
      <c r="AX15" s="276"/>
      <c r="AY15" s="279"/>
      <c r="AZ15" s="279"/>
    </row>
    <row r="16" spans="1:52" ht="30" customHeight="1" thickBot="1">
      <c r="A16" s="31"/>
      <c r="B16" s="32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75" t="s">
        <v>435</v>
      </c>
      <c r="S16" s="376" t="s">
        <v>436</v>
      </c>
      <c r="T16" s="29"/>
      <c r="U16" s="30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375" t="s">
        <v>439</v>
      </c>
      <c r="AK16" s="376" t="s">
        <v>440</v>
      </c>
      <c r="AL16" s="30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33"/>
      <c r="AY16" s="33"/>
      <c r="AZ16" s="451" t="s">
        <v>365</v>
      </c>
    </row>
    <row r="17" spans="1:52" ht="30" customHeight="1">
      <c r="A17" s="377"/>
      <c r="B17" s="378" t="s">
        <v>441</v>
      </c>
      <c r="C17" s="379"/>
      <c r="D17" s="380"/>
      <c r="E17" s="380"/>
      <c r="F17" s="380"/>
      <c r="G17" s="380"/>
      <c r="H17" s="380"/>
      <c r="I17" s="380"/>
      <c r="J17" s="113"/>
      <c r="K17" s="380"/>
      <c r="L17" s="380"/>
      <c r="M17" s="380"/>
      <c r="N17" s="381"/>
      <c r="O17" s="381"/>
      <c r="P17" s="381"/>
      <c r="Q17" s="381"/>
      <c r="R17" s="382"/>
      <c r="S17" s="407" t="s">
        <v>477</v>
      </c>
      <c r="T17" s="379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113"/>
      <c r="AF17" s="380"/>
      <c r="AG17" s="380"/>
      <c r="AH17" s="380"/>
      <c r="AI17" s="381"/>
      <c r="AJ17" s="382"/>
      <c r="AK17" s="423"/>
      <c r="AL17" s="423"/>
      <c r="AM17" s="113"/>
      <c r="AN17" s="113"/>
      <c r="AO17" s="113"/>
      <c r="AP17" s="423"/>
      <c r="AQ17" s="424"/>
      <c r="AR17" s="113"/>
      <c r="AS17" s="423"/>
      <c r="AT17" s="425"/>
      <c r="AU17" s="425"/>
      <c r="AV17" s="426" t="s">
        <v>511</v>
      </c>
      <c r="AW17" s="426" t="s">
        <v>483</v>
      </c>
      <c r="AX17" s="427" t="s">
        <v>512</v>
      </c>
      <c r="AY17" s="428"/>
      <c r="AZ17" s="617"/>
    </row>
    <row r="18" spans="1:52" ht="30" customHeight="1">
      <c r="A18" s="383"/>
      <c r="B18" s="384" t="s">
        <v>442</v>
      </c>
      <c r="C18" s="385" t="s">
        <v>443</v>
      </c>
      <c r="D18" s="386"/>
      <c r="E18" s="386"/>
      <c r="F18" s="386"/>
      <c r="G18" s="386"/>
      <c r="H18" s="386"/>
      <c r="I18" s="387"/>
      <c r="J18" s="388" t="s">
        <v>444</v>
      </c>
      <c r="K18" s="386"/>
      <c r="L18" s="386"/>
      <c r="M18" s="386"/>
      <c r="N18" s="389"/>
      <c r="O18" s="389"/>
      <c r="P18" s="389"/>
      <c r="Q18" s="389"/>
      <c r="R18" s="390"/>
      <c r="S18" s="408" t="s">
        <v>478</v>
      </c>
      <c r="T18" s="397" t="s">
        <v>479</v>
      </c>
      <c r="U18" s="409"/>
      <c r="V18" s="386"/>
      <c r="W18" s="386"/>
      <c r="X18" s="386"/>
      <c r="Y18" s="386"/>
      <c r="Z18" s="386"/>
      <c r="AA18" s="386"/>
      <c r="AB18" s="386"/>
      <c r="AC18" s="386"/>
      <c r="AD18" s="386"/>
      <c r="AE18" s="397" t="s">
        <v>159</v>
      </c>
      <c r="AF18" s="386"/>
      <c r="AG18" s="386"/>
      <c r="AH18" s="386"/>
      <c r="AI18" s="389"/>
      <c r="AJ18" s="390"/>
      <c r="AK18" s="395" t="s">
        <v>513</v>
      </c>
      <c r="AL18" s="395" t="s">
        <v>514</v>
      </c>
      <c r="AM18" s="430" t="s">
        <v>515</v>
      </c>
      <c r="AN18" s="431"/>
      <c r="AO18" s="431"/>
      <c r="AP18" s="432"/>
      <c r="AQ18" s="430" t="s">
        <v>516</v>
      </c>
      <c r="AR18" s="433"/>
      <c r="AS18" s="434"/>
      <c r="AT18" s="395" t="s">
        <v>517</v>
      </c>
      <c r="AU18" s="395" t="s">
        <v>518</v>
      </c>
      <c r="AV18" s="435" t="s">
        <v>519</v>
      </c>
      <c r="AW18" s="435" t="s">
        <v>520</v>
      </c>
      <c r="AX18" s="436" t="s">
        <v>521</v>
      </c>
      <c r="AY18" s="437" t="s">
        <v>522</v>
      </c>
      <c r="AZ18" s="618" t="s">
        <v>523</v>
      </c>
    </row>
    <row r="19" spans="1:52" ht="30" customHeight="1">
      <c r="A19" s="391" t="s">
        <v>445</v>
      </c>
      <c r="B19" s="392"/>
      <c r="C19" s="392"/>
      <c r="D19" s="385" t="s">
        <v>556</v>
      </c>
      <c r="E19" s="393" t="s">
        <v>558</v>
      </c>
      <c r="F19" s="393" t="s">
        <v>446</v>
      </c>
      <c r="G19" s="385" t="s">
        <v>447</v>
      </c>
      <c r="H19" s="394"/>
      <c r="I19" s="392"/>
      <c r="J19" s="392"/>
      <c r="K19" s="395" t="s">
        <v>448</v>
      </c>
      <c r="L19" s="395" t="s">
        <v>446</v>
      </c>
      <c r="M19" s="395" t="s">
        <v>449</v>
      </c>
      <c r="N19" s="395" t="s">
        <v>450</v>
      </c>
      <c r="O19" s="393" t="s">
        <v>451</v>
      </c>
      <c r="P19" s="393" t="s">
        <v>452</v>
      </c>
      <c r="Q19" s="393" t="s">
        <v>453</v>
      </c>
      <c r="R19" s="395" t="s">
        <v>454</v>
      </c>
      <c r="S19" s="410"/>
      <c r="T19" s="392"/>
      <c r="U19" s="393" t="s">
        <v>563</v>
      </c>
      <c r="V19" s="395" t="s">
        <v>564</v>
      </c>
      <c r="W19" s="393" t="s">
        <v>565</v>
      </c>
      <c r="X19" s="393" t="s">
        <v>480</v>
      </c>
      <c r="Y19" s="411" t="s">
        <v>481</v>
      </c>
      <c r="Z19" s="395" t="s">
        <v>566</v>
      </c>
      <c r="AA19" s="395" t="s">
        <v>567</v>
      </c>
      <c r="AB19" s="395" t="s">
        <v>482</v>
      </c>
      <c r="AC19" s="395" t="s">
        <v>560</v>
      </c>
      <c r="AD19" s="395" t="s">
        <v>483</v>
      </c>
      <c r="AE19" s="392"/>
      <c r="AF19" s="395" t="s">
        <v>484</v>
      </c>
      <c r="AG19" s="395" t="s">
        <v>485</v>
      </c>
      <c r="AH19" s="393" t="s">
        <v>486</v>
      </c>
      <c r="AI19" s="393" t="s">
        <v>487</v>
      </c>
      <c r="AJ19" s="395" t="s">
        <v>488</v>
      </c>
      <c r="AK19" s="392"/>
      <c r="AL19" s="384" t="s">
        <v>524</v>
      </c>
      <c r="AM19" s="392"/>
      <c r="AN19" s="393" t="s">
        <v>451</v>
      </c>
      <c r="AO19" s="439" t="s">
        <v>525</v>
      </c>
      <c r="AP19" s="439" t="s">
        <v>488</v>
      </c>
      <c r="AQ19" s="410"/>
      <c r="AR19" s="393" t="s">
        <v>526</v>
      </c>
      <c r="AS19" s="439" t="s">
        <v>488</v>
      </c>
      <c r="AT19" s="392"/>
      <c r="AU19" s="384" t="s">
        <v>524</v>
      </c>
      <c r="AV19" s="395" t="s">
        <v>527</v>
      </c>
      <c r="AW19" s="395" t="s">
        <v>528</v>
      </c>
      <c r="AX19" s="396" t="s">
        <v>529</v>
      </c>
      <c r="AY19" s="440"/>
      <c r="AZ19" s="619"/>
    </row>
    <row r="20" spans="1:52" ht="30" customHeight="1">
      <c r="A20" s="383"/>
      <c r="B20" s="392"/>
      <c r="C20" s="392"/>
      <c r="D20" s="396" t="s">
        <v>557</v>
      </c>
      <c r="E20" s="396" t="s">
        <v>559</v>
      </c>
      <c r="F20" s="396" t="s">
        <v>455</v>
      </c>
      <c r="G20" s="385" t="s">
        <v>158</v>
      </c>
      <c r="H20" s="452" t="s">
        <v>561</v>
      </c>
      <c r="I20" s="398" t="s">
        <v>447</v>
      </c>
      <c r="J20" s="392"/>
      <c r="K20" s="395" t="s">
        <v>456</v>
      </c>
      <c r="L20" s="395" t="s">
        <v>457</v>
      </c>
      <c r="M20" s="392"/>
      <c r="N20" s="392"/>
      <c r="O20" s="396" t="s">
        <v>458</v>
      </c>
      <c r="P20" s="396" t="s">
        <v>459</v>
      </c>
      <c r="Q20" s="396" t="s">
        <v>455</v>
      </c>
      <c r="R20" s="392"/>
      <c r="S20" s="410"/>
      <c r="T20" s="392"/>
      <c r="U20" s="392"/>
      <c r="V20" s="395"/>
      <c r="W20" s="396"/>
      <c r="X20" s="410"/>
      <c r="Y20" s="396"/>
      <c r="Z20" s="392"/>
      <c r="AA20" s="392"/>
      <c r="AB20" s="392"/>
      <c r="AC20" s="395" t="s">
        <v>568</v>
      </c>
      <c r="AD20" s="395" t="s">
        <v>489</v>
      </c>
      <c r="AE20" s="392"/>
      <c r="AF20" s="392"/>
      <c r="AG20" s="395" t="s">
        <v>490</v>
      </c>
      <c r="AH20" s="410"/>
      <c r="AI20" s="396" t="s">
        <v>491</v>
      </c>
      <c r="AJ20" s="395" t="s">
        <v>492</v>
      </c>
      <c r="AK20" s="392"/>
      <c r="AL20" s="392"/>
      <c r="AM20" s="392"/>
      <c r="AN20" s="395" t="s">
        <v>530</v>
      </c>
      <c r="AO20" s="395" t="s">
        <v>531</v>
      </c>
      <c r="AP20" s="392"/>
      <c r="AQ20" s="410"/>
      <c r="AR20" s="410"/>
      <c r="AS20" s="392"/>
      <c r="AT20" s="392"/>
      <c r="AU20" s="392"/>
      <c r="AV20" s="396" t="s">
        <v>532</v>
      </c>
      <c r="AW20" s="396" t="s">
        <v>533</v>
      </c>
      <c r="AX20" s="396" t="s">
        <v>534</v>
      </c>
      <c r="AY20" s="442"/>
      <c r="AZ20" s="620"/>
    </row>
    <row r="21" spans="1:52" ht="30" customHeight="1">
      <c r="A21" s="399"/>
      <c r="B21" s="400" t="s">
        <v>460</v>
      </c>
      <c r="C21" s="400" t="s">
        <v>461</v>
      </c>
      <c r="D21" s="401"/>
      <c r="E21" s="401"/>
      <c r="F21" s="401"/>
      <c r="G21" s="402"/>
      <c r="H21" s="453" t="s">
        <v>562</v>
      </c>
      <c r="I21" s="401"/>
      <c r="J21" s="400" t="s">
        <v>462</v>
      </c>
      <c r="K21" s="403"/>
      <c r="L21" s="402"/>
      <c r="M21" s="404"/>
      <c r="N21" s="387"/>
      <c r="O21" s="405"/>
      <c r="P21" s="405"/>
      <c r="Q21" s="405"/>
      <c r="R21" s="387"/>
      <c r="S21" s="412" t="s">
        <v>163</v>
      </c>
      <c r="T21" s="400" t="s">
        <v>493</v>
      </c>
      <c r="U21" s="387"/>
      <c r="V21" s="413"/>
      <c r="W21" s="414"/>
      <c r="X21" s="415"/>
      <c r="Y21" s="416"/>
      <c r="Z21" s="402"/>
      <c r="AA21" s="417"/>
      <c r="AB21" s="417"/>
      <c r="AC21" s="402" t="s">
        <v>569</v>
      </c>
      <c r="AD21" s="417"/>
      <c r="AE21" s="400" t="s">
        <v>494</v>
      </c>
      <c r="AF21" s="418"/>
      <c r="AG21" s="419"/>
      <c r="AH21" s="415"/>
      <c r="AI21" s="414"/>
      <c r="AJ21" s="387"/>
      <c r="AK21" s="652" t="s">
        <v>535</v>
      </c>
      <c r="AL21" s="653"/>
      <c r="AM21" s="400" t="s">
        <v>536</v>
      </c>
      <c r="AN21" s="444"/>
      <c r="AO21" s="444"/>
      <c r="AP21" s="387"/>
      <c r="AQ21" s="445" t="s">
        <v>537</v>
      </c>
      <c r="AR21" s="412"/>
      <c r="AS21" s="387"/>
      <c r="AT21" s="654" t="s">
        <v>164</v>
      </c>
      <c r="AU21" s="655"/>
      <c r="AV21" s="446" t="s">
        <v>538</v>
      </c>
      <c r="AW21" s="403"/>
      <c r="AX21" s="447" t="s">
        <v>539</v>
      </c>
      <c r="AY21" s="412" t="s">
        <v>540</v>
      </c>
      <c r="AZ21" s="448" t="s">
        <v>541</v>
      </c>
    </row>
    <row r="22" spans="1:54" s="285" customFormat="1" ht="30" customHeight="1" hidden="1">
      <c r="A22" s="34"/>
      <c r="B22" s="36" t="s">
        <v>463</v>
      </c>
      <c r="C22" s="36" t="s">
        <v>464</v>
      </c>
      <c r="D22" s="36" t="s">
        <v>465</v>
      </c>
      <c r="E22" s="36" t="s">
        <v>166</v>
      </c>
      <c r="F22" s="406" t="s">
        <v>466</v>
      </c>
      <c r="G22" s="406" t="s">
        <v>167</v>
      </c>
      <c r="H22" s="36" t="s">
        <v>467</v>
      </c>
      <c r="I22" s="406" t="s">
        <v>168</v>
      </c>
      <c r="J22" s="36" t="s">
        <v>468</v>
      </c>
      <c r="K22" s="36" t="s">
        <v>469</v>
      </c>
      <c r="L22" s="36" t="s">
        <v>470</v>
      </c>
      <c r="M22" s="36" t="s">
        <v>471</v>
      </c>
      <c r="N22" s="36" t="s">
        <v>472</v>
      </c>
      <c r="O22" s="36" t="s">
        <v>473</v>
      </c>
      <c r="P22" s="36" t="s">
        <v>474</v>
      </c>
      <c r="Q22" s="36" t="s">
        <v>475</v>
      </c>
      <c r="R22" s="36" t="s">
        <v>476</v>
      </c>
      <c r="S22" s="36" t="s">
        <v>495</v>
      </c>
      <c r="T22" s="36" t="s">
        <v>496</v>
      </c>
      <c r="U22" s="36" t="s">
        <v>497</v>
      </c>
      <c r="V22" s="36" t="s">
        <v>498</v>
      </c>
      <c r="W22" s="36" t="s">
        <v>499</v>
      </c>
      <c r="X22" s="36" t="s">
        <v>500</v>
      </c>
      <c r="Y22" s="36" t="s">
        <v>501</v>
      </c>
      <c r="Z22" s="36" t="s">
        <v>502</v>
      </c>
      <c r="AA22" s="36" t="s">
        <v>503</v>
      </c>
      <c r="AB22" s="36" t="s">
        <v>504</v>
      </c>
      <c r="AC22" s="36" t="s">
        <v>169</v>
      </c>
      <c r="AD22" s="36" t="s">
        <v>170</v>
      </c>
      <c r="AE22" s="36" t="s">
        <v>505</v>
      </c>
      <c r="AF22" s="36" t="s">
        <v>506</v>
      </c>
      <c r="AG22" s="36" t="s">
        <v>507</v>
      </c>
      <c r="AH22" s="36" t="s">
        <v>508</v>
      </c>
      <c r="AI22" s="36" t="s">
        <v>509</v>
      </c>
      <c r="AJ22" s="36" t="s">
        <v>510</v>
      </c>
      <c r="AK22" s="35" t="s">
        <v>542</v>
      </c>
      <c r="AL22" s="36" t="s">
        <v>543</v>
      </c>
      <c r="AM22" s="36" t="s">
        <v>544</v>
      </c>
      <c r="AN22" s="36" t="s">
        <v>545</v>
      </c>
      <c r="AO22" s="36" t="s">
        <v>546</v>
      </c>
      <c r="AP22" s="36" t="s">
        <v>547</v>
      </c>
      <c r="AQ22" s="36" t="s">
        <v>548</v>
      </c>
      <c r="AR22" s="36" t="s">
        <v>549</v>
      </c>
      <c r="AS22" s="36" t="s">
        <v>550</v>
      </c>
      <c r="AT22" s="36" t="s">
        <v>551</v>
      </c>
      <c r="AU22" s="36" t="s">
        <v>552</v>
      </c>
      <c r="AV22" s="36" t="s">
        <v>553</v>
      </c>
      <c r="AW22" s="36" t="s">
        <v>554</v>
      </c>
      <c r="AX22" s="36" t="s">
        <v>555</v>
      </c>
      <c r="AY22" s="449"/>
      <c r="AZ22" s="450"/>
      <c r="BB22" s="286"/>
    </row>
    <row r="23" spans="1:54" s="287" customFormat="1" ht="30" customHeight="1">
      <c r="A23" s="262" t="s">
        <v>342</v>
      </c>
      <c r="B23" s="267">
        <v>17669</v>
      </c>
      <c r="C23" s="267">
        <v>4524</v>
      </c>
      <c r="D23" s="267">
        <v>4524</v>
      </c>
      <c r="E23" s="267">
        <v>0</v>
      </c>
      <c r="F23" s="267">
        <v>0</v>
      </c>
      <c r="G23" s="267">
        <v>0</v>
      </c>
      <c r="H23" s="267">
        <v>0</v>
      </c>
      <c r="I23" s="267">
        <v>0</v>
      </c>
      <c r="J23" s="267">
        <v>13145</v>
      </c>
      <c r="K23" s="267">
        <v>0</v>
      </c>
      <c r="L23" s="267">
        <v>0</v>
      </c>
      <c r="M23" s="267">
        <v>0</v>
      </c>
      <c r="N23" s="267">
        <v>0</v>
      </c>
      <c r="O23" s="267">
        <v>6832</v>
      </c>
      <c r="P23" s="267">
        <v>6313</v>
      </c>
      <c r="Q23" s="267">
        <v>0</v>
      </c>
      <c r="R23" s="267">
        <v>0</v>
      </c>
      <c r="S23" s="267">
        <v>17669</v>
      </c>
      <c r="T23" s="267">
        <v>15463</v>
      </c>
      <c r="U23" s="267">
        <v>2001</v>
      </c>
      <c r="V23" s="267">
        <v>0</v>
      </c>
      <c r="W23" s="267">
        <v>1462</v>
      </c>
      <c r="X23" s="267">
        <v>0</v>
      </c>
      <c r="Y23" s="267">
        <v>187</v>
      </c>
      <c r="Z23" s="267">
        <v>56</v>
      </c>
      <c r="AA23" s="267">
        <v>11757</v>
      </c>
      <c r="AB23" s="267">
        <v>0</v>
      </c>
      <c r="AC23" s="267">
        <v>0</v>
      </c>
      <c r="AD23" s="267">
        <v>0</v>
      </c>
      <c r="AE23" s="267">
        <v>2194</v>
      </c>
      <c r="AF23" s="267">
        <v>2194</v>
      </c>
      <c r="AG23" s="267">
        <v>0</v>
      </c>
      <c r="AH23" s="267">
        <v>0</v>
      </c>
      <c r="AI23" s="267">
        <v>0</v>
      </c>
      <c r="AJ23" s="267">
        <v>0</v>
      </c>
      <c r="AK23" s="267">
        <v>12</v>
      </c>
      <c r="AL23" s="267">
        <v>0</v>
      </c>
      <c r="AM23" s="267">
        <v>0</v>
      </c>
      <c r="AN23" s="267">
        <v>0</v>
      </c>
      <c r="AO23" s="267">
        <v>0</v>
      </c>
      <c r="AP23" s="267">
        <v>0</v>
      </c>
      <c r="AQ23" s="267">
        <v>12</v>
      </c>
      <c r="AR23" s="267">
        <v>0</v>
      </c>
      <c r="AS23" s="267">
        <v>12</v>
      </c>
      <c r="AT23" s="267">
        <v>0</v>
      </c>
      <c r="AU23" s="267">
        <v>0</v>
      </c>
      <c r="AV23" s="267">
        <v>0</v>
      </c>
      <c r="AW23" s="267">
        <v>0</v>
      </c>
      <c r="AX23" s="267">
        <v>0</v>
      </c>
      <c r="AY23" s="268">
        <f>C23+J23</f>
        <v>17669</v>
      </c>
      <c r="AZ23" s="269">
        <f>T23+AE23</f>
        <v>17657</v>
      </c>
      <c r="BB23" s="288"/>
    </row>
    <row r="24" spans="1:54" s="287" customFormat="1" ht="30" customHeight="1" thickBot="1">
      <c r="A24" s="616" t="s">
        <v>165</v>
      </c>
      <c r="B24" s="271">
        <f aca="true" t="shared" si="1" ref="B24:AZ24">SUM(B23:B23)</f>
        <v>17669</v>
      </c>
      <c r="C24" s="271">
        <f t="shared" si="1"/>
        <v>4524</v>
      </c>
      <c r="D24" s="271">
        <f t="shared" si="1"/>
        <v>4524</v>
      </c>
      <c r="E24" s="271">
        <f t="shared" si="1"/>
        <v>0</v>
      </c>
      <c r="F24" s="271">
        <f t="shared" si="1"/>
        <v>0</v>
      </c>
      <c r="G24" s="271">
        <f t="shared" si="1"/>
        <v>0</v>
      </c>
      <c r="H24" s="271">
        <f t="shared" si="1"/>
        <v>0</v>
      </c>
      <c r="I24" s="271">
        <f t="shared" si="1"/>
        <v>0</v>
      </c>
      <c r="J24" s="271">
        <f t="shared" si="1"/>
        <v>13145</v>
      </c>
      <c r="K24" s="271">
        <f t="shared" si="1"/>
        <v>0</v>
      </c>
      <c r="L24" s="271">
        <f t="shared" si="1"/>
        <v>0</v>
      </c>
      <c r="M24" s="271">
        <f t="shared" si="1"/>
        <v>0</v>
      </c>
      <c r="N24" s="271">
        <f t="shared" si="1"/>
        <v>0</v>
      </c>
      <c r="O24" s="271">
        <f t="shared" si="1"/>
        <v>6832</v>
      </c>
      <c r="P24" s="271">
        <f t="shared" si="1"/>
        <v>6313</v>
      </c>
      <c r="Q24" s="271">
        <f t="shared" si="1"/>
        <v>0</v>
      </c>
      <c r="R24" s="271">
        <f t="shared" si="1"/>
        <v>0</v>
      </c>
      <c r="S24" s="271">
        <f t="shared" si="1"/>
        <v>17669</v>
      </c>
      <c r="T24" s="271">
        <f t="shared" si="1"/>
        <v>15463</v>
      </c>
      <c r="U24" s="271">
        <f t="shared" si="1"/>
        <v>2001</v>
      </c>
      <c r="V24" s="271">
        <f t="shared" si="1"/>
        <v>0</v>
      </c>
      <c r="W24" s="271">
        <f t="shared" si="1"/>
        <v>1462</v>
      </c>
      <c r="X24" s="271">
        <f t="shared" si="1"/>
        <v>0</v>
      </c>
      <c r="Y24" s="271">
        <f t="shared" si="1"/>
        <v>187</v>
      </c>
      <c r="Z24" s="271">
        <f t="shared" si="1"/>
        <v>56</v>
      </c>
      <c r="AA24" s="271">
        <f t="shared" si="1"/>
        <v>11757</v>
      </c>
      <c r="AB24" s="271">
        <f t="shared" si="1"/>
        <v>0</v>
      </c>
      <c r="AC24" s="271">
        <f t="shared" si="1"/>
        <v>0</v>
      </c>
      <c r="AD24" s="271">
        <f t="shared" si="1"/>
        <v>0</v>
      </c>
      <c r="AE24" s="271">
        <f t="shared" si="1"/>
        <v>2194</v>
      </c>
      <c r="AF24" s="271">
        <f t="shared" si="1"/>
        <v>2194</v>
      </c>
      <c r="AG24" s="271">
        <f t="shared" si="1"/>
        <v>0</v>
      </c>
      <c r="AH24" s="271">
        <f t="shared" si="1"/>
        <v>0</v>
      </c>
      <c r="AI24" s="271">
        <f t="shared" si="1"/>
        <v>0</v>
      </c>
      <c r="AJ24" s="271">
        <f t="shared" si="1"/>
        <v>0</v>
      </c>
      <c r="AK24" s="271">
        <f t="shared" si="1"/>
        <v>12</v>
      </c>
      <c r="AL24" s="271">
        <f t="shared" si="1"/>
        <v>0</v>
      </c>
      <c r="AM24" s="271">
        <f t="shared" si="1"/>
        <v>0</v>
      </c>
      <c r="AN24" s="271">
        <f t="shared" si="1"/>
        <v>0</v>
      </c>
      <c r="AO24" s="271">
        <f t="shared" si="1"/>
        <v>0</v>
      </c>
      <c r="AP24" s="271">
        <f t="shared" si="1"/>
        <v>0</v>
      </c>
      <c r="AQ24" s="271">
        <f t="shared" si="1"/>
        <v>12</v>
      </c>
      <c r="AR24" s="271">
        <f t="shared" si="1"/>
        <v>0</v>
      </c>
      <c r="AS24" s="271">
        <f t="shared" si="1"/>
        <v>12</v>
      </c>
      <c r="AT24" s="271">
        <f t="shared" si="1"/>
        <v>0</v>
      </c>
      <c r="AU24" s="271">
        <f t="shared" si="1"/>
        <v>0</v>
      </c>
      <c r="AV24" s="271">
        <f t="shared" si="1"/>
        <v>0</v>
      </c>
      <c r="AW24" s="271">
        <f t="shared" si="1"/>
        <v>0</v>
      </c>
      <c r="AX24" s="271">
        <f t="shared" si="1"/>
        <v>0</v>
      </c>
      <c r="AY24" s="271">
        <f t="shared" si="1"/>
        <v>17669</v>
      </c>
      <c r="AZ24" s="289">
        <f t="shared" si="1"/>
        <v>17657</v>
      </c>
      <c r="BB24" s="288"/>
    </row>
    <row r="26" s="292" customFormat="1" ht="15" customHeight="1"/>
  </sheetData>
  <sheetProtection/>
  <mergeCells count="4">
    <mergeCell ref="AK8:AL8"/>
    <mergeCell ref="AT8:AU8"/>
    <mergeCell ref="AK21:AL21"/>
    <mergeCell ref="AT21:AU21"/>
  </mergeCells>
  <printOptions horizontalCentered="1"/>
  <pageMargins left="0.5905511811023623" right="0.5905511811023623" top="0.7874015748031497" bottom="0.7874015748031497" header="0.5118110236220472" footer="0.5118110236220472"/>
  <pageSetup fitToWidth="3" horizontalDpi="300" verticalDpi="300" orientation="landscape" paperSize="9" scale="49" r:id="rId1"/>
  <colBreaks count="2" manualBreakCount="2">
    <brk id="18" max="23" man="1"/>
    <brk id="36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showGridLines="0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0.625" defaultRowHeight="12"/>
  <cols>
    <col min="1" max="1" width="19.125" style="56" customWidth="1"/>
    <col min="2" max="27" width="16.625" style="56" customWidth="1"/>
    <col min="28" max="16384" width="10.625" style="56" customWidth="1"/>
  </cols>
  <sheetData>
    <row r="1" spans="1:2" s="46" customFormat="1" ht="30" customHeight="1">
      <c r="A1" s="45"/>
      <c r="B1" s="357" t="s">
        <v>180</v>
      </c>
    </row>
    <row r="2" spans="1:2" s="46" customFormat="1" ht="30" customHeight="1">
      <c r="A2" s="45"/>
      <c r="B2" s="358" t="s">
        <v>570</v>
      </c>
    </row>
    <row r="3" spans="1:27" s="46" customFormat="1" ht="30" customHeight="1" thickBot="1">
      <c r="A3" s="454"/>
      <c r="B3" s="455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375" t="s">
        <v>433</v>
      </c>
      <c r="Q3" s="376" t="s">
        <v>434</v>
      </c>
      <c r="R3" s="376"/>
      <c r="S3" s="456"/>
      <c r="T3" s="456"/>
      <c r="U3" s="456"/>
      <c r="V3" s="456"/>
      <c r="W3" s="456"/>
      <c r="X3" s="456"/>
      <c r="Y3" s="456"/>
      <c r="Z3" s="456"/>
      <c r="AA3" s="457" t="s">
        <v>365</v>
      </c>
    </row>
    <row r="4" spans="1:27" s="47" customFormat="1" ht="30" customHeight="1">
      <c r="A4" s="656" t="s">
        <v>571</v>
      </c>
      <c r="B4" s="659" t="s">
        <v>1051</v>
      </c>
      <c r="C4" s="660"/>
      <c r="D4" s="660"/>
      <c r="E4" s="660"/>
      <c r="F4" s="660"/>
      <c r="G4" s="661"/>
      <c r="H4" s="314" t="s">
        <v>172</v>
      </c>
      <c r="I4" s="315"/>
      <c r="J4" s="315"/>
      <c r="K4" s="316"/>
      <c r="L4" s="317" t="s">
        <v>173</v>
      </c>
      <c r="M4" s="317" t="s">
        <v>174</v>
      </c>
      <c r="N4" s="317" t="s">
        <v>175</v>
      </c>
      <c r="O4" s="317" t="s">
        <v>176</v>
      </c>
      <c r="P4" s="317" t="s">
        <v>177</v>
      </c>
      <c r="Q4" s="317" t="s">
        <v>572</v>
      </c>
      <c r="R4" s="317" t="s">
        <v>573</v>
      </c>
      <c r="S4" s="317" t="s">
        <v>574</v>
      </c>
      <c r="T4" s="317" t="s">
        <v>575</v>
      </c>
      <c r="U4" s="317" t="s">
        <v>576</v>
      </c>
      <c r="V4" s="317" t="s">
        <v>630</v>
      </c>
      <c r="W4" s="317" t="s">
        <v>631</v>
      </c>
      <c r="X4" s="317" t="s">
        <v>633</v>
      </c>
      <c r="Y4" s="318" t="s">
        <v>634</v>
      </c>
      <c r="Z4" s="317" t="s">
        <v>635</v>
      </c>
      <c r="AA4" s="319" t="s">
        <v>636</v>
      </c>
    </row>
    <row r="5" spans="1:27" s="47" customFormat="1" ht="30" customHeight="1">
      <c r="A5" s="657"/>
      <c r="B5" s="458" t="s">
        <v>577</v>
      </c>
      <c r="C5" s="458" t="s">
        <v>578</v>
      </c>
      <c r="D5" s="458" t="s">
        <v>579</v>
      </c>
      <c r="E5" s="458" t="s">
        <v>580</v>
      </c>
      <c r="F5" s="458" t="s">
        <v>581</v>
      </c>
      <c r="G5" s="459"/>
      <c r="H5" s="460" t="s">
        <v>582</v>
      </c>
      <c r="I5" s="458" t="s">
        <v>583</v>
      </c>
      <c r="J5" s="458" t="s">
        <v>584</v>
      </c>
      <c r="K5" s="458" t="s">
        <v>585</v>
      </c>
      <c r="L5" s="458" t="s">
        <v>586</v>
      </c>
      <c r="M5" s="458" t="s">
        <v>587</v>
      </c>
      <c r="N5" s="458" t="s">
        <v>588</v>
      </c>
      <c r="O5" s="458" t="s">
        <v>589</v>
      </c>
      <c r="P5" s="458" t="s">
        <v>590</v>
      </c>
      <c r="Q5" s="458" t="s">
        <v>591</v>
      </c>
      <c r="R5" s="458" t="s">
        <v>592</v>
      </c>
      <c r="S5" s="458" t="s">
        <v>593</v>
      </c>
      <c r="T5" s="458" t="s">
        <v>594</v>
      </c>
      <c r="U5" s="458" t="s">
        <v>560</v>
      </c>
      <c r="V5" s="458" t="s">
        <v>488</v>
      </c>
      <c r="W5" s="458" t="s">
        <v>595</v>
      </c>
      <c r="X5" s="458" t="s">
        <v>596</v>
      </c>
      <c r="Y5" s="460" t="s">
        <v>597</v>
      </c>
      <c r="Z5" s="458" t="s">
        <v>598</v>
      </c>
      <c r="AA5" s="461" t="s">
        <v>599</v>
      </c>
    </row>
    <row r="6" spans="1:27" s="47" customFormat="1" ht="30" customHeight="1">
      <c r="A6" s="657"/>
      <c r="B6" s="458"/>
      <c r="C6" s="458"/>
      <c r="D6" s="458"/>
      <c r="E6" s="458"/>
      <c r="F6" s="458"/>
      <c r="G6" s="459" t="s">
        <v>600</v>
      </c>
      <c r="H6" s="460"/>
      <c r="I6" s="458"/>
      <c r="J6" s="458" t="s">
        <v>601</v>
      </c>
      <c r="K6" s="458" t="s">
        <v>602</v>
      </c>
      <c r="L6" s="293"/>
      <c r="M6" s="458"/>
      <c r="N6" s="293"/>
      <c r="O6" s="293"/>
      <c r="P6" s="293"/>
      <c r="Q6" s="293"/>
      <c r="R6" s="293"/>
      <c r="S6" s="293"/>
      <c r="T6" s="293"/>
      <c r="U6" s="458" t="s">
        <v>568</v>
      </c>
      <c r="V6" s="293"/>
      <c r="W6" s="293"/>
      <c r="X6" s="293"/>
      <c r="Y6" s="462"/>
      <c r="Z6" s="458" t="s">
        <v>603</v>
      </c>
      <c r="AA6" s="463"/>
    </row>
    <row r="7" spans="1:27" s="47" customFormat="1" ht="30" customHeight="1">
      <c r="A7" s="658"/>
      <c r="B7" s="296"/>
      <c r="C7" s="296"/>
      <c r="D7" s="296"/>
      <c r="E7" s="296"/>
      <c r="F7" s="296"/>
      <c r="G7" s="296"/>
      <c r="H7" s="464"/>
      <c r="I7" s="295"/>
      <c r="J7" s="465"/>
      <c r="K7" s="465"/>
      <c r="L7" s="295"/>
      <c r="M7" s="465"/>
      <c r="N7" s="295"/>
      <c r="O7" s="295"/>
      <c r="P7" s="295"/>
      <c r="Q7" s="295"/>
      <c r="R7" s="295"/>
      <c r="S7" s="295"/>
      <c r="T7" s="295"/>
      <c r="U7" s="465" t="s">
        <v>569</v>
      </c>
      <c r="V7" s="295"/>
      <c r="W7" s="297" t="s">
        <v>632</v>
      </c>
      <c r="X7" s="297"/>
      <c r="Y7" s="466"/>
      <c r="Z7" s="465" t="s">
        <v>604</v>
      </c>
      <c r="AA7" s="320"/>
    </row>
    <row r="8" spans="1:27" s="47" customFormat="1" ht="30" customHeight="1" hidden="1">
      <c r="A8" s="298"/>
      <c r="B8" s="299" t="s">
        <v>605</v>
      </c>
      <c r="C8" s="299" t="s">
        <v>606</v>
      </c>
      <c r="D8" s="299" t="s">
        <v>607</v>
      </c>
      <c r="E8" s="299" t="s">
        <v>608</v>
      </c>
      <c r="F8" s="299" t="s">
        <v>609</v>
      </c>
      <c r="G8" s="299" t="s">
        <v>610</v>
      </c>
      <c r="H8" s="300" t="s">
        <v>611</v>
      </c>
      <c r="I8" s="299" t="s">
        <v>612</v>
      </c>
      <c r="J8" s="261" t="s">
        <v>613</v>
      </c>
      <c r="K8" s="261" t="s">
        <v>614</v>
      </c>
      <c r="L8" s="299" t="s">
        <v>615</v>
      </c>
      <c r="M8" s="299" t="s">
        <v>616</v>
      </c>
      <c r="N8" s="299" t="s">
        <v>617</v>
      </c>
      <c r="O8" s="300" t="s">
        <v>618</v>
      </c>
      <c r="P8" s="299" t="s">
        <v>619</v>
      </c>
      <c r="Q8" s="300" t="s">
        <v>620</v>
      </c>
      <c r="R8" s="300" t="s">
        <v>621</v>
      </c>
      <c r="S8" s="300" t="s">
        <v>622</v>
      </c>
      <c r="T8" s="299" t="s">
        <v>623</v>
      </c>
      <c r="U8" s="299" t="s">
        <v>201</v>
      </c>
      <c r="V8" s="261" t="s">
        <v>624</v>
      </c>
      <c r="W8" s="261" t="s">
        <v>625</v>
      </c>
      <c r="X8" s="261" t="s">
        <v>626</v>
      </c>
      <c r="Y8" s="261" t="s">
        <v>627</v>
      </c>
      <c r="Z8" s="261" t="s">
        <v>628</v>
      </c>
      <c r="AA8" s="467" t="s">
        <v>629</v>
      </c>
    </row>
    <row r="9" spans="1:27" s="47" customFormat="1" ht="30" customHeight="1">
      <c r="A9" s="301" t="s">
        <v>50</v>
      </c>
      <c r="B9" s="263">
        <v>166630</v>
      </c>
      <c r="C9" s="263">
        <v>102715</v>
      </c>
      <c r="D9" s="263">
        <v>5450</v>
      </c>
      <c r="E9" s="263">
        <v>19012</v>
      </c>
      <c r="F9" s="263">
        <v>54383</v>
      </c>
      <c r="G9" s="263">
        <v>348190</v>
      </c>
      <c r="H9" s="263">
        <v>998808</v>
      </c>
      <c r="I9" s="263">
        <v>998808</v>
      </c>
      <c r="J9" s="263">
        <v>0</v>
      </c>
      <c r="K9" s="263">
        <v>0</v>
      </c>
      <c r="L9" s="263">
        <v>3868621</v>
      </c>
      <c r="M9" s="263">
        <v>247843</v>
      </c>
      <c r="N9" s="263">
        <v>10950</v>
      </c>
      <c r="O9" s="263">
        <v>4872</v>
      </c>
      <c r="P9" s="264">
        <v>196230</v>
      </c>
      <c r="Q9" s="263">
        <v>16876</v>
      </c>
      <c r="R9" s="263">
        <v>60430</v>
      </c>
      <c r="S9" s="263">
        <v>49670</v>
      </c>
      <c r="T9" s="264">
        <v>748100</v>
      </c>
      <c r="U9" s="263">
        <v>0</v>
      </c>
      <c r="V9" s="263">
        <v>299311</v>
      </c>
      <c r="W9" s="263">
        <v>6849901</v>
      </c>
      <c r="X9" s="263">
        <v>0</v>
      </c>
      <c r="Y9" s="263">
        <v>0</v>
      </c>
      <c r="Z9" s="263">
        <v>0</v>
      </c>
      <c r="AA9" s="302">
        <v>6849901</v>
      </c>
    </row>
    <row r="10" spans="1:27" s="47" customFormat="1" ht="30" customHeight="1">
      <c r="A10" s="262" t="s">
        <v>338</v>
      </c>
      <c r="B10" s="267">
        <v>290613</v>
      </c>
      <c r="C10" s="267">
        <v>162068</v>
      </c>
      <c r="D10" s="267">
        <v>0</v>
      </c>
      <c r="E10" s="267">
        <v>0</v>
      </c>
      <c r="F10" s="267">
        <v>97405</v>
      </c>
      <c r="G10" s="267">
        <v>550086</v>
      </c>
      <c r="H10" s="267">
        <v>503992</v>
      </c>
      <c r="I10" s="267">
        <v>503992</v>
      </c>
      <c r="J10" s="267">
        <v>0</v>
      </c>
      <c r="K10" s="267">
        <v>0</v>
      </c>
      <c r="L10" s="267">
        <v>3332384</v>
      </c>
      <c r="M10" s="267">
        <v>123971</v>
      </c>
      <c r="N10" s="267">
        <v>13646</v>
      </c>
      <c r="O10" s="267">
        <v>3204</v>
      </c>
      <c r="P10" s="267">
        <v>123426</v>
      </c>
      <c r="Q10" s="267">
        <v>7664</v>
      </c>
      <c r="R10" s="267">
        <v>11636</v>
      </c>
      <c r="S10" s="267">
        <v>0</v>
      </c>
      <c r="T10" s="303">
        <v>153319</v>
      </c>
      <c r="U10" s="267">
        <v>0</v>
      </c>
      <c r="V10" s="267">
        <v>351588</v>
      </c>
      <c r="W10" s="267">
        <v>5174916</v>
      </c>
      <c r="X10" s="267">
        <v>0</v>
      </c>
      <c r="Y10" s="267">
        <v>0</v>
      </c>
      <c r="Z10" s="267">
        <v>0</v>
      </c>
      <c r="AA10" s="304">
        <v>5174916</v>
      </c>
    </row>
    <row r="11" spans="1:27" s="47" customFormat="1" ht="30" customHeight="1">
      <c r="A11" s="262" t="s">
        <v>339</v>
      </c>
      <c r="B11" s="267">
        <v>122543</v>
      </c>
      <c r="C11" s="267">
        <v>57840</v>
      </c>
      <c r="D11" s="267">
        <v>0</v>
      </c>
      <c r="E11" s="267">
        <v>24215</v>
      </c>
      <c r="F11" s="267">
        <v>38780</v>
      </c>
      <c r="G11" s="267">
        <v>243378</v>
      </c>
      <c r="H11" s="267">
        <v>693462</v>
      </c>
      <c r="I11" s="267">
        <v>691702</v>
      </c>
      <c r="J11" s="267">
        <v>0</v>
      </c>
      <c r="K11" s="267">
        <v>1760</v>
      </c>
      <c r="L11" s="267">
        <v>3029139</v>
      </c>
      <c r="M11" s="267">
        <v>126377</v>
      </c>
      <c r="N11" s="267">
        <v>10506</v>
      </c>
      <c r="O11" s="267">
        <v>4190</v>
      </c>
      <c r="P11" s="303">
        <v>103550</v>
      </c>
      <c r="Q11" s="267">
        <v>0</v>
      </c>
      <c r="R11" s="267">
        <v>0</v>
      </c>
      <c r="S11" s="267">
        <v>0</v>
      </c>
      <c r="T11" s="303">
        <v>472979</v>
      </c>
      <c r="U11" s="267">
        <v>0</v>
      </c>
      <c r="V11" s="267">
        <v>258568</v>
      </c>
      <c r="W11" s="267">
        <v>4942149</v>
      </c>
      <c r="X11" s="267">
        <v>86204</v>
      </c>
      <c r="Y11" s="267">
        <v>0</v>
      </c>
      <c r="Z11" s="267">
        <v>0</v>
      </c>
      <c r="AA11" s="304">
        <v>5028353</v>
      </c>
    </row>
    <row r="12" spans="1:27" s="47" customFormat="1" ht="30" customHeight="1">
      <c r="A12" s="262" t="s">
        <v>340</v>
      </c>
      <c r="B12" s="267">
        <v>39275</v>
      </c>
      <c r="C12" s="267">
        <v>22850</v>
      </c>
      <c r="D12" s="267">
        <v>0</v>
      </c>
      <c r="E12" s="267">
        <v>9047</v>
      </c>
      <c r="F12" s="267">
        <v>13027</v>
      </c>
      <c r="G12" s="267">
        <v>84199</v>
      </c>
      <c r="H12" s="267">
        <v>467786</v>
      </c>
      <c r="I12" s="267">
        <v>467711</v>
      </c>
      <c r="J12" s="267">
        <v>75</v>
      </c>
      <c r="K12" s="267">
        <v>0</v>
      </c>
      <c r="L12" s="267">
        <v>1460048</v>
      </c>
      <c r="M12" s="267">
        <v>4395</v>
      </c>
      <c r="N12" s="267">
        <v>159</v>
      </c>
      <c r="O12" s="267">
        <v>2529</v>
      </c>
      <c r="P12" s="267">
        <v>46866</v>
      </c>
      <c r="Q12" s="267">
        <v>0</v>
      </c>
      <c r="R12" s="267">
        <v>0</v>
      </c>
      <c r="S12" s="267">
        <v>0</v>
      </c>
      <c r="T12" s="303">
        <v>346284</v>
      </c>
      <c r="U12" s="267">
        <v>0</v>
      </c>
      <c r="V12" s="267">
        <v>147933</v>
      </c>
      <c r="W12" s="267">
        <v>2560199</v>
      </c>
      <c r="X12" s="267">
        <v>10081</v>
      </c>
      <c r="Y12" s="267">
        <v>0</v>
      </c>
      <c r="Z12" s="267">
        <v>0</v>
      </c>
      <c r="AA12" s="304">
        <v>2570280</v>
      </c>
    </row>
    <row r="13" spans="1:27" s="47" customFormat="1" ht="30" customHeight="1">
      <c r="A13" s="262" t="s">
        <v>431</v>
      </c>
      <c r="B13" s="267">
        <v>25485</v>
      </c>
      <c r="C13" s="267">
        <v>10520</v>
      </c>
      <c r="D13" s="267">
        <v>0</v>
      </c>
      <c r="E13" s="267">
        <v>4482</v>
      </c>
      <c r="F13" s="267">
        <v>7708</v>
      </c>
      <c r="G13" s="267">
        <v>48195</v>
      </c>
      <c r="H13" s="267">
        <v>134064</v>
      </c>
      <c r="I13" s="267">
        <v>134064</v>
      </c>
      <c r="J13" s="267">
        <v>0</v>
      </c>
      <c r="K13" s="267">
        <v>0</v>
      </c>
      <c r="L13" s="267">
        <v>714572</v>
      </c>
      <c r="M13" s="267">
        <v>46819</v>
      </c>
      <c r="N13" s="267">
        <v>2433</v>
      </c>
      <c r="O13" s="267">
        <v>968</v>
      </c>
      <c r="P13" s="267">
        <v>42565</v>
      </c>
      <c r="Q13" s="267">
        <v>0</v>
      </c>
      <c r="R13" s="267">
        <v>10923</v>
      </c>
      <c r="S13" s="267">
        <v>3610</v>
      </c>
      <c r="T13" s="303">
        <v>177949</v>
      </c>
      <c r="U13" s="267">
        <v>0</v>
      </c>
      <c r="V13" s="267">
        <v>68569</v>
      </c>
      <c r="W13" s="267">
        <v>1250667</v>
      </c>
      <c r="X13" s="267">
        <v>0</v>
      </c>
      <c r="Y13" s="267">
        <v>0</v>
      </c>
      <c r="Z13" s="267">
        <v>0</v>
      </c>
      <c r="AA13" s="304">
        <v>1250667</v>
      </c>
    </row>
    <row r="14" spans="1:27" s="47" customFormat="1" ht="30" customHeight="1">
      <c r="A14" s="636" t="s">
        <v>1060</v>
      </c>
      <c r="B14" s="267">
        <v>46363</v>
      </c>
      <c r="C14" s="267">
        <v>22214</v>
      </c>
      <c r="D14" s="267">
        <v>0</v>
      </c>
      <c r="E14" s="267">
        <v>0</v>
      </c>
      <c r="F14" s="267">
        <v>15362</v>
      </c>
      <c r="G14" s="267">
        <v>83939</v>
      </c>
      <c r="H14" s="267">
        <v>402184</v>
      </c>
      <c r="I14" s="267">
        <v>402182</v>
      </c>
      <c r="J14" s="267">
        <v>2</v>
      </c>
      <c r="K14" s="267">
        <v>0</v>
      </c>
      <c r="L14" s="267">
        <v>1719386</v>
      </c>
      <c r="M14" s="267">
        <v>70170</v>
      </c>
      <c r="N14" s="267">
        <v>4161</v>
      </c>
      <c r="O14" s="267">
        <v>7047</v>
      </c>
      <c r="P14" s="267">
        <v>40826</v>
      </c>
      <c r="Q14" s="267">
        <v>2716</v>
      </c>
      <c r="R14" s="267">
        <v>6810</v>
      </c>
      <c r="S14" s="267">
        <v>0</v>
      </c>
      <c r="T14" s="303">
        <v>286010</v>
      </c>
      <c r="U14" s="267">
        <v>107228</v>
      </c>
      <c r="V14" s="267">
        <v>50412</v>
      </c>
      <c r="W14" s="267">
        <v>2780889</v>
      </c>
      <c r="X14" s="267">
        <v>0</v>
      </c>
      <c r="Y14" s="267">
        <v>0</v>
      </c>
      <c r="Z14" s="267">
        <v>0</v>
      </c>
      <c r="AA14" s="304">
        <v>2780889</v>
      </c>
    </row>
    <row r="15" spans="1:27" s="55" customFormat="1" ht="30" customHeight="1">
      <c r="A15" s="262" t="s">
        <v>341</v>
      </c>
      <c r="B15" s="267">
        <v>15951</v>
      </c>
      <c r="C15" s="267">
        <v>8547</v>
      </c>
      <c r="D15" s="267">
        <v>0</v>
      </c>
      <c r="E15" s="267">
        <v>0</v>
      </c>
      <c r="F15" s="267">
        <v>5394</v>
      </c>
      <c r="G15" s="267">
        <v>29892</v>
      </c>
      <c r="H15" s="267">
        <v>82590</v>
      </c>
      <c r="I15" s="267">
        <v>82590</v>
      </c>
      <c r="J15" s="267">
        <v>0</v>
      </c>
      <c r="K15" s="267">
        <v>0</v>
      </c>
      <c r="L15" s="267">
        <v>338922</v>
      </c>
      <c r="M15" s="267">
        <v>11867</v>
      </c>
      <c r="N15" s="267">
        <v>507</v>
      </c>
      <c r="O15" s="267">
        <v>1532</v>
      </c>
      <c r="P15" s="267">
        <v>6213</v>
      </c>
      <c r="Q15" s="267">
        <v>0</v>
      </c>
      <c r="R15" s="267">
        <v>3137</v>
      </c>
      <c r="S15" s="267">
        <v>0</v>
      </c>
      <c r="T15" s="267">
        <v>65039</v>
      </c>
      <c r="U15" s="267">
        <v>0</v>
      </c>
      <c r="V15" s="267">
        <v>43563</v>
      </c>
      <c r="W15" s="267">
        <v>583262</v>
      </c>
      <c r="X15" s="267">
        <v>0</v>
      </c>
      <c r="Y15" s="267">
        <v>0</v>
      </c>
      <c r="Z15" s="267">
        <v>0</v>
      </c>
      <c r="AA15" s="304">
        <v>583262</v>
      </c>
    </row>
    <row r="16" spans="1:27" s="55" customFormat="1" ht="30" customHeight="1">
      <c r="A16" s="294" t="s">
        <v>342</v>
      </c>
      <c r="B16" s="270">
        <v>127556</v>
      </c>
      <c r="C16" s="270">
        <v>62325</v>
      </c>
      <c r="D16" s="270">
        <v>0</v>
      </c>
      <c r="E16" s="270">
        <v>51839</v>
      </c>
      <c r="F16" s="270">
        <v>41618</v>
      </c>
      <c r="G16" s="270">
        <v>283338</v>
      </c>
      <c r="H16" s="270">
        <v>512499</v>
      </c>
      <c r="I16" s="270">
        <v>512499</v>
      </c>
      <c r="J16" s="270">
        <v>0</v>
      </c>
      <c r="K16" s="270">
        <v>0</v>
      </c>
      <c r="L16" s="270">
        <v>2423798</v>
      </c>
      <c r="M16" s="270">
        <v>131336</v>
      </c>
      <c r="N16" s="270">
        <v>6595</v>
      </c>
      <c r="O16" s="270">
        <v>3106</v>
      </c>
      <c r="P16" s="305">
        <v>162059</v>
      </c>
      <c r="Q16" s="270">
        <v>455</v>
      </c>
      <c r="R16" s="270">
        <v>33285</v>
      </c>
      <c r="S16" s="270">
        <v>0</v>
      </c>
      <c r="T16" s="305">
        <v>503636</v>
      </c>
      <c r="U16" s="270">
        <v>92156</v>
      </c>
      <c r="V16" s="270">
        <v>223382</v>
      </c>
      <c r="W16" s="270">
        <v>4375645</v>
      </c>
      <c r="X16" s="270">
        <v>0</v>
      </c>
      <c r="Y16" s="270">
        <v>0</v>
      </c>
      <c r="Z16" s="270">
        <v>0</v>
      </c>
      <c r="AA16" s="306">
        <v>4375645</v>
      </c>
    </row>
    <row r="17" spans="1:27" s="47" customFormat="1" ht="30" customHeight="1" thickBot="1">
      <c r="A17" s="621" t="s">
        <v>165</v>
      </c>
      <c r="B17" s="307">
        <f>SUM(B9:B16)</f>
        <v>834416</v>
      </c>
      <c r="C17" s="307">
        <f aca="true" t="shared" si="0" ref="C17:Z17">SUM(C9:C16)</f>
        <v>449079</v>
      </c>
      <c r="D17" s="307">
        <f t="shared" si="0"/>
        <v>5450</v>
      </c>
      <c r="E17" s="307">
        <f t="shared" si="0"/>
        <v>108595</v>
      </c>
      <c r="F17" s="307">
        <f t="shared" si="0"/>
        <v>273677</v>
      </c>
      <c r="G17" s="307">
        <f t="shared" si="0"/>
        <v>1671217</v>
      </c>
      <c r="H17" s="307">
        <f t="shared" si="0"/>
        <v>3795385</v>
      </c>
      <c r="I17" s="307">
        <f t="shared" si="0"/>
        <v>3793548</v>
      </c>
      <c r="J17" s="307">
        <f t="shared" si="0"/>
        <v>77</v>
      </c>
      <c r="K17" s="307">
        <f t="shared" si="0"/>
        <v>1760</v>
      </c>
      <c r="L17" s="307">
        <f t="shared" si="0"/>
        <v>16886870</v>
      </c>
      <c r="M17" s="307">
        <f t="shared" si="0"/>
        <v>762778</v>
      </c>
      <c r="N17" s="307">
        <f t="shared" si="0"/>
        <v>48957</v>
      </c>
      <c r="O17" s="307">
        <f t="shared" si="0"/>
        <v>27448</v>
      </c>
      <c r="P17" s="307">
        <f t="shared" si="0"/>
        <v>721735</v>
      </c>
      <c r="Q17" s="307">
        <f t="shared" si="0"/>
        <v>27711</v>
      </c>
      <c r="R17" s="307">
        <f t="shared" si="0"/>
        <v>126221</v>
      </c>
      <c r="S17" s="307">
        <f t="shared" si="0"/>
        <v>53280</v>
      </c>
      <c r="T17" s="307">
        <f t="shared" si="0"/>
        <v>2753316</v>
      </c>
      <c r="U17" s="307">
        <f t="shared" si="0"/>
        <v>199384</v>
      </c>
      <c r="V17" s="307">
        <f t="shared" si="0"/>
        <v>1443326</v>
      </c>
      <c r="W17" s="307">
        <f t="shared" si="0"/>
        <v>28517628</v>
      </c>
      <c r="X17" s="307">
        <f t="shared" si="0"/>
        <v>96285</v>
      </c>
      <c r="Y17" s="307">
        <f t="shared" si="0"/>
        <v>0</v>
      </c>
      <c r="Z17" s="307">
        <f t="shared" si="0"/>
        <v>0</v>
      </c>
      <c r="AA17" s="308">
        <f>SUM(AA9:AA16)</f>
        <v>28613913</v>
      </c>
    </row>
    <row r="18" spans="1:27" s="47" customFormat="1" ht="30" customHeight="1">
      <c r="A18" s="275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</row>
    <row r="19" spans="1:27" s="47" customFormat="1" ht="30" customHeight="1">
      <c r="A19" s="275"/>
      <c r="B19" s="310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</row>
    <row r="20" spans="1:27" s="46" customFormat="1" ht="30" customHeight="1">
      <c r="A20" s="312"/>
      <c r="B20" s="357" t="s">
        <v>208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</row>
    <row r="21" spans="1:27" s="46" customFormat="1" ht="30" customHeight="1">
      <c r="A21" s="312"/>
      <c r="B21" s="358" t="s">
        <v>570</v>
      </c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</row>
    <row r="22" spans="1:27" s="46" customFormat="1" ht="30" customHeight="1" thickBot="1">
      <c r="A22" s="454"/>
      <c r="B22" s="455"/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375" t="s">
        <v>435</v>
      </c>
      <c r="Q22" s="376" t="s">
        <v>436</v>
      </c>
      <c r="R22" s="376"/>
      <c r="S22" s="456"/>
      <c r="T22" s="456"/>
      <c r="U22" s="456"/>
      <c r="V22" s="456"/>
      <c r="W22" s="456"/>
      <c r="X22" s="456"/>
      <c r="Y22" s="456"/>
      <c r="Z22" s="456"/>
      <c r="AA22" s="457" t="s">
        <v>365</v>
      </c>
    </row>
    <row r="23" spans="1:27" s="47" customFormat="1" ht="30" customHeight="1">
      <c r="A23" s="656" t="s">
        <v>571</v>
      </c>
      <c r="B23" s="659" t="s">
        <v>1051</v>
      </c>
      <c r="C23" s="660"/>
      <c r="D23" s="660"/>
      <c r="E23" s="660"/>
      <c r="F23" s="660"/>
      <c r="G23" s="661"/>
      <c r="H23" s="314" t="s">
        <v>172</v>
      </c>
      <c r="I23" s="315"/>
      <c r="J23" s="315"/>
      <c r="K23" s="316"/>
      <c r="L23" s="317" t="s">
        <v>173</v>
      </c>
      <c r="M23" s="317" t="s">
        <v>174</v>
      </c>
      <c r="N23" s="317" t="s">
        <v>175</v>
      </c>
      <c r="O23" s="317" t="s">
        <v>176</v>
      </c>
      <c r="P23" s="317" t="s">
        <v>177</v>
      </c>
      <c r="Q23" s="317" t="s">
        <v>572</v>
      </c>
      <c r="R23" s="317" t="s">
        <v>334</v>
      </c>
      <c r="S23" s="317" t="s">
        <v>574</v>
      </c>
      <c r="T23" s="317" t="s">
        <v>575</v>
      </c>
      <c r="U23" s="317" t="s">
        <v>576</v>
      </c>
      <c r="V23" s="317" t="s">
        <v>630</v>
      </c>
      <c r="W23" s="317" t="s">
        <v>631</v>
      </c>
      <c r="X23" s="317" t="s">
        <v>633</v>
      </c>
      <c r="Y23" s="318" t="s">
        <v>634</v>
      </c>
      <c r="Z23" s="317" t="s">
        <v>635</v>
      </c>
      <c r="AA23" s="319" t="s">
        <v>636</v>
      </c>
    </row>
    <row r="24" spans="1:27" s="47" customFormat="1" ht="30" customHeight="1">
      <c r="A24" s="657"/>
      <c r="B24" s="458" t="s">
        <v>577</v>
      </c>
      <c r="C24" s="458" t="s">
        <v>578</v>
      </c>
      <c r="D24" s="458" t="s">
        <v>579</v>
      </c>
      <c r="E24" s="458" t="s">
        <v>580</v>
      </c>
      <c r="F24" s="458" t="s">
        <v>581</v>
      </c>
      <c r="G24" s="459"/>
      <c r="H24" s="460" t="s">
        <v>582</v>
      </c>
      <c r="I24" s="458" t="s">
        <v>583</v>
      </c>
      <c r="J24" s="458" t="s">
        <v>584</v>
      </c>
      <c r="K24" s="458" t="s">
        <v>585</v>
      </c>
      <c r="L24" s="458" t="s">
        <v>586</v>
      </c>
      <c r="M24" s="458" t="s">
        <v>587</v>
      </c>
      <c r="N24" s="458" t="s">
        <v>588</v>
      </c>
      <c r="O24" s="458" t="s">
        <v>589</v>
      </c>
      <c r="P24" s="458" t="s">
        <v>590</v>
      </c>
      <c r="Q24" s="458" t="s">
        <v>591</v>
      </c>
      <c r="R24" s="458" t="s">
        <v>592</v>
      </c>
      <c r="S24" s="458" t="s">
        <v>593</v>
      </c>
      <c r="T24" s="458" t="s">
        <v>594</v>
      </c>
      <c r="U24" s="458" t="s">
        <v>560</v>
      </c>
      <c r="V24" s="458" t="s">
        <v>488</v>
      </c>
      <c r="W24" s="458" t="s">
        <v>595</v>
      </c>
      <c r="X24" s="458" t="s">
        <v>596</v>
      </c>
      <c r="Y24" s="460" t="s">
        <v>597</v>
      </c>
      <c r="Z24" s="458" t="s">
        <v>598</v>
      </c>
      <c r="AA24" s="461" t="s">
        <v>599</v>
      </c>
    </row>
    <row r="25" spans="1:27" s="47" customFormat="1" ht="30" customHeight="1">
      <c r="A25" s="657"/>
      <c r="B25" s="458"/>
      <c r="C25" s="458"/>
      <c r="D25" s="458"/>
      <c r="E25" s="458"/>
      <c r="F25" s="458"/>
      <c r="G25" s="459" t="s">
        <v>600</v>
      </c>
      <c r="H25" s="460"/>
      <c r="I25" s="458"/>
      <c r="J25" s="458" t="s">
        <v>601</v>
      </c>
      <c r="K25" s="458" t="s">
        <v>602</v>
      </c>
      <c r="L25" s="293"/>
      <c r="M25" s="458"/>
      <c r="N25" s="293"/>
      <c r="O25" s="293"/>
      <c r="P25" s="293"/>
      <c r="Q25" s="293"/>
      <c r="R25" s="293"/>
      <c r="S25" s="293"/>
      <c r="T25" s="293"/>
      <c r="U25" s="458" t="s">
        <v>568</v>
      </c>
      <c r="V25" s="293"/>
      <c r="W25" s="293"/>
      <c r="X25" s="293"/>
      <c r="Y25" s="462"/>
      <c r="Z25" s="458" t="s">
        <v>603</v>
      </c>
      <c r="AA25" s="463"/>
    </row>
    <row r="26" spans="1:27" s="47" customFormat="1" ht="30" customHeight="1">
      <c r="A26" s="658"/>
      <c r="B26" s="296"/>
      <c r="C26" s="296"/>
      <c r="D26" s="296"/>
      <c r="E26" s="296"/>
      <c r="F26" s="296"/>
      <c r="G26" s="296"/>
      <c r="H26" s="464"/>
      <c r="I26" s="295"/>
      <c r="J26" s="465"/>
      <c r="K26" s="465"/>
      <c r="L26" s="295"/>
      <c r="M26" s="465"/>
      <c r="N26" s="295"/>
      <c r="O26" s="295"/>
      <c r="P26" s="295"/>
      <c r="Q26" s="295"/>
      <c r="R26" s="295"/>
      <c r="S26" s="295"/>
      <c r="T26" s="295"/>
      <c r="U26" s="465" t="s">
        <v>569</v>
      </c>
      <c r="V26" s="295"/>
      <c r="W26" s="297" t="s">
        <v>632</v>
      </c>
      <c r="X26" s="297"/>
      <c r="Y26" s="466"/>
      <c r="Z26" s="465" t="s">
        <v>604</v>
      </c>
      <c r="AA26" s="320"/>
    </row>
    <row r="27" spans="1:27" s="47" customFormat="1" ht="30" customHeight="1" hidden="1">
      <c r="A27" s="298"/>
      <c r="B27" s="299" t="s">
        <v>182</v>
      </c>
      <c r="C27" s="299" t="s">
        <v>183</v>
      </c>
      <c r="D27" s="299" t="s">
        <v>184</v>
      </c>
      <c r="E27" s="299" t="s">
        <v>185</v>
      </c>
      <c r="F27" s="299" t="s">
        <v>186</v>
      </c>
      <c r="G27" s="299" t="s">
        <v>187</v>
      </c>
      <c r="H27" s="300" t="s">
        <v>188</v>
      </c>
      <c r="I27" s="299" t="s">
        <v>189</v>
      </c>
      <c r="J27" s="261" t="s">
        <v>190</v>
      </c>
      <c r="K27" s="261" t="s">
        <v>191</v>
      </c>
      <c r="L27" s="299" t="s">
        <v>192</v>
      </c>
      <c r="M27" s="299" t="s">
        <v>193</v>
      </c>
      <c r="N27" s="299" t="s">
        <v>194</v>
      </c>
      <c r="O27" s="300" t="s">
        <v>195</v>
      </c>
      <c r="P27" s="299" t="s">
        <v>196</v>
      </c>
      <c r="Q27" s="300" t="s">
        <v>197</v>
      </c>
      <c r="R27" s="300" t="s">
        <v>198</v>
      </c>
      <c r="S27" s="300" t="s">
        <v>199</v>
      </c>
      <c r="T27" s="299" t="s">
        <v>200</v>
      </c>
      <c r="U27" s="299" t="s">
        <v>201</v>
      </c>
      <c r="V27" s="261" t="s">
        <v>202</v>
      </c>
      <c r="W27" s="261" t="s">
        <v>203</v>
      </c>
      <c r="X27" s="261" t="s">
        <v>204</v>
      </c>
      <c r="Y27" s="261" t="s">
        <v>205</v>
      </c>
      <c r="Z27" s="261" t="s">
        <v>206</v>
      </c>
      <c r="AA27" s="467" t="s">
        <v>207</v>
      </c>
    </row>
    <row r="28" spans="1:27" s="47" customFormat="1" ht="30" customHeight="1">
      <c r="A28" s="301" t="s">
        <v>50</v>
      </c>
      <c r="B28" s="263">
        <v>16659</v>
      </c>
      <c r="C28" s="263">
        <v>9960</v>
      </c>
      <c r="D28" s="263">
        <v>0</v>
      </c>
      <c r="E28" s="263">
        <v>1377</v>
      </c>
      <c r="F28" s="263">
        <v>5340</v>
      </c>
      <c r="G28" s="263">
        <v>33336</v>
      </c>
      <c r="H28" s="263">
        <v>19395</v>
      </c>
      <c r="I28" s="263">
        <v>19395</v>
      </c>
      <c r="J28" s="263">
        <v>0</v>
      </c>
      <c r="K28" s="263">
        <v>0</v>
      </c>
      <c r="L28" s="263">
        <v>136059</v>
      </c>
      <c r="M28" s="263">
        <v>6007</v>
      </c>
      <c r="N28" s="263">
        <v>186</v>
      </c>
      <c r="O28" s="263">
        <v>990</v>
      </c>
      <c r="P28" s="263">
        <v>5653</v>
      </c>
      <c r="Q28" s="263">
        <v>0</v>
      </c>
      <c r="R28" s="263">
        <v>2012</v>
      </c>
      <c r="S28" s="263">
        <v>0</v>
      </c>
      <c r="T28" s="263">
        <v>60657</v>
      </c>
      <c r="U28" s="263">
        <v>0</v>
      </c>
      <c r="V28" s="263">
        <v>5376</v>
      </c>
      <c r="W28" s="263">
        <v>269671</v>
      </c>
      <c r="X28" s="263">
        <v>0</v>
      </c>
      <c r="Y28" s="263">
        <v>0</v>
      </c>
      <c r="Z28" s="263">
        <v>0</v>
      </c>
      <c r="AA28" s="302">
        <v>269671</v>
      </c>
    </row>
    <row r="29" spans="1:27" s="47" customFormat="1" ht="30" customHeight="1">
      <c r="A29" s="262" t="s">
        <v>339</v>
      </c>
      <c r="B29" s="267">
        <v>0</v>
      </c>
      <c r="C29" s="267">
        <v>0</v>
      </c>
      <c r="D29" s="267">
        <v>0</v>
      </c>
      <c r="E29" s="267">
        <v>0</v>
      </c>
      <c r="F29" s="267">
        <v>0</v>
      </c>
      <c r="G29" s="267">
        <v>0</v>
      </c>
      <c r="H29" s="267">
        <v>41784</v>
      </c>
      <c r="I29" s="267">
        <v>41784</v>
      </c>
      <c r="J29" s="267">
        <v>0</v>
      </c>
      <c r="K29" s="267">
        <v>0</v>
      </c>
      <c r="L29" s="267">
        <v>105999</v>
      </c>
      <c r="M29" s="267">
        <v>4825</v>
      </c>
      <c r="N29" s="267">
        <v>1443</v>
      </c>
      <c r="O29" s="267">
        <v>430</v>
      </c>
      <c r="P29" s="267">
        <v>7050</v>
      </c>
      <c r="Q29" s="267">
        <v>0</v>
      </c>
      <c r="R29" s="267">
        <v>0</v>
      </c>
      <c r="S29" s="267">
        <v>0</v>
      </c>
      <c r="T29" s="267">
        <v>30311</v>
      </c>
      <c r="U29" s="267">
        <v>0</v>
      </c>
      <c r="V29" s="267">
        <v>1671</v>
      </c>
      <c r="W29" s="267">
        <v>193513</v>
      </c>
      <c r="X29" s="267">
        <v>0</v>
      </c>
      <c r="Y29" s="267">
        <v>0</v>
      </c>
      <c r="Z29" s="267">
        <v>0</v>
      </c>
      <c r="AA29" s="304">
        <v>193513</v>
      </c>
    </row>
    <row r="30" spans="1:27" s="47" customFormat="1" ht="30" customHeight="1">
      <c r="A30" s="262" t="s">
        <v>1060</v>
      </c>
      <c r="B30" s="267">
        <v>787</v>
      </c>
      <c r="C30" s="267">
        <v>388</v>
      </c>
      <c r="D30" s="267">
        <v>0</v>
      </c>
      <c r="E30" s="267">
        <v>0</v>
      </c>
      <c r="F30" s="267">
        <v>262</v>
      </c>
      <c r="G30" s="267">
        <v>1437</v>
      </c>
      <c r="H30" s="267">
        <v>13325</v>
      </c>
      <c r="I30" s="267">
        <v>13325</v>
      </c>
      <c r="J30" s="267">
        <v>0</v>
      </c>
      <c r="K30" s="267">
        <v>0</v>
      </c>
      <c r="L30" s="267">
        <v>117449</v>
      </c>
      <c r="M30" s="267">
        <v>5814</v>
      </c>
      <c r="N30" s="267">
        <v>28</v>
      </c>
      <c r="O30" s="267">
        <v>1243</v>
      </c>
      <c r="P30" s="267">
        <v>8649</v>
      </c>
      <c r="Q30" s="267">
        <v>0</v>
      </c>
      <c r="R30" s="267">
        <v>745</v>
      </c>
      <c r="S30" s="267">
        <v>0</v>
      </c>
      <c r="T30" s="267">
        <v>20957</v>
      </c>
      <c r="U30" s="267">
        <v>0</v>
      </c>
      <c r="V30" s="267">
        <v>1167</v>
      </c>
      <c r="W30" s="267">
        <v>170814</v>
      </c>
      <c r="X30" s="267">
        <v>0</v>
      </c>
      <c r="Y30" s="267">
        <v>0</v>
      </c>
      <c r="Z30" s="267">
        <v>0</v>
      </c>
      <c r="AA30" s="304">
        <v>170814</v>
      </c>
    </row>
    <row r="31" spans="1:27" s="47" customFormat="1" ht="30" customHeight="1">
      <c r="A31" s="262" t="s">
        <v>342</v>
      </c>
      <c r="B31" s="270">
        <v>7461</v>
      </c>
      <c r="C31" s="270">
        <v>3561</v>
      </c>
      <c r="D31" s="270">
        <v>0</v>
      </c>
      <c r="E31" s="270">
        <v>0</v>
      </c>
      <c r="F31" s="270">
        <v>2424</v>
      </c>
      <c r="G31" s="270">
        <v>13446</v>
      </c>
      <c r="H31" s="270">
        <v>40284</v>
      </c>
      <c r="I31" s="270">
        <v>40284</v>
      </c>
      <c r="J31" s="270">
        <v>0</v>
      </c>
      <c r="K31" s="270">
        <v>0</v>
      </c>
      <c r="L31" s="270">
        <v>196344</v>
      </c>
      <c r="M31" s="270">
        <v>10527</v>
      </c>
      <c r="N31" s="270">
        <v>223</v>
      </c>
      <c r="O31" s="270">
        <v>1063</v>
      </c>
      <c r="P31" s="270">
        <v>10839</v>
      </c>
      <c r="Q31" s="270">
        <v>4</v>
      </c>
      <c r="R31" s="270">
        <v>1693</v>
      </c>
      <c r="S31" s="270">
        <v>0</v>
      </c>
      <c r="T31" s="270">
        <v>34796</v>
      </c>
      <c r="U31" s="270">
        <v>0</v>
      </c>
      <c r="V31" s="270">
        <v>8251</v>
      </c>
      <c r="W31" s="270">
        <v>317470</v>
      </c>
      <c r="X31" s="270">
        <v>0</v>
      </c>
      <c r="Y31" s="270">
        <v>0</v>
      </c>
      <c r="Z31" s="270">
        <v>0</v>
      </c>
      <c r="AA31" s="306">
        <v>317470</v>
      </c>
    </row>
    <row r="32" spans="1:27" s="47" customFormat="1" ht="30" customHeight="1" thickBot="1">
      <c r="A32" s="616" t="s">
        <v>165</v>
      </c>
      <c r="B32" s="321">
        <f>SUM(B28:B31)</f>
        <v>24907</v>
      </c>
      <c r="C32" s="321">
        <f aca="true" t="shared" si="1" ref="C32:AA32">SUM(C28:C31)</f>
        <v>13909</v>
      </c>
      <c r="D32" s="321">
        <f t="shared" si="1"/>
        <v>0</v>
      </c>
      <c r="E32" s="321">
        <f t="shared" si="1"/>
        <v>1377</v>
      </c>
      <c r="F32" s="321">
        <f t="shared" si="1"/>
        <v>8026</v>
      </c>
      <c r="G32" s="321">
        <f t="shared" si="1"/>
        <v>48219</v>
      </c>
      <c r="H32" s="321">
        <f t="shared" si="1"/>
        <v>114788</v>
      </c>
      <c r="I32" s="321">
        <f t="shared" si="1"/>
        <v>114788</v>
      </c>
      <c r="J32" s="321">
        <f t="shared" si="1"/>
        <v>0</v>
      </c>
      <c r="K32" s="321">
        <f t="shared" si="1"/>
        <v>0</v>
      </c>
      <c r="L32" s="321">
        <f t="shared" si="1"/>
        <v>555851</v>
      </c>
      <c r="M32" s="321">
        <f t="shared" si="1"/>
        <v>27173</v>
      </c>
      <c r="N32" s="321">
        <f t="shared" si="1"/>
        <v>1880</v>
      </c>
      <c r="O32" s="321">
        <f t="shared" si="1"/>
        <v>3726</v>
      </c>
      <c r="P32" s="321">
        <f t="shared" si="1"/>
        <v>32191</v>
      </c>
      <c r="Q32" s="321">
        <f t="shared" si="1"/>
        <v>4</v>
      </c>
      <c r="R32" s="321">
        <f t="shared" si="1"/>
        <v>4450</v>
      </c>
      <c r="S32" s="321">
        <f t="shared" si="1"/>
        <v>0</v>
      </c>
      <c r="T32" s="321">
        <f t="shared" si="1"/>
        <v>146721</v>
      </c>
      <c r="U32" s="321">
        <f t="shared" si="1"/>
        <v>0</v>
      </c>
      <c r="V32" s="321">
        <f t="shared" si="1"/>
        <v>16465</v>
      </c>
      <c r="W32" s="321">
        <f t="shared" si="1"/>
        <v>951468</v>
      </c>
      <c r="X32" s="321">
        <f t="shared" si="1"/>
        <v>0</v>
      </c>
      <c r="Y32" s="321">
        <f t="shared" si="1"/>
        <v>0</v>
      </c>
      <c r="Z32" s="321">
        <f t="shared" si="1"/>
        <v>0</v>
      </c>
      <c r="AA32" s="322">
        <f t="shared" si="1"/>
        <v>951468</v>
      </c>
    </row>
    <row r="34" s="214" customFormat="1" ht="16.5" customHeight="1"/>
  </sheetData>
  <sheetProtection/>
  <mergeCells count="4">
    <mergeCell ref="A4:A7"/>
    <mergeCell ref="B4:G4"/>
    <mergeCell ref="A23:A26"/>
    <mergeCell ref="B23:G23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landscape" paperSize="9" scale="62" r:id="rId1"/>
  <colBreaks count="1" manualBreakCount="1">
    <brk id="14" max="1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22"/>
  <sheetViews>
    <sheetView showGridLines="0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0.625" defaultRowHeight="12"/>
  <cols>
    <col min="1" max="1" width="19.125" style="326" customWidth="1"/>
    <col min="2" max="27" width="16.50390625" style="326" customWidth="1"/>
    <col min="28" max="16384" width="10.625" style="326" customWidth="1"/>
  </cols>
  <sheetData>
    <row r="1" spans="1:2" s="313" customFormat="1" ht="30" customHeight="1">
      <c r="A1" s="312"/>
      <c r="B1" s="357" t="s">
        <v>322</v>
      </c>
    </row>
    <row r="2" spans="1:2" s="313" customFormat="1" ht="30" customHeight="1">
      <c r="A2" s="312"/>
      <c r="B2" s="358" t="s">
        <v>570</v>
      </c>
    </row>
    <row r="3" spans="1:27" s="313" customFormat="1" ht="30" customHeight="1" thickBot="1">
      <c r="A3" s="454"/>
      <c r="B3" s="455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375" t="s">
        <v>433</v>
      </c>
      <c r="P3" s="376" t="s">
        <v>434</v>
      </c>
      <c r="Q3" s="376"/>
      <c r="R3" s="376"/>
      <c r="S3" s="456"/>
      <c r="T3" s="456"/>
      <c r="U3" s="456"/>
      <c r="V3" s="456"/>
      <c r="W3" s="456"/>
      <c r="X3" s="456"/>
      <c r="Y3" s="456"/>
      <c r="Z3" s="456"/>
      <c r="AA3" s="457" t="s">
        <v>365</v>
      </c>
    </row>
    <row r="4" spans="1:27" s="323" customFormat="1" ht="30" customHeight="1">
      <c r="A4" s="656" t="s">
        <v>181</v>
      </c>
      <c r="B4" s="659" t="s">
        <v>1051</v>
      </c>
      <c r="C4" s="660"/>
      <c r="D4" s="660"/>
      <c r="E4" s="660"/>
      <c r="F4" s="660"/>
      <c r="G4" s="661"/>
      <c r="H4" s="314" t="s">
        <v>172</v>
      </c>
      <c r="I4" s="315"/>
      <c r="J4" s="315"/>
      <c r="K4" s="316"/>
      <c r="L4" s="317" t="s">
        <v>173</v>
      </c>
      <c r="M4" s="317" t="s">
        <v>174</v>
      </c>
      <c r="N4" s="317" t="s">
        <v>175</v>
      </c>
      <c r="O4" s="317" t="s">
        <v>176</v>
      </c>
      <c r="P4" s="317" t="s">
        <v>177</v>
      </c>
      <c r="Q4" s="317" t="s">
        <v>572</v>
      </c>
      <c r="R4" s="317" t="s">
        <v>334</v>
      </c>
      <c r="S4" s="317" t="s">
        <v>574</v>
      </c>
      <c r="T4" s="317" t="s">
        <v>575</v>
      </c>
      <c r="U4" s="317" t="s">
        <v>576</v>
      </c>
      <c r="V4" s="317" t="s">
        <v>630</v>
      </c>
      <c r="W4" s="317" t="s">
        <v>631</v>
      </c>
      <c r="X4" s="317" t="s">
        <v>633</v>
      </c>
      <c r="Y4" s="318" t="s">
        <v>634</v>
      </c>
      <c r="Z4" s="317" t="s">
        <v>635</v>
      </c>
      <c r="AA4" s="319" t="s">
        <v>636</v>
      </c>
    </row>
    <row r="5" spans="1:27" s="323" customFormat="1" ht="30" customHeight="1">
      <c r="A5" s="657"/>
      <c r="B5" s="458" t="s">
        <v>577</v>
      </c>
      <c r="C5" s="458" t="s">
        <v>578</v>
      </c>
      <c r="D5" s="458" t="s">
        <v>579</v>
      </c>
      <c r="E5" s="458" t="s">
        <v>580</v>
      </c>
      <c r="F5" s="458" t="s">
        <v>581</v>
      </c>
      <c r="G5" s="459"/>
      <c r="H5" s="460" t="s">
        <v>582</v>
      </c>
      <c r="I5" s="458" t="s">
        <v>583</v>
      </c>
      <c r="J5" s="458" t="s">
        <v>584</v>
      </c>
      <c r="K5" s="458" t="s">
        <v>585</v>
      </c>
      <c r="L5" s="458" t="s">
        <v>586</v>
      </c>
      <c r="M5" s="458" t="s">
        <v>587</v>
      </c>
      <c r="N5" s="458" t="s">
        <v>588</v>
      </c>
      <c r="O5" s="458" t="s">
        <v>589</v>
      </c>
      <c r="P5" s="458" t="s">
        <v>590</v>
      </c>
      <c r="Q5" s="458" t="s">
        <v>591</v>
      </c>
      <c r="R5" s="458" t="s">
        <v>592</v>
      </c>
      <c r="S5" s="458" t="s">
        <v>593</v>
      </c>
      <c r="T5" s="458" t="s">
        <v>594</v>
      </c>
      <c r="U5" s="458" t="s">
        <v>560</v>
      </c>
      <c r="V5" s="458" t="s">
        <v>488</v>
      </c>
      <c r="W5" s="458" t="s">
        <v>595</v>
      </c>
      <c r="X5" s="458" t="s">
        <v>596</v>
      </c>
      <c r="Y5" s="460" t="s">
        <v>597</v>
      </c>
      <c r="Z5" s="458" t="s">
        <v>598</v>
      </c>
      <c r="AA5" s="461" t="s">
        <v>599</v>
      </c>
    </row>
    <row r="6" spans="1:27" s="323" customFormat="1" ht="30" customHeight="1">
      <c r="A6" s="657"/>
      <c r="B6" s="458"/>
      <c r="C6" s="458"/>
      <c r="D6" s="458"/>
      <c r="E6" s="458"/>
      <c r="F6" s="458"/>
      <c r="G6" s="459" t="s">
        <v>600</v>
      </c>
      <c r="H6" s="460"/>
      <c r="I6" s="458"/>
      <c r="J6" s="458" t="s">
        <v>601</v>
      </c>
      <c r="K6" s="458" t="s">
        <v>602</v>
      </c>
      <c r="L6" s="293"/>
      <c r="M6" s="458"/>
      <c r="N6" s="293"/>
      <c r="O6" s="293"/>
      <c r="P6" s="293"/>
      <c r="Q6" s="293"/>
      <c r="R6" s="293"/>
      <c r="S6" s="293"/>
      <c r="T6" s="293"/>
      <c r="U6" s="458" t="s">
        <v>568</v>
      </c>
      <c r="V6" s="293"/>
      <c r="W6" s="293"/>
      <c r="X6" s="293"/>
      <c r="Y6" s="462"/>
      <c r="Z6" s="458" t="s">
        <v>603</v>
      </c>
      <c r="AA6" s="463"/>
    </row>
    <row r="7" spans="1:27" s="323" customFormat="1" ht="30" customHeight="1">
      <c r="A7" s="658"/>
      <c r="B7" s="296"/>
      <c r="C7" s="296"/>
      <c r="D7" s="296"/>
      <c r="E7" s="296"/>
      <c r="F7" s="296"/>
      <c r="G7" s="296"/>
      <c r="H7" s="464"/>
      <c r="I7" s="295"/>
      <c r="J7" s="465"/>
      <c r="K7" s="465"/>
      <c r="L7" s="295"/>
      <c r="M7" s="465"/>
      <c r="N7" s="295"/>
      <c r="O7" s="295"/>
      <c r="P7" s="295"/>
      <c r="Q7" s="295"/>
      <c r="R7" s="295"/>
      <c r="S7" s="295"/>
      <c r="T7" s="295"/>
      <c r="U7" s="465" t="s">
        <v>569</v>
      </c>
      <c r="V7" s="295"/>
      <c r="W7" s="297" t="s">
        <v>632</v>
      </c>
      <c r="X7" s="297"/>
      <c r="Y7" s="466"/>
      <c r="Z7" s="465" t="s">
        <v>604</v>
      </c>
      <c r="AA7" s="320"/>
    </row>
    <row r="8" spans="1:27" s="323" customFormat="1" ht="30" customHeight="1" hidden="1">
      <c r="A8" s="298"/>
      <c r="B8" s="299" t="s">
        <v>182</v>
      </c>
      <c r="C8" s="299" t="s">
        <v>183</v>
      </c>
      <c r="D8" s="299" t="s">
        <v>184</v>
      </c>
      <c r="E8" s="299" t="s">
        <v>185</v>
      </c>
      <c r="F8" s="299" t="s">
        <v>186</v>
      </c>
      <c r="G8" s="299" t="s">
        <v>187</v>
      </c>
      <c r="H8" s="300" t="s">
        <v>188</v>
      </c>
      <c r="I8" s="299" t="s">
        <v>189</v>
      </c>
      <c r="J8" s="261" t="s">
        <v>190</v>
      </c>
      <c r="K8" s="261" t="s">
        <v>191</v>
      </c>
      <c r="L8" s="299" t="s">
        <v>192</v>
      </c>
      <c r="M8" s="299" t="s">
        <v>193</v>
      </c>
      <c r="N8" s="299" t="s">
        <v>194</v>
      </c>
      <c r="O8" s="300" t="s">
        <v>195</v>
      </c>
      <c r="P8" s="299" t="s">
        <v>196</v>
      </c>
      <c r="Q8" s="300" t="s">
        <v>197</v>
      </c>
      <c r="R8" s="300" t="s">
        <v>198</v>
      </c>
      <c r="S8" s="300" t="s">
        <v>199</v>
      </c>
      <c r="T8" s="299" t="s">
        <v>200</v>
      </c>
      <c r="U8" s="299" t="s">
        <v>201</v>
      </c>
      <c r="V8" s="261" t="s">
        <v>202</v>
      </c>
      <c r="W8" s="261" t="s">
        <v>203</v>
      </c>
      <c r="X8" s="261" t="s">
        <v>204</v>
      </c>
      <c r="Y8" s="261" t="s">
        <v>205</v>
      </c>
      <c r="Z8" s="261" t="s">
        <v>206</v>
      </c>
      <c r="AA8" s="467" t="s">
        <v>207</v>
      </c>
    </row>
    <row r="9" spans="1:27" s="323" customFormat="1" ht="30" customHeight="1">
      <c r="A9" s="294" t="s">
        <v>342</v>
      </c>
      <c r="B9" s="270">
        <v>8806</v>
      </c>
      <c r="C9" s="270">
        <v>4298</v>
      </c>
      <c r="D9" s="270">
        <v>0</v>
      </c>
      <c r="E9" s="270">
        <v>0</v>
      </c>
      <c r="F9" s="270">
        <v>2862</v>
      </c>
      <c r="G9" s="270">
        <v>15966</v>
      </c>
      <c r="H9" s="270">
        <v>41800</v>
      </c>
      <c r="I9" s="270">
        <v>41800</v>
      </c>
      <c r="J9" s="270">
        <v>0</v>
      </c>
      <c r="K9" s="270">
        <v>0</v>
      </c>
      <c r="L9" s="270">
        <v>143495</v>
      </c>
      <c r="M9" s="270">
        <v>16177</v>
      </c>
      <c r="N9" s="270">
        <v>572</v>
      </c>
      <c r="O9" s="270">
        <v>938</v>
      </c>
      <c r="P9" s="270">
        <v>8345</v>
      </c>
      <c r="Q9" s="270">
        <v>0</v>
      </c>
      <c r="R9" s="270">
        <v>412</v>
      </c>
      <c r="S9" s="270">
        <v>0</v>
      </c>
      <c r="T9" s="270">
        <v>47127</v>
      </c>
      <c r="U9" s="270">
        <v>0</v>
      </c>
      <c r="V9" s="270">
        <v>8232</v>
      </c>
      <c r="W9" s="270">
        <v>283064</v>
      </c>
      <c r="X9" s="270">
        <v>0</v>
      </c>
      <c r="Y9" s="270">
        <v>0</v>
      </c>
      <c r="Z9" s="270">
        <v>0</v>
      </c>
      <c r="AA9" s="306">
        <v>283064</v>
      </c>
    </row>
    <row r="10" spans="1:27" s="323" customFormat="1" ht="30" customHeight="1" thickBot="1">
      <c r="A10" s="621" t="s">
        <v>165</v>
      </c>
      <c r="B10" s="307">
        <f aca="true" t="shared" si="0" ref="B10:AA10">SUM(B9:B9)</f>
        <v>8806</v>
      </c>
      <c r="C10" s="307">
        <f t="shared" si="0"/>
        <v>4298</v>
      </c>
      <c r="D10" s="307">
        <f t="shared" si="0"/>
        <v>0</v>
      </c>
      <c r="E10" s="307">
        <f t="shared" si="0"/>
        <v>0</v>
      </c>
      <c r="F10" s="307">
        <f t="shared" si="0"/>
        <v>2862</v>
      </c>
      <c r="G10" s="307">
        <f t="shared" si="0"/>
        <v>15966</v>
      </c>
      <c r="H10" s="307">
        <f t="shared" si="0"/>
        <v>41800</v>
      </c>
      <c r="I10" s="307">
        <f t="shared" si="0"/>
        <v>41800</v>
      </c>
      <c r="J10" s="307">
        <f t="shared" si="0"/>
        <v>0</v>
      </c>
      <c r="K10" s="307">
        <f t="shared" si="0"/>
        <v>0</v>
      </c>
      <c r="L10" s="307">
        <f t="shared" si="0"/>
        <v>143495</v>
      </c>
      <c r="M10" s="307">
        <f t="shared" si="0"/>
        <v>16177</v>
      </c>
      <c r="N10" s="307">
        <f t="shared" si="0"/>
        <v>572</v>
      </c>
      <c r="O10" s="307">
        <f t="shared" si="0"/>
        <v>938</v>
      </c>
      <c r="P10" s="307">
        <f t="shared" si="0"/>
        <v>8345</v>
      </c>
      <c r="Q10" s="307">
        <f t="shared" si="0"/>
        <v>0</v>
      </c>
      <c r="R10" s="307">
        <f t="shared" si="0"/>
        <v>412</v>
      </c>
      <c r="S10" s="307">
        <f t="shared" si="0"/>
        <v>0</v>
      </c>
      <c r="T10" s="307">
        <f t="shared" si="0"/>
        <v>47127</v>
      </c>
      <c r="U10" s="307">
        <f t="shared" si="0"/>
        <v>0</v>
      </c>
      <c r="V10" s="307">
        <f t="shared" si="0"/>
        <v>8232</v>
      </c>
      <c r="W10" s="307">
        <f t="shared" si="0"/>
        <v>283064</v>
      </c>
      <c r="X10" s="307">
        <f t="shared" si="0"/>
        <v>0</v>
      </c>
      <c r="Y10" s="307">
        <f t="shared" si="0"/>
        <v>0</v>
      </c>
      <c r="Z10" s="307">
        <f t="shared" si="0"/>
        <v>0</v>
      </c>
      <c r="AA10" s="308">
        <f t="shared" si="0"/>
        <v>283064</v>
      </c>
    </row>
    <row r="11" spans="1:27" s="323" customFormat="1" ht="30" customHeight="1">
      <c r="A11" s="275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</row>
    <row r="12" spans="1:27" s="323" customFormat="1" ht="30" customHeight="1">
      <c r="A12" s="275"/>
      <c r="B12" s="310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</row>
    <row r="13" spans="1:2" s="313" customFormat="1" ht="30" customHeight="1">
      <c r="A13" s="312"/>
      <c r="B13" s="357" t="s">
        <v>360</v>
      </c>
    </row>
    <row r="14" spans="1:2" s="313" customFormat="1" ht="30" customHeight="1">
      <c r="A14" s="312"/>
      <c r="B14" s="358" t="s">
        <v>570</v>
      </c>
    </row>
    <row r="15" spans="1:27" s="313" customFormat="1" ht="30" customHeight="1" thickBot="1">
      <c r="A15" s="454"/>
      <c r="B15" s="455"/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375" t="s">
        <v>435</v>
      </c>
      <c r="P15" s="376" t="s">
        <v>436</v>
      </c>
      <c r="Q15" s="376"/>
      <c r="R15" s="376"/>
      <c r="S15" s="456"/>
      <c r="T15" s="456"/>
      <c r="U15" s="456"/>
      <c r="V15" s="456"/>
      <c r="W15" s="456"/>
      <c r="X15" s="456"/>
      <c r="Y15" s="456"/>
      <c r="Z15" s="456"/>
      <c r="AA15" s="457" t="s">
        <v>365</v>
      </c>
    </row>
    <row r="16" spans="1:27" s="323" customFormat="1" ht="30" customHeight="1">
      <c r="A16" s="656" t="s">
        <v>181</v>
      </c>
      <c r="B16" s="659" t="s">
        <v>1051</v>
      </c>
      <c r="C16" s="660"/>
      <c r="D16" s="660"/>
      <c r="E16" s="660"/>
      <c r="F16" s="660"/>
      <c r="G16" s="661"/>
      <c r="H16" s="314" t="s">
        <v>172</v>
      </c>
      <c r="I16" s="315"/>
      <c r="J16" s="315"/>
      <c r="K16" s="316"/>
      <c r="L16" s="317" t="s">
        <v>173</v>
      </c>
      <c r="M16" s="317" t="s">
        <v>174</v>
      </c>
      <c r="N16" s="317" t="s">
        <v>175</v>
      </c>
      <c r="O16" s="317" t="s">
        <v>176</v>
      </c>
      <c r="P16" s="317" t="s">
        <v>177</v>
      </c>
      <c r="Q16" s="317" t="s">
        <v>572</v>
      </c>
      <c r="R16" s="317" t="s">
        <v>334</v>
      </c>
      <c r="S16" s="317" t="s">
        <v>574</v>
      </c>
      <c r="T16" s="317" t="s">
        <v>575</v>
      </c>
      <c r="U16" s="317" t="s">
        <v>576</v>
      </c>
      <c r="V16" s="317" t="s">
        <v>630</v>
      </c>
      <c r="W16" s="317" t="s">
        <v>631</v>
      </c>
      <c r="X16" s="317" t="s">
        <v>633</v>
      </c>
      <c r="Y16" s="318" t="s">
        <v>634</v>
      </c>
      <c r="Z16" s="317" t="s">
        <v>635</v>
      </c>
      <c r="AA16" s="319" t="s">
        <v>636</v>
      </c>
    </row>
    <row r="17" spans="1:27" s="323" customFormat="1" ht="30" customHeight="1">
      <c r="A17" s="657"/>
      <c r="B17" s="458" t="s">
        <v>577</v>
      </c>
      <c r="C17" s="458" t="s">
        <v>578</v>
      </c>
      <c r="D17" s="458" t="s">
        <v>579</v>
      </c>
      <c r="E17" s="458" t="s">
        <v>580</v>
      </c>
      <c r="F17" s="458" t="s">
        <v>581</v>
      </c>
      <c r="G17" s="459"/>
      <c r="H17" s="460" t="s">
        <v>582</v>
      </c>
      <c r="I17" s="458" t="s">
        <v>583</v>
      </c>
      <c r="J17" s="458" t="s">
        <v>584</v>
      </c>
      <c r="K17" s="458" t="s">
        <v>585</v>
      </c>
      <c r="L17" s="458" t="s">
        <v>586</v>
      </c>
      <c r="M17" s="458" t="s">
        <v>587</v>
      </c>
      <c r="N17" s="458" t="s">
        <v>588</v>
      </c>
      <c r="O17" s="458" t="s">
        <v>589</v>
      </c>
      <c r="P17" s="458" t="s">
        <v>590</v>
      </c>
      <c r="Q17" s="458" t="s">
        <v>591</v>
      </c>
      <c r="R17" s="458" t="s">
        <v>592</v>
      </c>
      <c r="S17" s="458" t="s">
        <v>593</v>
      </c>
      <c r="T17" s="458" t="s">
        <v>594</v>
      </c>
      <c r="U17" s="458" t="s">
        <v>560</v>
      </c>
      <c r="V17" s="458" t="s">
        <v>488</v>
      </c>
      <c r="W17" s="458" t="s">
        <v>595</v>
      </c>
      <c r="X17" s="458" t="s">
        <v>596</v>
      </c>
      <c r="Y17" s="460" t="s">
        <v>597</v>
      </c>
      <c r="Z17" s="458" t="s">
        <v>598</v>
      </c>
      <c r="AA17" s="461" t="s">
        <v>599</v>
      </c>
    </row>
    <row r="18" spans="1:27" s="323" customFormat="1" ht="30" customHeight="1">
      <c r="A18" s="657"/>
      <c r="B18" s="458"/>
      <c r="C18" s="458"/>
      <c r="D18" s="458"/>
      <c r="E18" s="458"/>
      <c r="F18" s="458"/>
      <c r="G18" s="459" t="s">
        <v>600</v>
      </c>
      <c r="H18" s="460"/>
      <c r="I18" s="458"/>
      <c r="J18" s="458" t="s">
        <v>601</v>
      </c>
      <c r="K18" s="458" t="s">
        <v>602</v>
      </c>
      <c r="L18" s="293"/>
      <c r="M18" s="458"/>
      <c r="N18" s="293"/>
      <c r="O18" s="293"/>
      <c r="P18" s="293"/>
      <c r="Q18" s="293"/>
      <c r="R18" s="293"/>
      <c r="S18" s="293"/>
      <c r="T18" s="293"/>
      <c r="U18" s="458" t="s">
        <v>568</v>
      </c>
      <c r="V18" s="293"/>
      <c r="W18" s="293"/>
      <c r="X18" s="293"/>
      <c r="Y18" s="462"/>
      <c r="Z18" s="458" t="s">
        <v>603</v>
      </c>
      <c r="AA18" s="463"/>
    </row>
    <row r="19" spans="1:27" s="323" customFormat="1" ht="30" customHeight="1">
      <c r="A19" s="658"/>
      <c r="B19" s="296"/>
      <c r="C19" s="296"/>
      <c r="D19" s="296"/>
      <c r="E19" s="296"/>
      <c r="F19" s="296"/>
      <c r="G19" s="296"/>
      <c r="H19" s="464"/>
      <c r="I19" s="295"/>
      <c r="J19" s="465"/>
      <c r="K19" s="465"/>
      <c r="L19" s="295"/>
      <c r="M19" s="465"/>
      <c r="N19" s="295"/>
      <c r="O19" s="295"/>
      <c r="P19" s="295"/>
      <c r="Q19" s="295"/>
      <c r="R19" s="295"/>
      <c r="S19" s="295"/>
      <c r="T19" s="295"/>
      <c r="U19" s="465" t="s">
        <v>569</v>
      </c>
      <c r="V19" s="295"/>
      <c r="W19" s="297" t="s">
        <v>632</v>
      </c>
      <c r="X19" s="297"/>
      <c r="Y19" s="466"/>
      <c r="Z19" s="465" t="s">
        <v>604</v>
      </c>
      <c r="AA19" s="320"/>
    </row>
    <row r="20" spans="1:27" s="323" customFormat="1" ht="30" customHeight="1" hidden="1">
      <c r="A20" s="298"/>
      <c r="B20" s="299" t="s">
        <v>182</v>
      </c>
      <c r="C20" s="299" t="s">
        <v>183</v>
      </c>
      <c r="D20" s="299" t="s">
        <v>184</v>
      </c>
      <c r="E20" s="299" t="s">
        <v>185</v>
      </c>
      <c r="F20" s="299" t="s">
        <v>186</v>
      </c>
      <c r="G20" s="299" t="s">
        <v>187</v>
      </c>
      <c r="H20" s="300" t="s">
        <v>188</v>
      </c>
      <c r="I20" s="299" t="s">
        <v>189</v>
      </c>
      <c r="J20" s="261" t="s">
        <v>190</v>
      </c>
      <c r="K20" s="261" t="s">
        <v>191</v>
      </c>
      <c r="L20" s="299" t="s">
        <v>192</v>
      </c>
      <c r="M20" s="299" t="s">
        <v>193</v>
      </c>
      <c r="N20" s="299" t="s">
        <v>194</v>
      </c>
      <c r="O20" s="300" t="s">
        <v>195</v>
      </c>
      <c r="P20" s="299" t="s">
        <v>196</v>
      </c>
      <c r="Q20" s="300" t="s">
        <v>197</v>
      </c>
      <c r="R20" s="300" t="s">
        <v>198</v>
      </c>
      <c r="S20" s="300" t="s">
        <v>199</v>
      </c>
      <c r="T20" s="299" t="s">
        <v>200</v>
      </c>
      <c r="U20" s="299" t="s">
        <v>201</v>
      </c>
      <c r="V20" s="261" t="s">
        <v>202</v>
      </c>
      <c r="W20" s="261" t="s">
        <v>203</v>
      </c>
      <c r="X20" s="261" t="s">
        <v>204</v>
      </c>
      <c r="Y20" s="261" t="s">
        <v>205</v>
      </c>
      <c r="Z20" s="261" t="s">
        <v>206</v>
      </c>
      <c r="AA20" s="467" t="s">
        <v>207</v>
      </c>
    </row>
    <row r="21" spans="1:27" s="323" customFormat="1" ht="30" customHeight="1">
      <c r="A21" s="301" t="s">
        <v>342</v>
      </c>
      <c r="B21" s="263">
        <v>0</v>
      </c>
      <c r="C21" s="263">
        <v>0</v>
      </c>
      <c r="D21" s="263">
        <v>0</v>
      </c>
      <c r="E21" s="263">
        <v>0</v>
      </c>
      <c r="F21" s="263">
        <v>0</v>
      </c>
      <c r="G21" s="263">
        <v>0</v>
      </c>
      <c r="H21" s="263">
        <v>2194</v>
      </c>
      <c r="I21" s="263">
        <v>2194</v>
      </c>
      <c r="J21" s="263">
        <v>0</v>
      </c>
      <c r="K21" s="263">
        <v>0</v>
      </c>
      <c r="L21" s="263">
        <v>11757</v>
      </c>
      <c r="M21" s="263">
        <v>955</v>
      </c>
      <c r="N21" s="263">
        <v>34</v>
      </c>
      <c r="O21" s="263">
        <v>142</v>
      </c>
      <c r="P21" s="263">
        <v>340</v>
      </c>
      <c r="Q21" s="263">
        <v>1</v>
      </c>
      <c r="R21" s="263">
        <v>89</v>
      </c>
      <c r="S21" s="263">
        <v>0</v>
      </c>
      <c r="T21" s="263">
        <v>1892</v>
      </c>
      <c r="U21" s="263">
        <v>0</v>
      </c>
      <c r="V21" s="263">
        <v>253</v>
      </c>
      <c r="W21" s="263">
        <v>17657</v>
      </c>
      <c r="X21" s="263">
        <v>0</v>
      </c>
      <c r="Y21" s="263">
        <v>0</v>
      </c>
      <c r="Z21" s="263">
        <v>0</v>
      </c>
      <c r="AA21" s="302">
        <v>17657</v>
      </c>
    </row>
    <row r="22" spans="1:27" s="323" customFormat="1" ht="30" customHeight="1" thickBot="1">
      <c r="A22" s="616" t="s">
        <v>165</v>
      </c>
      <c r="B22" s="321">
        <f aca="true" t="shared" si="1" ref="B22:AA22">SUM(B21:B21)</f>
        <v>0</v>
      </c>
      <c r="C22" s="321">
        <f t="shared" si="1"/>
        <v>0</v>
      </c>
      <c r="D22" s="321">
        <f t="shared" si="1"/>
        <v>0</v>
      </c>
      <c r="E22" s="321">
        <f t="shared" si="1"/>
        <v>0</v>
      </c>
      <c r="F22" s="321">
        <f t="shared" si="1"/>
        <v>0</v>
      </c>
      <c r="G22" s="321">
        <f t="shared" si="1"/>
        <v>0</v>
      </c>
      <c r="H22" s="321">
        <f t="shared" si="1"/>
        <v>2194</v>
      </c>
      <c r="I22" s="321">
        <f t="shared" si="1"/>
        <v>2194</v>
      </c>
      <c r="J22" s="321">
        <f t="shared" si="1"/>
        <v>0</v>
      </c>
      <c r="K22" s="321">
        <f t="shared" si="1"/>
        <v>0</v>
      </c>
      <c r="L22" s="321">
        <f t="shared" si="1"/>
        <v>11757</v>
      </c>
      <c r="M22" s="321">
        <f t="shared" si="1"/>
        <v>955</v>
      </c>
      <c r="N22" s="321">
        <f t="shared" si="1"/>
        <v>34</v>
      </c>
      <c r="O22" s="321">
        <f t="shared" si="1"/>
        <v>142</v>
      </c>
      <c r="P22" s="321">
        <f t="shared" si="1"/>
        <v>340</v>
      </c>
      <c r="Q22" s="321">
        <f t="shared" si="1"/>
        <v>1</v>
      </c>
      <c r="R22" s="321">
        <f t="shared" si="1"/>
        <v>89</v>
      </c>
      <c r="S22" s="321">
        <f t="shared" si="1"/>
        <v>0</v>
      </c>
      <c r="T22" s="321">
        <f t="shared" si="1"/>
        <v>1892</v>
      </c>
      <c r="U22" s="321">
        <f t="shared" si="1"/>
        <v>0</v>
      </c>
      <c r="V22" s="321">
        <f t="shared" si="1"/>
        <v>253</v>
      </c>
      <c r="W22" s="321">
        <f t="shared" si="1"/>
        <v>17657</v>
      </c>
      <c r="X22" s="321">
        <f t="shared" si="1"/>
        <v>0</v>
      </c>
      <c r="Y22" s="321">
        <f t="shared" si="1"/>
        <v>0</v>
      </c>
      <c r="Z22" s="321">
        <f t="shared" si="1"/>
        <v>0</v>
      </c>
      <c r="AA22" s="322">
        <f t="shared" si="1"/>
        <v>17657</v>
      </c>
    </row>
    <row r="24" s="325" customFormat="1" ht="16.5" customHeight="1"/>
  </sheetData>
  <sheetProtection/>
  <mergeCells count="4">
    <mergeCell ref="A4:A7"/>
    <mergeCell ref="B4:G4"/>
    <mergeCell ref="A16:A19"/>
    <mergeCell ref="B16:G16"/>
  </mergeCells>
  <printOptions horizontalCentered="1"/>
  <pageMargins left="0.5905511811023623" right="0.5905511811023623" top="0.7874015748031497" bottom="0.7874015748031497" header="0.5118110236220472" footer="0.5118110236220472"/>
  <pageSetup fitToWidth="2" horizontalDpi="300" verticalDpi="300" orientation="landscape" paperSize="9" scale="57" r:id="rId1"/>
  <colBreaks count="1" manualBreakCount="1">
    <brk id="15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showGridLines="0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0.625" defaultRowHeight="12"/>
  <cols>
    <col min="1" max="1" width="19.125" style="58" customWidth="1"/>
    <col min="2" max="23" width="16.625" style="58" customWidth="1"/>
    <col min="24" max="27" width="12.50390625" style="58" customWidth="1"/>
    <col min="28" max="28" width="10.625" style="58" customWidth="1"/>
    <col min="29" max="29" width="19.125" style="58" customWidth="1"/>
    <col min="30" max="16384" width="10.625" style="58" customWidth="1"/>
  </cols>
  <sheetData>
    <row r="1" ht="30" customHeight="1">
      <c r="B1" s="357" t="s">
        <v>180</v>
      </c>
    </row>
    <row r="2" spans="2:7" s="59" customFormat="1" ht="30" customHeight="1">
      <c r="B2" s="468" t="s">
        <v>1019</v>
      </c>
      <c r="G2" s="60"/>
    </row>
    <row r="3" spans="1:23" s="59" customFormat="1" ht="30" customHeight="1" thickBot="1">
      <c r="A3" s="60"/>
      <c r="B3" s="61"/>
      <c r="W3" s="457" t="s">
        <v>637</v>
      </c>
    </row>
    <row r="4" spans="1:23" s="59" customFormat="1" ht="30" customHeight="1">
      <c r="A4" s="656" t="s">
        <v>181</v>
      </c>
      <c r="B4" s="659" t="s">
        <v>1051</v>
      </c>
      <c r="C4" s="660"/>
      <c r="D4" s="660"/>
      <c r="E4" s="660"/>
      <c r="F4" s="660"/>
      <c r="G4" s="661"/>
      <c r="H4" s="314" t="s">
        <v>172</v>
      </c>
      <c r="I4" s="315"/>
      <c r="J4" s="315"/>
      <c r="K4" s="316"/>
      <c r="L4" s="317" t="s">
        <v>173</v>
      </c>
      <c r="M4" s="317" t="s">
        <v>174</v>
      </c>
      <c r="N4" s="317" t="s">
        <v>175</v>
      </c>
      <c r="O4" s="317" t="s">
        <v>176</v>
      </c>
      <c r="P4" s="317" t="s">
        <v>177</v>
      </c>
      <c r="Q4" s="317" t="s">
        <v>572</v>
      </c>
      <c r="R4" s="317" t="s">
        <v>334</v>
      </c>
      <c r="S4" s="317" t="s">
        <v>574</v>
      </c>
      <c r="T4" s="317" t="s">
        <v>575</v>
      </c>
      <c r="U4" s="317" t="s">
        <v>576</v>
      </c>
      <c r="V4" s="317" t="s">
        <v>630</v>
      </c>
      <c r="W4" s="319" t="s">
        <v>631</v>
      </c>
    </row>
    <row r="5" spans="1:23" s="59" customFormat="1" ht="30" customHeight="1">
      <c r="A5" s="657"/>
      <c r="B5" s="458" t="s">
        <v>577</v>
      </c>
      <c r="C5" s="458" t="s">
        <v>578</v>
      </c>
      <c r="D5" s="458" t="s">
        <v>579</v>
      </c>
      <c r="E5" s="458" t="s">
        <v>580</v>
      </c>
      <c r="F5" s="458" t="s">
        <v>581</v>
      </c>
      <c r="G5" s="459"/>
      <c r="H5" s="460" t="s">
        <v>582</v>
      </c>
      <c r="I5" s="458" t="s">
        <v>583</v>
      </c>
      <c r="J5" s="458" t="s">
        <v>584</v>
      </c>
      <c r="K5" s="458" t="s">
        <v>585</v>
      </c>
      <c r="L5" s="458" t="s">
        <v>586</v>
      </c>
      <c r="M5" s="458" t="s">
        <v>587</v>
      </c>
      <c r="N5" s="458" t="s">
        <v>588</v>
      </c>
      <c r="O5" s="458" t="s">
        <v>589</v>
      </c>
      <c r="P5" s="458" t="s">
        <v>590</v>
      </c>
      <c r="Q5" s="458" t="s">
        <v>591</v>
      </c>
      <c r="R5" s="458" t="s">
        <v>592</v>
      </c>
      <c r="S5" s="458" t="s">
        <v>593</v>
      </c>
      <c r="T5" s="458" t="s">
        <v>594</v>
      </c>
      <c r="U5" s="458" t="s">
        <v>560</v>
      </c>
      <c r="V5" s="458" t="s">
        <v>488</v>
      </c>
      <c r="W5" s="461" t="s">
        <v>595</v>
      </c>
    </row>
    <row r="6" spans="1:23" s="59" customFormat="1" ht="30" customHeight="1">
      <c r="A6" s="657"/>
      <c r="B6" s="458"/>
      <c r="C6" s="458"/>
      <c r="D6" s="458"/>
      <c r="E6" s="458"/>
      <c r="F6" s="458"/>
      <c r="G6" s="459" t="s">
        <v>600</v>
      </c>
      <c r="H6" s="460"/>
      <c r="I6" s="458"/>
      <c r="J6" s="458" t="s">
        <v>601</v>
      </c>
      <c r="K6" s="458" t="s">
        <v>602</v>
      </c>
      <c r="L6" s="293"/>
      <c r="M6" s="458"/>
      <c r="N6" s="293"/>
      <c r="O6" s="293"/>
      <c r="P6" s="293"/>
      <c r="Q6" s="293"/>
      <c r="R6" s="293"/>
      <c r="S6" s="293"/>
      <c r="T6" s="293"/>
      <c r="U6" s="458" t="s">
        <v>568</v>
      </c>
      <c r="V6" s="293"/>
      <c r="W6" s="463"/>
    </row>
    <row r="7" spans="1:23" s="59" customFormat="1" ht="30" customHeight="1">
      <c r="A7" s="658"/>
      <c r="B7" s="296"/>
      <c r="C7" s="296"/>
      <c r="D7" s="296"/>
      <c r="E7" s="296"/>
      <c r="F7" s="296"/>
      <c r="G7" s="296"/>
      <c r="H7" s="464"/>
      <c r="I7" s="295"/>
      <c r="J7" s="465"/>
      <c r="K7" s="465"/>
      <c r="L7" s="295"/>
      <c r="M7" s="465"/>
      <c r="N7" s="295"/>
      <c r="O7" s="295"/>
      <c r="P7" s="295"/>
      <c r="Q7" s="295"/>
      <c r="R7" s="295"/>
      <c r="S7" s="295"/>
      <c r="T7" s="295"/>
      <c r="U7" s="465" t="s">
        <v>569</v>
      </c>
      <c r="V7" s="295"/>
      <c r="W7" s="624" t="s">
        <v>632</v>
      </c>
    </row>
    <row r="8" spans="1:23" s="64" customFormat="1" ht="30" customHeight="1">
      <c r="A8" s="51" t="s">
        <v>50</v>
      </c>
      <c r="B8" s="62">
        <v>8.298964738638642</v>
      </c>
      <c r="C8" s="62">
        <v>5.1156944315505495</v>
      </c>
      <c r="D8" s="62">
        <v>0.2714358628433091</v>
      </c>
      <c r="E8" s="62">
        <v>0.9468878209866041</v>
      </c>
      <c r="F8" s="62">
        <v>2.708531473212418</v>
      </c>
      <c r="G8" s="62">
        <v>17.341514327231522</v>
      </c>
      <c r="H8" s="62">
        <v>49.74537821922933</v>
      </c>
      <c r="I8" s="62">
        <v>49.74537821922933</v>
      </c>
      <c r="J8" s="62">
        <v>0</v>
      </c>
      <c r="K8" s="62">
        <v>0</v>
      </c>
      <c r="L8" s="62">
        <v>192.6756842474762</v>
      </c>
      <c r="M8" s="62">
        <v>12.343757532967754</v>
      </c>
      <c r="N8" s="62">
        <v>0.5453619629604101</v>
      </c>
      <c r="O8" s="62">
        <v>0.24264871995827558</v>
      </c>
      <c r="P8" s="62">
        <v>9.773185204723402</v>
      </c>
      <c r="Q8" s="62">
        <v>0.8405048846502173</v>
      </c>
      <c r="R8" s="62">
        <v>3.0097007691048017</v>
      </c>
      <c r="S8" s="62">
        <v>2.4738017077848005</v>
      </c>
      <c r="T8" s="62">
        <v>37.25893009047331</v>
      </c>
      <c r="U8" s="62">
        <v>0</v>
      </c>
      <c r="V8" s="62">
        <v>14.907108173118107</v>
      </c>
      <c r="W8" s="63">
        <v>341.15757583967815</v>
      </c>
    </row>
    <row r="9" spans="1:23" s="64" customFormat="1" ht="30" customHeight="1">
      <c r="A9" s="38" t="s">
        <v>338</v>
      </c>
      <c r="B9" s="352">
        <v>23.204305811085156</v>
      </c>
      <c r="C9" s="352">
        <v>12.940492800359754</v>
      </c>
      <c r="D9" s="352">
        <v>0</v>
      </c>
      <c r="E9" s="352">
        <v>0</v>
      </c>
      <c r="F9" s="352">
        <v>7.7774064048365</v>
      </c>
      <c r="G9" s="352">
        <v>43.92220501628141</v>
      </c>
      <c r="H9" s="352">
        <v>40.24178028629287</v>
      </c>
      <c r="I9" s="352">
        <v>40.24178028629287</v>
      </c>
      <c r="J9" s="352">
        <v>0</v>
      </c>
      <c r="K9" s="352">
        <v>0</v>
      </c>
      <c r="L9" s="352">
        <v>266.0777646422122</v>
      </c>
      <c r="M9" s="352">
        <v>9.898597088588735</v>
      </c>
      <c r="N9" s="352">
        <v>1.0895794651239554</v>
      </c>
      <c r="O9" s="352">
        <v>0.2558268068486848</v>
      </c>
      <c r="P9" s="352">
        <v>9.855080980682201</v>
      </c>
      <c r="Q9" s="352">
        <v>0.6119402770562798</v>
      </c>
      <c r="R9" s="352">
        <v>0.9290888653218778</v>
      </c>
      <c r="S9" s="352">
        <v>0</v>
      </c>
      <c r="T9" s="352">
        <v>12.241919537838173</v>
      </c>
      <c r="U9" s="352">
        <v>0</v>
      </c>
      <c r="V9" s="352">
        <v>28.072919902095943</v>
      </c>
      <c r="W9" s="353">
        <v>413.1967028683423</v>
      </c>
    </row>
    <row r="10" spans="1:23" s="64" customFormat="1" ht="30" customHeight="1">
      <c r="A10" s="38" t="s">
        <v>339</v>
      </c>
      <c r="B10" s="352">
        <v>9.036590585362646</v>
      </c>
      <c r="C10" s="352">
        <v>4.265248928599556</v>
      </c>
      <c r="D10" s="352">
        <v>0</v>
      </c>
      <c r="E10" s="352">
        <v>1.7856674067433997</v>
      </c>
      <c r="F10" s="352">
        <v>2.8597225700396054</v>
      </c>
      <c r="G10" s="352">
        <v>17.947229490745205</v>
      </c>
      <c r="H10" s="352">
        <v>51.137414462733496</v>
      </c>
      <c r="I10" s="352">
        <v>51.00762818828095</v>
      </c>
      <c r="J10" s="352">
        <v>0</v>
      </c>
      <c r="K10" s="352">
        <v>0.12978627445254526</v>
      </c>
      <c r="L10" s="352">
        <v>223.37537818687986</v>
      </c>
      <c r="M10" s="352">
        <v>9.319318185505292</v>
      </c>
      <c r="N10" s="352">
        <v>0.7747355678400231</v>
      </c>
      <c r="O10" s="352">
        <v>0.30897982383872996</v>
      </c>
      <c r="P10" s="352">
        <v>7.636004954296059</v>
      </c>
      <c r="Q10" s="352">
        <v>0</v>
      </c>
      <c r="R10" s="352">
        <v>0</v>
      </c>
      <c r="S10" s="352">
        <v>0</v>
      </c>
      <c r="T10" s="352">
        <v>34.87851267289228</v>
      </c>
      <c r="U10" s="352">
        <v>0</v>
      </c>
      <c r="V10" s="352">
        <v>19.067373529912345</v>
      </c>
      <c r="W10" s="353">
        <v>364.4449468746433</v>
      </c>
    </row>
    <row r="11" spans="1:23" s="64" customFormat="1" ht="30" customHeight="1">
      <c r="A11" s="38" t="s">
        <v>340</v>
      </c>
      <c r="B11" s="352">
        <v>5.24740074964013</v>
      </c>
      <c r="C11" s="352">
        <v>3.0529117028460084</v>
      </c>
      <c r="D11" s="352">
        <v>0</v>
      </c>
      <c r="E11" s="352">
        <v>1.2087392637045007</v>
      </c>
      <c r="F11" s="352">
        <v>1.7404936872199104</v>
      </c>
      <c r="G11" s="352">
        <v>11.24954540341055</v>
      </c>
      <c r="H11" s="352">
        <v>62.499315265974744</v>
      </c>
      <c r="I11" s="352">
        <v>62.489294768044175</v>
      </c>
      <c r="J11" s="352">
        <v>0.010020497930566767</v>
      </c>
      <c r="K11" s="352">
        <v>0</v>
      </c>
      <c r="L11" s="352">
        <v>195.07210616704197</v>
      </c>
      <c r="M11" s="352">
        <v>0.5872011787312126</v>
      </c>
      <c r="N11" s="352">
        <v>0.021243455612801547</v>
      </c>
      <c r="O11" s="352">
        <v>0.3378911902187114</v>
      </c>
      <c r="P11" s="352">
        <v>6.261608746852562</v>
      </c>
      <c r="Q11" s="352">
        <v>0</v>
      </c>
      <c r="R11" s="352">
        <v>0</v>
      </c>
      <c r="S11" s="352">
        <v>0</v>
      </c>
      <c r="T11" s="352">
        <v>46.265841405178435</v>
      </c>
      <c r="U11" s="352">
        <v>0</v>
      </c>
      <c r="V11" s="352">
        <v>19.764830938167115</v>
      </c>
      <c r="W11" s="353">
        <v>342.0595837511881</v>
      </c>
    </row>
    <row r="12" spans="1:23" s="64" customFormat="1" ht="30" customHeight="1">
      <c r="A12" s="38" t="s">
        <v>431</v>
      </c>
      <c r="B12" s="352">
        <v>4.841562089115519</v>
      </c>
      <c r="C12" s="352">
        <v>1.998557315185217</v>
      </c>
      <c r="D12" s="352">
        <v>0</v>
      </c>
      <c r="E12" s="352">
        <v>0.851476605195831</v>
      </c>
      <c r="F12" s="352">
        <v>1.4643421849284841</v>
      </c>
      <c r="G12" s="352">
        <v>9.155938194425051</v>
      </c>
      <c r="H12" s="352">
        <v>25.469067291158833</v>
      </c>
      <c r="I12" s="352">
        <v>25.469067291158833</v>
      </c>
      <c r="J12" s="352">
        <v>0</v>
      </c>
      <c r="K12" s="352">
        <v>0</v>
      </c>
      <c r="L12" s="352">
        <v>135.75219561088696</v>
      </c>
      <c r="M12" s="352">
        <v>8.894529937229722</v>
      </c>
      <c r="N12" s="352">
        <v>0.46221387336935676</v>
      </c>
      <c r="O12" s="352">
        <v>0.18389766930601617</v>
      </c>
      <c r="P12" s="352">
        <v>8.086368072324978</v>
      </c>
      <c r="Q12" s="352">
        <v>0</v>
      </c>
      <c r="R12" s="352">
        <v>2.0751180184190234</v>
      </c>
      <c r="S12" s="352">
        <v>0.6858167212755355</v>
      </c>
      <c r="T12" s="352">
        <v>33.80620491253747</v>
      </c>
      <c r="U12" s="352">
        <v>0</v>
      </c>
      <c r="V12" s="352">
        <v>13.026528188682049</v>
      </c>
      <c r="W12" s="353">
        <v>237.597878489615</v>
      </c>
    </row>
    <row r="13" spans="1:23" s="64" customFormat="1" ht="30" customHeight="1">
      <c r="A13" s="38" t="s">
        <v>1060</v>
      </c>
      <c r="B13" s="352">
        <v>9.114754330407731</v>
      </c>
      <c r="C13" s="352">
        <v>4.36717107813725</v>
      </c>
      <c r="D13" s="352">
        <v>0</v>
      </c>
      <c r="E13" s="352">
        <v>0</v>
      </c>
      <c r="F13" s="352">
        <v>3.020099131284075</v>
      </c>
      <c r="G13" s="352">
        <v>16.502024539829055</v>
      </c>
      <c r="H13" s="352">
        <v>79.06753996981867</v>
      </c>
      <c r="I13" s="352">
        <v>79.06714677894101</v>
      </c>
      <c r="J13" s="352">
        <v>0.00039319087765708565</v>
      </c>
      <c r="K13" s="352">
        <v>0</v>
      </c>
      <c r="L13" s="352">
        <v>338.0234451856529</v>
      </c>
      <c r="M13" s="352">
        <v>13.79510194259885</v>
      </c>
      <c r="N13" s="352">
        <v>0.8180336209655668</v>
      </c>
      <c r="O13" s="352">
        <v>1.3854080574247414</v>
      </c>
      <c r="P13" s="352">
        <v>8.02620538561409</v>
      </c>
      <c r="Q13" s="352">
        <v>0.5339532118583223</v>
      </c>
      <c r="R13" s="352">
        <v>1.3388149384223766</v>
      </c>
      <c r="S13" s="352">
        <v>0</v>
      </c>
      <c r="T13" s="352">
        <v>56.228261459351536</v>
      </c>
      <c r="U13" s="352">
        <v>21.08053571470699</v>
      </c>
      <c r="V13" s="352">
        <v>9.910769262224502</v>
      </c>
      <c r="W13" s="353">
        <v>546.7100932884676</v>
      </c>
    </row>
    <row r="14" spans="1:23" s="64" customFormat="1" ht="30" customHeight="1">
      <c r="A14" s="38" t="s">
        <v>341</v>
      </c>
      <c r="B14" s="352">
        <v>17.21711198084757</v>
      </c>
      <c r="C14" s="352">
        <v>9.225418851501734</v>
      </c>
      <c r="D14" s="352">
        <v>0</v>
      </c>
      <c r="E14" s="352">
        <v>0</v>
      </c>
      <c r="F14" s="352">
        <v>5.82214920849425</v>
      </c>
      <c r="G14" s="352">
        <v>32.26468004084355</v>
      </c>
      <c r="H14" s="352">
        <v>89.14558827021507</v>
      </c>
      <c r="I14" s="352">
        <v>89.14558827021507</v>
      </c>
      <c r="J14" s="352">
        <v>0</v>
      </c>
      <c r="K14" s="352">
        <v>0</v>
      </c>
      <c r="L14" s="352">
        <v>365.82396255863705</v>
      </c>
      <c r="M14" s="352">
        <v>12.808944133704351</v>
      </c>
      <c r="N14" s="352">
        <v>0.5472431680953995</v>
      </c>
      <c r="O14" s="352">
        <v>1.6536026302212072</v>
      </c>
      <c r="P14" s="352">
        <v>6.706157403109896</v>
      </c>
      <c r="Q14" s="352">
        <v>0</v>
      </c>
      <c r="R14" s="352">
        <v>3.3859996416474716</v>
      </c>
      <c r="S14" s="352">
        <v>0</v>
      </c>
      <c r="T14" s="352">
        <v>70.20147615336624</v>
      </c>
      <c r="U14" s="352">
        <v>0</v>
      </c>
      <c r="V14" s="352">
        <v>47.02081682788933</v>
      </c>
      <c r="W14" s="353">
        <v>629.5584708277296</v>
      </c>
    </row>
    <row r="15" spans="1:23" s="64" customFormat="1" ht="30" customHeight="1">
      <c r="A15" s="48" t="s">
        <v>342</v>
      </c>
      <c r="B15" s="65">
        <v>10.069579852630282</v>
      </c>
      <c r="C15" s="65">
        <v>4.920086584050789</v>
      </c>
      <c r="D15" s="65">
        <v>0</v>
      </c>
      <c r="E15" s="65">
        <v>4.0922963245986175</v>
      </c>
      <c r="F15" s="65">
        <v>3.2854258075415275</v>
      </c>
      <c r="G15" s="65">
        <v>22.367388568821216</v>
      </c>
      <c r="H15" s="65">
        <v>40.457913425422305</v>
      </c>
      <c r="I15" s="65">
        <v>40.457913425422305</v>
      </c>
      <c r="J15" s="65">
        <v>0</v>
      </c>
      <c r="K15" s="65">
        <v>0</v>
      </c>
      <c r="L15" s="65">
        <v>191.34048972722235</v>
      </c>
      <c r="M15" s="65">
        <v>10.367982215850692</v>
      </c>
      <c r="N15" s="65">
        <v>0.5206252871530678</v>
      </c>
      <c r="O15" s="65">
        <v>0.24519516935518249</v>
      </c>
      <c r="P15" s="65">
        <v>12.793330312469903</v>
      </c>
      <c r="Q15" s="65">
        <v>0.03591880298023439</v>
      </c>
      <c r="R15" s="65">
        <v>2.6275985872463776</v>
      </c>
      <c r="S15" s="65">
        <v>0</v>
      </c>
      <c r="T15" s="65">
        <v>39.75824672033699</v>
      </c>
      <c r="U15" s="65">
        <v>7.275018038343914</v>
      </c>
      <c r="V15" s="65">
        <v>17.634316587540045</v>
      </c>
      <c r="W15" s="66">
        <v>345.4240234427423</v>
      </c>
    </row>
    <row r="16" spans="1:23" s="64" customFormat="1" ht="30" customHeight="1" thickBot="1">
      <c r="A16" s="622" t="s">
        <v>165</v>
      </c>
      <c r="B16" s="67">
        <v>10.753860692772744</v>
      </c>
      <c r="C16" s="67">
        <v>5.787680253074835</v>
      </c>
      <c r="D16" s="67">
        <v>0.07023899442917136</v>
      </c>
      <c r="E16" s="67">
        <v>1.3995602935845624</v>
      </c>
      <c r="F16" s="67">
        <v>3.527118766677492</v>
      </c>
      <c r="G16" s="67">
        <v>21.538459000538804</v>
      </c>
      <c r="H16" s="67">
        <v>48.91450015991937</v>
      </c>
      <c r="I16" s="67">
        <v>48.89082510803563</v>
      </c>
      <c r="J16" s="67">
        <v>0.0009923674442286596</v>
      </c>
      <c r="K16" s="67">
        <v>0.02268268443951222</v>
      </c>
      <c r="L16" s="67">
        <v>217.63610419378736</v>
      </c>
      <c r="M16" s="67">
        <v>9.83059810875128</v>
      </c>
      <c r="N16" s="67">
        <v>0.6309523761961362</v>
      </c>
      <c r="O16" s="67">
        <v>0.353746774145302</v>
      </c>
      <c r="P16" s="67">
        <v>9.301640485199632</v>
      </c>
      <c r="Q16" s="67">
        <v>0.35713628892234267</v>
      </c>
      <c r="R16" s="67">
        <v>1.6267222230907228</v>
      </c>
      <c r="S16" s="67">
        <v>0.6866667198506882</v>
      </c>
      <c r="T16" s="67">
        <v>35.484430676284106</v>
      </c>
      <c r="U16" s="67">
        <v>2.5696388376634687</v>
      </c>
      <c r="V16" s="67">
        <v>18.601425114399667</v>
      </c>
      <c r="W16" s="68">
        <v>367.5320209587489</v>
      </c>
    </row>
    <row r="17" spans="1:23" s="64" customFormat="1" ht="30" customHeight="1">
      <c r="A17" s="44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</row>
    <row r="18" spans="1:23" s="64" customFormat="1" ht="30" customHeight="1">
      <c r="A18" s="44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</row>
    <row r="19" ht="30" customHeight="1">
      <c r="B19" s="357" t="s">
        <v>208</v>
      </c>
    </row>
    <row r="20" spans="2:7" s="59" customFormat="1" ht="30" customHeight="1">
      <c r="B20" s="468" t="s">
        <v>1019</v>
      </c>
      <c r="G20" s="60"/>
    </row>
    <row r="21" spans="1:23" s="59" customFormat="1" ht="30" customHeight="1" thickBot="1">
      <c r="A21" s="60"/>
      <c r="B21" s="61"/>
      <c r="W21" s="457" t="s">
        <v>637</v>
      </c>
    </row>
    <row r="22" spans="1:23" s="59" customFormat="1" ht="30" customHeight="1">
      <c r="A22" s="656" t="s">
        <v>181</v>
      </c>
      <c r="B22" s="659" t="s">
        <v>1051</v>
      </c>
      <c r="C22" s="660"/>
      <c r="D22" s="660"/>
      <c r="E22" s="660"/>
      <c r="F22" s="660"/>
      <c r="G22" s="661"/>
      <c r="H22" s="314" t="s">
        <v>172</v>
      </c>
      <c r="I22" s="315"/>
      <c r="J22" s="315"/>
      <c r="K22" s="316"/>
      <c r="L22" s="317" t="s">
        <v>173</v>
      </c>
      <c r="M22" s="317" t="s">
        <v>174</v>
      </c>
      <c r="N22" s="317" t="s">
        <v>175</v>
      </c>
      <c r="O22" s="317" t="s">
        <v>176</v>
      </c>
      <c r="P22" s="317" t="s">
        <v>177</v>
      </c>
      <c r="Q22" s="317" t="s">
        <v>572</v>
      </c>
      <c r="R22" s="317" t="s">
        <v>334</v>
      </c>
      <c r="S22" s="317" t="s">
        <v>574</v>
      </c>
      <c r="T22" s="317" t="s">
        <v>575</v>
      </c>
      <c r="U22" s="317" t="s">
        <v>576</v>
      </c>
      <c r="V22" s="317" t="s">
        <v>630</v>
      </c>
      <c r="W22" s="319" t="s">
        <v>631</v>
      </c>
    </row>
    <row r="23" spans="1:23" s="59" customFormat="1" ht="30" customHeight="1">
      <c r="A23" s="657"/>
      <c r="B23" s="458" t="s">
        <v>577</v>
      </c>
      <c r="C23" s="458" t="s">
        <v>578</v>
      </c>
      <c r="D23" s="458" t="s">
        <v>579</v>
      </c>
      <c r="E23" s="458" t="s">
        <v>580</v>
      </c>
      <c r="F23" s="458" t="s">
        <v>581</v>
      </c>
      <c r="G23" s="459"/>
      <c r="H23" s="460" t="s">
        <v>582</v>
      </c>
      <c r="I23" s="458" t="s">
        <v>583</v>
      </c>
      <c r="J23" s="458" t="s">
        <v>584</v>
      </c>
      <c r="K23" s="458" t="s">
        <v>585</v>
      </c>
      <c r="L23" s="458" t="s">
        <v>586</v>
      </c>
      <c r="M23" s="458" t="s">
        <v>587</v>
      </c>
      <c r="N23" s="458" t="s">
        <v>588</v>
      </c>
      <c r="O23" s="458" t="s">
        <v>589</v>
      </c>
      <c r="P23" s="458" t="s">
        <v>590</v>
      </c>
      <c r="Q23" s="458" t="s">
        <v>591</v>
      </c>
      <c r="R23" s="458" t="s">
        <v>592</v>
      </c>
      <c r="S23" s="458" t="s">
        <v>593</v>
      </c>
      <c r="T23" s="458" t="s">
        <v>594</v>
      </c>
      <c r="U23" s="458" t="s">
        <v>560</v>
      </c>
      <c r="V23" s="458" t="s">
        <v>488</v>
      </c>
      <c r="W23" s="461" t="s">
        <v>595</v>
      </c>
    </row>
    <row r="24" spans="1:23" s="59" customFormat="1" ht="30" customHeight="1">
      <c r="A24" s="657"/>
      <c r="B24" s="458"/>
      <c r="C24" s="458"/>
      <c r="D24" s="458"/>
      <c r="E24" s="458"/>
      <c r="F24" s="458"/>
      <c r="G24" s="459" t="s">
        <v>600</v>
      </c>
      <c r="H24" s="460"/>
      <c r="I24" s="458"/>
      <c r="J24" s="458" t="s">
        <v>601</v>
      </c>
      <c r="K24" s="458" t="s">
        <v>602</v>
      </c>
      <c r="L24" s="293"/>
      <c r="M24" s="458"/>
      <c r="N24" s="293"/>
      <c r="O24" s="293"/>
      <c r="P24" s="293"/>
      <c r="Q24" s="293"/>
      <c r="R24" s="293"/>
      <c r="S24" s="293"/>
      <c r="T24" s="293"/>
      <c r="U24" s="458" t="s">
        <v>568</v>
      </c>
      <c r="V24" s="293"/>
      <c r="W24" s="463"/>
    </row>
    <row r="25" spans="1:23" s="59" customFormat="1" ht="30" customHeight="1">
      <c r="A25" s="658"/>
      <c r="B25" s="296"/>
      <c r="C25" s="296"/>
      <c r="D25" s="296"/>
      <c r="E25" s="296"/>
      <c r="F25" s="296"/>
      <c r="G25" s="296"/>
      <c r="H25" s="464"/>
      <c r="I25" s="295"/>
      <c r="J25" s="465"/>
      <c r="K25" s="465"/>
      <c r="L25" s="295"/>
      <c r="M25" s="465"/>
      <c r="N25" s="295"/>
      <c r="O25" s="295"/>
      <c r="P25" s="295"/>
      <c r="Q25" s="295"/>
      <c r="R25" s="295"/>
      <c r="S25" s="295"/>
      <c r="T25" s="295"/>
      <c r="U25" s="465" t="s">
        <v>569</v>
      </c>
      <c r="V25" s="295"/>
      <c r="W25" s="624" t="s">
        <v>632</v>
      </c>
    </row>
    <row r="26" spans="1:23" s="64" customFormat="1" ht="30" customHeight="1">
      <c r="A26" s="51" t="s">
        <v>50</v>
      </c>
      <c r="B26" s="62">
        <v>38.28889394534886</v>
      </c>
      <c r="C26" s="62">
        <v>22.891973329472037</v>
      </c>
      <c r="D26" s="62">
        <v>0</v>
      </c>
      <c r="E26" s="62">
        <v>3.164884264526405</v>
      </c>
      <c r="F26" s="62">
        <v>12.27340738748802</v>
      </c>
      <c r="G26" s="62">
        <v>76.61915892683533</v>
      </c>
      <c r="H26" s="62">
        <v>44.57729143826407</v>
      </c>
      <c r="I26" s="62">
        <v>44.57729143826407</v>
      </c>
      <c r="J26" s="62">
        <v>0</v>
      </c>
      <c r="K26" s="62">
        <v>0</v>
      </c>
      <c r="L26" s="62">
        <v>312.7167669914293</v>
      </c>
      <c r="M26" s="62">
        <v>13.806434115475755</v>
      </c>
      <c r="N26" s="62">
        <v>0.4275007067552007</v>
      </c>
      <c r="O26" s="62">
        <v>2.2754069875680036</v>
      </c>
      <c r="P26" s="62">
        <v>12.992803738102953</v>
      </c>
      <c r="Q26" s="62">
        <v>0</v>
      </c>
      <c r="R26" s="62">
        <v>4.624362483825074</v>
      </c>
      <c r="S26" s="62">
        <v>0</v>
      </c>
      <c r="T26" s="62">
        <v>139.41349661102262</v>
      </c>
      <c r="U26" s="62">
        <v>0</v>
      </c>
      <c r="V26" s="62">
        <v>12.35614945976322</v>
      </c>
      <c r="W26" s="63">
        <v>619.8093714590415</v>
      </c>
    </row>
    <row r="27" spans="1:23" s="64" customFormat="1" ht="30" customHeight="1">
      <c r="A27" s="38" t="s">
        <v>339</v>
      </c>
      <c r="B27" s="352">
        <v>0</v>
      </c>
      <c r="C27" s="352">
        <v>0</v>
      </c>
      <c r="D27" s="352">
        <v>0</v>
      </c>
      <c r="E27" s="352">
        <v>0</v>
      </c>
      <c r="F27" s="352">
        <v>0</v>
      </c>
      <c r="G27" s="352">
        <v>0</v>
      </c>
      <c r="H27" s="352">
        <v>361.46266771629024</v>
      </c>
      <c r="I27" s="352">
        <v>361.46266771629024</v>
      </c>
      <c r="J27" s="352">
        <v>0</v>
      </c>
      <c r="K27" s="352">
        <v>0</v>
      </c>
      <c r="L27" s="352">
        <v>916.9701635855602</v>
      </c>
      <c r="M27" s="352">
        <v>41.73983753903648</v>
      </c>
      <c r="N27" s="352">
        <v>12.483022915819614</v>
      </c>
      <c r="O27" s="352">
        <v>3.7198197185048056</v>
      </c>
      <c r="P27" s="352">
        <v>60.987741896416</v>
      </c>
      <c r="Q27" s="352">
        <v>0</v>
      </c>
      <c r="R27" s="352">
        <v>0</v>
      </c>
      <c r="S27" s="352">
        <v>0</v>
      </c>
      <c r="T27" s="352">
        <v>262.21268718046315</v>
      </c>
      <c r="U27" s="352">
        <v>0</v>
      </c>
      <c r="V27" s="352">
        <v>14.455392440980303</v>
      </c>
      <c r="W27" s="353">
        <v>1674.0313329930707</v>
      </c>
    </row>
    <row r="28" spans="1:23" s="64" customFormat="1" ht="30" customHeight="1">
      <c r="A28" s="38" t="s">
        <v>1060</v>
      </c>
      <c r="B28" s="352">
        <v>4.607431605692842</v>
      </c>
      <c r="C28" s="352">
        <v>2.27151647142163</v>
      </c>
      <c r="D28" s="352">
        <v>0</v>
      </c>
      <c r="E28" s="352">
        <v>0</v>
      </c>
      <c r="F28" s="352">
        <v>1.5338590605991418</v>
      </c>
      <c r="G28" s="352">
        <v>8.412807137713614</v>
      </c>
      <c r="H28" s="352">
        <v>78.01019840642581</v>
      </c>
      <c r="I28" s="352">
        <v>78.01019840642581</v>
      </c>
      <c r="J28" s="352">
        <v>0</v>
      </c>
      <c r="K28" s="352">
        <v>0</v>
      </c>
      <c r="L28" s="352">
        <v>687.596232092781</v>
      </c>
      <c r="M28" s="352">
        <v>34.037620527951944</v>
      </c>
      <c r="N28" s="352">
        <v>0.163923869071664</v>
      </c>
      <c r="O28" s="352">
        <v>7.277048902002798</v>
      </c>
      <c r="P28" s="352">
        <v>50.63491227145793</v>
      </c>
      <c r="Q28" s="352">
        <v>0</v>
      </c>
      <c r="R28" s="352">
        <v>4.361545802085346</v>
      </c>
      <c r="S28" s="352">
        <v>0</v>
      </c>
      <c r="T28" s="352">
        <v>122.6911615762451</v>
      </c>
      <c r="U28" s="352">
        <v>0</v>
      </c>
      <c r="V28" s="352">
        <v>6.832112685951139</v>
      </c>
      <c r="W28" s="353">
        <v>1000.0175632716863</v>
      </c>
    </row>
    <row r="29" spans="1:23" s="64" customFormat="1" ht="30" customHeight="1">
      <c r="A29" s="48" t="s">
        <v>342</v>
      </c>
      <c r="B29" s="65">
        <v>15.944283693278226</v>
      </c>
      <c r="C29" s="65">
        <v>7.609917468404204</v>
      </c>
      <c r="D29" s="65">
        <v>0</v>
      </c>
      <c r="E29" s="65">
        <v>0</v>
      </c>
      <c r="F29" s="65">
        <v>5.180129161306316</v>
      </c>
      <c r="G29" s="65">
        <v>28.734330322988747</v>
      </c>
      <c r="H29" s="65">
        <v>86.08759205200644</v>
      </c>
      <c r="I29" s="65">
        <v>86.08759205200644</v>
      </c>
      <c r="J29" s="65">
        <v>0</v>
      </c>
      <c r="K29" s="65">
        <v>0</v>
      </c>
      <c r="L29" s="65">
        <v>419.59046206581155</v>
      </c>
      <c r="M29" s="65">
        <v>22.49637775621765</v>
      </c>
      <c r="N29" s="65">
        <v>0.47655478670433515</v>
      </c>
      <c r="O29" s="65">
        <v>2.2716490505233553</v>
      </c>
      <c r="P29" s="65">
        <v>23.16312705420757</v>
      </c>
      <c r="Q29" s="65">
        <v>0.008548067922947716</v>
      </c>
      <c r="R29" s="65">
        <v>3.6179697483876208</v>
      </c>
      <c r="S29" s="65">
        <v>0</v>
      </c>
      <c r="T29" s="65">
        <v>74.35964286172218</v>
      </c>
      <c r="U29" s="65">
        <v>0</v>
      </c>
      <c r="V29" s="65">
        <v>17.6325271080604</v>
      </c>
      <c r="W29" s="66">
        <v>678.4387808745528</v>
      </c>
    </row>
    <row r="30" spans="1:23" s="64" customFormat="1" ht="30" customHeight="1" thickBot="1">
      <c r="A30" s="623" t="s">
        <v>165</v>
      </c>
      <c r="B30" s="70">
        <v>20.940159083667314</v>
      </c>
      <c r="C30" s="70">
        <v>11.693767723721392</v>
      </c>
      <c r="D30" s="70">
        <v>0</v>
      </c>
      <c r="E30" s="70">
        <v>1.1576905712534586</v>
      </c>
      <c r="F30" s="70">
        <v>6.7477302286712115</v>
      </c>
      <c r="G30" s="70">
        <v>40.539347607313374</v>
      </c>
      <c r="H30" s="70">
        <v>96.50616215907189</v>
      </c>
      <c r="I30" s="70">
        <v>96.50616215907189</v>
      </c>
      <c r="J30" s="70">
        <v>0</v>
      </c>
      <c r="K30" s="70">
        <v>0</v>
      </c>
      <c r="L30" s="70">
        <v>467.32277539709963</v>
      </c>
      <c r="M30" s="70">
        <v>22.84526208618027</v>
      </c>
      <c r="N30" s="70">
        <v>1.580579719648876</v>
      </c>
      <c r="O30" s="70">
        <v>3.1325744869211234</v>
      </c>
      <c r="P30" s="70">
        <v>27.064064763413278</v>
      </c>
      <c r="Q30" s="70">
        <v>0.0033629355737210126</v>
      </c>
      <c r="R30" s="70">
        <v>3.7412658257646263</v>
      </c>
      <c r="S30" s="70">
        <v>0</v>
      </c>
      <c r="T30" s="70">
        <v>123.35331757798016</v>
      </c>
      <c r="U30" s="70">
        <v>0</v>
      </c>
      <c r="V30" s="70">
        <v>13.842683555329119</v>
      </c>
      <c r="W30" s="71">
        <v>799.931396114296</v>
      </c>
    </row>
  </sheetData>
  <sheetProtection/>
  <mergeCells count="4">
    <mergeCell ref="A4:A7"/>
    <mergeCell ref="B4:G4"/>
    <mergeCell ref="A22:A25"/>
    <mergeCell ref="B22:G2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showGridLines="0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0.625" defaultRowHeight="12"/>
  <cols>
    <col min="1" max="1" width="19.125" style="58" customWidth="1"/>
    <col min="2" max="23" width="16.625" style="58" customWidth="1"/>
    <col min="24" max="27" width="12.50390625" style="58" customWidth="1"/>
    <col min="28" max="28" width="10.625" style="58" customWidth="1"/>
    <col min="29" max="29" width="19.125" style="58" customWidth="1"/>
    <col min="30" max="16384" width="10.625" style="58" customWidth="1"/>
  </cols>
  <sheetData>
    <row r="1" ht="30" customHeight="1">
      <c r="B1" s="357" t="s">
        <v>322</v>
      </c>
    </row>
    <row r="2" spans="2:7" s="59" customFormat="1" ht="30" customHeight="1">
      <c r="B2" s="468" t="s">
        <v>1019</v>
      </c>
      <c r="G2" s="60"/>
    </row>
    <row r="3" spans="1:23" s="59" customFormat="1" ht="30" customHeight="1" thickBot="1">
      <c r="A3" s="60"/>
      <c r="B3" s="61"/>
      <c r="W3" s="457" t="s">
        <v>637</v>
      </c>
    </row>
    <row r="4" spans="1:23" s="59" customFormat="1" ht="30" customHeight="1">
      <c r="A4" s="656" t="s">
        <v>181</v>
      </c>
      <c r="B4" s="659" t="s">
        <v>1051</v>
      </c>
      <c r="C4" s="660"/>
      <c r="D4" s="660"/>
      <c r="E4" s="660"/>
      <c r="F4" s="660"/>
      <c r="G4" s="661"/>
      <c r="H4" s="314" t="s">
        <v>172</v>
      </c>
      <c r="I4" s="315"/>
      <c r="J4" s="315"/>
      <c r="K4" s="316"/>
      <c r="L4" s="317" t="s">
        <v>173</v>
      </c>
      <c r="M4" s="317" t="s">
        <v>174</v>
      </c>
      <c r="N4" s="317" t="s">
        <v>175</v>
      </c>
      <c r="O4" s="317" t="s">
        <v>176</v>
      </c>
      <c r="P4" s="317" t="s">
        <v>177</v>
      </c>
      <c r="Q4" s="317" t="s">
        <v>572</v>
      </c>
      <c r="R4" s="317" t="s">
        <v>334</v>
      </c>
      <c r="S4" s="317" t="s">
        <v>574</v>
      </c>
      <c r="T4" s="317" t="s">
        <v>575</v>
      </c>
      <c r="U4" s="317" t="s">
        <v>576</v>
      </c>
      <c r="V4" s="317" t="s">
        <v>630</v>
      </c>
      <c r="W4" s="319" t="s">
        <v>631</v>
      </c>
    </row>
    <row r="5" spans="1:23" s="59" customFormat="1" ht="30" customHeight="1">
      <c r="A5" s="657"/>
      <c r="B5" s="458" t="s">
        <v>577</v>
      </c>
      <c r="C5" s="458" t="s">
        <v>578</v>
      </c>
      <c r="D5" s="458" t="s">
        <v>579</v>
      </c>
      <c r="E5" s="458" t="s">
        <v>580</v>
      </c>
      <c r="F5" s="458" t="s">
        <v>581</v>
      </c>
      <c r="G5" s="459"/>
      <c r="H5" s="460" t="s">
        <v>582</v>
      </c>
      <c r="I5" s="458" t="s">
        <v>583</v>
      </c>
      <c r="J5" s="458" t="s">
        <v>584</v>
      </c>
      <c r="K5" s="458" t="s">
        <v>585</v>
      </c>
      <c r="L5" s="458" t="s">
        <v>586</v>
      </c>
      <c r="M5" s="458" t="s">
        <v>587</v>
      </c>
      <c r="N5" s="458" t="s">
        <v>588</v>
      </c>
      <c r="O5" s="458" t="s">
        <v>589</v>
      </c>
      <c r="P5" s="458" t="s">
        <v>590</v>
      </c>
      <c r="Q5" s="458" t="s">
        <v>591</v>
      </c>
      <c r="R5" s="458" t="s">
        <v>592</v>
      </c>
      <c r="S5" s="458" t="s">
        <v>593</v>
      </c>
      <c r="T5" s="458" t="s">
        <v>594</v>
      </c>
      <c r="U5" s="458" t="s">
        <v>560</v>
      </c>
      <c r="V5" s="458" t="s">
        <v>488</v>
      </c>
      <c r="W5" s="461" t="s">
        <v>595</v>
      </c>
    </row>
    <row r="6" spans="1:23" s="59" customFormat="1" ht="30" customHeight="1">
      <c r="A6" s="657"/>
      <c r="B6" s="458"/>
      <c r="C6" s="458"/>
      <c r="D6" s="458"/>
      <c r="E6" s="458"/>
      <c r="F6" s="458"/>
      <c r="G6" s="459" t="s">
        <v>600</v>
      </c>
      <c r="H6" s="460"/>
      <c r="I6" s="458"/>
      <c r="J6" s="458" t="s">
        <v>601</v>
      </c>
      <c r="K6" s="458" t="s">
        <v>602</v>
      </c>
      <c r="L6" s="293"/>
      <c r="M6" s="458"/>
      <c r="N6" s="293"/>
      <c r="O6" s="293"/>
      <c r="P6" s="293"/>
      <c r="Q6" s="293"/>
      <c r="R6" s="293"/>
      <c r="S6" s="293"/>
      <c r="T6" s="293"/>
      <c r="U6" s="458" t="s">
        <v>568</v>
      </c>
      <c r="V6" s="293"/>
      <c r="W6" s="463"/>
    </row>
    <row r="7" spans="1:23" s="59" customFormat="1" ht="30" customHeight="1">
      <c r="A7" s="658"/>
      <c r="B7" s="296"/>
      <c r="C7" s="296"/>
      <c r="D7" s="296"/>
      <c r="E7" s="296"/>
      <c r="F7" s="296"/>
      <c r="G7" s="296"/>
      <c r="H7" s="464"/>
      <c r="I7" s="295"/>
      <c r="J7" s="465"/>
      <c r="K7" s="465"/>
      <c r="L7" s="295"/>
      <c r="M7" s="465"/>
      <c r="N7" s="295"/>
      <c r="O7" s="295"/>
      <c r="P7" s="295"/>
      <c r="Q7" s="295"/>
      <c r="R7" s="295"/>
      <c r="S7" s="295"/>
      <c r="T7" s="295"/>
      <c r="U7" s="465" t="s">
        <v>569</v>
      </c>
      <c r="V7" s="295"/>
      <c r="W7" s="624" t="s">
        <v>632</v>
      </c>
    </row>
    <row r="8" spans="1:23" s="64" customFormat="1" ht="30" customHeight="1">
      <c r="A8" s="48" t="s">
        <v>342</v>
      </c>
      <c r="B8" s="65">
        <v>19.797973439330207</v>
      </c>
      <c r="C8" s="65">
        <v>9.662921853536364</v>
      </c>
      <c r="D8" s="65">
        <v>0</v>
      </c>
      <c r="E8" s="65">
        <v>0</v>
      </c>
      <c r="F8" s="65">
        <v>6.434453779623331</v>
      </c>
      <c r="G8" s="65">
        <v>35.8953490724899</v>
      </c>
      <c r="H8" s="65">
        <v>93.97629908744068</v>
      </c>
      <c r="I8" s="65">
        <v>93.97629908744068</v>
      </c>
      <c r="J8" s="65">
        <v>0</v>
      </c>
      <c r="K8" s="65">
        <v>0</v>
      </c>
      <c r="L8" s="65">
        <v>322.61074252517466</v>
      </c>
      <c r="M8" s="65">
        <v>36.36972704156765</v>
      </c>
      <c r="N8" s="65">
        <v>1.2859914611965566</v>
      </c>
      <c r="O8" s="65">
        <v>2.108846137416731</v>
      </c>
      <c r="P8" s="65">
        <v>18.76153626518403</v>
      </c>
      <c r="Q8" s="65">
        <v>0</v>
      </c>
      <c r="R8" s="65">
        <v>0.9262735699527646</v>
      </c>
      <c r="S8" s="65">
        <v>0</v>
      </c>
      <c r="T8" s="65">
        <v>105.95265662903867</v>
      </c>
      <c r="U8" s="65">
        <v>0</v>
      </c>
      <c r="V8" s="65">
        <v>18.5074855044931</v>
      </c>
      <c r="W8" s="66">
        <v>636.3949072939547</v>
      </c>
    </row>
    <row r="9" spans="1:23" s="64" customFormat="1" ht="30" customHeight="1" thickBot="1">
      <c r="A9" s="622" t="s">
        <v>165</v>
      </c>
      <c r="B9" s="67">
        <v>19.797973439330207</v>
      </c>
      <c r="C9" s="67">
        <v>9.662921853536364</v>
      </c>
      <c r="D9" s="67">
        <v>0</v>
      </c>
      <c r="E9" s="67">
        <v>0</v>
      </c>
      <c r="F9" s="67">
        <v>6.434453779623331</v>
      </c>
      <c r="G9" s="67">
        <v>35.8953490724899</v>
      </c>
      <c r="H9" s="67">
        <v>93.97629908744068</v>
      </c>
      <c r="I9" s="67">
        <v>93.97629908744068</v>
      </c>
      <c r="J9" s="67">
        <v>0</v>
      </c>
      <c r="K9" s="67">
        <v>0</v>
      </c>
      <c r="L9" s="67">
        <v>322.61074252517466</v>
      </c>
      <c r="M9" s="67">
        <v>36.36972704156765</v>
      </c>
      <c r="N9" s="67">
        <v>1.2859914611965566</v>
      </c>
      <c r="O9" s="67">
        <v>2.108846137416731</v>
      </c>
      <c r="P9" s="67">
        <v>18.76153626518403</v>
      </c>
      <c r="Q9" s="67">
        <v>0</v>
      </c>
      <c r="R9" s="67">
        <v>0.9262735699527646</v>
      </c>
      <c r="S9" s="67">
        <v>0</v>
      </c>
      <c r="T9" s="67">
        <v>105.95265662903867</v>
      </c>
      <c r="U9" s="67">
        <v>0</v>
      </c>
      <c r="V9" s="67">
        <v>18.5074855044931</v>
      </c>
      <c r="W9" s="68">
        <v>636.3949072939547</v>
      </c>
    </row>
    <row r="10" spans="1:23" s="64" customFormat="1" ht="30" customHeight="1">
      <c r="A10" s="44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</row>
    <row r="11" spans="1:23" s="64" customFormat="1" ht="30" customHeight="1">
      <c r="A11" s="44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</row>
    <row r="12" ht="30" customHeight="1">
      <c r="B12" s="357" t="s">
        <v>360</v>
      </c>
    </row>
    <row r="13" spans="2:7" s="59" customFormat="1" ht="30" customHeight="1">
      <c r="B13" s="468" t="s">
        <v>1019</v>
      </c>
      <c r="G13" s="60"/>
    </row>
    <row r="14" spans="1:23" s="59" customFormat="1" ht="30" customHeight="1" thickBot="1">
      <c r="A14" s="60"/>
      <c r="B14" s="61"/>
      <c r="W14" s="457" t="s">
        <v>637</v>
      </c>
    </row>
    <row r="15" spans="1:23" s="59" customFormat="1" ht="30" customHeight="1">
      <c r="A15" s="656" t="s">
        <v>181</v>
      </c>
      <c r="B15" s="659" t="s">
        <v>1051</v>
      </c>
      <c r="C15" s="660"/>
      <c r="D15" s="660"/>
      <c r="E15" s="660"/>
      <c r="F15" s="660"/>
      <c r="G15" s="661"/>
      <c r="H15" s="314" t="s">
        <v>172</v>
      </c>
      <c r="I15" s="315"/>
      <c r="J15" s="315"/>
      <c r="K15" s="316"/>
      <c r="L15" s="317" t="s">
        <v>173</v>
      </c>
      <c r="M15" s="317" t="s">
        <v>174</v>
      </c>
      <c r="N15" s="317" t="s">
        <v>175</v>
      </c>
      <c r="O15" s="317" t="s">
        <v>176</v>
      </c>
      <c r="P15" s="317" t="s">
        <v>177</v>
      </c>
      <c r="Q15" s="317" t="s">
        <v>572</v>
      </c>
      <c r="R15" s="317" t="s">
        <v>334</v>
      </c>
      <c r="S15" s="317" t="s">
        <v>574</v>
      </c>
      <c r="T15" s="317" t="s">
        <v>575</v>
      </c>
      <c r="U15" s="317" t="s">
        <v>576</v>
      </c>
      <c r="V15" s="317" t="s">
        <v>630</v>
      </c>
      <c r="W15" s="319" t="s">
        <v>631</v>
      </c>
    </row>
    <row r="16" spans="1:23" s="59" customFormat="1" ht="30" customHeight="1">
      <c r="A16" s="657"/>
      <c r="B16" s="458" t="s">
        <v>577</v>
      </c>
      <c r="C16" s="458" t="s">
        <v>578</v>
      </c>
      <c r="D16" s="458" t="s">
        <v>579</v>
      </c>
      <c r="E16" s="458" t="s">
        <v>580</v>
      </c>
      <c r="F16" s="458" t="s">
        <v>581</v>
      </c>
      <c r="G16" s="459"/>
      <c r="H16" s="460" t="s">
        <v>582</v>
      </c>
      <c r="I16" s="458" t="s">
        <v>583</v>
      </c>
      <c r="J16" s="458" t="s">
        <v>584</v>
      </c>
      <c r="K16" s="458" t="s">
        <v>585</v>
      </c>
      <c r="L16" s="458" t="s">
        <v>586</v>
      </c>
      <c r="M16" s="458" t="s">
        <v>587</v>
      </c>
      <c r="N16" s="458" t="s">
        <v>588</v>
      </c>
      <c r="O16" s="458" t="s">
        <v>589</v>
      </c>
      <c r="P16" s="458" t="s">
        <v>590</v>
      </c>
      <c r="Q16" s="458" t="s">
        <v>591</v>
      </c>
      <c r="R16" s="458" t="s">
        <v>592</v>
      </c>
      <c r="S16" s="458" t="s">
        <v>593</v>
      </c>
      <c r="T16" s="458" t="s">
        <v>594</v>
      </c>
      <c r="U16" s="458" t="s">
        <v>560</v>
      </c>
      <c r="V16" s="458" t="s">
        <v>488</v>
      </c>
      <c r="W16" s="461" t="s">
        <v>595</v>
      </c>
    </row>
    <row r="17" spans="1:23" s="59" customFormat="1" ht="30" customHeight="1">
      <c r="A17" s="657"/>
      <c r="B17" s="458"/>
      <c r="C17" s="458"/>
      <c r="D17" s="458"/>
      <c r="E17" s="458"/>
      <c r="F17" s="458"/>
      <c r="G17" s="459" t="s">
        <v>600</v>
      </c>
      <c r="H17" s="460"/>
      <c r="I17" s="458"/>
      <c r="J17" s="458" t="s">
        <v>601</v>
      </c>
      <c r="K17" s="458" t="s">
        <v>602</v>
      </c>
      <c r="L17" s="293"/>
      <c r="M17" s="458"/>
      <c r="N17" s="293"/>
      <c r="O17" s="293"/>
      <c r="P17" s="293"/>
      <c r="Q17" s="293"/>
      <c r="R17" s="293"/>
      <c r="S17" s="293"/>
      <c r="T17" s="293"/>
      <c r="U17" s="458" t="s">
        <v>568</v>
      </c>
      <c r="V17" s="293"/>
      <c r="W17" s="463"/>
    </row>
    <row r="18" spans="1:23" s="59" customFormat="1" ht="30" customHeight="1">
      <c r="A18" s="658"/>
      <c r="B18" s="296"/>
      <c r="C18" s="296"/>
      <c r="D18" s="296"/>
      <c r="E18" s="296"/>
      <c r="F18" s="296"/>
      <c r="G18" s="296"/>
      <c r="H18" s="464"/>
      <c r="I18" s="295"/>
      <c r="J18" s="465"/>
      <c r="K18" s="465"/>
      <c r="L18" s="295"/>
      <c r="M18" s="465"/>
      <c r="N18" s="295"/>
      <c r="O18" s="295"/>
      <c r="P18" s="295"/>
      <c r="Q18" s="295"/>
      <c r="R18" s="295"/>
      <c r="S18" s="295"/>
      <c r="T18" s="295"/>
      <c r="U18" s="465" t="s">
        <v>569</v>
      </c>
      <c r="V18" s="295"/>
      <c r="W18" s="624" t="s">
        <v>632</v>
      </c>
    </row>
    <row r="19" spans="1:23" s="64" customFormat="1" ht="30" customHeight="1">
      <c r="A19" s="51" t="s">
        <v>342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84.20002302644203</v>
      </c>
      <c r="I19" s="62">
        <v>84.20002302644203</v>
      </c>
      <c r="J19" s="62">
        <v>0</v>
      </c>
      <c r="K19" s="62">
        <v>0</v>
      </c>
      <c r="L19" s="62">
        <v>451.2031315961162</v>
      </c>
      <c r="M19" s="62">
        <v>36.650420232567065</v>
      </c>
      <c r="N19" s="62">
        <v>1.3048317150861573</v>
      </c>
      <c r="O19" s="62">
        <v>5.449591280653951</v>
      </c>
      <c r="P19" s="62">
        <v>13.048317150861573</v>
      </c>
      <c r="Q19" s="62">
        <v>0.03837740338488698</v>
      </c>
      <c r="R19" s="62">
        <v>3.415588901254941</v>
      </c>
      <c r="S19" s="62">
        <v>0</v>
      </c>
      <c r="T19" s="62">
        <v>72.61004720420617</v>
      </c>
      <c r="U19" s="62">
        <v>0</v>
      </c>
      <c r="V19" s="62">
        <v>9.709483056376406</v>
      </c>
      <c r="W19" s="63">
        <v>677.6298115669493</v>
      </c>
    </row>
    <row r="20" spans="1:23" s="64" customFormat="1" ht="30" customHeight="1" thickBot="1">
      <c r="A20" s="622" t="s">
        <v>165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84.20002302644203</v>
      </c>
      <c r="I20" s="67">
        <v>84.20002302644203</v>
      </c>
      <c r="J20" s="67">
        <v>0</v>
      </c>
      <c r="K20" s="67">
        <v>0</v>
      </c>
      <c r="L20" s="67">
        <v>451.2031315961162</v>
      </c>
      <c r="M20" s="67">
        <v>36.650420232567065</v>
      </c>
      <c r="N20" s="67">
        <v>1.3048317150861573</v>
      </c>
      <c r="O20" s="67">
        <v>5.449591280653951</v>
      </c>
      <c r="P20" s="67">
        <v>13.048317150861573</v>
      </c>
      <c r="Q20" s="67">
        <v>0.03837740338488698</v>
      </c>
      <c r="R20" s="67">
        <v>3.415588901254941</v>
      </c>
      <c r="S20" s="67">
        <v>0</v>
      </c>
      <c r="T20" s="67">
        <v>72.61004720420617</v>
      </c>
      <c r="U20" s="67">
        <v>0</v>
      </c>
      <c r="V20" s="67">
        <v>9.709483056376406</v>
      </c>
      <c r="W20" s="68">
        <v>677.6298115669493</v>
      </c>
    </row>
  </sheetData>
  <sheetProtection/>
  <mergeCells count="4">
    <mergeCell ref="A4:A7"/>
    <mergeCell ref="A15:A18"/>
    <mergeCell ref="B4:G4"/>
    <mergeCell ref="B15:G15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40"/>
  <sheetViews>
    <sheetView showGridLines="0" view="pageBreakPreview" zoomScaleNormal="8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0.625" defaultRowHeight="12"/>
  <cols>
    <col min="1" max="1" width="19.375" style="122" customWidth="1"/>
    <col min="2" max="34" width="16.625" style="122" customWidth="1"/>
    <col min="35" max="35" width="16.625" style="123" customWidth="1"/>
    <col min="36" max="37" width="16.625" style="122" customWidth="1"/>
    <col min="38" max="16384" width="10.625" style="122" customWidth="1"/>
  </cols>
  <sheetData>
    <row r="1" spans="1:35" s="74" customFormat="1" ht="30" customHeight="1">
      <c r="A1" s="72"/>
      <c r="B1" s="357" t="s">
        <v>1028</v>
      </c>
      <c r="C1" s="73"/>
      <c r="D1" s="73"/>
      <c r="Z1" s="72"/>
      <c r="AI1" s="75"/>
    </row>
    <row r="2" spans="1:35" s="74" customFormat="1" ht="30" customHeight="1">
      <c r="A2" s="72"/>
      <c r="B2" s="358" t="s">
        <v>638</v>
      </c>
      <c r="C2" s="73"/>
      <c r="D2" s="73"/>
      <c r="Z2" s="72"/>
      <c r="AI2" s="75"/>
    </row>
    <row r="3" spans="1:37" s="74" customFormat="1" ht="30" customHeight="1" thickBot="1">
      <c r="A3" s="456"/>
      <c r="B3" s="455"/>
      <c r="C3" s="469"/>
      <c r="D3" s="469"/>
      <c r="E3" s="456"/>
      <c r="F3" s="456"/>
      <c r="G3" s="456"/>
      <c r="H3" s="456"/>
      <c r="I3" s="456"/>
      <c r="J3" s="456"/>
      <c r="K3" s="456"/>
      <c r="L3" s="456"/>
      <c r="M3" s="470"/>
      <c r="N3" s="456"/>
      <c r="O3" s="456"/>
      <c r="P3" s="456"/>
      <c r="Q3" s="456"/>
      <c r="R3" s="456"/>
      <c r="S3" s="375" t="s">
        <v>639</v>
      </c>
      <c r="T3" s="376" t="s">
        <v>640</v>
      </c>
      <c r="U3" s="456"/>
      <c r="V3" s="456"/>
      <c r="W3" s="456"/>
      <c r="X3" s="456"/>
      <c r="Y3" s="470"/>
      <c r="Z3" s="456"/>
      <c r="AA3" s="456"/>
      <c r="AB3" s="456"/>
      <c r="AC3" s="456"/>
      <c r="AD3" s="456"/>
      <c r="AE3" s="456"/>
      <c r="AF3" s="456"/>
      <c r="AG3" s="456"/>
      <c r="AH3" s="456"/>
      <c r="AI3" s="471"/>
      <c r="AJ3" s="456"/>
      <c r="AK3" s="457" t="s">
        <v>365</v>
      </c>
    </row>
    <row r="4" spans="1:37" s="76" customFormat="1" ht="30" customHeight="1">
      <c r="A4" s="472"/>
      <c r="B4" s="662" t="s">
        <v>641</v>
      </c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62" t="s">
        <v>642</v>
      </c>
      <c r="R4" s="663"/>
      <c r="S4" s="671"/>
      <c r="T4" s="662" t="s">
        <v>1049</v>
      </c>
      <c r="U4" s="663"/>
      <c r="V4" s="663"/>
      <c r="W4" s="663"/>
      <c r="X4" s="663"/>
      <c r="Y4" s="663"/>
      <c r="Z4" s="663"/>
      <c r="AA4" s="664" t="s">
        <v>1023</v>
      </c>
      <c r="AB4" s="665"/>
      <c r="AC4" s="659" t="s">
        <v>1018</v>
      </c>
      <c r="AD4" s="660"/>
      <c r="AE4" s="660"/>
      <c r="AF4" s="660"/>
      <c r="AG4" s="660"/>
      <c r="AH4" s="660"/>
      <c r="AI4" s="660"/>
      <c r="AJ4" s="660"/>
      <c r="AK4" s="626" t="s">
        <v>1017</v>
      </c>
    </row>
    <row r="5" spans="1:37" s="76" customFormat="1" ht="30" customHeight="1">
      <c r="A5" s="473"/>
      <c r="B5" s="78" t="s">
        <v>209</v>
      </c>
      <c r="C5" s="79"/>
      <c r="D5" s="80"/>
      <c r="E5" s="78" t="s">
        <v>172</v>
      </c>
      <c r="F5" s="82" t="s">
        <v>644</v>
      </c>
      <c r="G5" s="82" t="s">
        <v>645</v>
      </c>
      <c r="H5" s="78" t="s">
        <v>646</v>
      </c>
      <c r="I5" s="78" t="s">
        <v>648</v>
      </c>
      <c r="J5" s="78" t="s">
        <v>649</v>
      </c>
      <c r="K5" s="78" t="s">
        <v>572</v>
      </c>
      <c r="L5" s="78" t="s">
        <v>334</v>
      </c>
      <c r="M5" s="83"/>
      <c r="N5" s="84"/>
      <c r="O5" s="84"/>
      <c r="P5" s="86"/>
      <c r="Q5" s="78" t="s">
        <v>209</v>
      </c>
      <c r="R5" s="79"/>
      <c r="S5" s="486"/>
      <c r="T5" s="78" t="s">
        <v>643</v>
      </c>
      <c r="U5" s="80"/>
      <c r="V5" s="80"/>
      <c r="W5" s="78" t="s">
        <v>644</v>
      </c>
      <c r="X5" s="78" t="s">
        <v>645</v>
      </c>
      <c r="Y5" s="81" t="s">
        <v>646</v>
      </c>
      <c r="Z5" s="85"/>
      <c r="AA5" s="666" t="s">
        <v>1024</v>
      </c>
      <c r="AB5" s="667"/>
      <c r="AC5" s="474" t="s">
        <v>647</v>
      </c>
      <c r="AD5" s="81" t="s">
        <v>643</v>
      </c>
      <c r="AE5" s="81" t="s">
        <v>644</v>
      </c>
      <c r="AF5" s="82" t="s">
        <v>645</v>
      </c>
      <c r="AG5" s="475" t="s">
        <v>646</v>
      </c>
      <c r="AH5" s="78" t="s">
        <v>648</v>
      </c>
      <c r="AI5" s="87" t="s">
        <v>649</v>
      </c>
      <c r="AJ5" s="476"/>
      <c r="AK5" s="480" t="s">
        <v>683</v>
      </c>
    </row>
    <row r="6" spans="1:37" s="76" customFormat="1" ht="30" customHeight="1">
      <c r="A6" s="473"/>
      <c r="B6" s="89" t="s">
        <v>485</v>
      </c>
      <c r="C6" s="89" t="s">
        <v>264</v>
      </c>
      <c r="D6" s="89" t="s">
        <v>650</v>
      </c>
      <c r="E6" s="88" t="s">
        <v>651</v>
      </c>
      <c r="F6" s="88" t="s">
        <v>651</v>
      </c>
      <c r="G6" s="88" t="s">
        <v>651</v>
      </c>
      <c r="H6" s="89" t="s">
        <v>211</v>
      </c>
      <c r="I6" s="89" t="s">
        <v>652</v>
      </c>
      <c r="J6" s="89" t="s">
        <v>653</v>
      </c>
      <c r="K6" s="89" t="s">
        <v>654</v>
      </c>
      <c r="L6" s="89" t="s">
        <v>650</v>
      </c>
      <c r="M6" s="93" t="s">
        <v>655</v>
      </c>
      <c r="N6" s="89" t="s">
        <v>656</v>
      </c>
      <c r="O6" s="89" t="s">
        <v>657</v>
      </c>
      <c r="P6" s="89" t="s">
        <v>658</v>
      </c>
      <c r="Q6" s="89" t="s">
        <v>659</v>
      </c>
      <c r="R6" s="668" t="s">
        <v>660</v>
      </c>
      <c r="S6" s="669"/>
      <c r="T6" s="89" t="s">
        <v>661</v>
      </c>
      <c r="U6" s="89" t="s">
        <v>662</v>
      </c>
      <c r="V6" s="89" t="s">
        <v>483</v>
      </c>
      <c r="W6" s="89" t="s">
        <v>651</v>
      </c>
      <c r="X6" s="89" t="s">
        <v>663</v>
      </c>
      <c r="Y6" s="93" t="s">
        <v>650</v>
      </c>
      <c r="Z6" s="93" t="s">
        <v>655</v>
      </c>
      <c r="AA6" s="93" t="s">
        <v>225</v>
      </c>
      <c r="AB6" s="478" t="s">
        <v>1025</v>
      </c>
      <c r="AC6" s="478" t="s">
        <v>665</v>
      </c>
      <c r="AD6" s="131" t="s">
        <v>666</v>
      </c>
      <c r="AE6" s="131" t="s">
        <v>667</v>
      </c>
      <c r="AF6" s="131" t="s">
        <v>668</v>
      </c>
      <c r="AG6" s="477" t="s">
        <v>669</v>
      </c>
      <c r="AH6" s="89" t="s">
        <v>670</v>
      </c>
      <c r="AI6" s="91" t="s">
        <v>650</v>
      </c>
      <c r="AJ6" s="479" t="s">
        <v>655</v>
      </c>
      <c r="AK6" s="95" t="s">
        <v>1027</v>
      </c>
    </row>
    <row r="7" spans="1:37" s="76" customFormat="1" ht="30" customHeight="1">
      <c r="A7" s="77" t="s">
        <v>161</v>
      </c>
      <c r="B7" s="78"/>
      <c r="C7" s="89" t="s">
        <v>671</v>
      </c>
      <c r="D7" s="84"/>
      <c r="E7" s="88" t="s">
        <v>672</v>
      </c>
      <c r="F7" s="88" t="s">
        <v>673</v>
      </c>
      <c r="G7" s="88" t="s">
        <v>458</v>
      </c>
      <c r="H7" s="89" t="s">
        <v>215</v>
      </c>
      <c r="I7" s="89"/>
      <c r="J7" s="92"/>
      <c r="K7" s="89"/>
      <c r="L7" s="94"/>
      <c r="M7" s="83"/>
      <c r="N7" s="89" t="s">
        <v>210</v>
      </c>
      <c r="O7" s="89" t="s">
        <v>674</v>
      </c>
      <c r="P7" s="84"/>
      <c r="Q7" s="89"/>
      <c r="R7" s="93" t="s">
        <v>217</v>
      </c>
      <c r="S7" s="93" t="s">
        <v>218</v>
      </c>
      <c r="T7" s="89" t="s">
        <v>675</v>
      </c>
      <c r="U7" s="89" t="s">
        <v>676</v>
      </c>
      <c r="V7" s="84"/>
      <c r="W7" s="89" t="s">
        <v>677</v>
      </c>
      <c r="X7" s="89" t="s">
        <v>678</v>
      </c>
      <c r="Y7" s="83"/>
      <c r="Z7" s="83"/>
      <c r="AA7" s="83"/>
      <c r="AB7" s="625" t="s">
        <v>1026</v>
      </c>
      <c r="AC7" s="478" t="s">
        <v>679</v>
      </c>
      <c r="AD7" s="131" t="s">
        <v>679</v>
      </c>
      <c r="AE7" s="131" t="s">
        <v>680</v>
      </c>
      <c r="AF7" s="131" t="s">
        <v>680</v>
      </c>
      <c r="AG7" s="477" t="s">
        <v>681</v>
      </c>
      <c r="AH7" s="89" t="s">
        <v>682</v>
      </c>
      <c r="AI7" s="94"/>
      <c r="AJ7" s="481"/>
      <c r="AK7" s="480"/>
    </row>
    <row r="8" spans="1:37" s="76" customFormat="1" ht="30" customHeight="1">
      <c r="A8" s="473"/>
      <c r="B8" s="89"/>
      <c r="C8" s="89" t="s">
        <v>661</v>
      </c>
      <c r="D8" s="89"/>
      <c r="E8" s="88"/>
      <c r="F8" s="88"/>
      <c r="G8" s="88"/>
      <c r="H8" s="89"/>
      <c r="I8" s="89"/>
      <c r="J8" s="89"/>
      <c r="K8" s="89"/>
      <c r="L8" s="89"/>
      <c r="M8" s="90" t="s">
        <v>729</v>
      </c>
      <c r="N8" s="89" t="s">
        <v>212</v>
      </c>
      <c r="O8" s="89" t="s">
        <v>684</v>
      </c>
      <c r="P8" s="132" t="s">
        <v>213</v>
      </c>
      <c r="Q8" s="89"/>
      <c r="R8" s="93"/>
      <c r="S8" s="93"/>
      <c r="T8" s="89"/>
      <c r="U8" s="89" t="s">
        <v>485</v>
      </c>
      <c r="V8" s="84"/>
      <c r="W8" s="89" t="s">
        <v>685</v>
      </c>
      <c r="X8" s="89"/>
      <c r="Y8" s="93"/>
      <c r="Z8" s="90" t="s">
        <v>214</v>
      </c>
      <c r="AA8" s="93"/>
      <c r="AB8" s="478"/>
      <c r="AC8" s="477" t="s">
        <v>686</v>
      </c>
      <c r="AD8" s="93" t="s">
        <v>686</v>
      </c>
      <c r="AE8" s="93" t="s">
        <v>687</v>
      </c>
      <c r="AF8" s="93" t="s">
        <v>687</v>
      </c>
      <c r="AG8" s="474"/>
      <c r="AH8" s="78"/>
      <c r="AI8" s="87"/>
      <c r="AJ8" s="479" t="s">
        <v>688</v>
      </c>
      <c r="AK8" s="95"/>
    </row>
    <row r="9" spans="1:37" s="76" customFormat="1" ht="30" customHeight="1">
      <c r="A9" s="473"/>
      <c r="B9" s="84"/>
      <c r="C9" s="89"/>
      <c r="D9" s="94"/>
      <c r="E9" s="88"/>
      <c r="F9" s="88"/>
      <c r="G9" s="88"/>
      <c r="H9" s="89"/>
      <c r="I9" s="89"/>
      <c r="J9" s="92"/>
      <c r="K9" s="89"/>
      <c r="L9" s="94"/>
      <c r="M9" s="90"/>
      <c r="N9" s="89" t="s">
        <v>216</v>
      </c>
      <c r="O9" s="89" t="s">
        <v>689</v>
      </c>
      <c r="P9" s="84"/>
      <c r="Q9" s="89"/>
      <c r="R9" s="93"/>
      <c r="S9" s="93"/>
      <c r="T9" s="89"/>
      <c r="U9" s="89"/>
      <c r="V9" s="83"/>
      <c r="W9" s="89" t="s">
        <v>690</v>
      </c>
      <c r="X9" s="89"/>
      <c r="Y9" s="83"/>
      <c r="Z9" s="90"/>
      <c r="AA9" s="83"/>
      <c r="AB9" s="90"/>
      <c r="AC9" s="478"/>
      <c r="AD9" s="131"/>
      <c r="AE9" s="131"/>
      <c r="AF9" s="131"/>
      <c r="AG9" s="477"/>
      <c r="AH9" s="89"/>
      <c r="AI9" s="482"/>
      <c r="AJ9" s="479"/>
      <c r="AK9" s="95"/>
    </row>
    <row r="10" spans="1:37" s="76" customFormat="1" ht="30" customHeight="1">
      <c r="A10" s="483"/>
      <c r="B10" s="97"/>
      <c r="C10" s="484"/>
      <c r="D10" s="98"/>
      <c r="E10" s="97"/>
      <c r="F10" s="99"/>
      <c r="G10" s="99"/>
      <c r="H10" s="97"/>
      <c r="I10" s="97"/>
      <c r="J10" s="97"/>
      <c r="K10" s="97"/>
      <c r="L10" s="97"/>
      <c r="M10" s="100" t="s">
        <v>691</v>
      </c>
      <c r="N10" s="101" t="s">
        <v>692</v>
      </c>
      <c r="O10" s="101" t="s">
        <v>219</v>
      </c>
      <c r="P10" s="101" t="s">
        <v>220</v>
      </c>
      <c r="Q10" s="98"/>
      <c r="R10" s="99"/>
      <c r="S10" s="99"/>
      <c r="T10" s="102"/>
      <c r="U10" s="484"/>
      <c r="V10" s="102"/>
      <c r="W10" s="103"/>
      <c r="X10" s="97"/>
      <c r="Y10" s="99"/>
      <c r="Z10" s="100" t="s">
        <v>221</v>
      </c>
      <c r="AA10" s="103"/>
      <c r="AB10" s="100" t="s">
        <v>222</v>
      </c>
      <c r="AC10" s="485"/>
      <c r="AD10" s="103"/>
      <c r="AE10" s="103"/>
      <c r="AF10" s="103"/>
      <c r="AG10" s="486"/>
      <c r="AH10" s="97"/>
      <c r="AI10" s="487"/>
      <c r="AJ10" s="488" t="s">
        <v>223</v>
      </c>
      <c r="AK10" s="104" t="s">
        <v>224</v>
      </c>
    </row>
    <row r="11" spans="1:37" s="76" customFormat="1" ht="30" customHeight="1" hidden="1">
      <c r="A11" s="105"/>
      <c r="B11" s="50" t="s">
        <v>693</v>
      </c>
      <c r="C11" s="50" t="s">
        <v>694</v>
      </c>
      <c r="D11" s="50" t="s">
        <v>695</v>
      </c>
      <c r="E11" s="50" t="s">
        <v>696</v>
      </c>
      <c r="F11" s="49" t="s">
        <v>697</v>
      </c>
      <c r="G11" s="49" t="s">
        <v>698</v>
      </c>
      <c r="H11" s="50" t="s">
        <v>699</v>
      </c>
      <c r="I11" s="50" t="s">
        <v>700</v>
      </c>
      <c r="J11" s="50" t="s">
        <v>701</v>
      </c>
      <c r="K11" s="50" t="s">
        <v>702</v>
      </c>
      <c r="L11" s="50" t="s">
        <v>703</v>
      </c>
      <c r="M11" s="49" t="s">
        <v>704</v>
      </c>
      <c r="N11" s="50" t="s">
        <v>705</v>
      </c>
      <c r="O11" s="49" t="s">
        <v>706</v>
      </c>
      <c r="P11" s="50" t="s">
        <v>707</v>
      </c>
      <c r="Q11" s="50" t="s">
        <v>708</v>
      </c>
      <c r="R11" s="49" t="s">
        <v>709</v>
      </c>
      <c r="S11" s="49" t="s">
        <v>710</v>
      </c>
      <c r="T11" s="49" t="s">
        <v>711</v>
      </c>
      <c r="U11" s="50" t="s">
        <v>712</v>
      </c>
      <c r="V11" s="50" t="s">
        <v>713</v>
      </c>
      <c r="W11" s="50" t="s">
        <v>714</v>
      </c>
      <c r="X11" s="50" t="s">
        <v>715</v>
      </c>
      <c r="Y11" s="49" t="s">
        <v>716</v>
      </c>
      <c r="Z11" s="50" t="s">
        <v>717</v>
      </c>
      <c r="AA11" s="49" t="s">
        <v>718</v>
      </c>
      <c r="AB11" s="49" t="s">
        <v>719</v>
      </c>
      <c r="AC11" s="49" t="s">
        <v>720</v>
      </c>
      <c r="AD11" s="49" t="s">
        <v>721</v>
      </c>
      <c r="AE11" s="49" t="s">
        <v>722</v>
      </c>
      <c r="AF11" s="49" t="s">
        <v>723</v>
      </c>
      <c r="AG11" s="489" t="s">
        <v>724</v>
      </c>
      <c r="AH11" s="50" t="s">
        <v>725</v>
      </c>
      <c r="AI11" s="50" t="s">
        <v>726</v>
      </c>
      <c r="AJ11" s="490" t="s">
        <v>727</v>
      </c>
      <c r="AK11" s="106" t="s">
        <v>728</v>
      </c>
    </row>
    <row r="12" spans="1:37" s="76" customFormat="1" ht="30" customHeight="1">
      <c r="A12" s="51" t="s">
        <v>50</v>
      </c>
      <c r="B12" s="39">
        <v>2161600</v>
      </c>
      <c r="C12" s="39">
        <v>2149800</v>
      </c>
      <c r="D12" s="39">
        <v>11800</v>
      </c>
      <c r="E12" s="39">
        <v>259257</v>
      </c>
      <c r="F12" s="39">
        <v>0</v>
      </c>
      <c r="G12" s="39">
        <v>0</v>
      </c>
      <c r="H12" s="39">
        <v>0</v>
      </c>
      <c r="I12" s="39">
        <v>1404573</v>
      </c>
      <c r="J12" s="39">
        <v>0</v>
      </c>
      <c r="K12" s="39">
        <v>120460</v>
      </c>
      <c r="L12" s="227">
        <v>1974</v>
      </c>
      <c r="M12" s="39">
        <v>3947864</v>
      </c>
      <c r="N12" s="39">
        <v>495070</v>
      </c>
      <c r="O12" s="39">
        <v>0</v>
      </c>
      <c r="P12" s="39">
        <v>3452794</v>
      </c>
      <c r="Q12" s="39">
        <v>3845585</v>
      </c>
      <c r="R12" s="39">
        <v>186751</v>
      </c>
      <c r="S12" s="39">
        <v>0</v>
      </c>
      <c r="T12" s="39">
        <v>3612781</v>
      </c>
      <c r="U12" s="39">
        <v>3587061</v>
      </c>
      <c r="V12" s="39">
        <v>25720</v>
      </c>
      <c r="W12" s="39">
        <v>0</v>
      </c>
      <c r="X12" s="39">
        <v>0</v>
      </c>
      <c r="Y12" s="39">
        <v>0</v>
      </c>
      <c r="Z12" s="39">
        <v>7458366</v>
      </c>
      <c r="AA12" s="39">
        <v>0</v>
      </c>
      <c r="AB12" s="39">
        <v>4005572</v>
      </c>
      <c r="AC12" s="39">
        <v>2096822</v>
      </c>
      <c r="AD12" s="39">
        <v>1253930</v>
      </c>
      <c r="AE12" s="39">
        <v>0</v>
      </c>
      <c r="AF12" s="39">
        <v>0</v>
      </c>
      <c r="AG12" s="39">
        <v>0</v>
      </c>
      <c r="AH12" s="39">
        <v>495070</v>
      </c>
      <c r="AI12" s="39">
        <v>159750</v>
      </c>
      <c r="AJ12" s="39">
        <v>4005572</v>
      </c>
      <c r="AK12" s="52">
        <v>0</v>
      </c>
    </row>
    <row r="13" spans="1:37" s="76" customFormat="1" ht="30" customHeight="1">
      <c r="A13" s="38" t="s">
        <v>338</v>
      </c>
      <c r="B13" s="41">
        <v>1524200</v>
      </c>
      <c r="C13" s="41">
        <v>1524200</v>
      </c>
      <c r="D13" s="41">
        <v>0</v>
      </c>
      <c r="E13" s="41">
        <v>86856</v>
      </c>
      <c r="F13" s="41">
        <v>0</v>
      </c>
      <c r="G13" s="41">
        <v>322563</v>
      </c>
      <c r="H13" s="41">
        <v>96</v>
      </c>
      <c r="I13" s="41">
        <v>2110436</v>
      </c>
      <c r="J13" s="41">
        <v>0</v>
      </c>
      <c r="K13" s="41">
        <v>47125</v>
      </c>
      <c r="L13" s="41">
        <v>0</v>
      </c>
      <c r="M13" s="41">
        <v>4091276</v>
      </c>
      <c r="N13" s="41">
        <v>146366</v>
      </c>
      <c r="O13" s="41">
        <v>0</v>
      </c>
      <c r="P13" s="41">
        <v>3944910</v>
      </c>
      <c r="Q13" s="41">
        <v>4528456</v>
      </c>
      <c r="R13" s="41">
        <v>117122</v>
      </c>
      <c r="S13" s="41">
        <v>0</v>
      </c>
      <c r="T13" s="41">
        <v>2123843</v>
      </c>
      <c r="U13" s="41">
        <v>2123843</v>
      </c>
      <c r="V13" s="41">
        <v>0</v>
      </c>
      <c r="W13" s="41">
        <v>0</v>
      </c>
      <c r="X13" s="41">
        <v>0</v>
      </c>
      <c r="Y13" s="41">
        <v>0</v>
      </c>
      <c r="Z13" s="41">
        <v>6652299</v>
      </c>
      <c r="AA13" s="41">
        <v>0</v>
      </c>
      <c r="AB13" s="41">
        <v>2707389</v>
      </c>
      <c r="AC13" s="41">
        <v>0</v>
      </c>
      <c r="AD13" s="41">
        <v>1575216</v>
      </c>
      <c r="AE13" s="41">
        <v>0</v>
      </c>
      <c r="AF13" s="41">
        <v>0</v>
      </c>
      <c r="AG13" s="41">
        <v>534887</v>
      </c>
      <c r="AH13" s="41">
        <v>453432</v>
      </c>
      <c r="AI13" s="41">
        <v>143854</v>
      </c>
      <c r="AJ13" s="41">
        <v>2707389</v>
      </c>
      <c r="AK13" s="53">
        <v>0</v>
      </c>
    </row>
    <row r="14" spans="1:37" s="76" customFormat="1" ht="30" customHeight="1">
      <c r="A14" s="38" t="s">
        <v>339</v>
      </c>
      <c r="B14" s="41">
        <v>1885800</v>
      </c>
      <c r="C14" s="41">
        <v>1885800</v>
      </c>
      <c r="D14" s="41">
        <v>0</v>
      </c>
      <c r="E14" s="41">
        <v>0</v>
      </c>
      <c r="F14" s="41">
        <v>0</v>
      </c>
      <c r="G14" s="41">
        <v>241600</v>
      </c>
      <c r="H14" s="41">
        <v>0</v>
      </c>
      <c r="I14" s="41">
        <v>1178315</v>
      </c>
      <c r="J14" s="41">
        <v>0</v>
      </c>
      <c r="K14" s="41">
        <v>71451</v>
      </c>
      <c r="L14" s="41">
        <v>70771</v>
      </c>
      <c r="M14" s="41">
        <v>3447937</v>
      </c>
      <c r="N14" s="41">
        <v>0</v>
      </c>
      <c r="O14" s="41">
        <v>0</v>
      </c>
      <c r="P14" s="41">
        <v>3447937</v>
      </c>
      <c r="Q14" s="41">
        <v>3318054</v>
      </c>
      <c r="R14" s="41">
        <v>126980</v>
      </c>
      <c r="S14" s="41">
        <v>0</v>
      </c>
      <c r="T14" s="41">
        <v>1908522</v>
      </c>
      <c r="U14" s="41">
        <v>1906328</v>
      </c>
      <c r="V14" s="41">
        <v>2194</v>
      </c>
      <c r="W14" s="41">
        <v>180000</v>
      </c>
      <c r="X14" s="41">
        <v>0</v>
      </c>
      <c r="Y14" s="41">
        <v>0</v>
      </c>
      <c r="Z14" s="41">
        <v>5406576</v>
      </c>
      <c r="AA14" s="41">
        <v>0</v>
      </c>
      <c r="AB14" s="41">
        <v>1958639</v>
      </c>
      <c r="AC14" s="41">
        <v>304440</v>
      </c>
      <c r="AD14" s="41">
        <v>1435933</v>
      </c>
      <c r="AE14" s="41">
        <v>0</v>
      </c>
      <c r="AF14" s="41">
        <v>0</v>
      </c>
      <c r="AG14" s="41">
        <v>111004</v>
      </c>
      <c r="AH14" s="41">
        <v>0</v>
      </c>
      <c r="AI14" s="41">
        <v>107262</v>
      </c>
      <c r="AJ14" s="41">
        <v>1958639</v>
      </c>
      <c r="AK14" s="53">
        <v>0</v>
      </c>
    </row>
    <row r="15" spans="1:37" s="76" customFormat="1" ht="30" customHeight="1">
      <c r="A15" s="38" t="s">
        <v>340</v>
      </c>
      <c r="B15" s="41">
        <v>1294600</v>
      </c>
      <c r="C15" s="41">
        <v>1294600</v>
      </c>
      <c r="D15" s="41">
        <v>0</v>
      </c>
      <c r="E15" s="41">
        <v>0</v>
      </c>
      <c r="F15" s="41">
        <v>0</v>
      </c>
      <c r="G15" s="41">
        <v>60956</v>
      </c>
      <c r="H15" s="41">
        <v>0</v>
      </c>
      <c r="I15" s="41">
        <v>837659</v>
      </c>
      <c r="J15" s="41">
        <v>0</v>
      </c>
      <c r="K15" s="41">
        <v>124117</v>
      </c>
      <c r="L15" s="41">
        <v>0</v>
      </c>
      <c r="M15" s="41">
        <v>2317332</v>
      </c>
      <c r="N15" s="41">
        <v>438694</v>
      </c>
      <c r="O15" s="41">
        <v>0</v>
      </c>
      <c r="P15" s="41">
        <v>1878638</v>
      </c>
      <c r="Q15" s="41">
        <v>2237512</v>
      </c>
      <c r="R15" s="41">
        <v>140987</v>
      </c>
      <c r="S15" s="41">
        <v>0</v>
      </c>
      <c r="T15" s="41">
        <v>1062430</v>
      </c>
      <c r="U15" s="41">
        <v>1062430</v>
      </c>
      <c r="V15" s="41">
        <v>0</v>
      </c>
      <c r="W15" s="41">
        <v>0</v>
      </c>
      <c r="X15" s="41">
        <v>0</v>
      </c>
      <c r="Y15" s="41">
        <v>3701</v>
      </c>
      <c r="Z15" s="41">
        <v>3303643</v>
      </c>
      <c r="AA15" s="41">
        <v>0</v>
      </c>
      <c r="AB15" s="41">
        <v>1425005</v>
      </c>
      <c r="AC15" s="41">
        <v>13158</v>
      </c>
      <c r="AD15" s="41">
        <v>665465</v>
      </c>
      <c r="AE15" s="41">
        <v>0</v>
      </c>
      <c r="AF15" s="41">
        <v>0</v>
      </c>
      <c r="AG15" s="41">
        <v>316262</v>
      </c>
      <c r="AH15" s="41">
        <v>354600</v>
      </c>
      <c r="AI15" s="41">
        <v>75520</v>
      </c>
      <c r="AJ15" s="41">
        <v>1425005</v>
      </c>
      <c r="AK15" s="53">
        <v>0</v>
      </c>
    </row>
    <row r="16" spans="1:37" s="76" customFormat="1" ht="30" customHeight="1">
      <c r="A16" s="38" t="s">
        <v>431</v>
      </c>
      <c r="B16" s="41">
        <v>248700</v>
      </c>
      <c r="C16" s="41">
        <v>248700</v>
      </c>
      <c r="D16" s="41">
        <v>0</v>
      </c>
      <c r="E16" s="41">
        <v>0</v>
      </c>
      <c r="F16" s="41">
        <v>0</v>
      </c>
      <c r="G16" s="41">
        <v>13384</v>
      </c>
      <c r="H16" s="41">
        <v>0</v>
      </c>
      <c r="I16" s="41">
        <v>123384</v>
      </c>
      <c r="J16" s="41">
        <v>0</v>
      </c>
      <c r="K16" s="41">
        <v>17575</v>
      </c>
      <c r="L16" s="41">
        <v>0</v>
      </c>
      <c r="M16" s="41">
        <v>403043</v>
      </c>
      <c r="N16" s="41">
        <v>0</v>
      </c>
      <c r="O16" s="41">
        <v>0</v>
      </c>
      <c r="P16" s="41">
        <v>403043</v>
      </c>
      <c r="Q16" s="41">
        <v>394139</v>
      </c>
      <c r="R16" s="41">
        <v>30198</v>
      </c>
      <c r="S16" s="41">
        <v>0</v>
      </c>
      <c r="T16" s="41">
        <v>337714</v>
      </c>
      <c r="U16" s="41">
        <v>337714</v>
      </c>
      <c r="V16" s="41">
        <v>0</v>
      </c>
      <c r="W16" s="41">
        <v>0</v>
      </c>
      <c r="X16" s="41">
        <v>0</v>
      </c>
      <c r="Y16" s="41">
        <v>0</v>
      </c>
      <c r="Z16" s="41">
        <v>731853</v>
      </c>
      <c r="AA16" s="41">
        <v>0</v>
      </c>
      <c r="AB16" s="41">
        <v>328810</v>
      </c>
      <c r="AC16" s="41">
        <v>97702</v>
      </c>
      <c r="AD16" s="41">
        <v>173449</v>
      </c>
      <c r="AE16" s="41">
        <v>0</v>
      </c>
      <c r="AF16" s="41">
        <v>0</v>
      </c>
      <c r="AG16" s="41">
        <v>30795</v>
      </c>
      <c r="AH16" s="41">
        <v>0</v>
      </c>
      <c r="AI16" s="41">
        <v>26864</v>
      </c>
      <c r="AJ16" s="41">
        <v>328810</v>
      </c>
      <c r="AK16" s="53">
        <v>0</v>
      </c>
    </row>
    <row r="17" spans="1:37" s="76" customFormat="1" ht="30" customHeight="1">
      <c r="A17" s="38" t="s">
        <v>1060</v>
      </c>
      <c r="B17" s="41">
        <v>840600</v>
      </c>
      <c r="C17" s="41">
        <v>840600</v>
      </c>
      <c r="D17" s="41">
        <v>0</v>
      </c>
      <c r="E17" s="41">
        <v>237134</v>
      </c>
      <c r="F17" s="41">
        <v>0</v>
      </c>
      <c r="G17" s="41">
        <v>190266</v>
      </c>
      <c r="H17" s="41">
        <v>0</v>
      </c>
      <c r="I17" s="41">
        <v>811151</v>
      </c>
      <c r="J17" s="41">
        <v>0</v>
      </c>
      <c r="K17" s="41">
        <v>70531</v>
      </c>
      <c r="L17" s="41">
        <v>0</v>
      </c>
      <c r="M17" s="41">
        <v>2149682</v>
      </c>
      <c r="N17" s="41">
        <v>42335</v>
      </c>
      <c r="O17" s="41">
        <v>0</v>
      </c>
      <c r="P17" s="41">
        <v>2107347</v>
      </c>
      <c r="Q17" s="41">
        <v>1895106</v>
      </c>
      <c r="R17" s="41">
        <v>41937</v>
      </c>
      <c r="S17" s="41">
        <v>0</v>
      </c>
      <c r="T17" s="41">
        <v>1098603</v>
      </c>
      <c r="U17" s="41">
        <v>1047686</v>
      </c>
      <c r="V17" s="41">
        <v>50917</v>
      </c>
      <c r="W17" s="41">
        <v>0</v>
      </c>
      <c r="X17" s="41">
        <v>0</v>
      </c>
      <c r="Y17" s="41">
        <v>0</v>
      </c>
      <c r="Z17" s="41">
        <v>2993709</v>
      </c>
      <c r="AA17" s="41">
        <v>0</v>
      </c>
      <c r="AB17" s="41">
        <v>886362</v>
      </c>
      <c r="AC17" s="41">
        <v>0</v>
      </c>
      <c r="AD17" s="41">
        <v>808101</v>
      </c>
      <c r="AE17" s="41">
        <v>0</v>
      </c>
      <c r="AF17" s="41">
        <v>0</v>
      </c>
      <c r="AG17" s="41">
        <v>0</v>
      </c>
      <c r="AH17" s="41">
        <v>50714</v>
      </c>
      <c r="AI17" s="41">
        <v>20847</v>
      </c>
      <c r="AJ17" s="41">
        <v>879662</v>
      </c>
      <c r="AK17" s="53">
        <v>6700</v>
      </c>
    </row>
    <row r="18" spans="1:37" s="107" customFormat="1" ht="30" customHeight="1">
      <c r="A18" s="38" t="s">
        <v>341</v>
      </c>
      <c r="B18" s="41">
        <v>72600</v>
      </c>
      <c r="C18" s="41">
        <v>72600</v>
      </c>
      <c r="D18" s="41">
        <v>0</v>
      </c>
      <c r="E18" s="41">
        <v>0</v>
      </c>
      <c r="F18" s="41">
        <v>0</v>
      </c>
      <c r="G18" s="41">
        <v>60843</v>
      </c>
      <c r="H18" s="41">
        <v>0</v>
      </c>
      <c r="I18" s="41">
        <v>82550</v>
      </c>
      <c r="J18" s="41">
        <v>0</v>
      </c>
      <c r="K18" s="41">
        <v>1554</v>
      </c>
      <c r="L18" s="41">
        <v>0</v>
      </c>
      <c r="M18" s="41">
        <v>217547</v>
      </c>
      <c r="N18" s="41">
        <v>0</v>
      </c>
      <c r="O18" s="41">
        <v>0</v>
      </c>
      <c r="P18" s="41">
        <v>217547</v>
      </c>
      <c r="Q18" s="41">
        <v>162577</v>
      </c>
      <c r="R18" s="41">
        <v>0</v>
      </c>
      <c r="S18" s="41">
        <v>0</v>
      </c>
      <c r="T18" s="41">
        <v>388321</v>
      </c>
      <c r="U18" s="41">
        <v>388321</v>
      </c>
      <c r="V18" s="41">
        <v>0</v>
      </c>
      <c r="W18" s="41">
        <v>0</v>
      </c>
      <c r="X18" s="41">
        <v>0</v>
      </c>
      <c r="Y18" s="41">
        <v>0</v>
      </c>
      <c r="Z18" s="41">
        <v>550898</v>
      </c>
      <c r="AA18" s="41">
        <v>0</v>
      </c>
      <c r="AB18" s="41">
        <v>333351</v>
      </c>
      <c r="AC18" s="41">
        <v>0</v>
      </c>
      <c r="AD18" s="41">
        <v>67940</v>
      </c>
      <c r="AE18" s="41">
        <v>135915</v>
      </c>
      <c r="AF18" s="41">
        <v>125614</v>
      </c>
      <c r="AG18" s="41">
        <v>0</v>
      </c>
      <c r="AH18" s="41">
        <v>0</v>
      </c>
      <c r="AI18" s="41">
        <v>3882</v>
      </c>
      <c r="AJ18" s="41">
        <v>333351</v>
      </c>
      <c r="AK18" s="53">
        <v>0</v>
      </c>
    </row>
    <row r="19" spans="1:37" s="107" customFormat="1" ht="30" customHeight="1">
      <c r="A19" s="48" t="s">
        <v>342</v>
      </c>
      <c r="B19" s="42">
        <v>628600</v>
      </c>
      <c r="C19" s="42">
        <v>628600</v>
      </c>
      <c r="D19" s="42">
        <v>0</v>
      </c>
      <c r="E19" s="42">
        <v>507647</v>
      </c>
      <c r="F19" s="42">
        <v>0</v>
      </c>
      <c r="G19" s="42">
        <v>309465</v>
      </c>
      <c r="H19" s="42">
        <v>0</v>
      </c>
      <c r="I19" s="42">
        <v>376591</v>
      </c>
      <c r="J19" s="42">
        <v>0</v>
      </c>
      <c r="K19" s="42">
        <v>19476</v>
      </c>
      <c r="L19" s="42">
        <v>0</v>
      </c>
      <c r="M19" s="42">
        <v>1841779</v>
      </c>
      <c r="N19" s="42">
        <v>49658</v>
      </c>
      <c r="O19" s="42">
        <v>0</v>
      </c>
      <c r="P19" s="42">
        <v>1792121</v>
      </c>
      <c r="Q19" s="42">
        <v>1123890</v>
      </c>
      <c r="R19" s="42">
        <v>94693</v>
      </c>
      <c r="S19" s="42">
        <v>0</v>
      </c>
      <c r="T19" s="42">
        <v>2276665</v>
      </c>
      <c r="U19" s="42">
        <v>2043880</v>
      </c>
      <c r="V19" s="42">
        <v>232785</v>
      </c>
      <c r="W19" s="42">
        <v>0</v>
      </c>
      <c r="X19" s="42">
        <v>0</v>
      </c>
      <c r="Y19" s="42">
        <v>0</v>
      </c>
      <c r="Z19" s="42">
        <v>3400555</v>
      </c>
      <c r="AA19" s="42">
        <v>0</v>
      </c>
      <c r="AB19" s="42">
        <v>1608434</v>
      </c>
      <c r="AC19" s="42">
        <v>581315</v>
      </c>
      <c r="AD19" s="42">
        <v>802395</v>
      </c>
      <c r="AE19" s="42">
        <v>0</v>
      </c>
      <c r="AF19" s="42">
        <v>0</v>
      </c>
      <c r="AG19" s="42">
        <v>178727</v>
      </c>
      <c r="AH19" s="42">
        <v>11750</v>
      </c>
      <c r="AI19" s="42">
        <v>34247</v>
      </c>
      <c r="AJ19" s="42">
        <v>1608434</v>
      </c>
      <c r="AK19" s="54">
        <v>0</v>
      </c>
    </row>
    <row r="20" spans="1:38" s="76" customFormat="1" ht="30" customHeight="1" thickBot="1">
      <c r="A20" s="623" t="s">
        <v>165</v>
      </c>
      <c r="B20" s="108">
        <f>SUM(B12:B19)</f>
        <v>8656700</v>
      </c>
      <c r="C20" s="108">
        <f>SUM(C12:C19)</f>
        <v>8644900</v>
      </c>
      <c r="D20" s="108">
        <f aca="true" t="shared" si="0" ref="D20:AK20">SUM(D12:D19)</f>
        <v>11800</v>
      </c>
      <c r="E20" s="108">
        <f t="shared" si="0"/>
        <v>1090894</v>
      </c>
      <c r="F20" s="108">
        <f t="shared" si="0"/>
        <v>0</v>
      </c>
      <c r="G20" s="108">
        <f t="shared" si="0"/>
        <v>1199077</v>
      </c>
      <c r="H20" s="108">
        <f t="shared" si="0"/>
        <v>96</v>
      </c>
      <c r="I20" s="108">
        <f t="shared" si="0"/>
        <v>6924659</v>
      </c>
      <c r="J20" s="108">
        <f t="shared" si="0"/>
        <v>0</v>
      </c>
      <c r="K20" s="108">
        <f t="shared" si="0"/>
        <v>472289</v>
      </c>
      <c r="L20" s="108">
        <f t="shared" si="0"/>
        <v>72745</v>
      </c>
      <c r="M20" s="108">
        <f t="shared" si="0"/>
        <v>18416460</v>
      </c>
      <c r="N20" s="108">
        <f t="shared" si="0"/>
        <v>1172123</v>
      </c>
      <c r="O20" s="108">
        <f t="shared" si="0"/>
        <v>0</v>
      </c>
      <c r="P20" s="108">
        <f t="shared" si="0"/>
        <v>17244337</v>
      </c>
      <c r="Q20" s="108">
        <f t="shared" si="0"/>
        <v>17505319</v>
      </c>
      <c r="R20" s="108">
        <f t="shared" si="0"/>
        <v>738668</v>
      </c>
      <c r="S20" s="108">
        <f t="shared" si="0"/>
        <v>0</v>
      </c>
      <c r="T20" s="108">
        <f t="shared" si="0"/>
        <v>12808879</v>
      </c>
      <c r="U20" s="108">
        <f t="shared" si="0"/>
        <v>12497263</v>
      </c>
      <c r="V20" s="108">
        <f t="shared" si="0"/>
        <v>311616</v>
      </c>
      <c r="W20" s="108">
        <f t="shared" si="0"/>
        <v>180000</v>
      </c>
      <c r="X20" s="108">
        <f t="shared" si="0"/>
        <v>0</v>
      </c>
      <c r="Y20" s="108">
        <f t="shared" si="0"/>
        <v>3701</v>
      </c>
      <c r="Z20" s="108">
        <f t="shared" si="0"/>
        <v>30497899</v>
      </c>
      <c r="AA20" s="108">
        <f t="shared" si="0"/>
        <v>0</v>
      </c>
      <c r="AB20" s="108">
        <f t="shared" si="0"/>
        <v>13253562</v>
      </c>
      <c r="AC20" s="108">
        <f t="shared" si="0"/>
        <v>3093437</v>
      </c>
      <c r="AD20" s="108">
        <f t="shared" si="0"/>
        <v>6782429</v>
      </c>
      <c r="AE20" s="108">
        <f t="shared" si="0"/>
        <v>135915</v>
      </c>
      <c r="AF20" s="108">
        <f t="shared" si="0"/>
        <v>125614</v>
      </c>
      <c r="AG20" s="108">
        <f t="shared" si="0"/>
        <v>1171675</v>
      </c>
      <c r="AH20" s="108">
        <f t="shared" si="0"/>
        <v>1365566</v>
      </c>
      <c r="AI20" s="108">
        <f t="shared" si="0"/>
        <v>572226</v>
      </c>
      <c r="AJ20" s="108">
        <f t="shared" si="0"/>
        <v>13246862</v>
      </c>
      <c r="AK20" s="109">
        <f t="shared" si="0"/>
        <v>6700</v>
      </c>
      <c r="AL20" s="110"/>
    </row>
    <row r="21" spans="1:38" s="115" customFormat="1" ht="30" customHeight="1">
      <c r="A21" s="43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K21" s="215"/>
      <c r="AL21" s="114"/>
    </row>
    <row r="22" spans="1:39" s="115" customFormat="1" ht="30" customHeight="1">
      <c r="A22" s="44"/>
      <c r="B22" s="116"/>
      <c r="C22" s="114"/>
      <c r="D22" s="114"/>
      <c r="E22" s="114"/>
      <c r="F22" s="114"/>
      <c r="G22" s="114"/>
      <c r="H22" s="114"/>
      <c r="I22" s="114"/>
      <c r="J22" s="114"/>
      <c r="K22" s="114"/>
      <c r="L22" s="117"/>
      <c r="M22" s="114"/>
      <c r="N22" s="114"/>
      <c r="O22" s="114"/>
      <c r="P22" s="114"/>
      <c r="Q22" s="114"/>
      <c r="R22" s="114"/>
      <c r="S22" s="114"/>
      <c r="T22" s="117"/>
      <c r="U22" s="114"/>
      <c r="V22" s="114"/>
      <c r="W22" s="114"/>
      <c r="X22" s="114"/>
      <c r="Y22" s="118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9"/>
    </row>
    <row r="23" spans="1:35" s="74" customFormat="1" ht="30" customHeight="1">
      <c r="A23" s="72"/>
      <c r="B23" s="357" t="s">
        <v>1029</v>
      </c>
      <c r="C23" s="73"/>
      <c r="D23" s="73"/>
      <c r="Z23" s="72"/>
      <c r="AI23" s="75"/>
    </row>
    <row r="24" spans="1:35" s="74" customFormat="1" ht="30" customHeight="1">
      <c r="A24" s="72"/>
      <c r="B24" s="358" t="s">
        <v>638</v>
      </c>
      <c r="C24" s="73"/>
      <c r="D24" s="73"/>
      <c r="Z24" s="72"/>
      <c r="AI24" s="75"/>
    </row>
    <row r="25" spans="1:37" s="74" customFormat="1" ht="30" customHeight="1" thickBot="1">
      <c r="A25" s="456"/>
      <c r="B25" s="455"/>
      <c r="C25" s="469"/>
      <c r="D25" s="469"/>
      <c r="E25" s="456"/>
      <c r="F25" s="456"/>
      <c r="G25" s="456"/>
      <c r="H25" s="456"/>
      <c r="I25" s="456"/>
      <c r="J25" s="456"/>
      <c r="K25" s="456"/>
      <c r="L25" s="456"/>
      <c r="M25" s="470"/>
      <c r="N25" s="456"/>
      <c r="O25" s="456"/>
      <c r="P25" s="456"/>
      <c r="Q25" s="456"/>
      <c r="R25" s="456"/>
      <c r="S25" s="375" t="s">
        <v>435</v>
      </c>
      <c r="T25" s="376" t="s">
        <v>436</v>
      </c>
      <c r="U25" s="456"/>
      <c r="V25" s="456"/>
      <c r="W25" s="456"/>
      <c r="X25" s="456"/>
      <c r="Y25" s="470"/>
      <c r="Z25" s="456"/>
      <c r="AA25" s="456"/>
      <c r="AB25" s="456"/>
      <c r="AC25" s="456"/>
      <c r="AD25" s="456"/>
      <c r="AE25" s="456"/>
      <c r="AF25" s="456"/>
      <c r="AG25" s="456"/>
      <c r="AH25" s="456"/>
      <c r="AI25" s="471"/>
      <c r="AJ25" s="456"/>
      <c r="AK25" s="457" t="s">
        <v>365</v>
      </c>
    </row>
    <row r="26" spans="1:37" s="76" customFormat="1" ht="30" customHeight="1">
      <c r="A26" s="472"/>
      <c r="B26" s="662" t="s">
        <v>641</v>
      </c>
      <c r="C26" s="670"/>
      <c r="D26" s="670"/>
      <c r="E26" s="670"/>
      <c r="F26" s="670"/>
      <c r="G26" s="670"/>
      <c r="H26" s="670"/>
      <c r="I26" s="670"/>
      <c r="J26" s="670"/>
      <c r="K26" s="670"/>
      <c r="L26" s="670"/>
      <c r="M26" s="670"/>
      <c r="N26" s="670"/>
      <c r="O26" s="670"/>
      <c r="P26" s="670"/>
      <c r="Q26" s="662" t="s">
        <v>642</v>
      </c>
      <c r="R26" s="663"/>
      <c r="S26" s="671"/>
      <c r="T26" s="662" t="s">
        <v>1050</v>
      </c>
      <c r="U26" s="663"/>
      <c r="V26" s="663"/>
      <c r="W26" s="663"/>
      <c r="X26" s="663"/>
      <c r="Y26" s="663"/>
      <c r="Z26" s="663"/>
      <c r="AA26" s="664" t="s">
        <v>1023</v>
      </c>
      <c r="AB26" s="665"/>
      <c r="AC26" s="659" t="s">
        <v>1018</v>
      </c>
      <c r="AD26" s="660"/>
      <c r="AE26" s="660"/>
      <c r="AF26" s="660"/>
      <c r="AG26" s="660"/>
      <c r="AH26" s="660"/>
      <c r="AI26" s="660"/>
      <c r="AJ26" s="660"/>
      <c r="AK26" s="626" t="s">
        <v>1017</v>
      </c>
    </row>
    <row r="27" spans="1:37" s="76" customFormat="1" ht="30" customHeight="1">
      <c r="A27" s="473"/>
      <c r="B27" s="78" t="s">
        <v>209</v>
      </c>
      <c r="C27" s="79"/>
      <c r="D27" s="80"/>
      <c r="E27" s="78" t="s">
        <v>172</v>
      </c>
      <c r="F27" s="82" t="s">
        <v>644</v>
      </c>
      <c r="G27" s="82" t="s">
        <v>645</v>
      </c>
      <c r="H27" s="78" t="s">
        <v>646</v>
      </c>
      <c r="I27" s="78" t="s">
        <v>648</v>
      </c>
      <c r="J27" s="78" t="s">
        <v>649</v>
      </c>
      <c r="K27" s="78" t="s">
        <v>572</v>
      </c>
      <c r="L27" s="78" t="s">
        <v>334</v>
      </c>
      <c r="M27" s="83"/>
      <c r="N27" s="84"/>
      <c r="O27" s="84"/>
      <c r="P27" s="86"/>
      <c r="Q27" s="78" t="s">
        <v>209</v>
      </c>
      <c r="R27" s="79"/>
      <c r="S27" s="486"/>
      <c r="T27" s="78" t="s">
        <v>643</v>
      </c>
      <c r="U27" s="80"/>
      <c r="V27" s="80"/>
      <c r="W27" s="78" t="s">
        <v>644</v>
      </c>
      <c r="X27" s="78" t="s">
        <v>645</v>
      </c>
      <c r="Y27" s="81" t="s">
        <v>646</v>
      </c>
      <c r="Z27" s="85"/>
      <c r="AA27" s="666" t="s">
        <v>1024</v>
      </c>
      <c r="AB27" s="667"/>
      <c r="AC27" s="474" t="s">
        <v>647</v>
      </c>
      <c r="AD27" s="81" t="s">
        <v>643</v>
      </c>
      <c r="AE27" s="81" t="s">
        <v>644</v>
      </c>
      <c r="AF27" s="82" t="s">
        <v>645</v>
      </c>
      <c r="AG27" s="475" t="s">
        <v>646</v>
      </c>
      <c r="AH27" s="78" t="s">
        <v>648</v>
      </c>
      <c r="AI27" s="87" t="s">
        <v>649</v>
      </c>
      <c r="AJ27" s="476"/>
      <c r="AK27" s="480" t="s">
        <v>683</v>
      </c>
    </row>
    <row r="28" spans="1:37" s="76" customFormat="1" ht="30" customHeight="1">
      <c r="A28" s="473"/>
      <c r="B28" s="89" t="s">
        <v>485</v>
      </c>
      <c r="C28" s="89" t="s">
        <v>264</v>
      </c>
      <c r="D28" s="89" t="s">
        <v>447</v>
      </c>
      <c r="E28" s="88" t="s">
        <v>651</v>
      </c>
      <c r="F28" s="88" t="s">
        <v>651</v>
      </c>
      <c r="G28" s="88" t="s">
        <v>651</v>
      </c>
      <c r="H28" s="89" t="s">
        <v>211</v>
      </c>
      <c r="I28" s="89" t="s">
        <v>652</v>
      </c>
      <c r="J28" s="89" t="s">
        <v>653</v>
      </c>
      <c r="K28" s="89" t="s">
        <v>654</v>
      </c>
      <c r="L28" s="89" t="s">
        <v>447</v>
      </c>
      <c r="M28" s="93" t="s">
        <v>655</v>
      </c>
      <c r="N28" s="89" t="s">
        <v>656</v>
      </c>
      <c r="O28" s="89" t="s">
        <v>657</v>
      </c>
      <c r="P28" s="89" t="s">
        <v>658</v>
      </c>
      <c r="Q28" s="89" t="s">
        <v>659</v>
      </c>
      <c r="R28" s="668" t="s">
        <v>660</v>
      </c>
      <c r="S28" s="669"/>
      <c r="T28" s="89" t="s">
        <v>661</v>
      </c>
      <c r="U28" s="89" t="s">
        <v>662</v>
      </c>
      <c r="V28" s="89" t="s">
        <v>483</v>
      </c>
      <c r="W28" s="89" t="s">
        <v>651</v>
      </c>
      <c r="X28" s="89" t="s">
        <v>663</v>
      </c>
      <c r="Y28" s="93" t="s">
        <v>447</v>
      </c>
      <c r="Z28" s="93" t="s">
        <v>655</v>
      </c>
      <c r="AA28" s="93" t="s">
        <v>225</v>
      </c>
      <c r="AB28" s="478" t="s">
        <v>1025</v>
      </c>
      <c r="AC28" s="478" t="s">
        <v>665</v>
      </c>
      <c r="AD28" s="131" t="s">
        <v>666</v>
      </c>
      <c r="AE28" s="131" t="s">
        <v>667</v>
      </c>
      <c r="AF28" s="131" t="s">
        <v>668</v>
      </c>
      <c r="AG28" s="477" t="s">
        <v>669</v>
      </c>
      <c r="AH28" s="89" t="s">
        <v>670</v>
      </c>
      <c r="AI28" s="91" t="s">
        <v>447</v>
      </c>
      <c r="AJ28" s="479" t="s">
        <v>655</v>
      </c>
      <c r="AK28" s="95" t="s">
        <v>1027</v>
      </c>
    </row>
    <row r="29" spans="1:37" s="76" customFormat="1" ht="30" customHeight="1">
      <c r="A29" s="77" t="s">
        <v>161</v>
      </c>
      <c r="B29" s="78"/>
      <c r="C29" s="89" t="s">
        <v>671</v>
      </c>
      <c r="D29" s="84"/>
      <c r="E29" s="88" t="s">
        <v>672</v>
      </c>
      <c r="F29" s="88" t="s">
        <v>673</v>
      </c>
      <c r="G29" s="88" t="s">
        <v>458</v>
      </c>
      <c r="H29" s="89" t="s">
        <v>215</v>
      </c>
      <c r="I29" s="89"/>
      <c r="J29" s="92"/>
      <c r="K29" s="89"/>
      <c r="L29" s="94"/>
      <c r="M29" s="83"/>
      <c r="N29" s="89" t="s">
        <v>210</v>
      </c>
      <c r="O29" s="89" t="s">
        <v>674</v>
      </c>
      <c r="P29" s="84"/>
      <c r="Q29" s="89"/>
      <c r="R29" s="93" t="s">
        <v>217</v>
      </c>
      <c r="S29" s="93" t="s">
        <v>218</v>
      </c>
      <c r="T29" s="89" t="s">
        <v>675</v>
      </c>
      <c r="U29" s="89" t="s">
        <v>676</v>
      </c>
      <c r="V29" s="84"/>
      <c r="W29" s="89" t="s">
        <v>677</v>
      </c>
      <c r="X29" s="89" t="s">
        <v>678</v>
      </c>
      <c r="Y29" s="83"/>
      <c r="Z29" s="83"/>
      <c r="AA29" s="83"/>
      <c r="AB29" s="625" t="s">
        <v>1026</v>
      </c>
      <c r="AC29" s="478" t="s">
        <v>679</v>
      </c>
      <c r="AD29" s="131" t="s">
        <v>679</v>
      </c>
      <c r="AE29" s="131" t="s">
        <v>680</v>
      </c>
      <c r="AF29" s="131" t="s">
        <v>680</v>
      </c>
      <c r="AG29" s="477" t="s">
        <v>681</v>
      </c>
      <c r="AH29" s="89" t="s">
        <v>682</v>
      </c>
      <c r="AI29" s="94"/>
      <c r="AJ29" s="481"/>
      <c r="AK29" s="480"/>
    </row>
    <row r="30" spans="1:37" s="76" customFormat="1" ht="30" customHeight="1">
      <c r="A30" s="473"/>
      <c r="B30" s="89"/>
      <c r="C30" s="89" t="s">
        <v>661</v>
      </c>
      <c r="D30" s="89"/>
      <c r="E30" s="88"/>
      <c r="F30" s="88"/>
      <c r="G30" s="88"/>
      <c r="H30" s="89"/>
      <c r="I30" s="89"/>
      <c r="J30" s="89"/>
      <c r="K30" s="89"/>
      <c r="L30" s="89"/>
      <c r="M30" s="90" t="s">
        <v>729</v>
      </c>
      <c r="N30" s="89" t="s">
        <v>212</v>
      </c>
      <c r="O30" s="89" t="s">
        <v>684</v>
      </c>
      <c r="P30" s="132" t="s">
        <v>213</v>
      </c>
      <c r="Q30" s="89"/>
      <c r="R30" s="93"/>
      <c r="S30" s="93"/>
      <c r="T30" s="89"/>
      <c r="U30" s="89" t="s">
        <v>485</v>
      </c>
      <c r="V30" s="84"/>
      <c r="W30" s="89" t="s">
        <v>685</v>
      </c>
      <c r="X30" s="89"/>
      <c r="Y30" s="93"/>
      <c r="Z30" s="90" t="s">
        <v>214</v>
      </c>
      <c r="AA30" s="93"/>
      <c r="AB30" s="478"/>
      <c r="AC30" s="477" t="s">
        <v>686</v>
      </c>
      <c r="AD30" s="93" t="s">
        <v>686</v>
      </c>
      <c r="AE30" s="93" t="s">
        <v>687</v>
      </c>
      <c r="AF30" s="93" t="s">
        <v>687</v>
      </c>
      <c r="AG30" s="474"/>
      <c r="AH30" s="78"/>
      <c r="AI30" s="87"/>
      <c r="AJ30" s="479" t="s">
        <v>688</v>
      </c>
      <c r="AK30" s="95"/>
    </row>
    <row r="31" spans="1:37" s="76" customFormat="1" ht="30" customHeight="1">
      <c r="A31" s="473"/>
      <c r="B31" s="84"/>
      <c r="C31" s="89"/>
      <c r="D31" s="94"/>
      <c r="E31" s="88"/>
      <c r="F31" s="88"/>
      <c r="G31" s="88"/>
      <c r="H31" s="89"/>
      <c r="I31" s="89"/>
      <c r="J31" s="92"/>
      <c r="K31" s="89"/>
      <c r="L31" s="94"/>
      <c r="M31" s="90"/>
      <c r="N31" s="89" t="s">
        <v>216</v>
      </c>
      <c r="O31" s="89" t="s">
        <v>689</v>
      </c>
      <c r="P31" s="84"/>
      <c r="Q31" s="89"/>
      <c r="R31" s="93"/>
      <c r="S31" s="93"/>
      <c r="T31" s="89"/>
      <c r="U31" s="89"/>
      <c r="V31" s="83"/>
      <c r="W31" s="89" t="s">
        <v>690</v>
      </c>
      <c r="X31" s="89"/>
      <c r="Y31" s="83"/>
      <c r="Z31" s="90"/>
      <c r="AA31" s="83"/>
      <c r="AB31" s="90"/>
      <c r="AC31" s="478"/>
      <c r="AD31" s="131"/>
      <c r="AE31" s="131"/>
      <c r="AF31" s="131"/>
      <c r="AG31" s="477"/>
      <c r="AH31" s="89"/>
      <c r="AI31" s="482"/>
      <c r="AJ31" s="479"/>
      <c r="AK31" s="95"/>
    </row>
    <row r="32" spans="1:37" s="76" customFormat="1" ht="30" customHeight="1">
      <c r="A32" s="483"/>
      <c r="B32" s="97"/>
      <c r="C32" s="484"/>
      <c r="D32" s="98"/>
      <c r="E32" s="97"/>
      <c r="F32" s="99"/>
      <c r="G32" s="99"/>
      <c r="H32" s="97"/>
      <c r="I32" s="97"/>
      <c r="J32" s="97"/>
      <c r="K32" s="97"/>
      <c r="L32" s="97"/>
      <c r="M32" s="100" t="s">
        <v>691</v>
      </c>
      <c r="N32" s="101" t="s">
        <v>692</v>
      </c>
      <c r="O32" s="101" t="s">
        <v>219</v>
      </c>
      <c r="P32" s="101" t="s">
        <v>220</v>
      </c>
      <c r="Q32" s="98"/>
      <c r="R32" s="99"/>
      <c r="S32" s="99"/>
      <c r="T32" s="102"/>
      <c r="U32" s="484"/>
      <c r="V32" s="102"/>
      <c r="W32" s="103"/>
      <c r="X32" s="97"/>
      <c r="Y32" s="99"/>
      <c r="Z32" s="100" t="s">
        <v>221</v>
      </c>
      <c r="AA32" s="103"/>
      <c r="AB32" s="100" t="s">
        <v>222</v>
      </c>
      <c r="AC32" s="485"/>
      <c r="AD32" s="103"/>
      <c r="AE32" s="103"/>
      <c r="AF32" s="103"/>
      <c r="AG32" s="486"/>
      <c r="AH32" s="97"/>
      <c r="AI32" s="487"/>
      <c r="AJ32" s="488" t="s">
        <v>223</v>
      </c>
      <c r="AK32" s="104" t="s">
        <v>224</v>
      </c>
    </row>
    <row r="33" spans="1:37" s="76" customFormat="1" ht="30" customHeight="1" hidden="1">
      <c r="A33" s="105"/>
      <c r="B33" s="50" t="s">
        <v>226</v>
      </c>
      <c r="C33" s="50" t="s">
        <v>227</v>
      </c>
      <c r="D33" s="50" t="s">
        <v>228</v>
      </c>
      <c r="E33" s="50" t="s">
        <v>229</v>
      </c>
      <c r="F33" s="49" t="s">
        <v>230</v>
      </c>
      <c r="G33" s="49" t="s">
        <v>231</v>
      </c>
      <c r="H33" s="50" t="s">
        <v>232</v>
      </c>
      <c r="I33" s="50" t="s">
        <v>233</v>
      </c>
      <c r="J33" s="50" t="s">
        <v>234</v>
      </c>
      <c r="K33" s="50" t="s">
        <v>235</v>
      </c>
      <c r="L33" s="50" t="s">
        <v>236</v>
      </c>
      <c r="M33" s="49" t="s">
        <v>237</v>
      </c>
      <c r="N33" s="50" t="s">
        <v>238</v>
      </c>
      <c r="O33" s="49" t="s">
        <v>239</v>
      </c>
      <c r="P33" s="50" t="s">
        <v>240</v>
      </c>
      <c r="Q33" s="50" t="s">
        <v>241</v>
      </c>
      <c r="R33" s="49" t="s">
        <v>242</v>
      </c>
      <c r="S33" s="49" t="s">
        <v>243</v>
      </c>
      <c r="T33" s="49" t="s">
        <v>244</v>
      </c>
      <c r="U33" s="50" t="s">
        <v>245</v>
      </c>
      <c r="V33" s="50" t="s">
        <v>246</v>
      </c>
      <c r="W33" s="50" t="s">
        <v>247</v>
      </c>
      <c r="X33" s="50" t="s">
        <v>248</v>
      </c>
      <c r="Y33" s="49" t="s">
        <v>249</v>
      </c>
      <c r="Z33" s="50" t="s">
        <v>250</v>
      </c>
      <c r="AA33" s="49" t="s">
        <v>251</v>
      </c>
      <c r="AB33" s="49" t="s">
        <v>252</v>
      </c>
      <c r="AC33" s="49" t="s">
        <v>253</v>
      </c>
      <c r="AD33" s="49" t="s">
        <v>254</v>
      </c>
      <c r="AE33" s="49" t="s">
        <v>255</v>
      </c>
      <c r="AF33" s="49" t="s">
        <v>256</v>
      </c>
      <c r="AG33" s="489" t="s">
        <v>257</v>
      </c>
      <c r="AH33" s="50" t="s">
        <v>258</v>
      </c>
      <c r="AI33" s="50" t="s">
        <v>259</v>
      </c>
      <c r="AJ33" s="490" t="s">
        <v>260</v>
      </c>
      <c r="AK33" s="106" t="s">
        <v>261</v>
      </c>
    </row>
    <row r="34" spans="1:37" s="76" customFormat="1" ht="30" customHeight="1">
      <c r="A34" s="51" t="s">
        <v>50</v>
      </c>
      <c r="B34" s="39">
        <v>6200</v>
      </c>
      <c r="C34" s="39">
        <v>6200</v>
      </c>
      <c r="D34" s="39">
        <v>0</v>
      </c>
      <c r="E34" s="39">
        <v>1775</v>
      </c>
      <c r="F34" s="39">
        <v>0</v>
      </c>
      <c r="G34" s="39">
        <v>0</v>
      </c>
      <c r="H34" s="39">
        <v>0</v>
      </c>
      <c r="I34" s="39">
        <v>6239</v>
      </c>
      <c r="J34" s="39">
        <v>0</v>
      </c>
      <c r="K34" s="39">
        <v>620</v>
      </c>
      <c r="L34" s="39">
        <v>0</v>
      </c>
      <c r="M34" s="39">
        <v>14834</v>
      </c>
      <c r="N34" s="39">
        <v>0</v>
      </c>
      <c r="O34" s="39">
        <v>0</v>
      </c>
      <c r="P34" s="39">
        <v>14834</v>
      </c>
      <c r="Q34" s="39">
        <v>12478</v>
      </c>
      <c r="R34" s="39">
        <v>0</v>
      </c>
      <c r="S34" s="39">
        <v>0</v>
      </c>
      <c r="T34" s="39">
        <v>68022</v>
      </c>
      <c r="U34" s="39">
        <v>68022</v>
      </c>
      <c r="V34" s="39">
        <v>0</v>
      </c>
      <c r="W34" s="39">
        <v>0</v>
      </c>
      <c r="X34" s="39">
        <v>0</v>
      </c>
      <c r="Y34" s="39">
        <v>0</v>
      </c>
      <c r="Z34" s="39">
        <v>80500</v>
      </c>
      <c r="AA34" s="39">
        <v>0</v>
      </c>
      <c r="AB34" s="39">
        <v>65666</v>
      </c>
      <c r="AC34" s="39">
        <v>65175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491</v>
      </c>
      <c r="AJ34" s="39">
        <v>65666</v>
      </c>
      <c r="AK34" s="52">
        <v>0</v>
      </c>
    </row>
    <row r="35" spans="1:37" s="76" customFormat="1" ht="30" customHeight="1">
      <c r="A35" s="38" t="s">
        <v>339</v>
      </c>
      <c r="B35" s="41">
        <v>219200</v>
      </c>
      <c r="C35" s="41">
        <v>219200</v>
      </c>
      <c r="D35" s="41">
        <v>0</v>
      </c>
      <c r="E35" s="41">
        <v>0</v>
      </c>
      <c r="F35" s="41">
        <v>0</v>
      </c>
      <c r="G35" s="41">
        <v>1397</v>
      </c>
      <c r="H35" s="41">
        <v>0</v>
      </c>
      <c r="I35" s="41">
        <v>166126</v>
      </c>
      <c r="J35" s="41">
        <v>0</v>
      </c>
      <c r="K35" s="41">
        <v>12580</v>
      </c>
      <c r="L35" s="41">
        <v>0</v>
      </c>
      <c r="M35" s="41">
        <v>399303</v>
      </c>
      <c r="N35" s="41">
        <v>0</v>
      </c>
      <c r="O35" s="41">
        <v>0</v>
      </c>
      <c r="P35" s="41">
        <v>399303</v>
      </c>
      <c r="Q35" s="41">
        <v>408018</v>
      </c>
      <c r="R35" s="41">
        <v>15319</v>
      </c>
      <c r="S35" s="41">
        <v>0</v>
      </c>
      <c r="T35" s="41">
        <v>50682</v>
      </c>
      <c r="U35" s="41">
        <v>50682</v>
      </c>
      <c r="V35" s="41">
        <v>0</v>
      </c>
      <c r="W35" s="41">
        <v>0</v>
      </c>
      <c r="X35" s="41">
        <v>0</v>
      </c>
      <c r="Y35" s="41">
        <v>0</v>
      </c>
      <c r="Z35" s="41">
        <v>458700</v>
      </c>
      <c r="AA35" s="41">
        <v>0</v>
      </c>
      <c r="AB35" s="41">
        <v>59397</v>
      </c>
      <c r="AC35" s="41">
        <v>32945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26452</v>
      </c>
      <c r="AJ35" s="41">
        <v>59397</v>
      </c>
      <c r="AK35" s="53">
        <v>0</v>
      </c>
    </row>
    <row r="36" spans="1:37" s="76" customFormat="1" ht="30" customHeight="1">
      <c r="A36" s="38" t="s">
        <v>1060</v>
      </c>
      <c r="B36" s="41">
        <v>0</v>
      </c>
      <c r="C36" s="41">
        <v>0</v>
      </c>
      <c r="D36" s="41">
        <v>0</v>
      </c>
      <c r="E36" s="41">
        <v>4707</v>
      </c>
      <c r="F36" s="41">
        <v>0</v>
      </c>
      <c r="G36" s="41">
        <v>11389</v>
      </c>
      <c r="H36" s="41">
        <v>0</v>
      </c>
      <c r="I36" s="41">
        <v>0</v>
      </c>
      <c r="J36" s="41">
        <v>0</v>
      </c>
      <c r="K36" s="41">
        <v>300</v>
      </c>
      <c r="L36" s="41">
        <v>0</v>
      </c>
      <c r="M36" s="41">
        <v>16396</v>
      </c>
      <c r="N36" s="41">
        <v>0</v>
      </c>
      <c r="O36" s="41">
        <v>0</v>
      </c>
      <c r="P36" s="41">
        <v>16396</v>
      </c>
      <c r="Q36" s="41">
        <v>0</v>
      </c>
      <c r="R36" s="41">
        <v>0</v>
      </c>
      <c r="S36" s="41">
        <v>0</v>
      </c>
      <c r="T36" s="41">
        <v>51447</v>
      </c>
      <c r="U36" s="41">
        <v>51447</v>
      </c>
      <c r="V36" s="41">
        <v>0</v>
      </c>
      <c r="W36" s="41">
        <v>0</v>
      </c>
      <c r="X36" s="41">
        <v>0</v>
      </c>
      <c r="Y36" s="41">
        <v>0</v>
      </c>
      <c r="Z36" s="41">
        <v>51447</v>
      </c>
      <c r="AA36" s="41">
        <v>0</v>
      </c>
      <c r="AB36" s="41">
        <v>35051</v>
      </c>
      <c r="AC36" s="41">
        <v>0</v>
      </c>
      <c r="AD36" s="41">
        <v>35051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35051</v>
      </c>
      <c r="AK36" s="53">
        <v>0</v>
      </c>
    </row>
    <row r="37" spans="1:37" s="76" customFormat="1" ht="30" customHeight="1">
      <c r="A37" s="38" t="s">
        <v>342</v>
      </c>
      <c r="B37" s="42">
        <v>23800</v>
      </c>
      <c r="C37" s="42">
        <v>23800</v>
      </c>
      <c r="D37" s="42">
        <v>0</v>
      </c>
      <c r="E37" s="42">
        <v>68298</v>
      </c>
      <c r="F37" s="42">
        <v>0</v>
      </c>
      <c r="G37" s="42">
        <v>4311</v>
      </c>
      <c r="H37" s="42">
        <v>0</v>
      </c>
      <c r="I37" s="42">
        <v>14000</v>
      </c>
      <c r="J37" s="42">
        <v>762</v>
      </c>
      <c r="K37" s="42">
        <v>294</v>
      </c>
      <c r="L37" s="42">
        <v>762</v>
      </c>
      <c r="M37" s="42">
        <v>112227</v>
      </c>
      <c r="N37" s="42">
        <v>0</v>
      </c>
      <c r="O37" s="42">
        <v>0</v>
      </c>
      <c r="P37" s="42">
        <v>112227</v>
      </c>
      <c r="Q37" s="42">
        <v>45647</v>
      </c>
      <c r="R37" s="42">
        <v>7474</v>
      </c>
      <c r="S37" s="42">
        <v>0</v>
      </c>
      <c r="T37" s="42">
        <v>153239</v>
      </c>
      <c r="U37" s="42">
        <v>152805</v>
      </c>
      <c r="V37" s="42">
        <v>434</v>
      </c>
      <c r="W37" s="42">
        <v>0</v>
      </c>
      <c r="X37" s="42">
        <v>0</v>
      </c>
      <c r="Y37" s="42">
        <v>762</v>
      </c>
      <c r="Z37" s="42">
        <v>199648</v>
      </c>
      <c r="AA37" s="42">
        <v>0</v>
      </c>
      <c r="AB37" s="42">
        <v>87421</v>
      </c>
      <c r="AC37" s="42">
        <v>28488</v>
      </c>
      <c r="AD37" s="42">
        <v>56117</v>
      </c>
      <c r="AE37" s="42">
        <v>0</v>
      </c>
      <c r="AF37" s="42">
        <v>0</v>
      </c>
      <c r="AG37" s="42">
        <v>0</v>
      </c>
      <c r="AH37" s="42">
        <v>0</v>
      </c>
      <c r="AI37" s="42">
        <v>2816</v>
      </c>
      <c r="AJ37" s="42">
        <v>87421</v>
      </c>
      <c r="AK37" s="54">
        <v>0</v>
      </c>
    </row>
    <row r="38" spans="1:38" s="76" customFormat="1" ht="30" customHeight="1" thickBot="1">
      <c r="A38" s="622" t="s">
        <v>165</v>
      </c>
      <c r="B38" s="120">
        <f>SUM(B34:B37)</f>
        <v>249200</v>
      </c>
      <c r="C38" s="120">
        <f aca="true" t="shared" si="1" ref="C38:AK38">SUM(C34:C37)</f>
        <v>249200</v>
      </c>
      <c r="D38" s="120">
        <f t="shared" si="1"/>
        <v>0</v>
      </c>
      <c r="E38" s="120">
        <f t="shared" si="1"/>
        <v>74780</v>
      </c>
      <c r="F38" s="120">
        <f t="shared" si="1"/>
        <v>0</v>
      </c>
      <c r="G38" s="120">
        <f t="shared" si="1"/>
        <v>17097</v>
      </c>
      <c r="H38" s="120">
        <f t="shared" si="1"/>
        <v>0</v>
      </c>
      <c r="I38" s="120">
        <f t="shared" si="1"/>
        <v>186365</v>
      </c>
      <c r="J38" s="120">
        <f t="shared" si="1"/>
        <v>762</v>
      </c>
      <c r="K38" s="120">
        <f t="shared" si="1"/>
        <v>13794</v>
      </c>
      <c r="L38" s="120">
        <f t="shared" si="1"/>
        <v>762</v>
      </c>
      <c r="M38" s="120">
        <f t="shared" si="1"/>
        <v>542760</v>
      </c>
      <c r="N38" s="120">
        <f t="shared" si="1"/>
        <v>0</v>
      </c>
      <c r="O38" s="120">
        <f t="shared" si="1"/>
        <v>0</v>
      </c>
      <c r="P38" s="120">
        <f t="shared" si="1"/>
        <v>542760</v>
      </c>
      <c r="Q38" s="120">
        <f t="shared" si="1"/>
        <v>466143</v>
      </c>
      <c r="R38" s="120">
        <f t="shared" si="1"/>
        <v>22793</v>
      </c>
      <c r="S38" s="120">
        <f t="shared" si="1"/>
        <v>0</v>
      </c>
      <c r="T38" s="120">
        <f t="shared" si="1"/>
        <v>323390</v>
      </c>
      <c r="U38" s="120">
        <f t="shared" si="1"/>
        <v>322956</v>
      </c>
      <c r="V38" s="120">
        <f t="shared" si="1"/>
        <v>434</v>
      </c>
      <c r="W38" s="120">
        <f t="shared" si="1"/>
        <v>0</v>
      </c>
      <c r="X38" s="120">
        <f t="shared" si="1"/>
        <v>0</v>
      </c>
      <c r="Y38" s="120">
        <f t="shared" si="1"/>
        <v>762</v>
      </c>
      <c r="Z38" s="120">
        <f t="shared" si="1"/>
        <v>790295</v>
      </c>
      <c r="AA38" s="120">
        <f t="shared" si="1"/>
        <v>0</v>
      </c>
      <c r="AB38" s="120">
        <f t="shared" si="1"/>
        <v>247535</v>
      </c>
      <c r="AC38" s="120">
        <f t="shared" si="1"/>
        <v>126608</v>
      </c>
      <c r="AD38" s="120">
        <f t="shared" si="1"/>
        <v>91168</v>
      </c>
      <c r="AE38" s="120">
        <f t="shared" si="1"/>
        <v>0</v>
      </c>
      <c r="AF38" s="120">
        <f t="shared" si="1"/>
        <v>0</v>
      </c>
      <c r="AG38" s="120">
        <f t="shared" si="1"/>
        <v>0</v>
      </c>
      <c r="AH38" s="120">
        <f t="shared" si="1"/>
        <v>0</v>
      </c>
      <c r="AI38" s="120">
        <f t="shared" si="1"/>
        <v>29759</v>
      </c>
      <c r="AJ38" s="120">
        <f t="shared" si="1"/>
        <v>247535</v>
      </c>
      <c r="AK38" s="121">
        <f t="shared" si="1"/>
        <v>0</v>
      </c>
      <c r="AL38" s="110"/>
    </row>
    <row r="40" spans="2:37" ht="14.25"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</row>
  </sheetData>
  <sheetProtection/>
  <mergeCells count="14">
    <mergeCell ref="B26:P26"/>
    <mergeCell ref="B4:P4"/>
    <mergeCell ref="Q4:S4"/>
    <mergeCell ref="R6:S6"/>
    <mergeCell ref="Q26:S26"/>
    <mergeCell ref="T4:Z4"/>
    <mergeCell ref="AC4:AJ4"/>
    <mergeCell ref="T26:Z26"/>
    <mergeCell ref="AA26:AB26"/>
    <mergeCell ref="AC26:AJ26"/>
    <mergeCell ref="AA27:AB27"/>
    <mergeCell ref="R28:S28"/>
    <mergeCell ref="AA4:AB4"/>
    <mergeCell ref="AA5:AB5"/>
  </mergeCells>
  <printOptions horizontalCentered="1"/>
  <pageMargins left="0.5905511811023623" right="0.5905511811023623" top="0.7874015748031497" bottom="0.7874015748031497" header="0.5118110236220472" footer="0.5118110236220472"/>
  <pageSetup fitToWidth="2" horizontalDpi="300" verticalDpi="300" orientation="landscape" paperSize="9" scale="47" r:id="rId1"/>
  <colBreaks count="1" manualBreakCount="1">
    <brk id="19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2017-03-16T02:40:40Z</cp:lastPrinted>
  <dcterms:created xsi:type="dcterms:W3CDTF">2003-01-22T03:13:46Z</dcterms:created>
  <dcterms:modified xsi:type="dcterms:W3CDTF">2017-03-17T04:29:43Z</dcterms:modified>
  <cp:category/>
  <cp:version/>
  <cp:contentType/>
  <cp:contentStatus/>
</cp:coreProperties>
</file>