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<sst xmlns="http://schemas.openxmlformats.org/spreadsheetml/2006/main" count="105" uniqueCount="82">
  <si>
    <t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</si>
  <si>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</si>
  <si>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</si>
  <si>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</si>
  <si>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</si>
  <si>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</si>
  <si>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</si>
  <si>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</si>
  <si>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</si>
  <si>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</si>
  <si>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</si>
  <si>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</si>
  <si>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</si>
  <si>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</si>
  <si>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</si>
  <si>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</si>
  <si>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</si>
  <si>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</si>
  <si>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</si>
  <si>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</si>
  <si>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３部門別就業者数</t>
  </si>
  <si>
    <t>３部門別割合（％）</t>
  </si>
  <si>
    <t>総数</t>
  </si>
  <si>
    <t xml:space="preserve">農業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</si>
  <si>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</si>
  <si>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</si>
  <si>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</si>
  <si>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</si>
  <si>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</si>
  <si>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</t>
  </si>
  <si>
    <t xml:space="preserve">情報通信業   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</si>
  <si>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</si>
  <si>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</si>
  <si>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</si>
  <si>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</si>
  <si>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飲食店，宿泊業    </t>
  </si>
  <si>
    <t>医療，福祉</t>
  </si>
  <si>
    <t>教育，学習支援業</t>
  </si>
  <si>
    <t>複合サービス事業</t>
  </si>
  <si>
    <t xml:space="preserve">サービス業（他に分類されないもの）    </t>
  </si>
  <si>
    <t xml:space="preserve">公務（他に分類されないもの）    </t>
  </si>
  <si>
    <t xml:space="preserve">分類不能の産業    </t>
  </si>
  <si>
    <t>第１次産業（Ａ～Ｃ）</t>
  </si>
  <si>
    <t>第２次産業（Ｄ～Ｆ）</t>
  </si>
  <si>
    <t>第３次産業（Ｇ～Ｒ）</t>
  </si>
  <si>
    <t>第１次産業</t>
  </si>
  <si>
    <t>第２次産業</t>
  </si>
  <si>
    <t>第３次産業</t>
  </si>
  <si>
    <t>県計</t>
  </si>
  <si>
    <t>市計</t>
  </si>
  <si>
    <t>町村計</t>
  </si>
  <si>
    <t>-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</si>
  <si>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</si>
  <si>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</si>
  <si>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</si>
  <si>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</si>
  <si>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</si>
  <si>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</si>
  <si>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</si>
  <si>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</si>
  <si>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</si>
  <si>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</si>
  <si>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</si>
  <si>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</si>
  <si>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周防大島町</t>
  </si>
  <si>
    <t>和木町</t>
  </si>
  <si>
    <t>由宇町</t>
  </si>
  <si>
    <t>玖珂町</t>
  </si>
  <si>
    <t>本郷村</t>
  </si>
  <si>
    <t>周東町</t>
  </si>
  <si>
    <t>錦町</t>
  </si>
  <si>
    <t>美川町</t>
  </si>
  <si>
    <t>美和町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</si>
  <si>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</si>
  <si>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</si>
  <si>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</si>
  <si>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</si>
  <si>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</si>
  <si>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</si>
  <si>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</si>
  <si>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r>
      <t>産業</t>
    </r>
    <r>
      <rPr>
        <b/>
        <sz val="14"/>
        <color indexed="8"/>
        <rFont val="明朝"/>
        <family val="1"/>
      </rPr>
      <t>(</t>
    </r>
    <r>
      <rPr>
        <b/>
        <sz val="14"/>
        <color indexed="8"/>
        <rFont val="ＭＳ Ｐ明朝"/>
        <family val="1"/>
      </rPr>
      <t>大分類・３部門</t>
    </r>
    <r>
      <rPr>
        <b/>
        <sz val="14"/>
        <color indexed="8"/>
        <rFont val="明朝"/>
        <family val="1"/>
      </rPr>
      <t>)</t>
    </r>
    <r>
      <rPr>
        <b/>
        <sz val="14"/>
        <color indexed="8"/>
        <rFont val="ＭＳ Ｐ明朝"/>
        <family val="1"/>
      </rPr>
      <t>別</t>
    </r>
    <r>
      <rPr>
        <b/>
        <sz val="14"/>
        <color indexed="8"/>
        <rFont val="明朝"/>
        <family val="1"/>
      </rPr>
      <t>15</t>
    </r>
    <r>
      <rPr>
        <b/>
        <sz val="14"/>
        <color indexed="8"/>
        <rFont val="ＭＳ Ｐ明朝"/>
        <family val="1"/>
      </rPr>
      <t>歳以上就業者数</t>
    </r>
  </si>
  <si>
    <t>山陽小野田市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</si>
</sst>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0.0_);[Red]\(0.0\)"/>
    <numFmt numFmtId="178" formatCode="###,##0;&quot;-&quot;##,##0"/>
    <numFmt numFmtId="179" formatCode="\ ###,##0;&quot;-&quot;###,##0"/>
    <numFmt numFmtId="180" formatCode="\ ###,###,##0;&quot;-&quot;###,###,##0"/>
    <numFmt numFmtId="181" formatCode="#,###,##0;&quot; -&quot;###,##0"/>
    <numFmt numFmtId="182" formatCode="##,###,##0;&quot;-&quot;#,###,##0"/>
  </numFmts>
  <fonts count="11">
    <font>
      <sz val="11"/>
      <name val="ＭＳ Ｐゴシック"/>
      <family val="3"/>
    </font>
    <font>
      <b/>
      <sz val="14"/>
      <color indexed="8"/>
      <name val="明朝"/>
      <family val="1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9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1" fillId="0" borderId="0" xfId="20" applyNumberFormat="1" applyFont="1" applyFill="1" applyBorder="1" applyAlignment="1">
      <alignment vertical="center"/>
      <protection/>
    </xf>
    <xf numFmtId="0" fontId="3" fillId="0" borderId="0" xfId="20" applyNumberFormat="1" applyFont="1" applyFill="1" applyBorder="1" applyAlignment="1">
      <alignment horizontal="left" vertical="center"/>
      <protection/>
    </xf>
    <xf numFmtId="49" fontId="5" fillId="0" borderId="0" xfId="20" applyNumberFormat="1" applyFont="1" applyFill="1" applyBorder="1" applyAlignment="1">
      <alignment vertical="center"/>
      <protection/>
    </xf>
    <xf numFmtId="0" fontId="5" fillId="0" borderId="0" xfId="20" applyNumberFormat="1" applyFont="1" applyFill="1" applyBorder="1" applyAlignment="1">
      <alignment vertical="center"/>
      <protection/>
    </xf>
    <xf numFmtId="49" fontId="6" fillId="0" borderId="1" xfId="20" applyNumberFormat="1" applyFont="1" applyFill="1" applyBorder="1" applyAlignment="1">
      <alignment horizontal="left" vertical="center" wrapText="1"/>
      <protection/>
    </xf>
    <xf numFmtId="49" fontId="7" fillId="0" borderId="2" xfId="20" applyNumberFormat="1" applyFont="1" applyFill="1" applyBorder="1" applyAlignment="1">
      <alignment vertical="center"/>
      <protection/>
    </xf>
    <xf numFmtId="49" fontId="7" fillId="0" borderId="1" xfId="20" applyNumberFormat="1" applyFont="1" applyFill="1" applyBorder="1" applyAlignment="1" quotePrefix="1">
      <alignment horizontal="center" vertical="center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49" fontId="7" fillId="0" borderId="0" xfId="20" applyNumberFormat="1" applyFont="1" applyFill="1" applyBorder="1" applyAlignment="1">
      <alignment vertical="center"/>
      <protection/>
    </xf>
    <xf numFmtId="49" fontId="6" fillId="0" borderId="3" xfId="20" applyNumberFormat="1" applyFont="1" applyFill="1" applyBorder="1" applyAlignment="1">
      <alignment horizontal="left" vertical="center" wrapText="1"/>
      <protection/>
    </xf>
    <xf numFmtId="49" fontId="6" fillId="0" borderId="4" xfId="20" applyNumberFormat="1" applyFont="1" applyFill="1" applyBorder="1" applyAlignment="1">
      <alignment horizontal="center" vertical="center" wrapText="1"/>
      <protection/>
    </xf>
    <xf numFmtId="49" fontId="6" fillId="0" borderId="3" xfId="20" applyNumberFormat="1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 wrapText="1"/>
      <protection/>
    </xf>
    <xf numFmtId="49" fontId="6" fillId="0" borderId="3" xfId="20" applyNumberFormat="1" applyFont="1" applyFill="1" applyBorder="1" applyAlignment="1">
      <alignment vertical="center" wrapText="1"/>
      <protection/>
    </xf>
    <xf numFmtId="49" fontId="6" fillId="0" borderId="3" xfId="20" applyNumberFormat="1" applyFont="1" applyFill="1" applyBorder="1" applyAlignment="1">
      <alignment vertical="center" shrinkToFit="1"/>
      <protection/>
    </xf>
    <xf numFmtId="49" fontId="6" fillId="0" borderId="0" xfId="20" applyNumberFormat="1" applyFont="1" applyFill="1" applyBorder="1" applyAlignment="1">
      <alignment vertical="center"/>
      <protection/>
    </xf>
    <xf numFmtId="0" fontId="9" fillId="0" borderId="5" xfId="0" applyFont="1" applyFill="1" applyBorder="1" applyAlignment="1">
      <alignment horizontal="distributed" vertical="top" wrapText="1"/>
    </xf>
    <xf numFmtId="176" fontId="7" fillId="0" borderId="0" xfId="16" applyNumberFormat="1" applyFont="1" applyFill="1" applyBorder="1" applyAlignment="1">
      <alignment horizontal="right" vertical="center"/>
    </xf>
    <xf numFmtId="177" fontId="7" fillId="0" borderId="0" xfId="20" applyNumberFormat="1" applyFont="1" applyFill="1" applyBorder="1" applyAlignment="1">
      <alignment horizontal="right" vertical="center"/>
      <protection/>
    </xf>
    <xf numFmtId="177" fontId="7" fillId="0" borderId="2" xfId="20" applyNumberFormat="1" applyFont="1" applyFill="1" applyBorder="1" applyAlignment="1">
      <alignment horizontal="right" vertical="center"/>
      <protection/>
    </xf>
    <xf numFmtId="177" fontId="7" fillId="0" borderId="6" xfId="20" applyNumberFormat="1" applyFont="1" applyFill="1" applyBorder="1" applyAlignment="1">
      <alignment horizontal="right" vertical="center"/>
      <protection/>
    </xf>
    <xf numFmtId="0" fontId="9" fillId="0" borderId="3" xfId="0" applyFont="1" applyFill="1" applyBorder="1" applyAlignment="1">
      <alignment horizontal="distributed" vertical="center" wrapText="1"/>
    </xf>
    <xf numFmtId="176" fontId="7" fillId="0" borderId="7" xfId="16" applyNumberFormat="1" applyFont="1" applyFill="1" applyBorder="1" applyAlignment="1">
      <alignment horizontal="right" vertical="center"/>
    </xf>
    <xf numFmtId="177" fontId="7" fillId="0" borderId="7" xfId="20" applyNumberFormat="1" applyFont="1" applyFill="1" applyBorder="1" applyAlignment="1">
      <alignment horizontal="right" vertical="center"/>
      <protection/>
    </xf>
    <xf numFmtId="177" fontId="7" fillId="0" borderId="4" xfId="20" applyNumberFormat="1" applyFont="1" applyFill="1" applyBorder="1" applyAlignment="1">
      <alignment horizontal="right" vertical="center"/>
      <protection/>
    </xf>
    <xf numFmtId="176" fontId="5" fillId="0" borderId="0" xfId="20" applyNumberFormat="1" applyFont="1" applyFill="1" applyBorder="1" applyAlignment="1">
      <alignment horizontal="right" vertical="center"/>
      <protection/>
    </xf>
    <xf numFmtId="178" fontId="5" fillId="0" borderId="0" xfId="20" applyNumberFormat="1" applyFont="1" applyFill="1" applyBorder="1" applyAlignment="1">
      <alignment horizontal="right" vertical="center"/>
      <protection/>
    </xf>
    <xf numFmtId="179" fontId="5" fillId="0" borderId="0" xfId="20" applyNumberFormat="1" applyFont="1" applyFill="1" applyBorder="1" applyAlignment="1">
      <alignment horizontal="right" vertical="center"/>
      <protection/>
    </xf>
    <xf numFmtId="176" fontId="5" fillId="0" borderId="0" xfId="20" applyNumberFormat="1" applyFont="1" applyFill="1" applyBorder="1" applyAlignment="1">
      <alignment vertical="center"/>
      <protection/>
    </xf>
    <xf numFmtId="177" fontId="5" fillId="0" borderId="0" xfId="20" applyNumberFormat="1" applyFont="1" applyFill="1" applyBorder="1" applyAlignment="1">
      <alignment horizontal="right" vertical="center"/>
      <protection/>
    </xf>
    <xf numFmtId="177" fontId="5" fillId="0" borderId="6" xfId="20" applyNumberFormat="1" applyFont="1" applyFill="1" applyBorder="1" applyAlignment="1">
      <alignment horizontal="right" vertical="center"/>
      <protection/>
    </xf>
    <xf numFmtId="176" fontId="5" fillId="0" borderId="7" xfId="20" applyNumberFormat="1" applyFont="1" applyFill="1" applyBorder="1" applyAlignment="1">
      <alignment horizontal="right" vertical="center"/>
      <protection/>
    </xf>
    <xf numFmtId="178" fontId="5" fillId="0" borderId="7" xfId="20" applyNumberFormat="1" applyFont="1" applyFill="1" applyBorder="1" applyAlignment="1">
      <alignment horizontal="right" vertical="center"/>
      <protection/>
    </xf>
    <xf numFmtId="179" fontId="5" fillId="0" borderId="7" xfId="20" applyNumberFormat="1" applyFont="1" applyFill="1" applyBorder="1" applyAlignment="1">
      <alignment horizontal="right" vertical="center"/>
      <protection/>
    </xf>
    <xf numFmtId="176" fontId="5" fillId="0" borderId="7" xfId="20" applyNumberFormat="1" applyFont="1" applyFill="1" applyBorder="1" applyAlignment="1">
      <alignment vertical="center"/>
      <protection/>
    </xf>
    <xf numFmtId="177" fontId="5" fillId="0" borderId="7" xfId="20" applyNumberFormat="1" applyFont="1" applyFill="1" applyBorder="1" applyAlignment="1">
      <alignment horizontal="right" vertical="center"/>
      <protection/>
    </xf>
    <xf numFmtId="177" fontId="5" fillId="0" borderId="4" xfId="20" applyNumberFormat="1" applyFont="1" applyFill="1" applyBorder="1" applyAlignment="1">
      <alignment horizontal="right" vertical="center"/>
      <protection/>
    </xf>
    <xf numFmtId="49" fontId="6" fillId="0" borderId="0" xfId="20" applyNumberFormat="1" applyFont="1" applyFill="1" applyBorder="1" applyAlignment="1">
      <alignment horizontal="distributed" vertical="center"/>
      <protection/>
    </xf>
    <xf numFmtId="180" fontId="6" fillId="0" borderId="0" xfId="20" applyNumberFormat="1" applyFont="1" applyFill="1" applyBorder="1" applyAlignment="1">
      <alignment vertical="center"/>
      <protection/>
    </xf>
    <xf numFmtId="181" fontId="6" fillId="0" borderId="0" xfId="20" applyNumberFormat="1" applyFont="1" applyFill="1" applyBorder="1" applyAlignment="1">
      <alignment vertical="center"/>
      <protection/>
    </xf>
    <xf numFmtId="179" fontId="6" fillId="0" borderId="0" xfId="20" applyNumberFormat="1" applyFont="1" applyFill="1" applyBorder="1" applyAlignment="1">
      <alignment vertical="center"/>
      <protection/>
    </xf>
    <xf numFmtId="182" fontId="6" fillId="0" borderId="0" xfId="2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5" fillId="0" borderId="5" xfId="20" applyNumberFormat="1" applyFont="1" applyFill="1" applyBorder="1" applyAlignment="1">
      <alignment horizontal="distributed" vertical="center"/>
      <protection/>
    </xf>
    <xf numFmtId="49" fontId="5" fillId="0" borderId="3" xfId="20" applyNumberFormat="1" applyFont="1" applyFill="1" applyBorder="1" applyAlignment="1">
      <alignment horizontal="distributed" vertical="center"/>
      <protection/>
    </xf>
    <xf numFmtId="49" fontId="10" fillId="0" borderId="5" xfId="20" applyNumberFormat="1" applyFont="1" applyFill="1" applyBorder="1" applyAlignment="1">
      <alignment horizontal="distributed" vertical="center"/>
      <protection/>
    </xf>
    <xf numFmtId="49" fontId="8" fillId="0" borderId="8" xfId="20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view="pageBreakPreview" zoomScale="70" zoomScaleSheetLayoutView="70" workbookViewId="0" topLeftCell="A1">
      <selection activeCell="A1" sqref="A1"/>
    </sheetView>
  </sheetViews>
  <sheetFormatPr defaultColWidth="7.625" defaultRowHeight="14.25" customHeight="1"/>
  <cols>
    <col min="1" max="1" width="10.00390625" style="43" customWidth="1"/>
    <col min="2" max="21" width="7.375" style="43" customWidth="1"/>
    <col min="22" max="27" width="8.875" style="43" customWidth="1"/>
    <col min="28" max="31" width="9.375" style="43" customWidth="1"/>
    <col min="32" max="16384" width="7.625" style="43" customWidth="1"/>
  </cols>
  <sheetData>
    <row r="1" spans="1:22" s="3" customFormat="1" ht="21.75" customHeight="1">
      <c r="A1" s="2" t="s">
        <v>80</v>
      </c>
      <c r="B1" s="2"/>
      <c r="C1" s="1"/>
      <c r="D1" s="1"/>
      <c r="E1" s="1"/>
      <c r="H1" s="1"/>
      <c r="J1" s="1"/>
      <c r="K1" s="1"/>
      <c r="M1" s="1"/>
      <c r="N1" s="1"/>
      <c r="P1" s="1"/>
      <c r="Q1" s="1"/>
      <c r="R1" s="1"/>
      <c r="S1" s="1"/>
      <c r="T1" s="1"/>
      <c r="U1" s="1"/>
      <c r="V1" s="4"/>
    </row>
    <row r="2" spans="1:27" s="9" customFormat="1" ht="13.5">
      <c r="A2" s="5"/>
      <c r="B2" s="6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47" t="s">
        <v>20</v>
      </c>
      <c r="W2" s="48"/>
      <c r="X2" s="49"/>
      <c r="Y2" s="47" t="s">
        <v>21</v>
      </c>
      <c r="Z2" s="50"/>
      <c r="AA2" s="51"/>
    </row>
    <row r="3" spans="1:27" s="16" customFormat="1" ht="63" customHeight="1">
      <c r="A3" s="10"/>
      <c r="B3" s="11" t="s">
        <v>22</v>
      </c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28</v>
      </c>
      <c r="I3" s="13" t="s">
        <v>29</v>
      </c>
      <c r="J3" s="12" t="s">
        <v>30</v>
      </c>
      <c r="K3" s="12" t="s">
        <v>31</v>
      </c>
      <c r="L3" s="12" t="s">
        <v>32</v>
      </c>
      <c r="M3" s="12" t="s">
        <v>33</v>
      </c>
      <c r="N3" s="12" t="s">
        <v>34</v>
      </c>
      <c r="O3" s="12" t="s">
        <v>35</v>
      </c>
      <c r="P3" s="12" t="s">
        <v>36</v>
      </c>
      <c r="Q3" s="12" t="s">
        <v>37</v>
      </c>
      <c r="R3" s="12" t="s">
        <v>38</v>
      </c>
      <c r="S3" s="13" t="s">
        <v>39</v>
      </c>
      <c r="T3" s="13" t="s">
        <v>40</v>
      </c>
      <c r="U3" s="12" t="s">
        <v>41</v>
      </c>
      <c r="V3" s="14" t="s">
        <v>42</v>
      </c>
      <c r="W3" s="14" t="s">
        <v>43</v>
      </c>
      <c r="X3" s="14" t="s">
        <v>44</v>
      </c>
      <c r="Y3" s="15" t="s">
        <v>45</v>
      </c>
      <c r="Z3" s="15" t="s">
        <v>46</v>
      </c>
      <c r="AA3" s="15" t="s">
        <v>47</v>
      </c>
    </row>
    <row r="4" spans="1:27" s="9" customFormat="1" ht="18.75" customHeight="1">
      <c r="A4" s="17" t="s">
        <v>48</v>
      </c>
      <c r="B4" s="18">
        <v>716331</v>
      </c>
      <c r="C4" s="18">
        <v>41855</v>
      </c>
      <c r="D4" s="18">
        <v>566</v>
      </c>
      <c r="E4" s="18">
        <v>6487</v>
      </c>
      <c r="F4" s="18">
        <v>447</v>
      </c>
      <c r="G4" s="18">
        <v>75429</v>
      </c>
      <c r="H4" s="18">
        <v>116953</v>
      </c>
      <c r="I4" s="18">
        <v>4169</v>
      </c>
      <c r="J4" s="18">
        <v>7122</v>
      </c>
      <c r="K4" s="18">
        <v>37998</v>
      </c>
      <c r="L4" s="18">
        <v>127305</v>
      </c>
      <c r="M4" s="18">
        <v>14897</v>
      </c>
      <c r="N4" s="18">
        <v>4877</v>
      </c>
      <c r="O4" s="18">
        <v>32406</v>
      </c>
      <c r="P4" s="18">
        <v>75939</v>
      </c>
      <c r="Q4" s="18">
        <v>32488</v>
      </c>
      <c r="R4" s="18">
        <v>10772</v>
      </c>
      <c r="S4" s="18">
        <v>87840</v>
      </c>
      <c r="T4" s="18">
        <v>32111</v>
      </c>
      <c r="U4" s="18">
        <v>6670</v>
      </c>
      <c r="V4" s="18">
        <f>V6+V7</f>
        <v>48908</v>
      </c>
      <c r="W4" s="18">
        <f>W6+W7</f>
        <v>192829</v>
      </c>
      <c r="X4" s="18">
        <f>X6+X7</f>
        <v>467924</v>
      </c>
      <c r="Y4" s="19">
        <f>ROUND(V4/B4*100,1)</f>
        <v>6.8</v>
      </c>
      <c r="Z4" s="19">
        <f>ROUND(W4/B4*100,1)</f>
        <v>26.9</v>
      </c>
      <c r="AA4" s="20">
        <f>ROUND(X4/B4*100,1)</f>
        <v>65.3</v>
      </c>
    </row>
    <row r="5" spans="1:27" s="9" customFormat="1" ht="18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  <c r="AA5" s="21"/>
    </row>
    <row r="6" spans="1:27" s="9" customFormat="1" ht="18.75" customHeight="1">
      <c r="A6" s="17" t="s">
        <v>49</v>
      </c>
      <c r="B6" s="18">
        <f aca="true" t="shared" si="0" ref="B6:X6">SUM(B8:B20)</f>
        <v>653226</v>
      </c>
      <c r="C6" s="18">
        <f t="shared" si="0"/>
        <v>32824</v>
      </c>
      <c r="D6" s="18">
        <f t="shared" si="0"/>
        <v>376</v>
      </c>
      <c r="E6" s="18">
        <f t="shared" si="0"/>
        <v>5434</v>
      </c>
      <c r="F6" s="18">
        <f t="shared" si="0"/>
        <v>348</v>
      </c>
      <c r="G6" s="18">
        <f t="shared" si="0"/>
        <v>68358</v>
      </c>
      <c r="H6" s="18">
        <f t="shared" si="0"/>
        <v>107117</v>
      </c>
      <c r="I6" s="18">
        <f t="shared" si="0"/>
        <v>3963</v>
      </c>
      <c r="J6" s="18">
        <f t="shared" si="0"/>
        <v>6817</v>
      </c>
      <c r="K6" s="18">
        <f t="shared" si="0"/>
        <v>35402</v>
      </c>
      <c r="L6" s="18">
        <f t="shared" si="0"/>
        <v>118089</v>
      </c>
      <c r="M6" s="18">
        <f t="shared" si="0"/>
        <v>14159</v>
      </c>
      <c r="N6" s="18">
        <f t="shared" si="0"/>
        <v>4718</v>
      </c>
      <c r="O6" s="18">
        <f t="shared" si="0"/>
        <v>30367</v>
      </c>
      <c r="P6" s="18">
        <f t="shared" si="0"/>
        <v>68637</v>
      </c>
      <c r="Q6" s="18">
        <f t="shared" si="0"/>
        <v>29834</v>
      </c>
      <c r="R6" s="18">
        <f t="shared" si="0"/>
        <v>9194</v>
      </c>
      <c r="S6" s="18">
        <f t="shared" si="0"/>
        <v>81554</v>
      </c>
      <c r="T6" s="18">
        <f t="shared" si="0"/>
        <v>29489</v>
      </c>
      <c r="U6" s="18">
        <f t="shared" si="0"/>
        <v>6546</v>
      </c>
      <c r="V6" s="18">
        <f t="shared" si="0"/>
        <v>38634</v>
      </c>
      <c r="W6" s="18">
        <f t="shared" si="0"/>
        <v>175823</v>
      </c>
      <c r="X6" s="18">
        <f t="shared" si="0"/>
        <v>432223</v>
      </c>
      <c r="Y6" s="19">
        <f aca="true" t="shared" si="1" ref="Y6:Y37">ROUND(V6/B6*100,1)</f>
        <v>5.9</v>
      </c>
      <c r="Z6" s="19">
        <f aca="true" t="shared" si="2" ref="Z6:Z37">ROUND(W6/B6*100,1)</f>
        <v>26.9</v>
      </c>
      <c r="AA6" s="21">
        <f aca="true" t="shared" si="3" ref="AA6:AA37">ROUND(X6/B6*100,1)</f>
        <v>66.2</v>
      </c>
    </row>
    <row r="7" spans="1:27" s="9" customFormat="1" ht="18.75" customHeight="1">
      <c r="A7" s="22" t="s">
        <v>50</v>
      </c>
      <c r="B7" s="23">
        <f>SUM(B22:B37)</f>
        <v>63105</v>
      </c>
      <c r="C7" s="23">
        <f aca="true" t="shared" si="4" ref="C7:X7">SUM(C22:C37)</f>
        <v>9031</v>
      </c>
      <c r="D7" s="23">
        <f t="shared" si="4"/>
        <v>190</v>
      </c>
      <c r="E7" s="23">
        <f t="shared" si="4"/>
        <v>1053</v>
      </c>
      <c r="F7" s="23">
        <f t="shared" si="4"/>
        <v>99</v>
      </c>
      <c r="G7" s="23">
        <f t="shared" si="4"/>
        <v>7071</v>
      </c>
      <c r="H7" s="23">
        <f t="shared" si="4"/>
        <v>9836</v>
      </c>
      <c r="I7" s="23">
        <f t="shared" si="4"/>
        <v>206</v>
      </c>
      <c r="J7" s="23">
        <f t="shared" si="4"/>
        <v>305</v>
      </c>
      <c r="K7" s="23">
        <f t="shared" si="4"/>
        <v>2596</v>
      </c>
      <c r="L7" s="23">
        <f t="shared" si="4"/>
        <v>9216</v>
      </c>
      <c r="M7" s="23">
        <f t="shared" si="4"/>
        <v>738</v>
      </c>
      <c r="N7" s="23">
        <f t="shared" si="4"/>
        <v>159</v>
      </c>
      <c r="O7" s="23">
        <f t="shared" si="4"/>
        <v>2039</v>
      </c>
      <c r="P7" s="23">
        <f t="shared" si="4"/>
        <v>7302</v>
      </c>
      <c r="Q7" s="23">
        <f t="shared" si="4"/>
        <v>2654</v>
      </c>
      <c r="R7" s="23">
        <f t="shared" si="4"/>
        <v>1578</v>
      </c>
      <c r="S7" s="23">
        <f t="shared" si="4"/>
        <v>6286</v>
      </c>
      <c r="T7" s="23">
        <f t="shared" si="4"/>
        <v>2622</v>
      </c>
      <c r="U7" s="23">
        <f t="shared" si="4"/>
        <v>124</v>
      </c>
      <c r="V7" s="23">
        <f t="shared" si="4"/>
        <v>10274</v>
      </c>
      <c r="W7" s="23">
        <f t="shared" si="4"/>
        <v>17006</v>
      </c>
      <c r="X7" s="23">
        <f t="shared" si="4"/>
        <v>35701</v>
      </c>
      <c r="Y7" s="24">
        <f t="shared" si="1"/>
        <v>16.3</v>
      </c>
      <c r="Z7" s="24">
        <f t="shared" si="2"/>
        <v>26.9</v>
      </c>
      <c r="AA7" s="25">
        <f t="shared" si="3"/>
        <v>56.6</v>
      </c>
    </row>
    <row r="8" spans="1:27" s="16" customFormat="1" ht="18.75" customHeight="1">
      <c r="A8" s="44" t="s">
        <v>52</v>
      </c>
      <c r="B8" s="26">
        <v>137200</v>
      </c>
      <c r="C8" s="26">
        <v>6769</v>
      </c>
      <c r="D8" s="27">
        <v>42</v>
      </c>
      <c r="E8" s="27">
        <v>1008</v>
      </c>
      <c r="F8" s="27">
        <v>38</v>
      </c>
      <c r="G8" s="26">
        <v>12250</v>
      </c>
      <c r="H8" s="26">
        <v>21968</v>
      </c>
      <c r="I8" s="26">
        <v>745</v>
      </c>
      <c r="J8" s="26">
        <v>1580</v>
      </c>
      <c r="K8" s="26">
        <v>8835</v>
      </c>
      <c r="L8" s="26">
        <v>25599</v>
      </c>
      <c r="M8" s="26">
        <v>4012</v>
      </c>
      <c r="N8" s="26">
        <v>1250</v>
      </c>
      <c r="O8" s="26">
        <v>6566</v>
      </c>
      <c r="P8" s="28">
        <v>14671</v>
      </c>
      <c r="Q8" s="28">
        <v>5827</v>
      </c>
      <c r="R8" s="28">
        <v>1792</v>
      </c>
      <c r="S8" s="28">
        <v>16761</v>
      </c>
      <c r="T8" s="28">
        <v>5193</v>
      </c>
      <c r="U8" s="28">
        <v>2294</v>
      </c>
      <c r="V8" s="29">
        <v>7819</v>
      </c>
      <c r="W8" s="29">
        <v>34256</v>
      </c>
      <c r="X8" s="29">
        <v>92831</v>
      </c>
      <c r="Y8" s="30">
        <f t="shared" si="1"/>
        <v>5.7</v>
      </c>
      <c r="Z8" s="30">
        <f t="shared" si="2"/>
        <v>25</v>
      </c>
      <c r="AA8" s="31">
        <f t="shared" si="3"/>
        <v>67.7</v>
      </c>
    </row>
    <row r="9" spans="1:27" s="16" customFormat="1" ht="18.75" customHeight="1">
      <c r="A9" s="44" t="s">
        <v>53</v>
      </c>
      <c r="B9" s="26">
        <v>84183</v>
      </c>
      <c r="C9" s="26">
        <v>2334</v>
      </c>
      <c r="D9" s="27">
        <v>19</v>
      </c>
      <c r="E9" s="27">
        <v>594</v>
      </c>
      <c r="F9" s="27">
        <v>19</v>
      </c>
      <c r="G9" s="26">
        <v>9621</v>
      </c>
      <c r="H9" s="26">
        <v>14134</v>
      </c>
      <c r="I9" s="26">
        <v>643</v>
      </c>
      <c r="J9" s="26">
        <v>783</v>
      </c>
      <c r="K9" s="26">
        <v>4567</v>
      </c>
      <c r="L9" s="26">
        <v>16156</v>
      </c>
      <c r="M9" s="26">
        <v>1690</v>
      </c>
      <c r="N9" s="26">
        <v>597</v>
      </c>
      <c r="O9" s="26">
        <v>3748</v>
      </c>
      <c r="P9" s="28">
        <v>10478</v>
      </c>
      <c r="Q9" s="28">
        <v>4064</v>
      </c>
      <c r="R9" s="28">
        <v>655</v>
      </c>
      <c r="S9" s="28">
        <v>10950</v>
      </c>
      <c r="T9" s="28">
        <v>2493</v>
      </c>
      <c r="U9" s="28">
        <v>638</v>
      </c>
      <c r="V9" s="29">
        <v>2947</v>
      </c>
      <c r="W9" s="29">
        <v>23774</v>
      </c>
      <c r="X9" s="29">
        <v>56824</v>
      </c>
      <c r="Y9" s="30">
        <f t="shared" si="1"/>
        <v>3.5</v>
      </c>
      <c r="Z9" s="30">
        <f t="shared" si="2"/>
        <v>28.2</v>
      </c>
      <c r="AA9" s="31">
        <f t="shared" si="3"/>
        <v>67.5</v>
      </c>
    </row>
    <row r="10" spans="1:27" s="16" customFormat="1" ht="18.75" customHeight="1">
      <c r="A10" s="44" t="s">
        <v>54</v>
      </c>
      <c r="B10" s="26">
        <v>94751</v>
      </c>
      <c r="C10" s="26">
        <v>5754</v>
      </c>
      <c r="D10" s="27">
        <v>109</v>
      </c>
      <c r="E10" s="27">
        <v>222</v>
      </c>
      <c r="F10" s="27">
        <v>52</v>
      </c>
      <c r="G10" s="26">
        <v>8719</v>
      </c>
      <c r="H10" s="26">
        <v>8088</v>
      </c>
      <c r="I10" s="26">
        <v>571</v>
      </c>
      <c r="J10" s="26">
        <v>1698</v>
      </c>
      <c r="K10" s="26">
        <v>4323</v>
      </c>
      <c r="L10" s="26">
        <v>18313</v>
      </c>
      <c r="M10" s="26">
        <v>2202</v>
      </c>
      <c r="N10" s="26">
        <v>782</v>
      </c>
      <c r="O10" s="26">
        <v>5385</v>
      </c>
      <c r="P10" s="28">
        <v>10006</v>
      </c>
      <c r="Q10" s="28">
        <v>6135</v>
      </c>
      <c r="R10" s="28">
        <v>1512</v>
      </c>
      <c r="S10" s="28">
        <v>12982</v>
      </c>
      <c r="T10" s="28">
        <v>7336</v>
      </c>
      <c r="U10" s="28">
        <v>562</v>
      </c>
      <c r="V10" s="29">
        <v>6085</v>
      </c>
      <c r="W10" s="29">
        <v>16859</v>
      </c>
      <c r="X10" s="29">
        <v>71245</v>
      </c>
      <c r="Y10" s="30">
        <f t="shared" si="1"/>
        <v>6.4</v>
      </c>
      <c r="Z10" s="30">
        <f t="shared" si="2"/>
        <v>17.8</v>
      </c>
      <c r="AA10" s="31">
        <f t="shared" si="3"/>
        <v>75.2</v>
      </c>
    </row>
    <row r="11" spans="1:27" s="16" customFormat="1" ht="18.75" customHeight="1">
      <c r="A11" s="44" t="s">
        <v>55</v>
      </c>
      <c r="B11" s="26">
        <v>29708</v>
      </c>
      <c r="C11" s="26">
        <v>3493</v>
      </c>
      <c r="D11" s="27">
        <v>48</v>
      </c>
      <c r="E11" s="27">
        <v>1246</v>
      </c>
      <c r="F11" s="27">
        <v>8</v>
      </c>
      <c r="G11" s="26">
        <v>3120</v>
      </c>
      <c r="H11" s="26">
        <v>2679</v>
      </c>
      <c r="I11" s="26">
        <v>154</v>
      </c>
      <c r="J11" s="26">
        <v>134</v>
      </c>
      <c r="K11" s="26">
        <v>1349</v>
      </c>
      <c r="L11" s="26">
        <v>5251</v>
      </c>
      <c r="M11" s="26">
        <v>520</v>
      </c>
      <c r="N11" s="26">
        <v>112</v>
      </c>
      <c r="O11" s="26">
        <v>1917</v>
      </c>
      <c r="P11" s="28">
        <v>3157</v>
      </c>
      <c r="Q11" s="28">
        <v>1316</v>
      </c>
      <c r="R11" s="28">
        <v>908</v>
      </c>
      <c r="S11" s="28">
        <v>2818</v>
      </c>
      <c r="T11" s="28">
        <v>1382</v>
      </c>
      <c r="U11" s="28">
        <v>96</v>
      </c>
      <c r="V11" s="29">
        <v>4787</v>
      </c>
      <c r="W11" s="29">
        <v>5807</v>
      </c>
      <c r="X11" s="29">
        <v>19018</v>
      </c>
      <c r="Y11" s="30">
        <f t="shared" si="1"/>
        <v>16.1</v>
      </c>
      <c r="Z11" s="30">
        <f t="shared" si="2"/>
        <v>19.5</v>
      </c>
      <c r="AA11" s="31">
        <f t="shared" si="3"/>
        <v>64</v>
      </c>
    </row>
    <row r="12" spans="1:27" s="16" customFormat="1" ht="18.75" customHeight="1">
      <c r="A12" s="44" t="s">
        <v>56</v>
      </c>
      <c r="B12" s="26">
        <v>57524</v>
      </c>
      <c r="C12" s="26">
        <v>2195</v>
      </c>
      <c r="D12" s="27">
        <v>17</v>
      </c>
      <c r="E12" s="27">
        <v>230</v>
      </c>
      <c r="F12" s="27">
        <v>9</v>
      </c>
      <c r="G12" s="26">
        <v>5758</v>
      </c>
      <c r="H12" s="26">
        <v>12404</v>
      </c>
      <c r="I12" s="26">
        <v>248</v>
      </c>
      <c r="J12" s="26">
        <v>468</v>
      </c>
      <c r="K12" s="26">
        <v>3382</v>
      </c>
      <c r="L12" s="26">
        <v>9724</v>
      </c>
      <c r="M12" s="26">
        <v>1056</v>
      </c>
      <c r="N12" s="26">
        <v>359</v>
      </c>
      <c r="O12" s="26">
        <v>2051</v>
      </c>
      <c r="P12" s="28">
        <v>5628</v>
      </c>
      <c r="Q12" s="28">
        <v>2356</v>
      </c>
      <c r="R12" s="28">
        <v>736</v>
      </c>
      <c r="S12" s="28">
        <v>6761</v>
      </c>
      <c r="T12" s="28">
        <v>3453</v>
      </c>
      <c r="U12" s="28">
        <v>689</v>
      </c>
      <c r="V12" s="29">
        <v>2442</v>
      </c>
      <c r="W12" s="29">
        <v>18171</v>
      </c>
      <c r="X12" s="29">
        <v>36222</v>
      </c>
      <c r="Y12" s="30">
        <f t="shared" si="1"/>
        <v>4.2</v>
      </c>
      <c r="Z12" s="30">
        <f t="shared" si="2"/>
        <v>31.6</v>
      </c>
      <c r="AA12" s="31">
        <f t="shared" si="3"/>
        <v>63</v>
      </c>
    </row>
    <row r="13" spans="1:27" s="16" customFormat="1" ht="18.75" customHeight="1">
      <c r="A13" s="44" t="s">
        <v>57</v>
      </c>
      <c r="B13" s="26">
        <v>25195</v>
      </c>
      <c r="C13" s="26">
        <v>698</v>
      </c>
      <c r="D13" s="27">
        <v>4</v>
      </c>
      <c r="E13" s="27">
        <v>55</v>
      </c>
      <c r="F13" s="27">
        <v>4</v>
      </c>
      <c r="G13" s="26">
        <v>2914</v>
      </c>
      <c r="H13" s="26">
        <v>5519</v>
      </c>
      <c r="I13" s="26">
        <v>253</v>
      </c>
      <c r="J13" s="26">
        <v>196</v>
      </c>
      <c r="K13" s="26">
        <v>1311</v>
      </c>
      <c r="L13" s="26">
        <v>4988</v>
      </c>
      <c r="M13" s="26">
        <v>491</v>
      </c>
      <c r="N13" s="26">
        <v>187</v>
      </c>
      <c r="O13" s="26">
        <v>969</v>
      </c>
      <c r="P13" s="28">
        <v>2116</v>
      </c>
      <c r="Q13" s="28">
        <v>1076</v>
      </c>
      <c r="R13" s="28">
        <v>241</v>
      </c>
      <c r="S13" s="28">
        <v>3363</v>
      </c>
      <c r="T13" s="28">
        <v>791</v>
      </c>
      <c r="U13" s="28">
        <v>19</v>
      </c>
      <c r="V13" s="29">
        <v>757</v>
      </c>
      <c r="W13" s="29">
        <v>8437</v>
      </c>
      <c r="X13" s="29">
        <v>15982</v>
      </c>
      <c r="Y13" s="30">
        <f t="shared" si="1"/>
        <v>3</v>
      </c>
      <c r="Z13" s="30">
        <f t="shared" si="2"/>
        <v>33.5</v>
      </c>
      <c r="AA13" s="31">
        <f t="shared" si="3"/>
        <v>63.4</v>
      </c>
    </row>
    <row r="14" spans="1:27" s="16" customFormat="1" ht="18.75" customHeight="1">
      <c r="A14" s="44" t="s">
        <v>58</v>
      </c>
      <c r="B14" s="26">
        <v>47753</v>
      </c>
      <c r="C14" s="26">
        <v>1337</v>
      </c>
      <c r="D14" s="27">
        <v>24</v>
      </c>
      <c r="E14" s="27">
        <v>163</v>
      </c>
      <c r="F14" s="27">
        <v>15</v>
      </c>
      <c r="G14" s="26">
        <v>5985</v>
      </c>
      <c r="H14" s="26">
        <v>8106</v>
      </c>
      <c r="I14" s="26">
        <v>314</v>
      </c>
      <c r="J14" s="26">
        <v>449</v>
      </c>
      <c r="K14" s="26">
        <v>2407</v>
      </c>
      <c r="L14" s="26">
        <v>8115</v>
      </c>
      <c r="M14" s="26">
        <v>894</v>
      </c>
      <c r="N14" s="26">
        <v>424</v>
      </c>
      <c r="O14" s="26">
        <v>2188</v>
      </c>
      <c r="P14" s="28">
        <v>4470</v>
      </c>
      <c r="Q14" s="28">
        <v>1943</v>
      </c>
      <c r="R14" s="28">
        <v>618</v>
      </c>
      <c r="S14" s="28">
        <v>6599</v>
      </c>
      <c r="T14" s="28">
        <v>3097</v>
      </c>
      <c r="U14" s="28">
        <v>605</v>
      </c>
      <c r="V14" s="29">
        <v>1524</v>
      </c>
      <c r="W14" s="29">
        <v>14106</v>
      </c>
      <c r="X14" s="29">
        <v>31518</v>
      </c>
      <c r="Y14" s="30">
        <f t="shared" si="1"/>
        <v>3.2</v>
      </c>
      <c r="Z14" s="30">
        <f t="shared" si="2"/>
        <v>29.5</v>
      </c>
      <c r="AA14" s="31">
        <f t="shared" si="3"/>
        <v>66</v>
      </c>
    </row>
    <row r="15" spans="1:27" s="16" customFormat="1" ht="18.75" customHeight="1">
      <c r="A15" s="44" t="s">
        <v>59</v>
      </c>
      <c r="B15" s="26">
        <v>24826</v>
      </c>
      <c r="C15" s="26">
        <v>1044</v>
      </c>
      <c r="D15" s="27" t="s">
        <v>51</v>
      </c>
      <c r="E15" s="27">
        <v>115</v>
      </c>
      <c r="F15" s="27">
        <v>1</v>
      </c>
      <c r="G15" s="26">
        <v>2631</v>
      </c>
      <c r="H15" s="26">
        <v>6149</v>
      </c>
      <c r="I15" s="26">
        <v>123</v>
      </c>
      <c r="J15" s="26">
        <v>130</v>
      </c>
      <c r="K15" s="26">
        <v>997</v>
      </c>
      <c r="L15" s="26">
        <v>4291</v>
      </c>
      <c r="M15" s="26">
        <v>408</v>
      </c>
      <c r="N15" s="26">
        <v>112</v>
      </c>
      <c r="O15" s="26">
        <v>793</v>
      </c>
      <c r="P15" s="28">
        <v>2669</v>
      </c>
      <c r="Q15" s="28">
        <v>1069</v>
      </c>
      <c r="R15" s="28">
        <v>404</v>
      </c>
      <c r="S15" s="28">
        <v>3187</v>
      </c>
      <c r="T15" s="28">
        <v>688</v>
      </c>
      <c r="U15" s="28">
        <v>15</v>
      </c>
      <c r="V15" s="29">
        <v>1159</v>
      </c>
      <c r="W15" s="29">
        <v>8781</v>
      </c>
      <c r="X15" s="29">
        <v>14871</v>
      </c>
      <c r="Y15" s="30">
        <f t="shared" si="1"/>
        <v>4.7</v>
      </c>
      <c r="Z15" s="30">
        <f t="shared" si="2"/>
        <v>35.4</v>
      </c>
      <c r="AA15" s="31">
        <f t="shared" si="3"/>
        <v>59.9</v>
      </c>
    </row>
    <row r="16" spans="1:27" s="16" customFormat="1" ht="18.75" customHeight="1">
      <c r="A16" s="44" t="s">
        <v>60</v>
      </c>
      <c r="B16" s="26">
        <v>21353</v>
      </c>
      <c r="C16" s="26">
        <v>2354</v>
      </c>
      <c r="D16" s="27">
        <v>25</v>
      </c>
      <c r="E16" s="27">
        <v>1212</v>
      </c>
      <c r="F16" s="27">
        <v>51</v>
      </c>
      <c r="G16" s="26">
        <v>1973</v>
      </c>
      <c r="H16" s="26">
        <v>3218</v>
      </c>
      <c r="I16" s="26">
        <v>71</v>
      </c>
      <c r="J16" s="26">
        <v>90</v>
      </c>
      <c r="K16" s="26">
        <v>943</v>
      </c>
      <c r="L16" s="26">
        <v>3218</v>
      </c>
      <c r="M16" s="26">
        <v>264</v>
      </c>
      <c r="N16" s="26">
        <v>52</v>
      </c>
      <c r="O16" s="26">
        <v>1489</v>
      </c>
      <c r="P16" s="28">
        <v>2289</v>
      </c>
      <c r="Q16" s="28">
        <v>835</v>
      </c>
      <c r="R16" s="28">
        <v>613</v>
      </c>
      <c r="S16" s="28">
        <v>1869</v>
      </c>
      <c r="T16" s="28">
        <v>745</v>
      </c>
      <c r="U16" s="28">
        <v>42</v>
      </c>
      <c r="V16" s="29">
        <v>3591</v>
      </c>
      <c r="W16" s="29">
        <v>5242</v>
      </c>
      <c r="X16" s="29">
        <v>12478</v>
      </c>
      <c r="Y16" s="30">
        <f t="shared" si="1"/>
        <v>16.8</v>
      </c>
      <c r="Z16" s="30">
        <f t="shared" si="2"/>
        <v>24.5</v>
      </c>
      <c r="AA16" s="31">
        <f t="shared" si="3"/>
        <v>58.4</v>
      </c>
    </row>
    <row r="17" spans="1:27" s="16" customFormat="1" ht="18.75" customHeight="1">
      <c r="A17" s="44" t="s">
        <v>61</v>
      </c>
      <c r="B17" s="26">
        <v>16774</v>
      </c>
      <c r="C17" s="26">
        <v>1432</v>
      </c>
      <c r="D17" s="27">
        <v>8</v>
      </c>
      <c r="E17" s="27">
        <v>154</v>
      </c>
      <c r="F17" s="27">
        <v>3</v>
      </c>
      <c r="G17" s="26">
        <v>1688</v>
      </c>
      <c r="H17" s="26">
        <v>2530</v>
      </c>
      <c r="I17" s="26">
        <v>176</v>
      </c>
      <c r="J17" s="26">
        <v>91</v>
      </c>
      <c r="K17" s="26">
        <v>780</v>
      </c>
      <c r="L17" s="26">
        <v>3003</v>
      </c>
      <c r="M17" s="26">
        <v>323</v>
      </c>
      <c r="N17" s="26">
        <v>89</v>
      </c>
      <c r="O17" s="26">
        <v>657</v>
      </c>
      <c r="P17" s="28">
        <v>1997</v>
      </c>
      <c r="Q17" s="28">
        <v>825</v>
      </c>
      <c r="R17" s="28">
        <v>296</v>
      </c>
      <c r="S17" s="28">
        <v>1929</v>
      </c>
      <c r="T17" s="28">
        <v>665</v>
      </c>
      <c r="U17" s="28">
        <v>128</v>
      </c>
      <c r="V17" s="29">
        <v>1594</v>
      </c>
      <c r="W17" s="29">
        <v>4221</v>
      </c>
      <c r="X17" s="29">
        <v>10831</v>
      </c>
      <c r="Y17" s="30">
        <f t="shared" si="1"/>
        <v>9.5</v>
      </c>
      <c r="Z17" s="30">
        <f t="shared" si="2"/>
        <v>25.2</v>
      </c>
      <c r="AA17" s="31">
        <f t="shared" si="3"/>
        <v>64.6</v>
      </c>
    </row>
    <row r="18" spans="1:27" s="16" customFormat="1" ht="18.75" customHeight="1">
      <c r="A18" s="44" t="s">
        <v>62</v>
      </c>
      <c r="B18" s="26">
        <v>9006</v>
      </c>
      <c r="C18" s="26">
        <v>1007</v>
      </c>
      <c r="D18" s="27">
        <v>32</v>
      </c>
      <c r="E18" s="27">
        <v>1</v>
      </c>
      <c r="F18" s="27">
        <v>99</v>
      </c>
      <c r="G18" s="26">
        <v>768</v>
      </c>
      <c r="H18" s="26">
        <v>2060</v>
      </c>
      <c r="I18" s="26">
        <v>37</v>
      </c>
      <c r="J18" s="26">
        <v>49</v>
      </c>
      <c r="K18" s="26">
        <v>544</v>
      </c>
      <c r="L18" s="26">
        <v>1263</v>
      </c>
      <c r="M18" s="26">
        <v>112</v>
      </c>
      <c r="N18" s="26">
        <v>23</v>
      </c>
      <c r="O18" s="26">
        <v>261</v>
      </c>
      <c r="P18" s="28">
        <v>872</v>
      </c>
      <c r="Q18" s="28">
        <v>308</v>
      </c>
      <c r="R18" s="28">
        <v>266</v>
      </c>
      <c r="S18" s="28">
        <v>982</v>
      </c>
      <c r="T18" s="28">
        <v>315</v>
      </c>
      <c r="U18" s="28">
        <v>7</v>
      </c>
      <c r="V18" s="29">
        <v>1040</v>
      </c>
      <c r="W18" s="29">
        <v>2927</v>
      </c>
      <c r="X18" s="29">
        <v>5032</v>
      </c>
      <c r="Y18" s="30">
        <f t="shared" si="1"/>
        <v>11.5</v>
      </c>
      <c r="Z18" s="30">
        <f t="shared" si="2"/>
        <v>32.5</v>
      </c>
      <c r="AA18" s="31">
        <f t="shared" si="3"/>
        <v>55.9</v>
      </c>
    </row>
    <row r="19" spans="1:27" s="16" customFormat="1" ht="18.75" customHeight="1">
      <c r="A19" s="44" t="s">
        <v>63</v>
      </c>
      <c r="B19" s="26">
        <v>73733</v>
      </c>
      <c r="C19" s="26">
        <v>3202</v>
      </c>
      <c r="D19" s="27">
        <v>40</v>
      </c>
      <c r="E19" s="27">
        <v>280</v>
      </c>
      <c r="F19" s="27">
        <v>32</v>
      </c>
      <c r="G19" s="26">
        <v>9738</v>
      </c>
      <c r="H19" s="26">
        <v>12879</v>
      </c>
      <c r="I19" s="26">
        <v>352</v>
      </c>
      <c r="J19" s="26">
        <v>969</v>
      </c>
      <c r="K19" s="26">
        <v>4321</v>
      </c>
      <c r="L19" s="26">
        <v>12967</v>
      </c>
      <c r="M19" s="26">
        <v>1723</v>
      </c>
      <c r="N19" s="26">
        <v>632</v>
      </c>
      <c r="O19" s="26">
        <v>3135</v>
      </c>
      <c r="P19" s="28">
        <v>6886</v>
      </c>
      <c r="Q19" s="28">
        <v>2747</v>
      </c>
      <c r="R19" s="28">
        <v>841</v>
      </c>
      <c r="S19" s="28">
        <v>9390</v>
      </c>
      <c r="T19" s="28">
        <v>2317</v>
      </c>
      <c r="U19" s="28">
        <v>1282</v>
      </c>
      <c r="V19" s="29">
        <v>3522</v>
      </c>
      <c r="W19" s="29">
        <v>22649</v>
      </c>
      <c r="X19" s="29">
        <v>46280</v>
      </c>
      <c r="Y19" s="30">
        <f t="shared" si="1"/>
        <v>4.8</v>
      </c>
      <c r="Z19" s="30">
        <f t="shared" si="2"/>
        <v>30.7</v>
      </c>
      <c r="AA19" s="31">
        <f t="shared" si="3"/>
        <v>62.8</v>
      </c>
    </row>
    <row r="20" spans="1:27" s="16" customFormat="1" ht="18.75" customHeight="1">
      <c r="A20" s="46" t="s">
        <v>81</v>
      </c>
      <c r="B20" s="26">
        <v>31220</v>
      </c>
      <c r="C20" s="26">
        <v>1205</v>
      </c>
      <c r="D20" s="27">
        <v>8</v>
      </c>
      <c r="E20" s="27">
        <v>154</v>
      </c>
      <c r="F20" s="27">
        <v>17</v>
      </c>
      <c r="G20" s="26">
        <v>3193</v>
      </c>
      <c r="H20" s="26">
        <v>7383</v>
      </c>
      <c r="I20" s="26">
        <v>276</v>
      </c>
      <c r="J20" s="26">
        <v>180</v>
      </c>
      <c r="K20" s="26">
        <v>1643</v>
      </c>
      <c r="L20" s="26">
        <v>5201</v>
      </c>
      <c r="M20" s="26">
        <v>464</v>
      </c>
      <c r="N20" s="26">
        <v>99</v>
      </c>
      <c r="O20" s="26">
        <v>1208</v>
      </c>
      <c r="P20" s="28">
        <v>3398</v>
      </c>
      <c r="Q20" s="28">
        <v>1333</v>
      </c>
      <c r="R20" s="28">
        <v>312</v>
      </c>
      <c r="S20" s="28">
        <v>3963</v>
      </c>
      <c r="T20" s="28">
        <v>1014</v>
      </c>
      <c r="U20" s="28">
        <v>169</v>
      </c>
      <c r="V20" s="29">
        <v>1367</v>
      </c>
      <c r="W20" s="29">
        <v>10593</v>
      </c>
      <c r="X20" s="29">
        <v>19091</v>
      </c>
      <c r="Y20" s="30">
        <f t="shared" si="1"/>
        <v>4.4</v>
      </c>
      <c r="Z20" s="30">
        <f t="shared" si="2"/>
        <v>33.9</v>
      </c>
      <c r="AA20" s="31">
        <f t="shared" si="3"/>
        <v>61.1</v>
      </c>
    </row>
    <row r="21" spans="1:27" s="16" customFormat="1" ht="18.75" customHeight="1">
      <c r="A21" s="44"/>
      <c r="B21" s="26"/>
      <c r="C21" s="26"/>
      <c r="D21" s="27"/>
      <c r="E21" s="27"/>
      <c r="F21" s="27"/>
      <c r="G21" s="26"/>
      <c r="H21" s="26"/>
      <c r="I21" s="26"/>
      <c r="J21" s="26"/>
      <c r="K21" s="26"/>
      <c r="L21" s="26"/>
      <c r="M21" s="26"/>
      <c r="N21" s="26"/>
      <c r="O21" s="26"/>
      <c r="P21" s="28"/>
      <c r="Q21" s="28"/>
      <c r="R21" s="28"/>
      <c r="S21" s="28"/>
      <c r="T21" s="28"/>
      <c r="U21" s="28"/>
      <c r="V21" s="29"/>
      <c r="W21" s="29"/>
      <c r="X21" s="29"/>
      <c r="Y21" s="30"/>
      <c r="Z21" s="30"/>
      <c r="AA21" s="31"/>
    </row>
    <row r="22" spans="1:27" s="16" customFormat="1" ht="18.75" customHeight="1">
      <c r="A22" s="44" t="s">
        <v>64</v>
      </c>
      <c r="B22" s="26">
        <v>9726</v>
      </c>
      <c r="C22" s="26">
        <v>2297</v>
      </c>
      <c r="D22" s="26">
        <v>5</v>
      </c>
      <c r="E22" s="26">
        <v>513</v>
      </c>
      <c r="F22" s="26">
        <v>4</v>
      </c>
      <c r="G22" s="26">
        <v>925</v>
      </c>
      <c r="H22" s="26">
        <v>712</v>
      </c>
      <c r="I22" s="26">
        <v>21</v>
      </c>
      <c r="J22" s="26">
        <v>16</v>
      </c>
      <c r="K22" s="26">
        <v>235</v>
      </c>
      <c r="L22" s="26">
        <v>1307</v>
      </c>
      <c r="M22" s="26">
        <v>94</v>
      </c>
      <c r="N22" s="26">
        <v>12</v>
      </c>
      <c r="O22" s="26">
        <v>346</v>
      </c>
      <c r="P22" s="26">
        <v>1351</v>
      </c>
      <c r="Q22" s="26">
        <v>444</v>
      </c>
      <c r="R22" s="26">
        <v>280</v>
      </c>
      <c r="S22" s="26">
        <v>694</v>
      </c>
      <c r="T22" s="26">
        <v>465</v>
      </c>
      <c r="U22" s="26">
        <v>5</v>
      </c>
      <c r="V22" s="26">
        <v>2815</v>
      </c>
      <c r="W22" s="26">
        <v>1641</v>
      </c>
      <c r="X22" s="26">
        <v>5265</v>
      </c>
      <c r="Y22" s="30">
        <f t="shared" si="1"/>
        <v>28.9</v>
      </c>
      <c r="Z22" s="30">
        <f t="shared" si="2"/>
        <v>16.9</v>
      </c>
      <c r="AA22" s="31">
        <f t="shared" si="3"/>
        <v>54.1</v>
      </c>
    </row>
    <row r="23" spans="1:27" s="16" customFormat="1" ht="18.75" customHeight="1">
      <c r="A23" s="44" t="s">
        <v>65</v>
      </c>
      <c r="B23" s="26">
        <v>2970</v>
      </c>
      <c r="C23" s="26">
        <v>16</v>
      </c>
      <c r="D23" s="27">
        <v>1</v>
      </c>
      <c r="E23" s="27">
        <v>1</v>
      </c>
      <c r="F23" s="27" t="s">
        <v>51</v>
      </c>
      <c r="G23" s="26">
        <v>424</v>
      </c>
      <c r="H23" s="26">
        <v>748</v>
      </c>
      <c r="I23" s="26">
        <v>18</v>
      </c>
      <c r="J23" s="26">
        <v>19</v>
      </c>
      <c r="K23" s="26">
        <v>162</v>
      </c>
      <c r="L23" s="26">
        <v>512</v>
      </c>
      <c r="M23" s="26">
        <v>45</v>
      </c>
      <c r="N23" s="26">
        <v>12</v>
      </c>
      <c r="O23" s="26">
        <v>123</v>
      </c>
      <c r="P23" s="28">
        <v>241</v>
      </c>
      <c r="Q23" s="28">
        <v>86</v>
      </c>
      <c r="R23" s="28">
        <v>38</v>
      </c>
      <c r="S23" s="28">
        <v>401</v>
      </c>
      <c r="T23" s="28">
        <v>121</v>
      </c>
      <c r="U23" s="28">
        <v>2</v>
      </c>
      <c r="V23" s="29">
        <v>18</v>
      </c>
      <c r="W23" s="29">
        <v>1172</v>
      </c>
      <c r="X23" s="29">
        <v>1778</v>
      </c>
      <c r="Y23" s="30">
        <f t="shared" si="1"/>
        <v>0.6</v>
      </c>
      <c r="Z23" s="30">
        <f t="shared" si="2"/>
        <v>39.5</v>
      </c>
      <c r="AA23" s="31">
        <f t="shared" si="3"/>
        <v>59.9</v>
      </c>
    </row>
    <row r="24" spans="1:27" s="16" customFormat="1" ht="18.75" customHeight="1">
      <c r="A24" s="44" t="s">
        <v>66</v>
      </c>
      <c r="B24" s="26">
        <v>4169</v>
      </c>
      <c r="C24" s="26">
        <v>276</v>
      </c>
      <c r="D24" s="27">
        <v>3</v>
      </c>
      <c r="E24" s="27">
        <v>17</v>
      </c>
      <c r="F24" s="27" t="s">
        <v>51</v>
      </c>
      <c r="G24" s="26">
        <v>426</v>
      </c>
      <c r="H24" s="26">
        <v>865</v>
      </c>
      <c r="I24" s="26">
        <v>21</v>
      </c>
      <c r="J24" s="26">
        <v>27</v>
      </c>
      <c r="K24" s="26">
        <v>161</v>
      </c>
      <c r="L24" s="26">
        <v>650</v>
      </c>
      <c r="M24" s="26">
        <v>57</v>
      </c>
      <c r="N24" s="26">
        <v>4</v>
      </c>
      <c r="O24" s="26">
        <v>132</v>
      </c>
      <c r="P24" s="28">
        <v>557</v>
      </c>
      <c r="Q24" s="28">
        <v>211</v>
      </c>
      <c r="R24" s="28">
        <v>57</v>
      </c>
      <c r="S24" s="28">
        <v>522</v>
      </c>
      <c r="T24" s="28">
        <v>183</v>
      </c>
      <c r="U24" s="28" t="s">
        <v>51</v>
      </c>
      <c r="V24" s="29">
        <v>296</v>
      </c>
      <c r="W24" s="29">
        <v>1291</v>
      </c>
      <c r="X24" s="29">
        <v>2582</v>
      </c>
      <c r="Y24" s="30">
        <f t="shared" si="1"/>
        <v>7.1</v>
      </c>
      <c r="Z24" s="30">
        <f t="shared" si="2"/>
        <v>31</v>
      </c>
      <c r="AA24" s="31">
        <f t="shared" si="3"/>
        <v>61.9</v>
      </c>
    </row>
    <row r="25" spans="1:27" s="16" customFormat="1" ht="18.75" customHeight="1">
      <c r="A25" s="44" t="s">
        <v>67</v>
      </c>
      <c r="B25" s="26">
        <v>5022</v>
      </c>
      <c r="C25" s="26">
        <v>183</v>
      </c>
      <c r="D25" s="27">
        <v>2</v>
      </c>
      <c r="E25" s="27" t="s">
        <v>51</v>
      </c>
      <c r="F25" s="27">
        <v>1</v>
      </c>
      <c r="G25" s="26">
        <v>676</v>
      </c>
      <c r="H25" s="26">
        <v>886</v>
      </c>
      <c r="I25" s="26">
        <v>18</v>
      </c>
      <c r="J25" s="26">
        <v>36</v>
      </c>
      <c r="K25" s="26">
        <v>235</v>
      </c>
      <c r="L25" s="26">
        <v>807</v>
      </c>
      <c r="M25" s="26">
        <v>74</v>
      </c>
      <c r="N25" s="26">
        <v>31</v>
      </c>
      <c r="O25" s="26">
        <v>188</v>
      </c>
      <c r="P25" s="28">
        <v>609</v>
      </c>
      <c r="Q25" s="28">
        <v>269</v>
      </c>
      <c r="R25" s="28">
        <v>89</v>
      </c>
      <c r="S25" s="28">
        <v>664</v>
      </c>
      <c r="T25" s="28">
        <v>240</v>
      </c>
      <c r="U25" s="28">
        <v>14</v>
      </c>
      <c r="V25" s="29">
        <v>185</v>
      </c>
      <c r="W25" s="29">
        <v>1563</v>
      </c>
      <c r="X25" s="29">
        <v>3260</v>
      </c>
      <c r="Y25" s="30">
        <f t="shared" si="1"/>
        <v>3.7</v>
      </c>
      <c r="Z25" s="30">
        <f t="shared" si="2"/>
        <v>31.1</v>
      </c>
      <c r="AA25" s="31">
        <f t="shared" si="3"/>
        <v>64.9</v>
      </c>
    </row>
    <row r="26" spans="1:27" s="16" customFormat="1" ht="18.75" customHeight="1">
      <c r="A26" s="44" t="s">
        <v>68</v>
      </c>
      <c r="B26" s="26">
        <v>564</v>
      </c>
      <c r="C26" s="26">
        <v>142</v>
      </c>
      <c r="D26" s="26">
        <v>4</v>
      </c>
      <c r="E26" s="26" t="s">
        <v>51</v>
      </c>
      <c r="F26" s="26" t="s">
        <v>51</v>
      </c>
      <c r="G26" s="26">
        <v>67</v>
      </c>
      <c r="H26" s="26">
        <v>45</v>
      </c>
      <c r="I26" s="26" t="s">
        <v>51</v>
      </c>
      <c r="J26" s="26">
        <v>1</v>
      </c>
      <c r="K26" s="26">
        <v>20</v>
      </c>
      <c r="L26" s="26">
        <v>54</v>
      </c>
      <c r="M26" s="26">
        <v>2</v>
      </c>
      <c r="N26" s="26" t="s">
        <v>51</v>
      </c>
      <c r="O26" s="26">
        <v>3</v>
      </c>
      <c r="P26" s="26">
        <v>84</v>
      </c>
      <c r="Q26" s="26">
        <v>27</v>
      </c>
      <c r="R26" s="26">
        <v>13</v>
      </c>
      <c r="S26" s="26">
        <v>51</v>
      </c>
      <c r="T26" s="26">
        <v>48</v>
      </c>
      <c r="U26" s="26">
        <v>3</v>
      </c>
      <c r="V26" s="26">
        <v>146</v>
      </c>
      <c r="W26" s="26">
        <v>112</v>
      </c>
      <c r="X26" s="26">
        <v>303</v>
      </c>
      <c r="Y26" s="30">
        <f t="shared" si="1"/>
        <v>25.9</v>
      </c>
      <c r="Z26" s="30">
        <f t="shared" si="2"/>
        <v>19.9</v>
      </c>
      <c r="AA26" s="31">
        <f t="shared" si="3"/>
        <v>53.7</v>
      </c>
    </row>
    <row r="27" spans="1:27" s="16" customFormat="1" ht="18.75" customHeight="1">
      <c r="A27" s="44" t="s">
        <v>69</v>
      </c>
      <c r="B27" s="26">
        <v>6890</v>
      </c>
      <c r="C27" s="26">
        <v>976</v>
      </c>
      <c r="D27" s="27">
        <v>12</v>
      </c>
      <c r="E27" s="27" t="s">
        <v>51</v>
      </c>
      <c r="F27" s="27">
        <v>4</v>
      </c>
      <c r="G27" s="26">
        <v>1006</v>
      </c>
      <c r="H27" s="26">
        <v>1082</v>
      </c>
      <c r="I27" s="26">
        <v>27</v>
      </c>
      <c r="J27" s="26">
        <v>43</v>
      </c>
      <c r="K27" s="26">
        <v>296</v>
      </c>
      <c r="L27" s="26">
        <v>970</v>
      </c>
      <c r="M27" s="26">
        <v>66</v>
      </c>
      <c r="N27" s="26">
        <v>18</v>
      </c>
      <c r="O27" s="26">
        <v>237</v>
      </c>
      <c r="P27" s="28">
        <v>772</v>
      </c>
      <c r="Q27" s="28">
        <v>269</v>
      </c>
      <c r="R27" s="28">
        <v>186</v>
      </c>
      <c r="S27" s="28">
        <v>730</v>
      </c>
      <c r="T27" s="28">
        <v>194</v>
      </c>
      <c r="U27" s="28">
        <v>2</v>
      </c>
      <c r="V27" s="29">
        <v>988</v>
      </c>
      <c r="W27" s="29">
        <v>2092</v>
      </c>
      <c r="X27" s="29">
        <v>3808</v>
      </c>
      <c r="Y27" s="30">
        <f t="shared" si="1"/>
        <v>14.3</v>
      </c>
      <c r="Z27" s="30">
        <f t="shared" si="2"/>
        <v>30.4</v>
      </c>
      <c r="AA27" s="31">
        <f t="shared" si="3"/>
        <v>55.3</v>
      </c>
    </row>
    <row r="28" spans="1:27" s="16" customFormat="1" ht="18.75" customHeight="1">
      <c r="A28" s="44" t="s">
        <v>70</v>
      </c>
      <c r="B28" s="26">
        <v>1768</v>
      </c>
      <c r="C28" s="26">
        <v>280</v>
      </c>
      <c r="D28" s="27">
        <v>40</v>
      </c>
      <c r="E28" s="27">
        <v>2</v>
      </c>
      <c r="F28" s="27" t="s">
        <v>51</v>
      </c>
      <c r="G28" s="26">
        <v>216</v>
      </c>
      <c r="H28" s="26">
        <v>236</v>
      </c>
      <c r="I28" s="26">
        <v>3</v>
      </c>
      <c r="J28" s="26" t="s">
        <v>51</v>
      </c>
      <c r="K28" s="26">
        <v>67</v>
      </c>
      <c r="L28" s="26">
        <v>205</v>
      </c>
      <c r="M28" s="26">
        <v>13</v>
      </c>
      <c r="N28" s="26">
        <v>1</v>
      </c>
      <c r="O28" s="26">
        <v>81</v>
      </c>
      <c r="P28" s="28">
        <v>231</v>
      </c>
      <c r="Q28" s="28">
        <v>64</v>
      </c>
      <c r="R28" s="28">
        <v>75</v>
      </c>
      <c r="S28" s="28">
        <v>157</v>
      </c>
      <c r="T28" s="28">
        <v>97</v>
      </c>
      <c r="U28" s="28" t="s">
        <v>51</v>
      </c>
      <c r="V28" s="29">
        <v>322</v>
      </c>
      <c r="W28" s="29">
        <v>452</v>
      </c>
      <c r="X28" s="29">
        <v>994</v>
      </c>
      <c r="Y28" s="30">
        <f t="shared" si="1"/>
        <v>18.2</v>
      </c>
      <c r="Z28" s="30">
        <f t="shared" si="2"/>
        <v>25.6</v>
      </c>
      <c r="AA28" s="31">
        <f t="shared" si="3"/>
        <v>56.2</v>
      </c>
    </row>
    <row r="29" spans="1:27" s="16" customFormat="1" ht="18.75" customHeight="1">
      <c r="A29" s="44" t="s">
        <v>71</v>
      </c>
      <c r="B29" s="26">
        <v>577</v>
      </c>
      <c r="C29" s="26">
        <v>18</v>
      </c>
      <c r="D29" s="27">
        <v>6</v>
      </c>
      <c r="E29" s="27" t="s">
        <v>51</v>
      </c>
      <c r="F29" s="27">
        <v>2</v>
      </c>
      <c r="G29" s="26">
        <v>79</v>
      </c>
      <c r="H29" s="26">
        <v>68</v>
      </c>
      <c r="I29" s="26">
        <v>4</v>
      </c>
      <c r="J29" s="26">
        <v>1</v>
      </c>
      <c r="K29" s="26">
        <v>34</v>
      </c>
      <c r="L29" s="26">
        <v>95</v>
      </c>
      <c r="M29" s="26">
        <v>7</v>
      </c>
      <c r="N29" s="26">
        <v>2</v>
      </c>
      <c r="O29" s="26">
        <v>18</v>
      </c>
      <c r="P29" s="28">
        <v>81</v>
      </c>
      <c r="Q29" s="28">
        <v>18</v>
      </c>
      <c r="R29" s="28">
        <v>24</v>
      </c>
      <c r="S29" s="28">
        <v>70</v>
      </c>
      <c r="T29" s="28">
        <v>50</v>
      </c>
      <c r="U29" s="28" t="s">
        <v>51</v>
      </c>
      <c r="V29" s="29">
        <v>24</v>
      </c>
      <c r="W29" s="29">
        <v>149</v>
      </c>
      <c r="X29" s="29">
        <v>404</v>
      </c>
      <c r="Y29" s="30">
        <f t="shared" si="1"/>
        <v>4.2</v>
      </c>
      <c r="Z29" s="30">
        <f t="shared" si="2"/>
        <v>25.8</v>
      </c>
      <c r="AA29" s="31">
        <f t="shared" si="3"/>
        <v>70</v>
      </c>
    </row>
    <row r="30" spans="1:27" s="16" customFormat="1" ht="18.75" customHeight="1">
      <c r="A30" s="44" t="s">
        <v>72</v>
      </c>
      <c r="B30" s="26">
        <v>2290</v>
      </c>
      <c r="C30" s="26">
        <v>357</v>
      </c>
      <c r="D30" s="26">
        <v>6</v>
      </c>
      <c r="E30" s="26" t="s">
        <v>51</v>
      </c>
      <c r="F30" s="26" t="s">
        <v>51</v>
      </c>
      <c r="G30" s="26">
        <v>276</v>
      </c>
      <c r="H30" s="26">
        <v>403</v>
      </c>
      <c r="I30" s="26" t="s">
        <v>51</v>
      </c>
      <c r="J30" s="26">
        <v>3</v>
      </c>
      <c r="K30" s="26">
        <v>122</v>
      </c>
      <c r="L30" s="26">
        <v>239</v>
      </c>
      <c r="M30" s="26">
        <v>21</v>
      </c>
      <c r="N30" s="26">
        <v>3</v>
      </c>
      <c r="O30" s="26">
        <v>52</v>
      </c>
      <c r="P30" s="26">
        <v>300</v>
      </c>
      <c r="Q30" s="26">
        <v>84</v>
      </c>
      <c r="R30" s="26">
        <v>78</v>
      </c>
      <c r="S30" s="26">
        <v>242</v>
      </c>
      <c r="T30" s="26">
        <v>100</v>
      </c>
      <c r="U30" s="26">
        <v>4</v>
      </c>
      <c r="V30" s="26">
        <v>363</v>
      </c>
      <c r="W30" s="26">
        <v>679</v>
      </c>
      <c r="X30" s="26">
        <v>1244</v>
      </c>
      <c r="Y30" s="30">
        <f t="shared" si="1"/>
        <v>15.9</v>
      </c>
      <c r="Z30" s="30">
        <f t="shared" si="2"/>
        <v>29.7</v>
      </c>
      <c r="AA30" s="31">
        <f t="shared" si="3"/>
        <v>54.3</v>
      </c>
    </row>
    <row r="31" spans="1:27" s="16" customFormat="1" ht="18.75" customHeight="1">
      <c r="A31" s="44" t="s">
        <v>73</v>
      </c>
      <c r="B31" s="26">
        <v>1618</v>
      </c>
      <c r="C31" s="26">
        <v>101</v>
      </c>
      <c r="D31" s="27" t="s">
        <v>51</v>
      </c>
      <c r="E31" s="27">
        <v>278</v>
      </c>
      <c r="F31" s="27" t="s">
        <v>51</v>
      </c>
      <c r="G31" s="26">
        <v>205</v>
      </c>
      <c r="H31" s="26">
        <v>140</v>
      </c>
      <c r="I31" s="26">
        <v>12</v>
      </c>
      <c r="J31" s="26">
        <v>3</v>
      </c>
      <c r="K31" s="26">
        <v>131</v>
      </c>
      <c r="L31" s="26">
        <v>218</v>
      </c>
      <c r="M31" s="26">
        <v>16</v>
      </c>
      <c r="N31" s="26">
        <v>5</v>
      </c>
      <c r="O31" s="26">
        <v>63</v>
      </c>
      <c r="P31" s="28">
        <v>128</v>
      </c>
      <c r="Q31" s="28">
        <v>26</v>
      </c>
      <c r="R31" s="28">
        <v>56</v>
      </c>
      <c r="S31" s="28">
        <v>140</v>
      </c>
      <c r="T31" s="28">
        <v>93</v>
      </c>
      <c r="U31" s="28">
        <v>3</v>
      </c>
      <c r="V31" s="29">
        <v>379</v>
      </c>
      <c r="W31" s="29">
        <v>345</v>
      </c>
      <c r="X31" s="29">
        <v>891</v>
      </c>
      <c r="Y31" s="30">
        <f t="shared" si="1"/>
        <v>23.4</v>
      </c>
      <c r="Z31" s="30">
        <f t="shared" si="2"/>
        <v>21.3</v>
      </c>
      <c r="AA31" s="31">
        <f t="shared" si="3"/>
        <v>55.1</v>
      </c>
    </row>
    <row r="32" spans="1:27" s="16" customFormat="1" ht="18.75" customHeight="1">
      <c r="A32" s="44" t="s">
        <v>74</v>
      </c>
      <c r="B32" s="26">
        <v>8023</v>
      </c>
      <c r="C32" s="26">
        <v>711</v>
      </c>
      <c r="D32" s="26">
        <v>13</v>
      </c>
      <c r="E32" s="26">
        <v>37</v>
      </c>
      <c r="F32" s="26">
        <v>3</v>
      </c>
      <c r="G32" s="26">
        <v>793</v>
      </c>
      <c r="H32" s="26">
        <v>1940</v>
      </c>
      <c r="I32" s="26">
        <v>38</v>
      </c>
      <c r="J32" s="26">
        <v>60</v>
      </c>
      <c r="K32" s="26">
        <v>348</v>
      </c>
      <c r="L32" s="26">
        <v>1281</v>
      </c>
      <c r="M32" s="26">
        <v>108</v>
      </c>
      <c r="N32" s="26">
        <v>25</v>
      </c>
      <c r="O32" s="26">
        <v>175</v>
      </c>
      <c r="P32" s="26">
        <v>868</v>
      </c>
      <c r="Q32" s="26">
        <v>393</v>
      </c>
      <c r="R32" s="26">
        <v>102</v>
      </c>
      <c r="S32" s="26">
        <v>852</v>
      </c>
      <c r="T32" s="26">
        <v>236</v>
      </c>
      <c r="U32" s="26">
        <v>40</v>
      </c>
      <c r="V32" s="26">
        <v>761</v>
      </c>
      <c r="W32" s="26">
        <v>2736</v>
      </c>
      <c r="X32" s="26">
        <v>4486</v>
      </c>
      <c r="Y32" s="30">
        <f t="shared" si="1"/>
        <v>9.5</v>
      </c>
      <c r="Z32" s="30">
        <f t="shared" si="2"/>
        <v>34.1</v>
      </c>
      <c r="AA32" s="31">
        <f t="shared" si="3"/>
        <v>55.9</v>
      </c>
    </row>
    <row r="33" spans="1:27" s="16" customFormat="1" ht="18.75" customHeight="1">
      <c r="A33" s="44" t="s">
        <v>75</v>
      </c>
      <c r="B33" s="26">
        <v>6642</v>
      </c>
      <c r="C33" s="26">
        <v>540</v>
      </c>
      <c r="D33" s="27">
        <v>1</v>
      </c>
      <c r="E33" s="27">
        <v>68</v>
      </c>
      <c r="F33" s="27">
        <v>3</v>
      </c>
      <c r="G33" s="26">
        <v>734</v>
      </c>
      <c r="H33" s="26">
        <v>1387</v>
      </c>
      <c r="I33" s="26">
        <v>30</v>
      </c>
      <c r="J33" s="26">
        <v>28</v>
      </c>
      <c r="K33" s="26">
        <v>311</v>
      </c>
      <c r="L33" s="26">
        <v>1058</v>
      </c>
      <c r="M33" s="26">
        <v>100</v>
      </c>
      <c r="N33" s="26">
        <v>24</v>
      </c>
      <c r="O33" s="26">
        <v>202</v>
      </c>
      <c r="P33" s="28">
        <v>831</v>
      </c>
      <c r="Q33" s="28">
        <v>284</v>
      </c>
      <c r="R33" s="28">
        <v>113</v>
      </c>
      <c r="S33" s="28">
        <v>652</v>
      </c>
      <c r="T33" s="28">
        <v>236</v>
      </c>
      <c r="U33" s="28">
        <v>40</v>
      </c>
      <c r="V33" s="29">
        <v>609</v>
      </c>
      <c r="W33" s="29">
        <v>2124</v>
      </c>
      <c r="X33" s="29">
        <v>3869</v>
      </c>
      <c r="Y33" s="30">
        <f t="shared" si="1"/>
        <v>9.2</v>
      </c>
      <c r="Z33" s="30">
        <f t="shared" si="2"/>
        <v>32</v>
      </c>
      <c r="AA33" s="31">
        <f t="shared" si="3"/>
        <v>58.3</v>
      </c>
    </row>
    <row r="34" spans="1:27" s="16" customFormat="1" ht="18.75" customHeight="1">
      <c r="A34" s="44" t="s">
        <v>76</v>
      </c>
      <c r="B34" s="26">
        <v>3234</v>
      </c>
      <c r="C34" s="26">
        <v>607</v>
      </c>
      <c r="D34" s="26">
        <v>22</v>
      </c>
      <c r="E34" s="26">
        <v>1</v>
      </c>
      <c r="F34" s="26">
        <v>10</v>
      </c>
      <c r="G34" s="26">
        <v>301</v>
      </c>
      <c r="H34" s="26">
        <v>400</v>
      </c>
      <c r="I34" s="26">
        <v>7</v>
      </c>
      <c r="J34" s="26">
        <v>31</v>
      </c>
      <c r="K34" s="26">
        <v>142</v>
      </c>
      <c r="L34" s="26">
        <v>467</v>
      </c>
      <c r="M34" s="26">
        <v>33</v>
      </c>
      <c r="N34" s="26">
        <v>7</v>
      </c>
      <c r="O34" s="26">
        <v>106</v>
      </c>
      <c r="P34" s="26">
        <v>351</v>
      </c>
      <c r="Q34" s="26">
        <v>170</v>
      </c>
      <c r="R34" s="26">
        <v>101</v>
      </c>
      <c r="S34" s="26">
        <v>322</v>
      </c>
      <c r="T34" s="26">
        <v>152</v>
      </c>
      <c r="U34" s="26">
        <v>4</v>
      </c>
      <c r="V34" s="26">
        <v>630</v>
      </c>
      <c r="W34" s="26">
        <v>711</v>
      </c>
      <c r="X34" s="26">
        <v>1889</v>
      </c>
      <c r="Y34" s="30">
        <f t="shared" si="1"/>
        <v>19.5</v>
      </c>
      <c r="Z34" s="30">
        <f t="shared" si="2"/>
        <v>22</v>
      </c>
      <c r="AA34" s="31">
        <f t="shared" si="3"/>
        <v>58.4</v>
      </c>
    </row>
    <row r="35" spans="1:27" s="16" customFormat="1" ht="18.75" customHeight="1">
      <c r="A35" s="44" t="s">
        <v>77</v>
      </c>
      <c r="B35" s="26">
        <v>3317</v>
      </c>
      <c r="C35" s="26">
        <v>638</v>
      </c>
      <c r="D35" s="27">
        <v>22</v>
      </c>
      <c r="E35" s="27">
        <v>8</v>
      </c>
      <c r="F35" s="27">
        <v>70</v>
      </c>
      <c r="G35" s="26">
        <v>280</v>
      </c>
      <c r="H35" s="26">
        <v>325</v>
      </c>
      <c r="I35" s="26">
        <v>5</v>
      </c>
      <c r="J35" s="26">
        <v>23</v>
      </c>
      <c r="K35" s="26">
        <v>147</v>
      </c>
      <c r="L35" s="26">
        <v>527</v>
      </c>
      <c r="M35" s="26">
        <v>36</v>
      </c>
      <c r="N35" s="26">
        <v>7</v>
      </c>
      <c r="O35" s="26">
        <v>166</v>
      </c>
      <c r="P35" s="28">
        <v>343</v>
      </c>
      <c r="Q35" s="28">
        <v>137</v>
      </c>
      <c r="R35" s="28">
        <v>112</v>
      </c>
      <c r="S35" s="28">
        <v>313</v>
      </c>
      <c r="T35" s="28">
        <v>151</v>
      </c>
      <c r="U35" s="28">
        <v>7</v>
      </c>
      <c r="V35" s="29">
        <v>668</v>
      </c>
      <c r="W35" s="29">
        <v>675</v>
      </c>
      <c r="X35" s="29">
        <v>1967</v>
      </c>
      <c r="Y35" s="30">
        <f t="shared" si="1"/>
        <v>20.1</v>
      </c>
      <c r="Z35" s="30">
        <f t="shared" si="2"/>
        <v>20.3</v>
      </c>
      <c r="AA35" s="31">
        <f t="shared" si="3"/>
        <v>59.3</v>
      </c>
    </row>
    <row r="36" spans="1:27" s="16" customFormat="1" ht="18.75" customHeight="1">
      <c r="A36" s="44" t="s">
        <v>78</v>
      </c>
      <c r="B36" s="26">
        <v>2154</v>
      </c>
      <c r="C36" s="26">
        <v>523</v>
      </c>
      <c r="D36" s="27">
        <v>2</v>
      </c>
      <c r="E36" s="27">
        <v>128</v>
      </c>
      <c r="F36" s="27">
        <v>1</v>
      </c>
      <c r="G36" s="26">
        <v>209</v>
      </c>
      <c r="H36" s="26">
        <v>297</v>
      </c>
      <c r="I36" s="26" t="s">
        <v>51</v>
      </c>
      <c r="J36" s="26">
        <v>4</v>
      </c>
      <c r="K36" s="26">
        <v>67</v>
      </c>
      <c r="L36" s="26">
        <v>263</v>
      </c>
      <c r="M36" s="26">
        <v>23</v>
      </c>
      <c r="N36" s="26">
        <v>2</v>
      </c>
      <c r="O36" s="26">
        <v>58</v>
      </c>
      <c r="P36" s="28">
        <v>207</v>
      </c>
      <c r="Q36" s="28">
        <v>55</v>
      </c>
      <c r="R36" s="28">
        <v>86</v>
      </c>
      <c r="S36" s="28">
        <v>158</v>
      </c>
      <c r="T36" s="28">
        <v>71</v>
      </c>
      <c r="U36" s="28" t="s">
        <v>51</v>
      </c>
      <c r="V36" s="29">
        <v>653</v>
      </c>
      <c r="W36" s="29">
        <v>507</v>
      </c>
      <c r="X36" s="29">
        <v>994</v>
      </c>
      <c r="Y36" s="30">
        <f t="shared" si="1"/>
        <v>30.3</v>
      </c>
      <c r="Z36" s="30">
        <f t="shared" si="2"/>
        <v>23.5</v>
      </c>
      <c r="AA36" s="31">
        <f t="shared" si="3"/>
        <v>46.1</v>
      </c>
    </row>
    <row r="37" spans="1:27" s="16" customFormat="1" ht="18.75" customHeight="1">
      <c r="A37" s="45" t="s">
        <v>79</v>
      </c>
      <c r="B37" s="32">
        <v>4141</v>
      </c>
      <c r="C37" s="32">
        <v>1366</v>
      </c>
      <c r="D37" s="33">
        <v>51</v>
      </c>
      <c r="E37" s="33" t="s">
        <v>51</v>
      </c>
      <c r="F37" s="33">
        <v>1</v>
      </c>
      <c r="G37" s="32">
        <v>454</v>
      </c>
      <c r="H37" s="32">
        <v>302</v>
      </c>
      <c r="I37" s="32">
        <v>2</v>
      </c>
      <c r="J37" s="32">
        <v>10</v>
      </c>
      <c r="K37" s="32">
        <v>118</v>
      </c>
      <c r="L37" s="32">
        <v>563</v>
      </c>
      <c r="M37" s="32">
        <v>43</v>
      </c>
      <c r="N37" s="32">
        <v>6</v>
      </c>
      <c r="O37" s="32">
        <v>89</v>
      </c>
      <c r="P37" s="34">
        <v>348</v>
      </c>
      <c r="Q37" s="34">
        <v>117</v>
      </c>
      <c r="R37" s="34">
        <v>168</v>
      </c>
      <c r="S37" s="34">
        <v>318</v>
      </c>
      <c r="T37" s="34">
        <v>185</v>
      </c>
      <c r="U37" s="34" t="s">
        <v>51</v>
      </c>
      <c r="V37" s="35">
        <v>1417</v>
      </c>
      <c r="W37" s="35">
        <v>757</v>
      </c>
      <c r="X37" s="35">
        <v>1967</v>
      </c>
      <c r="Y37" s="36">
        <f t="shared" si="1"/>
        <v>34.2</v>
      </c>
      <c r="Z37" s="36">
        <f t="shared" si="2"/>
        <v>18.3</v>
      </c>
      <c r="AA37" s="37">
        <f t="shared" si="3"/>
        <v>47.5</v>
      </c>
    </row>
    <row r="38" spans="1:21" ht="12" customHeight="1">
      <c r="A38" s="38"/>
      <c r="B38" s="39"/>
      <c r="C38" s="40"/>
      <c r="D38" s="41"/>
      <c r="E38" s="40"/>
      <c r="F38" s="41"/>
      <c r="G38" s="42"/>
      <c r="H38" s="42"/>
      <c r="I38" s="41"/>
      <c r="J38" s="40"/>
      <c r="K38" s="42"/>
      <c r="L38" s="42"/>
      <c r="M38" s="40"/>
      <c r="N38" s="42"/>
      <c r="O38" s="41"/>
      <c r="P38" s="40"/>
      <c r="Q38" s="40"/>
      <c r="R38" s="40"/>
      <c r="S38" s="40"/>
      <c r="T38" s="40"/>
      <c r="U38" s="40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">
    <mergeCell ref="V2:X2"/>
    <mergeCell ref="Y2:AA2"/>
  </mergeCells>
  <printOptions/>
  <pageMargins left="0.75" right="0.75" top="1" bottom="1" header="0.512" footer="0.512"/>
  <pageSetup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KOUDAH</dc:creator>
  <cp:keywords/>
  <dc:description/>
  <cp:lastModifiedBy>KOUDAH</cp:lastModifiedBy>
  <cp:lastPrinted>2007-01-18T00:53:14Z</cp:lastPrinted>
  <dcterms:created xsi:type="dcterms:W3CDTF">2007-01-17T04:31:37Z</dcterms:created>
  <dcterms:modified xsi:type="dcterms:W3CDTF">2007-01-18T01:18:09Z</dcterms:modified>
  <cp:category/>
  <cp:version/>
  <cp:contentType/>
  <cp:contentStatus/>
</cp:coreProperties>
</file>