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97" sheetId="1" r:id="rId1"/>
  </sheets>
  <externalReferences>
    <externalReference r:id="rId2"/>
    <externalReference r:id="rId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Q46" i="1"/>
  <c r="P46" i="1"/>
  <c r="O46" i="1"/>
  <c r="N46" i="1"/>
  <c r="M46" i="1"/>
  <c r="L46" i="1"/>
  <c r="K46" i="1"/>
  <c r="J46" i="1"/>
  <c r="I46" i="1"/>
  <c r="H46" i="1"/>
  <c r="G46" i="1"/>
  <c r="F46" i="1"/>
  <c r="Q33" i="1"/>
  <c r="P33" i="1"/>
  <c r="O33" i="1"/>
  <c r="N33" i="1"/>
  <c r="M33" i="1"/>
  <c r="L33" i="1"/>
  <c r="K33" i="1"/>
  <c r="J33" i="1"/>
  <c r="I33" i="1"/>
  <c r="H33" i="1"/>
  <c r="G33" i="1"/>
  <c r="F33" i="1"/>
  <c r="Q29" i="1"/>
  <c r="P29" i="1"/>
  <c r="O29" i="1"/>
  <c r="N29" i="1"/>
  <c r="M29" i="1"/>
  <c r="L29" i="1"/>
  <c r="K29" i="1"/>
  <c r="J29" i="1"/>
  <c r="I29" i="1"/>
  <c r="H29" i="1"/>
  <c r="G29" i="1"/>
  <c r="F29" i="1"/>
  <c r="Q26" i="1"/>
  <c r="P26" i="1"/>
  <c r="O26" i="1"/>
  <c r="N26" i="1"/>
  <c r="M26" i="1"/>
  <c r="L26" i="1"/>
  <c r="K26" i="1"/>
  <c r="J26" i="1"/>
  <c r="I26" i="1"/>
  <c r="H26" i="1"/>
  <c r="G26" i="1"/>
  <c r="F26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<sst xmlns="http://schemas.openxmlformats.org/spreadsheetml/2006/main" count="145" uniqueCount="74">
  <si>
    <t>１９７　保健福祉施設（平成29年4月1日）</t>
    <phoneticPr fontId="2"/>
  </si>
  <si>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</si>
  <si>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</si>
  <si>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</si>
  <si>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</si>
  <si>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</si>
  <si>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</si>
  <si>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</si>
  <si>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</si>
  <si>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</si>
  <si>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</si>
  <si>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</si>
  <si>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</si>
  <si>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</si>
  <si>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</si>
  <si>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</si>
  <si>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</si>
  <si>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</si>
  <si>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</si>
  <si>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</si>
  <si>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</si>
  <si>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</si>
  <si>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</si>
  <si>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</si>
  <si>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</si>
  <si>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</si>
  <si>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</si>
  <si>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</si>
  <si>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</si>
  <si>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</si>
  <si>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</si>
  <si>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</si>
  <si>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</si>
  <si>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</si>
  <si>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</si>
  <si>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</si>
  <si>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</si>
  <si>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</si>
  <si>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</si>
  <si>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</si>
  <si>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</si>
  <si>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</si>
  <si>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共同生活援助事業所</t>
  </si>
  <si>
    <t>相談支援（相談支援事業所）</t>
  </si>
  <si>
    <t>障害者支援施設</t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</si>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</sst>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;&quot;△&quot;###\ ###\ ##0;&quot;－&quot;"/>
    <numFmt numFmtId="177" formatCode="###\ ##0;&quot;△&quot;###\ ##0;&quot;－&quot;"/>
    <numFmt numFmtId="178" formatCode="###\ ###\ ##0"/>
    <numFmt numFmtId="179" formatCode="###\ ###\ ###\ ##0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3" fontId="0" fillId="0" borderId="0" xfId="0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Font="1" applyAlignment="1" applyProtection="1"/>
    <xf numFmtId="3" fontId="4" fillId="0" borderId="0" xfId="0" applyNumberFormat="1" applyFont="1" applyAlignment="1" applyProtection="1">
      <alignment horizontal="right"/>
    </xf>
    <xf numFmtId="3" fontId="3" fillId="2" borderId="1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</xf>
    <xf numFmtId="3" fontId="3" fillId="2" borderId="7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8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>
      <alignment horizontal="center"/>
    </xf>
    <xf numFmtId="3" fontId="3" fillId="2" borderId="13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/>
    </xf>
    <xf numFmtId="177" fontId="1" fillId="0" borderId="0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/>
    <xf numFmtId="3" fontId="3" fillId="2" borderId="0" xfId="0" applyFont="1" applyFill="1" applyBorder="1" applyAlignment="1" applyProtection="1"/>
    <xf numFmtId="3" fontId="3" fillId="2" borderId="4" xfId="0" applyFont="1" applyFill="1" applyBorder="1" applyAlignment="1" applyProtection="1"/>
    <xf numFmtId="177" fontId="0" fillId="0" borderId="0" xfId="0" applyNumberFormat="1" applyFont="1" applyBorder="1" applyAlignment="1" applyProtection="1">
      <alignment horizontal="right"/>
    </xf>
    <xf numFmtId="3" fontId="3" fillId="2" borderId="0" xfId="0" applyFont="1" applyFill="1" applyBorder="1" applyAlignment="1" applyProtection="1">
      <alignment horizontal="left" indent="1"/>
    </xf>
    <xf numFmtId="3" fontId="3" fillId="2" borderId="4" xfId="0" applyFont="1" applyFill="1" applyBorder="1" applyAlignment="1" applyProtection="1">
      <alignment horizontal="left" indent="1"/>
    </xf>
    <xf numFmtId="0" fontId="3" fillId="2" borderId="4" xfId="0" applyNumberFormat="1" applyFont="1" applyFill="1" applyBorder="1" applyAlignment="1" applyProtection="1"/>
    <xf numFmtId="178" fontId="1" fillId="0" borderId="0" xfId="0" applyNumberFormat="1" applyFont="1" applyBorder="1" applyAlignment="1" applyProtection="1">
      <alignment horizontal="right"/>
    </xf>
    <xf numFmtId="176" fontId="1" fillId="0" borderId="11" xfId="0" applyNumberFormat="1" applyFont="1" applyBorder="1" applyAlignment="1" applyProtection="1">
      <alignment horizontal="right"/>
    </xf>
    <xf numFmtId="179" fontId="1" fillId="0" borderId="0" xfId="0" applyNumberFormat="1" applyFont="1" applyBorder="1" applyAlignment="1" applyProtection="1">
      <alignment horizontal="right"/>
    </xf>
    <xf numFmtId="3" fontId="3" fillId="0" borderId="0" xfId="0" applyFont="1" applyBorder="1" applyAlignment="1" applyProtection="1"/>
    <xf numFmtId="3" fontId="3" fillId="2" borderId="0" xfId="0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distributed"/>
    </xf>
    <xf numFmtId="3" fontId="3" fillId="2" borderId="0" xfId="0" applyFont="1" applyFill="1" applyBorder="1" applyAlignment="1" applyProtection="1">
      <alignment horizontal="distributed"/>
    </xf>
    <xf numFmtId="0" fontId="3" fillId="2" borderId="0" xfId="0" applyNumberFormat="1" applyFont="1" applyFill="1" applyBorder="1" applyAlignment="1" applyProtection="1">
      <alignment horizontal="distributed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tabSelected="1" zoomScaleNormal="100" workbookViewId="0">
      <selection activeCell="O13" sqref="O13"/>
    </sheetView>
  </sheetViews>
  <sheetFormatPr defaultRowHeight="13.5"/>
  <cols>
    <col min="1" max="2" width="2.125" style="1" customWidth="1"/>
    <col min="3" max="3" width="30.125" style="1" customWidth="1"/>
    <col min="4" max="5" width="4.1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87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16384" width="9" style="1"/>
  </cols>
  <sheetData>
    <row r="1" spans="1:17" ht="17.25"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thickBot="1">
      <c r="C2" s="2"/>
      <c r="D2" s="2"/>
      <c r="E2" s="2"/>
      <c r="F2" s="4"/>
      <c r="G2" s="4"/>
      <c r="H2" s="4"/>
      <c r="I2" s="4"/>
      <c r="J2" s="4"/>
      <c r="K2" s="4"/>
      <c r="L2" s="4"/>
      <c r="M2" s="5"/>
      <c r="N2" s="5"/>
      <c r="O2" s="4"/>
      <c r="P2" s="4"/>
      <c r="Q2" s="6" t="s">
        <v>1</v>
      </c>
    </row>
    <row r="3" spans="1:17" ht="14.25" thickTop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</row>
    <row r="4" spans="1:17">
      <c r="A4" s="52" t="s">
        <v>2</v>
      </c>
      <c r="B4" s="52" t="s">
        <v>2</v>
      </c>
      <c r="C4" s="52" t="s">
        <v>2</v>
      </c>
      <c r="D4" s="49"/>
      <c r="E4" s="10"/>
      <c r="F4" s="11" t="s">
        <v>3</v>
      </c>
      <c r="G4" s="11"/>
      <c r="H4" s="12" t="s">
        <v>4</v>
      </c>
      <c r="I4" s="13"/>
      <c r="J4" s="14" t="s">
        <v>5</v>
      </c>
      <c r="K4" s="14"/>
      <c r="L4" s="15" t="s">
        <v>6</v>
      </c>
      <c r="M4" s="11"/>
      <c r="N4" s="16" t="s">
        <v>7</v>
      </c>
      <c r="O4" s="17"/>
      <c r="P4" s="18" t="s">
        <v>8</v>
      </c>
      <c r="Q4" s="18"/>
    </row>
    <row r="5" spans="1:17">
      <c r="A5" s="52"/>
      <c r="B5" s="52"/>
      <c r="C5" s="52"/>
      <c r="D5" s="49"/>
      <c r="E5" s="10"/>
      <c r="F5" s="19"/>
      <c r="G5" s="19"/>
      <c r="H5" s="20" t="s">
        <v>9</v>
      </c>
      <c r="I5" s="21"/>
      <c r="J5" s="22" t="s">
        <v>10</v>
      </c>
      <c r="K5" s="22"/>
      <c r="L5" s="23"/>
      <c r="M5" s="19"/>
      <c r="N5" s="20" t="s">
        <v>11</v>
      </c>
      <c r="O5" s="21"/>
      <c r="P5" s="22" t="s">
        <v>12</v>
      </c>
      <c r="Q5" s="22"/>
    </row>
    <row r="6" spans="1:17">
      <c r="A6" s="24"/>
      <c r="B6" s="24"/>
      <c r="C6" s="24"/>
      <c r="D6" s="24"/>
      <c r="E6" s="25"/>
      <c r="F6" s="26" t="s">
        <v>13</v>
      </c>
      <c r="G6" s="27" t="s">
        <v>14</v>
      </c>
      <c r="H6" s="27" t="s">
        <v>13</v>
      </c>
      <c r="I6" s="27" t="s">
        <v>14</v>
      </c>
      <c r="J6" s="27" t="s">
        <v>13</v>
      </c>
      <c r="K6" s="27" t="s">
        <v>14</v>
      </c>
      <c r="L6" s="27" t="s">
        <v>13</v>
      </c>
      <c r="M6" s="27" t="s">
        <v>14</v>
      </c>
      <c r="N6" s="27" t="s">
        <v>13</v>
      </c>
      <c r="O6" s="27" t="s">
        <v>14</v>
      </c>
      <c r="P6" s="27" t="s">
        <v>13</v>
      </c>
      <c r="Q6" s="28" t="s">
        <v>14</v>
      </c>
    </row>
    <row r="7" spans="1:17">
      <c r="A7" s="29"/>
      <c r="B7" s="29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4" customFormat="1">
      <c r="A8" s="53" t="s">
        <v>15</v>
      </c>
      <c r="B8" s="53"/>
      <c r="C8" s="53"/>
      <c r="D8" s="50"/>
      <c r="E8" s="32"/>
      <c r="F8" s="33">
        <f>F10+F26+F38+F40+F42+F44+F46+F50+F67+F69+F71</f>
        <v>489</v>
      </c>
      <c r="G8" s="33">
        <f t="shared" ref="G8:Q8" si="0">G10+G26+G38+G40+G42+G44+G46+G50+G67+G69+G71</f>
        <v>14796</v>
      </c>
      <c r="H8" s="33">
        <f t="shared" si="0"/>
        <v>10</v>
      </c>
      <c r="I8" s="33">
        <f t="shared" si="0"/>
        <v>535</v>
      </c>
      <c r="J8" s="33">
        <f t="shared" si="0"/>
        <v>454</v>
      </c>
      <c r="K8" s="33">
        <f t="shared" si="0"/>
        <v>12284</v>
      </c>
      <c r="L8" s="33">
        <f t="shared" si="0"/>
        <v>2319</v>
      </c>
      <c r="M8" s="33">
        <f t="shared" si="0"/>
        <v>64156</v>
      </c>
      <c r="N8" s="33">
        <f t="shared" si="0"/>
        <v>1122</v>
      </c>
      <c r="O8" s="33">
        <f t="shared" si="0"/>
        <v>38722</v>
      </c>
      <c r="P8" s="33">
        <f t="shared" si="0"/>
        <v>33</v>
      </c>
      <c r="Q8" s="33">
        <f t="shared" si="0"/>
        <v>1621</v>
      </c>
    </row>
    <row r="9" spans="1:17">
      <c r="A9" s="35"/>
      <c r="B9" s="35"/>
      <c r="C9" s="35"/>
      <c r="D9" s="35"/>
      <c r="E9" s="30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>
      <c r="A10" s="51" t="s">
        <v>16</v>
      </c>
      <c r="B10" s="51"/>
      <c r="C10" s="51"/>
      <c r="D10" s="51"/>
      <c r="E10" s="37"/>
      <c r="F10" s="36">
        <f>SUM(F11:F24)</f>
        <v>83</v>
      </c>
      <c r="G10" s="36">
        <f>SUM(G11:G24)</f>
        <v>1477</v>
      </c>
      <c r="H10" s="36">
        <f t="shared" ref="H10:Q10" si="1">SUM(H11:H24)</f>
        <v>0</v>
      </c>
      <c r="I10" s="36">
        <f t="shared" si="1"/>
        <v>0</v>
      </c>
      <c r="J10" s="36">
        <f t="shared" si="1"/>
        <v>75</v>
      </c>
      <c r="K10" s="36">
        <f t="shared" si="1"/>
        <v>1057</v>
      </c>
      <c r="L10" s="36">
        <f t="shared" si="1"/>
        <v>1307</v>
      </c>
      <c r="M10" s="36">
        <f t="shared" si="1"/>
        <v>17652</v>
      </c>
      <c r="N10" s="36">
        <f t="shared" si="1"/>
        <v>519</v>
      </c>
      <c r="O10" s="36">
        <f t="shared" si="1"/>
        <v>11579</v>
      </c>
      <c r="P10" s="36">
        <f t="shared" si="1"/>
        <v>17</v>
      </c>
      <c r="Q10" s="36">
        <f t="shared" si="1"/>
        <v>172</v>
      </c>
    </row>
    <row r="11" spans="1:17">
      <c r="A11" s="19" t="s">
        <v>17</v>
      </c>
      <c r="B11" s="51" t="s">
        <v>18</v>
      </c>
      <c r="C11" s="51"/>
      <c r="D11" s="51"/>
      <c r="E11" s="37"/>
      <c r="F11" s="36">
        <v>10</v>
      </c>
      <c r="G11" s="36">
        <v>750</v>
      </c>
      <c r="H11" s="36">
        <v>0</v>
      </c>
      <c r="I11" s="36">
        <v>0</v>
      </c>
      <c r="J11" s="36">
        <v>5</v>
      </c>
      <c r="K11" s="36">
        <v>330</v>
      </c>
      <c r="L11" s="36">
        <v>12</v>
      </c>
      <c r="M11" s="36">
        <v>645</v>
      </c>
      <c r="N11" s="36">
        <v>12</v>
      </c>
      <c r="O11" s="36">
        <v>645</v>
      </c>
      <c r="P11" s="36">
        <v>0</v>
      </c>
      <c r="Q11" s="36">
        <v>0</v>
      </c>
    </row>
    <row r="12" spans="1:17">
      <c r="A12" s="19" t="s">
        <v>17</v>
      </c>
      <c r="B12" s="51" t="s">
        <v>19</v>
      </c>
      <c r="C12" s="51"/>
      <c r="D12" s="51"/>
      <c r="E12" s="37"/>
      <c r="F12" s="36">
        <v>1</v>
      </c>
      <c r="G12" s="36">
        <v>130</v>
      </c>
      <c r="H12" s="36">
        <v>0</v>
      </c>
      <c r="I12" s="36">
        <v>0</v>
      </c>
      <c r="J12" s="36">
        <v>1</v>
      </c>
      <c r="K12" s="36">
        <v>130</v>
      </c>
      <c r="L12" s="36">
        <v>158</v>
      </c>
      <c r="M12" s="36">
        <v>7785</v>
      </c>
      <c r="N12" s="36">
        <v>158</v>
      </c>
      <c r="O12" s="36">
        <v>7785</v>
      </c>
      <c r="P12" s="36">
        <v>0</v>
      </c>
      <c r="Q12" s="36">
        <v>0</v>
      </c>
    </row>
    <row r="13" spans="1:17">
      <c r="A13" s="19" t="s">
        <v>17</v>
      </c>
      <c r="B13" s="51" t="s">
        <v>20</v>
      </c>
      <c r="C13" s="51"/>
      <c r="D13" s="51"/>
      <c r="E13" s="37"/>
      <c r="F13" s="36">
        <v>1</v>
      </c>
      <c r="G13" s="36">
        <v>50</v>
      </c>
      <c r="H13" s="36">
        <v>0</v>
      </c>
      <c r="I13" s="36">
        <v>0</v>
      </c>
      <c r="J13" s="36">
        <v>1</v>
      </c>
      <c r="K13" s="36">
        <v>50</v>
      </c>
      <c r="L13" s="36">
        <v>46</v>
      </c>
      <c r="M13" s="36">
        <v>2467</v>
      </c>
      <c r="N13" s="36">
        <v>45</v>
      </c>
      <c r="O13" s="36">
        <v>2427</v>
      </c>
      <c r="P13" s="36">
        <v>0</v>
      </c>
      <c r="Q13" s="36">
        <v>0</v>
      </c>
    </row>
    <row r="14" spans="1:17">
      <c r="A14" s="19" t="s">
        <v>17</v>
      </c>
      <c r="B14" s="51" t="s">
        <v>21</v>
      </c>
      <c r="C14" s="51"/>
      <c r="D14" s="51"/>
      <c r="E14" s="37"/>
      <c r="F14" s="36">
        <v>18</v>
      </c>
      <c r="G14" s="36">
        <v>0</v>
      </c>
      <c r="H14" s="36">
        <v>0</v>
      </c>
      <c r="I14" s="36">
        <v>0</v>
      </c>
      <c r="J14" s="36">
        <v>18</v>
      </c>
      <c r="K14" s="36">
        <v>0</v>
      </c>
      <c r="L14" s="36">
        <v>3</v>
      </c>
      <c r="M14" s="36">
        <v>0</v>
      </c>
      <c r="N14" s="36">
        <v>3</v>
      </c>
      <c r="O14" s="36">
        <v>0</v>
      </c>
      <c r="P14" s="36">
        <v>0</v>
      </c>
      <c r="Q14" s="36">
        <v>0</v>
      </c>
    </row>
    <row r="15" spans="1:17">
      <c r="A15" s="38" t="s">
        <v>17</v>
      </c>
      <c r="B15" s="54" t="s">
        <v>22</v>
      </c>
      <c r="C15" s="54"/>
      <c r="D15" s="54"/>
      <c r="E15" s="39"/>
      <c r="F15" s="36">
        <v>1</v>
      </c>
      <c r="G15" s="36">
        <v>0</v>
      </c>
      <c r="H15" s="36">
        <v>0</v>
      </c>
      <c r="I15" s="36">
        <v>0</v>
      </c>
      <c r="J15" s="36">
        <v>1</v>
      </c>
      <c r="K15" s="36">
        <v>0</v>
      </c>
      <c r="L15" s="36">
        <v>2</v>
      </c>
      <c r="M15" s="36">
        <v>0</v>
      </c>
      <c r="N15" s="36">
        <v>2</v>
      </c>
      <c r="O15" s="36">
        <v>0</v>
      </c>
      <c r="P15" s="36">
        <v>0</v>
      </c>
      <c r="Q15" s="36">
        <v>0</v>
      </c>
    </row>
    <row r="16" spans="1:17">
      <c r="A16" s="19" t="s">
        <v>17</v>
      </c>
      <c r="B16" s="51" t="s">
        <v>23</v>
      </c>
      <c r="C16" s="51"/>
      <c r="D16" s="51"/>
      <c r="E16" s="37"/>
      <c r="F16" s="36">
        <v>1</v>
      </c>
      <c r="G16" s="36">
        <v>0</v>
      </c>
      <c r="H16" s="36">
        <v>0</v>
      </c>
      <c r="I16" s="36">
        <v>0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>
      <c r="A17" s="19" t="s">
        <v>17</v>
      </c>
      <c r="B17" s="51" t="s">
        <v>24</v>
      </c>
      <c r="C17" s="51"/>
      <c r="D17" s="51"/>
      <c r="E17" s="37"/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24</v>
      </c>
      <c r="M17" s="36">
        <v>509</v>
      </c>
      <c r="N17" s="36">
        <v>13</v>
      </c>
      <c r="O17" s="36">
        <v>314</v>
      </c>
      <c r="P17" s="36">
        <v>0</v>
      </c>
      <c r="Q17" s="36">
        <v>0</v>
      </c>
    </row>
    <row r="18" spans="1:17">
      <c r="A18" s="19" t="s">
        <v>17</v>
      </c>
      <c r="B18" s="51" t="s">
        <v>25</v>
      </c>
      <c r="C18" s="51"/>
      <c r="D18" s="51"/>
      <c r="E18" s="37"/>
      <c r="F18" s="36">
        <v>4</v>
      </c>
      <c r="G18" s="36">
        <v>0</v>
      </c>
      <c r="H18" s="36">
        <v>0</v>
      </c>
      <c r="I18" s="36">
        <v>0</v>
      </c>
      <c r="J18" s="36">
        <v>1</v>
      </c>
      <c r="K18" s="36">
        <v>0</v>
      </c>
      <c r="L18" s="36">
        <v>772</v>
      </c>
      <c r="M18" s="36">
        <v>0</v>
      </c>
      <c r="N18" s="36">
        <v>204</v>
      </c>
      <c r="O18" s="36">
        <v>0</v>
      </c>
      <c r="P18" s="36">
        <v>0</v>
      </c>
      <c r="Q18" s="36">
        <v>0</v>
      </c>
    </row>
    <row r="19" spans="1:17">
      <c r="A19" s="19" t="s">
        <v>17</v>
      </c>
      <c r="B19" s="51" t="s">
        <v>26</v>
      </c>
      <c r="C19" s="51"/>
      <c r="D19" s="51"/>
      <c r="E19" s="37"/>
      <c r="F19" s="36">
        <v>15</v>
      </c>
      <c r="G19" s="36">
        <v>0</v>
      </c>
      <c r="H19" s="36">
        <v>0</v>
      </c>
      <c r="I19" s="36">
        <v>0</v>
      </c>
      <c r="J19" s="36">
        <v>15</v>
      </c>
      <c r="K19" s="36">
        <v>0</v>
      </c>
      <c r="L19" s="36">
        <v>44</v>
      </c>
      <c r="M19" s="36">
        <v>0</v>
      </c>
      <c r="N19" s="36">
        <v>34</v>
      </c>
      <c r="O19" s="36">
        <v>0</v>
      </c>
      <c r="P19" s="36">
        <v>2</v>
      </c>
      <c r="Q19" s="36">
        <v>0</v>
      </c>
    </row>
    <row r="20" spans="1:17">
      <c r="A20" s="19" t="s">
        <v>17</v>
      </c>
      <c r="B20" s="51" t="s">
        <v>27</v>
      </c>
      <c r="C20" s="51"/>
      <c r="D20" s="51"/>
      <c r="E20" s="37"/>
      <c r="F20" s="36">
        <v>12</v>
      </c>
      <c r="G20" s="36">
        <v>0</v>
      </c>
      <c r="H20" s="36">
        <v>0</v>
      </c>
      <c r="I20" s="36">
        <v>0</v>
      </c>
      <c r="J20" s="36">
        <v>12</v>
      </c>
      <c r="K20" s="36">
        <v>0</v>
      </c>
      <c r="L20" s="36">
        <v>37</v>
      </c>
      <c r="M20" s="36">
        <v>0</v>
      </c>
      <c r="N20" s="36">
        <v>24</v>
      </c>
      <c r="O20" s="36">
        <v>0</v>
      </c>
      <c r="P20" s="36">
        <v>1</v>
      </c>
      <c r="Q20" s="36">
        <v>0</v>
      </c>
    </row>
    <row r="21" spans="1:17">
      <c r="A21" s="19" t="s">
        <v>17</v>
      </c>
      <c r="B21" s="51" t="s">
        <v>28</v>
      </c>
      <c r="C21" s="51"/>
      <c r="D21" s="51"/>
      <c r="E21" s="37"/>
      <c r="F21" s="36">
        <v>10</v>
      </c>
      <c r="G21" s="36">
        <v>101</v>
      </c>
      <c r="H21" s="36">
        <v>0</v>
      </c>
      <c r="I21" s="36">
        <v>0</v>
      </c>
      <c r="J21" s="36">
        <v>10</v>
      </c>
      <c r="K21" s="36">
        <v>101</v>
      </c>
      <c r="L21" s="36">
        <v>10</v>
      </c>
      <c r="M21" s="36">
        <v>144</v>
      </c>
      <c r="N21" s="36">
        <v>7</v>
      </c>
      <c r="O21" s="36">
        <v>108</v>
      </c>
      <c r="P21" s="36">
        <v>0</v>
      </c>
      <c r="Q21" s="36">
        <v>0</v>
      </c>
    </row>
    <row r="22" spans="1:17">
      <c r="A22" s="19" t="s">
        <v>17</v>
      </c>
      <c r="B22" s="51" t="s">
        <v>29</v>
      </c>
      <c r="C22" s="51"/>
      <c r="D22" s="51"/>
      <c r="E22" s="37"/>
      <c r="F22" s="36">
        <v>7</v>
      </c>
      <c r="G22" s="36">
        <v>440</v>
      </c>
      <c r="H22" s="36">
        <v>0</v>
      </c>
      <c r="I22" s="36">
        <v>0</v>
      </c>
      <c r="J22" s="36">
        <v>7</v>
      </c>
      <c r="K22" s="36">
        <v>440</v>
      </c>
      <c r="L22" s="36">
        <v>59</v>
      </c>
      <c r="M22" s="36">
        <v>4483</v>
      </c>
      <c r="N22" s="36">
        <v>4</v>
      </c>
      <c r="O22" s="36">
        <v>300</v>
      </c>
      <c r="P22" s="36">
        <v>2</v>
      </c>
      <c r="Q22" s="36">
        <v>172</v>
      </c>
    </row>
    <row r="23" spans="1:17">
      <c r="A23" s="19" t="s">
        <v>17</v>
      </c>
      <c r="B23" s="51" t="s">
        <v>30</v>
      </c>
      <c r="C23" s="51"/>
      <c r="D23" s="51"/>
      <c r="E23" s="37"/>
      <c r="F23" s="36">
        <v>1</v>
      </c>
      <c r="G23" s="36">
        <v>6</v>
      </c>
      <c r="H23" s="36">
        <v>0</v>
      </c>
      <c r="I23" s="36">
        <v>0</v>
      </c>
      <c r="J23" s="36">
        <v>1</v>
      </c>
      <c r="K23" s="36">
        <v>6</v>
      </c>
      <c r="L23" s="36">
        <v>27</v>
      </c>
      <c r="M23" s="36">
        <v>1619</v>
      </c>
      <c r="N23" s="36">
        <v>0</v>
      </c>
      <c r="O23" s="36">
        <v>0</v>
      </c>
      <c r="P23" s="36">
        <v>0</v>
      </c>
      <c r="Q23" s="36">
        <v>0</v>
      </c>
    </row>
    <row r="24" spans="1:17">
      <c r="A24" s="19" t="s">
        <v>17</v>
      </c>
      <c r="B24" s="51" t="s">
        <v>31</v>
      </c>
      <c r="C24" s="51"/>
      <c r="D24" s="51"/>
      <c r="E24" s="37"/>
      <c r="F24" s="36">
        <v>2</v>
      </c>
      <c r="G24" s="36">
        <v>0</v>
      </c>
      <c r="H24" s="36">
        <v>0</v>
      </c>
      <c r="I24" s="36">
        <v>0</v>
      </c>
      <c r="J24" s="36">
        <v>2</v>
      </c>
      <c r="K24" s="36">
        <v>0</v>
      </c>
      <c r="L24" s="36">
        <v>113</v>
      </c>
      <c r="M24" s="36">
        <v>0</v>
      </c>
      <c r="N24" s="36">
        <v>13</v>
      </c>
      <c r="O24" s="36">
        <v>0</v>
      </c>
      <c r="P24" s="36">
        <v>12</v>
      </c>
      <c r="Q24" s="36">
        <v>0</v>
      </c>
    </row>
    <row r="25" spans="1:17">
      <c r="A25" s="19" t="s">
        <v>17</v>
      </c>
      <c r="B25" s="19" t="s">
        <v>17</v>
      </c>
      <c r="C25" s="19"/>
      <c r="D25" s="19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4.25">
      <c r="A26" s="51" t="s">
        <v>32</v>
      </c>
      <c r="B26" s="51"/>
      <c r="C26" s="51"/>
      <c r="D26" s="51"/>
      <c r="E26" s="37"/>
      <c r="F26" s="40">
        <f>F27+F28+F29+F32+F33+F36</f>
        <v>17</v>
      </c>
      <c r="G26" s="40">
        <f>G27+G28+G29+G32+G33+G36</f>
        <v>551</v>
      </c>
      <c r="H26" s="40">
        <f t="shared" ref="H26:O26" si="2">H27+H28+H29+H32+H33+H36</f>
        <v>0</v>
      </c>
      <c r="I26" s="40">
        <f t="shared" si="2"/>
        <v>0</v>
      </c>
      <c r="J26" s="40">
        <f t="shared" si="2"/>
        <v>14</v>
      </c>
      <c r="K26" s="40">
        <f t="shared" si="2"/>
        <v>346</v>
      </c>
      <c r="L26" s="40">
        <f t="shared" si="2"/>
        <v>379</v>
      </c>
      <c r="M26" s="40">
        <f t="shared" si="2"/>
        <v>8874</v>
      </c>
      <c r="N26" s="40">
        <f t="shared" si="2"/>
        <v>240</v>
      </c>
      <c r="O26" s="40">
        <f t="shared" si="2"/>
        <v>6463</v>
      </c>
      <c r="P26" s="40">
        <f>P27+P28+P29+P32+P33+P36</f>
        <v>0</v>
      </c>
      <c r="Q26" s="40">
        <f>Q27+Q28+Q29+Q32+Q33+Q36</f>
        <v>0</v>
      </c>
    </row>
    <row r="27" spans="1:17">
      <c r="A27" s="48" t="s">
        <v>17</v>
      </c>
      <c r="B27" s="54" t="s">
        <v>33</v>
      </c>
      <c r="C27" s="54"/>
      <c r="D27" s="54"/>
      <c r="E27" s="39"/>
      <c r="F27" s="36">
        <v>2</v>
      </c>
      <c r="G27" s="36">
        <v>200</v>
      </c>
      <c r="H27" s="36">
        <v>0</v>
      </c>
      <c r="I27" s="36">
        <v>0</v>
      </c>
      <c r="J27" s="36">
        <v>0</v>
      </c>
      <c r="K27" s="36">
        <v>0</v>
      </c>
      <c r="L27" s="36">
        <v>1</v>
      </c>
      <c r="M27" s="36">
        <v>100</v>
      </c>
      <c r="N27" s="36">
        <v>1</v>
      </c>
      <c r="O27" s="36">
        <v>100</v>
      </c>
      <c r="P27" s="36">
        <v>0</v>
      </c>
      <c r="Q27" s="36">
        <v>0</v>
      </c>
    </row>
    <row r="28" spans="1:17">
      <c r="A28" s="48" t="s">
        <v>17</v>
      </c>
      <c r="B28" s="54" t="s">
        <v>34</v>
      </c>
      <c r="C28" s="54"/>
      <c r="D28" s="54"/>
      <c r="E28" s="39"/>
      <c r="F28" s="36">
        <v>8</v>
      </c>
      <c r="G28" s="36">
        <v>207</v>
      </c>
      <c r="H28" s="36">
        <v>0</v>
      </c>
      <c r="I28" s="36">
        <v>0</v>
      </c>
      <c r="J28" s="36">
        <v>7</v>
      </c>
      <c r="K28" s="36">
        <v>202</v>
      </c>
      <c r="L28" s="36">
        <v>98</v>
      </c>
      <c r="M28" s="36">
        <v>3561</v>
      </c>
      <c r="N28" s="36">
        <v>81</v>
      </c>
      <c r="O28" s="36">
        <v>3255</v>
      </c>
      <c r="P28" s="36">
        <v>0</v>
      </c>
      <c r="Q28" s="36">
        <v>0</v>
      </c>
    </row>
    <row r="29" spans="1:17">
      <c r="A29" s="48" t="s">
        <v>17</v>
      </c>
      <c r="B29" s="54" t="s">
        <v>35</v>
      </c>
      <c r="C29" s="54"/>
      <c r="D29" s="54"/>
      <c r="E29" s="39"/>
      <c r="F29" s="36">
        <f>F30+F31</f>
        <v>0</v>
      </c>
      <c r="G29" s="36">
        <f>G30+G31</f>
        <v>0</v>
      </c>
      <c r="H29" s="36">
        <f t="shared" ref="H29:O29" si="3">H30+H31</f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6">
        <f t="shared" si="3"/>
        <v>14</v>
      </c>
      <c r="M29" s="36">
        <f t="shared" si="3"/>
        <v>203</v>
      </c>
      <c r="N29" s="36">
        <f t="shared" si="3"/>
        <v>8</v>
      </c>
      <c r="O29" s="36">
        <f t="shared" si="3"/>
        <v>74</v>
      </c>
      <c r="P29" s="36">
        <f>P30+P31</f>
        <v>0</v>
      </c>
      <c r="Q29" s="36">
        <f>Q30+Q31</f>
        <v>0</v>
      </c>
    </row>
    <row r="30" spans="1:17">
      <c r="A30" s="48" t="s">
        <v>17</v>
      </c>
      <c r="B30" s="48" t="s">
        <v>17</v>
      </c>
      <c r="C30" s="54" t="s">
        <v>36</v>
      </c>
      <c r="D30" s="54"/>
      <c r="E30" s="39"/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1</v>
      </c>
      <c r="M30" s="36">
        <v>20</v>
      </c>
      <c r="N30" s="36">
        <v>0</v>
      </c>
      <c r="O30" s="36">
        <v>0</v>
      </c>
      <c r="P30" s="36">
        <v>0</v>
      </c>
      <c r="Q30" s="36">
        <v>0</v>
      </c>
    </row>
    <row r="31" spans="1:17">
      <c r="A31" s="48" t="s">
        <v>17</v>
      </c>
      <c r="B31" s="48" t="s">
        <v>17</v>
      </c>
      <c r="C31" s="54" t="s">
        <v>37</v>
      </c>
      <c r="D31" s="54"/>
      <c r="E31" s="39"/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13</v>
      </c>
      <c r="M31" s="36">
        <v>183</v>
      </c>
      <c r="N31" s="36">
        <v>8</v>
      </c>
      <c r="O31" s="36">
        <v>74</v>
      </c>
      <c r="P31" s="36">
        <v>0</v>
      </c>
      <c r="Q31" s="36">
        <v>0</v>
      </c>
    </row>
    <row r="32" spans="1:17">
      <c r="A32" s="48" t="s">
        <v>17</v>
      </c>
      <c r="B32" s="54" t="s">
        <v>38</v>
      </c>
      <c r="C32" s="54"/>
      <c r="D32" s="54"/>
      <c r="E32" s="39"/>
      <c r="F32" s="36">
        <v>3</v>
      </c>
      <c r="G32" s="36">
        <v>24</v>
      </c>
      <c r="H32" s="36">
        <v>0</v>
      </c>
      <c r="I32" s="36">
        <v>0</v>
      </c>
      <c r="J32" s="36">
        <v>3</v>
      </c>
      <c r="K32" s="36">
        <v>24</v>
      </c>
      <c r="L32" s="36">
        <v>34</v>
      </c>
      <c r="M32" s="36">
        <v>336</v>
      </c>
      <c r="N32" s="36">
        <v>20</v>
      </c>
      <c r="O32" s="36">
        <v>192</v>
      </c>
      <c r="P32" s="36">
        <v>0</v>
      </c>
      <c r="Q32" s="36">
        <v>0</v>
      </c>
    </row>
    <row r="33" spans="1:17">
      <c r="A33" s="48" t="s">
        <v>17</v>
      </c>
      <c r="B33" s="54" t="s">
        <v>39</v>
      </c>
      <c r="C33" s="54"/>
      <c r="D33" s="54"/>
      <c r="E33" s="39"/>
      <c r="F33" s="36">
        <f>F34+F35</f>
        <v>4</v>
      </c>
      <c r="G33" s="36">
        <f>G34+G35</f>
        <v>120</v>
      </c>
      <c r="H33" s="36">
        <f t="shared" ref="H33:O33" si="4">H34+H35</f>
        <v>0</v>
      </c>
      <c r="I33" s="36">
        <f t="shared" si="4"/>
        <v>0</v>
      </c>
      <c r="J33" s="36">
        <f t="shared" si="4"/>
        <v>4</v>
      </c>
      <c r="K33" s="36">
        <f t="shared" si="4"/>
        <v>120</v>
      </c>
      <c r="L33" s="36">
        <f t="shared" si="4"/>
        <v>156</v>
      </c>
      <c r="M33" s="36">
        <f t="shared" si="4"/>
        <v>3346</v>
      </c>
      <c r="N33" s="36">
        <f t="shared" si="4"/>
        <v>80</v>
      </c>
      <c r="O33" s="36">
        <f t="shared" si="4"/>
        <v>1859</v>
      </c>
      <c r="P33" s="36">
        <f>P34+P35</f>
        <v>0</v>
      </c>
      <c r="Q33" s="36">
        <f>Q34+Q35</f>
        <v>0</v>
      </c>
    </row>
    <row r="34" spans="1:17">
      <c r="A34" s="48" t="s">
        <v>17</v>
      </c>
      <c r="B34" s="48" t="s">
        <v>17</v>
      </c>
      <c r="C34" s="54" t="s">
        <v>40</v>
      </c>
      <c r="D34" s="54"/>
      <c r="E34" s="39"/>
      <c r="F34" s="36">
        <v>1</v>
      </c>
      <c r="G34" s="36">
        <v>26</v>
      </c>
      <c r="H34" s="36">
        <v>0</v>
      </c>
      <c r="I34" s="36">
        <v>0</v>
      </c>
      <c r="J34" s="36">
        <v>1</v>
      </c>
      <c r="K34" s="36">
        <v>26</v>
      </c>
      <c r="L34" s="36">
        <v>33</v>
      </c>
      <c r="M34" s="36">
        <v>555</v>
      </c>
      <c r="N34" s="36">
        <v>7</v>
      </c>
      <c r="O34" s="36">
        <v>115</v>
      </c>
      <c r="P34" s="36">
        <v>0</v>
      </c>
      <c r="Q34" s="36">
        <v>0</v>
      </c>
    </row>
    <row r="35" spans="1:17">
      <c r="A35" s="48" t="s">
        <v>17</v>
      </c>
      <c r="B35" s="48" t="s">
        <v>17</v>
      </c>
      <c r="C35" s="54" t="s">
        <v>41</v>
      </c>
      <c r="D35" s="54"/>
      <c r="E35" s="39"/>
      <c r="F35" s="36">
        <v>3</v>
      </c>
      <c r="G35" s="36">
        <v>94</v>
      </c>
      <c r="H35" s="36">
        <v>0</v>
      </c>
      <c r="I35" s="36">
        <v>0</v>
      </c>
      <c r="J35" s="36">
        <v>3</v>
      </c>
      <c r="K35" s="36">
        <v>94</v>
      </c>
      <c r="L35" s="36">
        <v>123</v>
      </c>
      <c r="M35" s="36">
        <v>2791</v>
      </c>
      <c r="N35" s="36">
        <v>73</v>
      </c>
      <c r="O35" s="36">
        <v>1744</v>
      </c>
      <c r="P35" s="36">
        <v>0</v>
      </c>
      <c r="Q35" s="36">
        <v>0</v>
      </c>
    </row>
    <row r="36" spans="1:17">
      <c r="A36" s="48" t="s">
        <v>17</v>
      </c>
      <c r="B36" s="54" t="s">
        <v>42</v>
      </c>
      <c r="C36" s="54"/>
      <c r="D36" s="54"/>
      <c r="E36" s="39"/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76</v>
      </c>
      <c r="M36" s="36">
        <v>1328</v>
      </c>
      <c r="N36" s="36">
        <v>50</v>
      </c>
      <c r="O36" s="36">
        <v>983</v>
      </c>
      <c r="P36" s="36">
        <v>0</v>
      </c>
      <c r="Q36" s="36">
        <v>0</v>
      </c>
    </row>
    <row r="37" spans="1:17">
      <c r="A37" s="38" t="s">
        <v>17</v>
      </c>
      <c r="B37" s="38" t="s">
        <v>17</v>
      </c>
      <c r="C37" s="38"/>
      <c r="D37" s="38"/>
      <c r="E37" s="39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54" t="s">
        <v>43</v>
      </c>
      <c r="B38" s="54"/>
      <c r="C38" s="54"/>
      <c r="D38" s="54"/>
      <c r="E38" s="39"/>
      <c r="F38" s="36">
        <v>1</v>
      </c>
      <c r="G38" s="36">
        <v>0</v>
      </c>
      <c r="H38" s="36">
        <v>0</v>
      </c>
      <c r="I38" s="36">
        <v>0</v>
      </c>
      <c r="J38" s="36">
        <v>1</v>
      </c>
      <c r="K38" s="36">
        <v>0</v>
      </c>
      <c r="L38" s="36">
        <v>86</v>
      </c>
      <c r="M38" s="36">
        <v>0</v>
      </c>
      <c r="N38" s="36">
        <v>55</v>
      </c>
      <c r="O38" s="36">
        <v>0</v>
      </c>
      <c r="P38" s="36">
        <v>0</v>
      </c>
      <c r="Q38" s="36">
        <v>0</v>
      </c>
    </row>
    <row r="39" spans="1:17">
      <c r="A39" s="41" t="s">
        <v>17</v>
      </c>
      <c r="B39" s="41"/>
      <c r="C39" s="41"/>
      <c r="D39" s="41"/>
      <c r="E39" s="42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>
      <c r="A40" s="54" t="s">
        <v>44</v>
      </c>
      <c r="B40" s="54"/>
      <c r="C40" s="54"/>
      <c r="D40" s="54"/>
      <c r="E40" s="39"/>
      <c r="F40" s="36">
        <v>3</v>
      </c>
      <c r="G40" s="36">
        <v>110</v>
      </c>
      <c r="H40" s="36">
        <v>0</v>
      </c>
      <c r="I40" s="36">
        <v>0</v>
      </c>
      <c r="J40" s="36">
        <v>3</v>
      </c>
      <c r="K40" s="36">
        <v>110</v>
      </c>
      <c r="L40" s="36">
        <v>45</v>
      </c>
      <c r="M40" s="36">
        <v>2327</v>
      </c>
      <c r="N40" s="36">
        <v>45</v>
      </c>
      <c r="O40" s="36">
        <v>2327</v>
      </c>
      <c r="P40" s="36">
        <v>0</v>
      </c>
      <c r="Q40" s="36">
        <v>0</v>
      </c>
    </row>
    <row r="41" spans="1:17">
      <c r="A41" s="38" t="s">
        <v>17</v>
      </c>
      <c r="B41" s="38"/>
      <c r="C41" s="38"/>
      <c r="D41" s="38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>
      <c r="A42" s="54" t="s">
        <v>45</v>
      </c>
      <c r="B42" s="54"/>
      <c r="C42" s="54"/>
      <c r="D42" s="54"/>
      <c r="E42" s="39"/>
      <c r="F42" s="36">
        <v>11</v>
      </c>
      <c r="G42" s="36">
        <v>158</v>
      </c>
      <c r="H42" s="36">
        <v>0</v>
      </c>
      <c r="I42" s="36">
        <v>0</v>
      </c>
      <c r="J42" s="36">
        <v>11</v>
      </c>
      <c r="K42" s="36">
        <v>158</v>
      </c>
      <c r="L42" s="36">
        <v>14</v>
      </c>
      <c r="M42" s="36">
        <v>267</v>
      </c>
      <c r="N42" s="36">
        <v>4</v>
      </c>
      <c r="O42" s="36">
        <v>110</v>
      </c>
      <c r="P42" s="36">
        <v>0</v>
      </c>
      <c r="Q42" s="36">
        <v>0</v>
      </c>
    </row>
    <row r="43" spans="1:17">
      <c r="A43" s="38" t="s">
        <v>17</v>
      </c>
      <c r="B43" s="38"/>
      <c r="C43" s="38"/>
      <c r="D43" s="38"/>
      <c r="E43" s="3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>
      <c r="A44" s="54" t="s">
        <v>46</v>
      </c>
      <c r="B44" s="54"/>
      <c r="C44" s="54"/>
      <c r="D44" s="54"/>
      <c r="E44" s="39"/>
      <c r="F44" s="36">
        <v>5</v>
      </c>
      <c r="G44" s="36">
        <v>0</v>
      </c>
      <c r="H44" s="36">
        <v>3</v>
      </c>
      <c r="I44" s="36">
        <v>0</v>
      </c>
      <c r="J44" s="36">
        <v>2</v>
      </c>
      <c r="K44" s="36">
        <v>0</v>
      </c>
      <c r="L44" s="36">
        <v>1</v>
      </c>
      <c r="M44" s="36">
        <v>0</v>
      </c>
      <c r="N44" s="36">
        <v>1</v>
      </c>
      <c r="O44" s="36">
        <v>0</v>
      </c>
      <c r="P44" s="36">
        <v>0</v>
      </c>
      <c r="Q44" s="36">
        <v>0</v>
      </c>
    </row>
    <row r="45" spans="1:17">
      <c r="A45" s="38" t="s">
        <v>17</v>
      </c>
      <c r="B45" s="38"/>
      <c r="C45" s="38"/>
      <c r="D45" s="38"/>
      <c r="E45" s="39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>
      <c r="A46" s="54" t="s">
        <v>47</v>
      </c>
      <c r="B46" s="54"/>
      <c r="C46" s="54"/>
      <c r="D46" s="54"/>
      <c r="E46" s="39"/>
      <c r="F46" s="36">
        <f>SUM(F47:F48)</f>
        <v>2</v>
      </c>
      <c r="G46" s="36">
        <f>SUM(G47:G48)</f>
        <v>110</v>
      </c>
      <c r="H46" s="36">
        <f t="shared" ref="H46:Q46" si="5">SUM(H47:H48)</f>
        <v>0</v>
      </c>
      <c r="I46" s="36">
        <f t="shared" si="5"/>
        <v>0</v>
      </c>
      <c r="J46" s="36">
        <f t="shared" si="5"/>
        <v>1</v>
      </c>
      <c r="K46" s="36">
        <f t="shared" si="5"/>
        <v>60</v>
      </c>
      <c r="L46" s="36">
        <f t="shared" si="5"/>
        <v>5</v>
      </c>
      <c r="M46" s="36">
        <f t="shared" si="5"/>
        <v>643</v>
      </c>
      <c r="N46" s="36">
        <f t="shared" si="5"/>
        <v>5</v>
      </c>
      <c r="O46" s="36">
        <f t="shared" si="5"/>
        <v>643</v>
      </c>
      <c r="P46" s="36">
        <f t="shared" si="5"/>
        <v>0</v>
      </c>
      <c r="Q46" s="36">
        <f t="shared" si="5"/>
        <v>0</v>
      </c>
    </row>
    <row r="47" spans="1:17">
      <c r="A47" s="38" t="s">
        <v>17</v>
      </c>
      <c r="B47" s="54" t="s">
        <v>48</v>
      </c>
      <c r="C47" s="54"/>
      <c r="D47" s="54"/>
      <c r="E47" s="39"/>
      <c r="F47" s="36">
        <v>2</v>
      </c>
      <c r="G47" s="36">
        <v>110</v>
      </c>
      <c r="H47" s="36">
        <v>0</v>
      </c>
      <c r="I47" s="36">
        <v>0</v>
      </c>
      <c r="J47" s="36">
        <v>1</v>
      </c>
      <c r="K47" s="36">
        <v>60</v>
      </c>
      <c r="L47" s="36">
        <v>4</v>
      </c>
      <c r="M47" s="36">
        <v>270</v>
      </c>
      <c r="N47" s="36">
        <v>4</v>
      </c>
      <c r="O47" s="36">
        <v>270</v>
      </c>
      <c r="P47" s="36">
        <v>0</v>
      </c>
      <c r="Q47" s="36">
        <v>0</v>
      </c>
    </row>
    <row r="48" spans="1:17">
      <c r="A48" s="38" t="s">
        <v>17</v>
      </c>
      <c r="B48" s="54" t="s">
        <v>49</v>
      </c>
      <c r="C48" s="54"/>
      <c r="D48" s="54"/>
      <c r="E48" s="39"/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1</v>
      </c>
      <c r="M48" s="36">
        <v>373</v>
      </c>
      <c r="N48" s="36">
        <v>1</v>
      </c>
      <c r="O48" s="36">
        <v>373</v>
      </c>
      <c r="P48" s="36">
        <v>0</v>
      </c>
      <c r="Q48" s="36">
        <v>0</v>
      </c>
    </row>
    <row r="49" spans="1:17">
      <c r="A49" s="38" t="s">
        <v>17</v>
      </c>
      <c r="B49" s="38"/>
      <c r="C49" s="38"/>
      <c r="D49" s="38"/>
      <c r="E49" s="39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>
      <c r="A50" s="55" t="s">
        <v>50</v>
      </c>
      <c r="B50" s="55"/>
      <c r="C50" s="55"/>
      <c r="D50" s="55"/>
      <c r="E50" s="43"/>
      <c r="F50" s="36">
        <f>SUM(F51:F65)</f>
        <v>284</v>
      </c>
      <c r="G50" s="36">
        <f t="shared" ref="G50:Q50" si="6">SUM(G51:G65)</f>
        <v>9558</v>
      </c>
      <c r="H50" s="36">
        <f t="shared" si="6"/>
        <v>2</v>
      </c>
      <c r="I50" s="36">
        <f t="shared" si="6"/>
        <v>140</v>
      </c>
      <c r="J50" s="36">
        <f t="shared" si="6"/>
        <v>276</v>
      </c>
      <c r="K50" s="36">
        <f t="shared" si="6"/>
        <v>9188</v>
      </c>
      <c r="L50" s="36">
        <f t="shared" si="6"/>
        <v>358</v>
      </c>
      <c r="M50" s="36">
        <f t="shared" si="6"/>
        <v>18819</v>
      </c>
      <c r="N50" s="36">
        <f t="shared" si="6"/>
        <v>226</v>
      </c>
      <c r="O50" s="36">
        <f t="shared" si="6"/>
        <v>16064</v>
      </c>
      <c r="P50" s="36">
        <f t="shared" si="6"/>
        <v>3</v>
      </c>
      <c r="Q50" s="36">
        <f t="shared" si="6"/>
        <v>23</v>
      </c>
    </row>
    <row r="51" spans="1:17">
      <c r="A51" s="38" t="s">
        <v>17</v>
      </c>
      <c r="B51" s="54" t="s">
        <v>51</v>
      </c>
      <c r="C51" s="54"/>
      <c r="D51" s="54"/>
      <c r="E51" s="39"/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1</v>
      </c>
      <c r="M51" s="36">
        <v>48</v>
      </c>
      <c r="N51" s="36">
        <v>1</v>
      </c>
      <c r="O51" s="36">
        <v>48</v>
      </c>
      <c r="P51" s="36">
        <v>0</v>
      </c>
      <c r="Q51" s="36">
        <v>0</v>
      </c>
    </row>
    <row r="52" spans="1:17">
      <c r="A52" s="38" t="s">
        <v>17</v>
      </c>
      <c r="B52" s="54" t="s">
        <v>52</v>
      </c>
      <c r="C52" s="54"/>
      <c r="D52" s="54"/>
      <c r="E52" s="39"/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10</v>
      </c>
      <c r="M52" s="36">
        <v>514</v>
      </c>
      <c r="N52" s="36">
        <v>10</v>
      </c>
      <c r="O52" s="36">
        <v>514</v>
      </c>
      <c r="P52" s="36">
        <v>0</v>
      </c>
      <c r="Q52" s="36">
        <v>0</v>
      </c>
    </row>
    <row r="53" spans="1:17">
      <c r="A53" s="38" t="s">
        <v>17</v>
      </c>
      <c r="B53" s="54" t="s">
        <v>53</v>
      </c>
      <c r="C53" s="54"/>
      <c r="D53" s="54"/>
      <c r="E53" s="39"/>
      <c r="F53" s="36">
        <v>1</v>
      </c>
      <c r="G53" s="36">
        <v>50</v>
      </c>
      <c r="H53" s="36">
        <v>1</v>
      </c>
      <c r="I53" s="36">
        <v>50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>
      <c r="A54" s="38" t="s">
        <v>17</v>
      </c>
      <c r="B54" s="54" t="s">
        <v>54</v>
      </c>
      <c r="C54" s="54"/>
      <c r="D54" s="54"/>
      <c r="E54" s="39"/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4</v>
      </c>
      <c r="M54" s="36">
        <v>0</v>
      </c>
      <c r="N54" s="36">
        <v>4</v>
      </c>
      <c r="O54" s="36">
        <v>0</v>
      </c>
      <c r="P54" s="36">
        <v>0</v>
      </c>
      <c r="Q54" s="36">
        <v>0</v>
      </c>
    </row>
    <row r="55" spans="1:17">
      <c r="A55" s="38" t="s">
        <v>17</v>
      </c>
      <c r="B55" s="54" t="s">
        <v>55</v>
      </c>
      <c r="C55" s="54"/>
      <c r="D55" s="54"/>
      <c r="E55" s="39"/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2</v>
      </c>
      <c r="M55" s="36">
        <v>100</v>
      </c>
      <c r="N55" s="36">
        <v>2</v>
      </c>
      <c r="O55" s="36">
        <v>100</v>
      </c>
      <c r="P55" s="36">
        <v>0</v>
      </c>
      <c r="Q55" s="36">
        <v>0</v>
      </c>
    </row>
    <row r="56" spans="1:17">
      <c r="A56" s="38" t="s">
        <v>17</v>
      </c>
      <c r="B56" s="54" t="s">
        <v>56</v>
      </c>
      <c r="C56" s="54"/>
      <c r="D56" s="54"/>
      <c r="E56" s="39"/>
      <c r="F56" s="36">
        <v>2</v>
      </c>
      <c r="G56" s="36">
        <v>200</v>
      </c>
      <c r="H56" s="36">
        <v>0</v>
      </c>
      <c r="I56" s="36">
        <v>0</v>
      </c>
      <c r="J56" s="36">
        <v>0</v>
      </c>
      <c r="K56" s="36">
        <v>0</v>
      </c>
      <c r="L56" s="36">
        <v>1</v>
      </c>
      <c r="M56" s="36">
        <v>100</v>
      </c>
      <c r="N56" s="36">
        <v>1</v>
      </c>
      <c r="O56" s="36">
        <v>100</v>
      </c>
      <c r="P56" s="36">
        <v>0</v>
      </c>
      <c r="Q56" s="36">
        <v>0</v>
      </c>
    </row>
    <row r="57" spans="1:17">
      <c r="A57" s="38" t="s">
        <v>17</v>
      </c>
      <c r="B57" s="54" t="s">
        <v>57</v>
      </c>
      <c r="C57" s="54"/>
      <c r="D57" s="54"/>
      <c r="E57" s="39"/>
      <c r="F57" s="36">
        <v>2</v>
      </c>
      <c r="G57" s="36">
        <v>50</v>
      </c>
      <c r="H57" s="36">
        <v>0</v>
      </c>
      <c r="I57" s="36">
        <v>0</v>
      </c>
      <c r="J57" s="36">
        <v>2</v>
      </c>
      <c r="K57" s="36">
        <v>50</v>
      </c>
      <c r="L57" s="36">
        <v>5</v>
      </c>
      <c r="M57" s="36">
        <v>136</v>
      </c>
      <c r="N57" s="36">
        <v>4</v>
      </c>
      <c r="O57" s="36">
        <v>120</v>
      </c>
      <c r="P57" s="36">
        <v>0</v>
      </c>
      <c r="Q57" s="36">
        <v>0</v>
      </c>
    </row>
    <row r="58" spans="1:17">
      <c r="A58" s="38" t="s">
        <v>17</v>
      </c>
      <c r="B58" s="54" t="s">
        <v>58</v>
      </c>
      <c r="C58" s="54"/>
      <c r="D58" s="54"/>
      <c r="E58" s="39"/>
      <c r="F58" s="36">
        <v>10</v>
      </c>
      <c r="G58" s="36">
        <v>90</v>
      </c>
      <c r="H58" s="36">
        <v>0</v>
      </c>
      <c r="I58" s="36">
        <v>0</v>
      </c>
      <c r="J58" s="36">
        <v>6</v>
      </c>
      <c r="K58" s="36">
        <v>60</v>
      </c>
      <c r="L58" s="36">
        <v>138</v>
      </c>
      <c r="M58" s="36">
        <v>1331</v>
      </c>
      <c r="N58" s="36">
        <v>45</v>
      </c>
      <c r="O58" s="36">
        <v>420</v>
      </c>
      <c r="P58" s="36">
        <v>2</v>
      </c>
      <c r="Q58" s="36">
        <v>20</v>
      </c>
    </row>
    <row r="59" spans="1:17">
      <c r="A59" s="38" t="s">
        <v>17</v>
      </c>
      <c r="B59" s="54" t="s">
        <v>59</v>
      </c>
      <c r="C59" s="54"/>
      <c r="D59" s="54"/>
      <c r="E59" s="39"/>
      <c r="F59" s="36">
        <v>1</v>
      </c>
      <c r="G59" s="36">
        <v>90</v>
      </c>
      <c r="H59" s="36">
        <v>1</v>
      </c>
      <c r="I59" s="36">
        <v>90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>
      <c r="A60" s="38" t="s">
        <v>17</v>
      </c>
      <c r="B60" s="54" t="s">
        <v>60</v>
      </c>
      <c r="C60" s="54"/>
      <c r="D60" s="54"/>
      <c r="E60" s="39"/>
      <c r="F60" s="36">
        <v>1</v>
      </c>
      <c r="G60" s="36">
        <v>3</v>
      </c>
      <c r="H60" s="36">
        <v>0</v>
      </c>
      <c r="I60" s="36">
        <v>0</v>
      </c>
      <c r="J60" s="36">
        <v>1</v>
      </c>
      <c r="K60" s="36">
        <v>3</v>
      </c>
      <c r="L60" s="36">
        <v>4</v>
      </c>
      <c r="M60" s="36">
        <v>12</v>
      </c>
      <c r="N60" s="36">
        <v>1</v>
      </c>
      <c r="O60" s="36">
        <v>3</v>
      </c>
      <c r="P60" s="36">
        <v>1</v>
      </c>
      <c r="Q60" s="36">
        <v>3</v>
      </c>
    </row>
    <row r="61" spans="1:17">
      <c r="A61" s="38" t="s">
        <v>17</v>
      </c>
      <c r="B61" s="54" t="s">
        <v>61</v>
      </c>
      <c r="C61" s="54"/>
      <c r="D61" s="54"/>
      <c r="E61" s="39"/>
      <c r="F61" s="36">
        <v>1</v>
      </c>
      <c r="G61" s="36">
        <v>0</v>
      </c>
      <c r="H61" s="36">
        <v>0</v>
      </c>
      <c r="I61" s="36">
        <v>0</v>
      </c>
      <c r="J61" s="36">
        <v>1</v>
      </c>
      <c r="K61" s="36">
        <v>0</v>
      </c>
      <c r="L61" s="36">
        <v>1</v>
      </c>
      <c r="M61" s="36">
        <v>20</v>
      </c>
      <c r="N61" s="36">
        <v>1</v>
      </c>
      <c r="O61" s="36">
        <v>20</v>
      </c>
      <c r="P61" s="36">
        <v>0</v>
      </c>
      <c r="Q61" s="36">
        <v>0</v>
      </c>
    </row>
    <row r="62" spans="1:17">
      <c r="A62" s="38" t="s">
        <v>17</v>
      </c>
      <c r="B62" s="54" t="s">
        <v>62</v>
      </c>
      <c r="C62" s="54"/>
      <c r="D62" s="54"/>
      <c r="E62" s="39"/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5</v>
      </c>
      <c r="M62" s="36">
        <v>30</v>
      </c>
      <c r="N62" s="36">
        <v>1</v>
      </c>
      <c r="O62" s="36">
        <v>6</v>
      </c>
      <c r="P62" s="36">
        <v>0</v>
      </c>
      <c r="Q62" s="36">
        <v>0</v>
      </c>
    </row>
    <row r="63" spans="1:17">
      <c r="A63" s="38" t="s">
        <v>17</v>
      </c>
      <c r="B63" s="54" t="s">
        <v>63</v>
      </c>
      <c r="C63" s="54"/>
      <c r="D63" s="54"/>
      <c r="E63" s="39"/>
      <c r="F63" s="36">
        <v>115</v>
      </c>
      <c r="G63" s="36">
        <v>8830</v>
      </c>
      <c r="H63" s="36">
        <v>0</v>
      </c>
      <c r="I63" s="36">
        <v>0</v>
      </c>
      <c r="J63" s="36">
        <v>115</v>
      </c>
      <c r="K63" s="36">
        <v>8830</v>
      </c>
      <c r="L63" s="36">
        <v>185</v>
      </c>
      <c r="M63" s="36">
        <v>16528</v>
      </c>
      <c r="N63" s="36">
        <v>154</v>
      </c>
      <c r="O63" s="36">
        <v>14733</v>
      </c>
      <c r="P63" s="36">
        <v>0</v>
      </c>
      <c r="Q63" s="36">
        <v>0</v>
      </c>
    </row>
    <row r="64" spans="1:17">
      <c r="A64" s="38" t="s">
        <v>17</v>
      </c>
      <c r="B64" s="54" t="s">
        <v>64</v>
      </c>
      <c r="C64" s="54"/>
      <c r="D64" s="54"/>
      <c r="E64" s="39"/>
      <c r="F64" s="36">
        <v>7</v>
      </c>
      <c r="G64" s="36">
        <v>245</v>
      </c>
      <c r="H64" s="36">
        <v>0</v>
      </c>
      <c r="I64" s="36">
        <v>0</v>
      </c>
      <c r="J64" s="36">
        <v>7</v>
      </c>
      <c r="K64" s="36">
        <v>245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>
      <c r="A65" s="38" t="s">
        <v>17</v>
      </c>
      <c r="B65" s="54" t="s">
        <v>65</v>
      </c>
      <c r="C65" s="54"/>
      <c r="D65" s="54"/>
      <c r="E65" s="39"/>
      <c r="F65" s="36">
        <v>144</v>
      </c>
      <c r="G65" s="36">
        <v>0</v>
      </c>
      <c r="H65" s="36">
        <v>0</v>
      </c>
      <c r="I65" s="36">
        <v>0</v>
      </c>
      <c r="J65" s="36">
        <v>144</v>
      </c>
      <c r="K65" s="36">
        <v>0</v>
      </c>
      <c r="L65" s="36">
        <v>2</v>
      </c>
      <c r="M65" s="36">
        <v>0</v>
      </c>
      <c r="N65" s="36">
        <v>2</v>
      </c>
      <c r="O65" s="36">
        <v>0</v>
      </c>
      <c r="P65" s="36">
        <v>0</v>
      </c>
      <c r="Q65" s="36">
        <v>0</v>
      </c>
    </row>
    <row r="66" spans="1:17">
      <c r="A66" s="38" t="s">
        <v>17</v>
      </c>
      <c r="B66" s="38"/>
      <c r="C66" s="38"/>
      <c r="D66" s="38"/>
      <c r="E66" s="39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>
      <c r="A67" s="54" t="s">
        <v>66</v>
      </c>
      <c r="B67" s="54"/>
      <c r="C67" s="54"/>
      <c r="D67" s="54"/>
      <c r="E67" s="39"/>
      <c r="F67" s="36">
        <v>1</v>
      </c>
      <c r="G67" s="36">
        <v>0</v>
      </c>
      <c r="H67" s="36">
        <v>1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>
      <c r="A68" s="38" t="s">
        <v>17</v>
      </c>
      <c r="B68" s="38"/>
      <c r="C68" s="38"/>
      <c r="D68" s="38"/>
      <c r="E68" s="39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>
      <c r="A69" s="54" t="s">
        <v>67</v>
      </c>
      <c r="B69" s="54"/>
      <c r="C69" s="54"/>
      <c r="D69" s="54"/>
      <c r="E69" s="39"/>
      <c r="F69" s="36">
        <v>1</v>
      </c>
      <c r="G69" s="36">
        <v>0</v>
      </c>
      <c r="H69" s="36">
        <v>1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>
      <c r="A70" s="38" t="s">
        <v>17</v>
      </c>
      <c r="B70" s="38"/>
      <c r="C70" s="38"/>
      <c r="D70" s="38"/>
      <c r="E70" s="39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>
      <c r="A71" s="54" t="s">
        <v>68</v>
      </c>
      <c r="B71" s="54"/>
      <c r="C71" s="54"/>
      <c r="D71" s="54"/>
      <c r="E71" s="39"/>
      <c r="F71" s="36">
        <v>81</v>
      </c>
      <c r="G71" s="36">
        <v>2832</v>
      </c>
      <c r="H71" s="36">
        <v>3</v>
      </c>
      <c r="I71" s="36">
        <v>395</v>
      </c>
      <c r="J71" s="36">
        <v>71</v>
      </c>
      <c r="K71" s="36">
        <v>1365</v>
      </c>
      <c r="L71" s="36">
        <v>124</v>
      </c>
      <c r="M71" s="36">
        <v>15574</v>
      </c>
      <c r="N71" s="36">
        <v>27</v>
      </c>
      <c r="O71" s="36">
        <v>1536</v>
      </c>
      <c r="P71" s="36">
        <v>13</v>
      </c>
      <c r="Q71" s="36">
        <v>1426</v>
      </c>
    </row>
    <row r="72" spans="1:17">
      <c r="A72" s="38" t="s">
        <v>69</v>
      </c>
      <c r="B72" s="38"/>
      <c r="C72" s="54" t="s">
        <v>70</v>
      </c>
      <c r="D72" s="54"/>
      <c r="E72" s="39"/>
      <c r="F72" s="36">
        <v>1</v>
      </c>
      <c r="G72" s="36">
        <v>275</v>
      </c>
      <c r="H72" s="36">
        <v>0</v>
      </c>
      <c r="I72" s="36">
        <v>0</v>
      </c>
      <c r="J72" s="36">
        <v>1</v>
      </c>
      <c r="K72" s="36">
        <v>275</v>
      </c>
      <c r="L72" s="36">
        <v>8</v>
      </c>
      <c r="M72" s="36">
        <v>984</v>
      </c>
      <c r="N72" s="36">
        <v>3</v>
      </c>
      <c r="O72" s="36">
        <v>825</v>
      </c>
      <c r="P72" s="36">
        <v>0</v>
      </c>
      <c r="Q72" s="36">
        <v>0</v>
      </c>
    </row>
    <row r="73" spans="1:17">
      <c r="A73" s="38" t="s">
        <v>69</v>
      </c>
      <c r="B73" s="38"/>
      <c r="C73" s="54" t="s">
        <v>71</v>
      </c>
      <c r="D73" s="54"/>
      <c r="E73" s="39"/>
      <c r="F73" s="36">
        <v>8</v>
      </c>
      <c r="G73" s="36">
        <v>0</v>
      </c>
      <c r="H73" s="36">
        <v>0</v>
      </c>
      <c r="I73" s="36">
        <v>0</v>
      </c>
      <c r="J73" s="36">
        <v>8</v>
      </c>
      <c r="K73" s="36">
        <v>0</v>
      </c>
      <c r="L73" s="36">
        <v>7</v>
      </c>
      <c r="M73" s="36">
        <v>0</v>
      </c>
      <c r="N73" s="36">
        <v>7</v>
      </c>
      <c r="O73" s="36">
        <v>0</v>
      </c>
      <c r="P73" s="36">
        <v>0</v>
      </c>
      <c r="Q73" s="36">
        <v>0</v>
      </c>
    </row>
    <row r="74" spans="1:17">
      <c r="A74" s="38" t="s">
        <v>69</v>
      </c>
      <c r="B74" s="38"/>
      <c r="C74" s="54" t="s">
        <v>72</v>
      </c>
      <c r="D74" s="54"/>
      <c r="E74" s="39"/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6</v>
      </c>
      <c r="M74" s="36">
        <v>0</v>
      </c>
      <c r="N74" s="36">
        <v>6</v>
      </c>
      <c r="O74" s="36">
        <v>0</v>
      </c>
      <c r="P74" s="36">
        <v>0</v>
      </c>
      <c r="Q74" s="36">
        <v>0</v>
      </c>
    </row>
    <row r="75" spans="1:17">
      <c r="A75" s="38" t="s">
        <v>69</v>
      </c>
      <c r="B75" s="38"/>
      <c r="C75" s="54" t="s">
        <v>73</v>
      </c>
      <c r="D75" s="54"/>
      <c r="E75" s="39"/>
      <c r="F75" s="36">
        <v>1</v>
      </c>
      <c r="G75" s="36">
        <v>10</v>
      </c>
      <c r="H75" s="36">
        <v>0</v>
      </c>
      <c r="I75" s="36">
        <v>0</v>
      </c>
      <c r="J75" s="36">
        <v>1</v>
      </c>
      <c r="K75" s="36">
        <v>10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>
      <c r="A76" s="38"/>
      <c r="B76" s="38"/>
      <c r="C76" s="38"/>
      <c r="D76" s="38"/>
      <c r="E76" s="39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</row>
    <row r="77" spans="1:17">
      <c r="A77" s="24"/>
      <c r="B77" s="24"/>
      <c r="C77" s="24"/>
      <c r="D77" s="24"/>
      <c r="E77" s="2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>
      <c r="C78" s="2"/>
      <c r="D78" s="2"/>
      <c r="E78" s="2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</row>
    <row r="79" spans="1:17">
      <c r="C79" s="47"/>
      <c r="D79" s="47"/>
      <c r="E79" s="47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</row>
  </sheetData>
  <sheetProtection password="CA9C" sheet="1" objects="1" scenarios="1"/>
  <mergeCells count="60">
    <mergeCell ref="C75:D75"/>
    <mergeCell ref="B61:D61"/>
    <mergeCell ref="B62:D62"/>
    <mergeCell ref="B63:D63"/>
    <mergeCell ref="B64:D64"/>
    <mergeCell ref="B65:D65"/>
    <mergeCell ref="A67:D67"/>
    <mergeCell ref="A69:D69"/>
    <mergeCell ref="A71:D71"/>
    <mergeCell ref="C72:D72"/>
    <mergeCell ref="C73:D73"/>
    <mergeCell ref="C74:D74"/>
    <mergeCell ref="B60:D60"/>
    <mergeCell ref="B48:D48"/>
    <mergeCell ref="A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7:D47"/>
    <mergeCell ref="C31:D31"/>
    <mergeCell ref="B32:D32"/>
    <mergeCell ref="B33:D33"/>
    <mergeCell ref="C34:D34"/>
    <mergeCell ref="C35:D35"/>
    <mergeCell ref="B36:D36"/>
    <mergeCell ref="A38:D38"/>
    <mergeCell ref="A40:D40"/>
    <mergeCell ref="A42:D42"/>
    <mergeCell ref="A44:D44"/>
    <mergeCell ref="A46:D46"/>
    <mergeCell ref="C30:D30"/>
    <mergeCell ref="B18:D18"/>
    <mergeCell ref="B19:D19"/>
    <mergeCell ref="B20:D20"/>
    <mergeCell ref="B21:D21"/>
    <mergeCell ref="B22:D22"/>
    <mergeCell ref="B23:D23"/>
    <mergeCell ref="B24:D24"/>
    <mergeCell ref="A26:D26"/>
    <mergeCell ref="B27:D27"/>
    <mergeCell ref="B28:D28"/>
    <mergeCell ref="B29:D29"/>
    <mergeCell ref="B17:D17"/>
    <mergeCell ref="A4:A5"/>
    <mergeCell ref="B4:B5"/>
    <mergeCell ref="C4:C5"/>
    <mergeCell ref="A8:C8"/>
    <mergeCell ref="A10:D10"/>
    <mergeCell ref="B11:D11"/>
    <mergeCell ref="B12:D12"/>
    <mergeCell ref="B13:D13"/>
    <mergeCell ref="B14:D14"/>
    <mergeCell ref="B15:D15"/>
    <mergeCell ref="B16:D16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2017-12-08T05:47:25Z</dcterms:created>
  <dcterms:modified xsi:type="dcterms:W3CDTF">2017-12-12T05:43:03Z</dcterms:modified>
</cp:coreProperties>
</file>