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65" sheetId="1" r:id="rId1"/>
  </sheets>
  <definedNames>
    <definedName name="_xlnm.Print_Area" localSheetId="0">'165'!$A$1:$AG$40</definedName>
  </definedNames>
  <calcPr calcId="145621"/>
</workbook>
</file>

<file path=xl/calcChain.xml><?xml version="1.0" encoding="utf-8"?>
<calcChain xmlns="http://schemas.openxmlformats.org/spreadsheetml/2006/main">
  <c r="AD31" i="1" l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R28" i="1"/>
  <c r="AD13" i="1"/>
  <c r="AC13" i="1"/>
  <c r="AC11" i="1" s="1"/>
  <c r="AB13" i="1"/>
  <c r="AA13" i="1"/>
  <c r="Z13" i="1"/>
  <c r="Y13" i="1"/>
  <c r="Y11" i="1" s="1"/>
  <c r="X13" i="1"/>
  <c r="W13" i="1"/>
  <c r="V13" i="1"/>
  <c r="U13" i="1"/>
  <c r="U11" i="1" s="1"/>
  <c r="T13" i="1"/>
  <c r="S13" i="1"/>
  <c r="R13" i="1"/>
  <c r="Q13" i="1"/>
  <c r="Q11" i="1" s="1"/>
  <c r="P13" i="1"/>
  <c r="O13" i="1"/>
  <c r="N13" i="1"/>
  <c r="M13" i="1"/>
  <c r="M11" i="1" s="1"/>
  <c r="L13" i="1"/>
  <c r="K13" i="1"/>
  <c r="J13" i="1"/>
  <c r="I13" i="1"/>
  <c r="I11" i="1" s="1"/>
  <c r="H13" i="1"/>
  <c r="G13" i="1"/>
  <c r="F13" i="1"/>
  <c r="E13" i="1"/>
  <c r="E11" i="1" s="1"/>
  <c r="AD11" i="1"/>
  <c r="AB11" i="1"/>
  <c r="AA11" i="1"/>
  <c r="Z11" i="1"/>
  <c r="X11" i="1"/>
  <c r="W11" i="1"/>
  <c r="V11" i="1"/>
  <c r="S11" i="1"/>
  <c r="R11" i="1"/>
  <c r="P11" i="1"/>
  <c r="O11" i="1"/>
  <c r="N11" i="1"/>
  <c r="L11" i="1"/>
  <c r="K11" i="1"/>
  <c r="J11" i="1"/>
  <c r="H11" i="1"/>
  <c r="G11" i="1"/>
  <c r="F11" i="1"/>
</calcChain>
</file>

<file path=xl/sharedStrings.xml><?xml version="1.0" encoding="utf-8"?>
<sst xmlns="http://schemas.openxmlformats.org/spreadsheetml/2006/main" count="103" uniqueCount="86">
  <si>
    <t>１６５　目的別市町債現在高</t>
    <phoneticPr fontId="4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</si>
  <si>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</si>
  <si>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4"/>
  </si>
  <si>
    <t>年      度</t>
    <phoneticPr fontId="4"/>
  </si>
  <si>
    <t>公　　共</t>
    <phoneticPr fontId="4"/>
  </si>
  <si>
    <t>公営住宅</t>
  </si>
  <si>
    <t>災    害</t>
  </si>
  <si>
    <t>（旧）緊 急</t>
    <rPh sb="3" eb="4">
      <t>キン</t>
    </rPh>
    <rPh sb="5" eb="6">
      <t>キュウ</t>
    </rPh>
    <phoneticPr fontId="4"/>
  </si>
  <si>
    <t>全国防災</t>
    <rPh sb="0" eb="2">
      <t>ゼンコク</t>
    </rPh>
    <rPh sb="2" eb="4">
      <t>ボウサイ</t>
    </rPh>
    <phoneticPr fontId="4"/>
  </si>
  <si>
    <t>教育・福祉</t>
    <rPh sb="0" eb="2">
      <t>キョウイク</t>
    </rPh>
    <rPh sb="3" eb="5">
      <t>フクシ</t>
    </rPh>
    <phoneticPr fontId="4"/>
  </si>
  <si>
    <t>一般単独</t>
  </si>
  <si>
    <t>辺地対策</t>
  </si>
  <si>
    <t>過疎対策</t>
  </si>
  <si>
    <t>公共用地</t>
  </si>
  <si>
    <t>行政改革</t>
    <rPh sb="0" eb="2">
      <t>ギョウセイ</t>
    </rPh>
    <rPh sb="2" eb="4">
      <t>カイカク</t>
    </rPh>
    <phoneticPr fontId="4"/>
  </si>
  <si>
    <t>厚生福祉</t>
  </si>
  <si>
    <t>国の予算貸付</t>
    <rPh sb="0" eb="1">
      <t>クニ</t>
    </rPh>
    <rPh sb="2" eb="4">
      <t>ヨサン</t>
    </rPh>
    <rPh sb="4" eb="6">
      <t>カシツケ</t>
    </rPh>
    <phoneticPr fontId="4"/>
  </si>
  <si>
    <t>地域改善</t>
  </si>
  <si>
    <t>財     源</t>
    <phoneticPr fontId="4"/>
  </si>
  <si>
    <t>減収補てん債</t>
  </si>
  <si>
    <t>臨時財政</t>
  </si>
  <si>
    <t>減　　  税</t>
    <phoneticPr fontId="4"/>
  </si>
  <si>
    <t>臨時税収</t>
    <rPh sb="0" eb="2">
      <t>リンジ</t>
    </rPh>
    <rPh sb="2" eb="4">
      <t>ゼイシュウ</t>
    </rPh>
    <phoneticPr fontId="4"/>
  </si>
  <si>
    <t>臨時財政</t>
    <rPh sb="0" eb="2">
      <t>リンジ</t>
    </rPh>
    <rPh sb="2" eb="4">
      <t>ザイセイ</t>
    </rPh>
    <phoneticPr fontId="4"/>
  </si>
  <si>
    <t>調  整  債</t>
  </si>
  <si>
    <t>減収補てん債</t>
    <rPh sb="0" eb="2">
      <t>ゲンシュウ</t>
    </rPh>
    <rPh sb="2" eb="3">
      <t>ホ</t>
    </rPh>
    <rPh sb="5" eb="6">
      <t>サイ</t>
    </rPh>
    <phoneticPr fontId="4"/>
  </si>
  <si>
    <t>年   度</t>
    <phoneticPr fontId="4"/>
  </si>
  <si>
    <t>総      額</t>
  </si>
  <si>
    <t>建    設</t>
  </si>
  <si>
    <t>復    旧</t>
  </si>
  <si>
    <t>防災・減災</t>
    <rPh sb="3" eb="4">
      <t>ゲン</t>
    </rPh>
    <rPh sb="4" eb="5">
      <t>サイ</t>
    </rPh>
    <phoneticPr fontId="4"/>
  </si>
  <si>
    <t>施設等</t>
    <rPh sb="0" eb="2">
      <t>シセツ</t>
    </rPh>
    <rPh sb="2" eb="3">
      <t>トウ</t>
    </rPh>
    <phoneticPr fontId="4"/>
  </si>
  <si>
    <t>先行取得</t>
  </si>
  <si>
    <t>施設整備</t>
  </si>
  <si>
    <t>退職手当債</t>
    <rPh sb="0" eb="2">
      <t>タイショク</t>
    </rPh>
    <rPh sb="2" eb="5">
      <t>テアテサイ</t>
    </rPh>
    <phoneticPr fontId="4"/>
  </si>
  <si>
    <t>政府関係機関</t>
    <rPh sb="0" eb="2">
      <t>セイフ</t>
    </rPh>
    <rPh sb="2" eb="4">
      <t>カンケイ</t>
    </rPh>
    <rPh sb="4" eb="6">
      <t>キカン</t>
    </rPh>
    <phoneticPr fontId="4"/>
  </si>
  <si>
    <t>対策特定</t>
  </si>
  <si>
    <t>　</t>
    <phoneticPr fontId="4"/>
  </si>
  <si>
    <t/>
  </si>
  <si>
    <t xml:space="preserve"> (昭和60～</t>
    <phoneticPr fontId="4"/>
  </si>
  <si>
    <t>特     例     分</t>
    <rPh sb="0" eb="1">
      <t>トク</t>
    </rPh>
    <rPh sb="6" eb="7">
      <t>レイ</t>
    </rPh>
    <rPh sb="12" eb="13">
      <t>ブン</t>
    </rPh>
    <phoneticPr fontId="4"/>
  </si>
  <si>
    <t>県貸付金</t>
  </si>
  <si>
    <t>そ の 他</t>
  </si>
  <si>
    <t>市      町</t>
    <phoneticPr fontId="4"/>
  </si>
  <si>
    <t>事 業 債</t>
  </si>
  <si>
    <t>事  業  債</t>
    <phoneticPr fontId="4"/>
  </si>
  <si>
    <t>整備事業債</t>
    <rPh sb="0" eb="2">
      <t>セイビ</t>
    </rPh>
    <rPh sb="2" eb="5">
      <t>ジギョウサイ</t>
    </rPh>
    <phoneticPr fontId="4"/>
  </si>
  <si>
    <t>等事業債</t>
  </si>
  <si>
    <t>推　進  債</t>
    <rPh sb="0" eb="1">
      <t>スイ</t>
    </rPh>
    <rPh sb="2" eb="3">
      <t>ススム</t>
    </rPh>
    <phoneticPr fontId="4"/>
  </si>
  <si>
    <t>1)</t>
    <phoneticPr fontId="4"/>
  </si>
  <si>
    <t>貸    付    債</t>
    <rPh sb="0" eb="1">
      <t>カシ</t>
    </rPh>
    <rPh sb="5" eb="6">
      <t>ツキ</t>
    </rPh>
    <rPh sb="10" eb="11">
      <t>サイ</t>
    </rPh>
    <phoneticPr fontId="4"/>
  </si>
  <si>
    <t>対 策 債</t>
  </si>
  <si>
    <t>　2）</t>
    <phoneticPr fontId="4"/>
  </si>
  <si>
    <t>特  例  債</t>
    <rPh sb="0" eb="1">
      <t>トク</t>
    </rPh>
    <rPh sb="3" eb="4">
      <t>レイ</t>
    </rPh>
    <rPh sb="6" eb="7">
      <t>サイ</t>
    </rPh>
    <phoneticPr fontId="4"/>
  </si>
  <si>
    <t>補てん債</t>
  </si>
  <si>
    <t>補てん債</t>
    <rPh sb="0" eb="1">
      <t>ホ</t>
    </rPh>
    <rPh sb="3" eb="4">
      <t>サイ</t>
    </rPh>
    <phoneticPr fontId="4"/>
  </si>
  <si>
    <t>対  策  債</t>
    <rPh sb="0" eb="1">
      <t>タイ</t>
    </rPh>
    <rPh sb="3" eb="4">
      <t>サク</t>
    </rPh>
    <rPh sb="6" eb="7">
      <t>サイ</t>
    </rPh>
    <phoneticPr fontId="4"/>
  </si>
  <si>
    <t xml:space="preserve">  63年度分)</t>
    <phoneticPr fontId="4"/>
  </si>
  <si>
    <t>(昭和50．平成14.19～23年度分）</t>
    <rPh sb="1" eb="3">
      <t>ショウワ</t>
    </rPh>
    <rPh sb="6" eb="8">
      <t>ヘイセイ</t>
    </rPh>
    <rPh sb="16" eb="19">
      <t>ネンドブン</t>
    </rPh>
    <phoneticPr fontId="4"/>
  </si>
  <si>
    <t>市    町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</si>
  <si>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</si>
  <si>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</si>
  <si>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市計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</si>
  <si>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</si>
  <si>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</si>
  <si>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</si>
  <si>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</si>
  <si>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</si>
  <si>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</si>
  <si>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</si>
  <si>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</si>
  <si>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</si>
  <si>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</si>
  <si>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</si>
  <si>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</si>
  <si>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</si>
  <si>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</si>
  <si>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</si>
  <si>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</si>
  <si>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</si>
  <si>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</si>
  <si>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</si>
  <si>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</si>
  <si>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</si>
  <si>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</si>
  <si>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注　　1）（～平成17年度分）（平成18年度～）  2）（昭和61．平成5～7．9～25年度分）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</si>
</sst>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1" fillId="0" borderId="0" xfId="0" applyFont="1" applyBorder="1" applyAlignment="1" applyProtection="1"/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left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vertical="center"/>
    </xf>
    <xf numFmtId="0" fontId="1" fillId="3" borderId="0" xfId="0" applyFont="1" applyFill="1" applyBorder="1" applyAlignment="1" applyProtection="1">
      <alignment horizontal="distributed" vertical="center"/>
    </xf>
    <xf numFmtId="0" fontId="1" fillId="3" borderId="8" xfId="0" applyFont="1" applyFill="1" applyBorder="1" applyAlignment="1" applyProtection="1">
      <alignment horizontal="distributed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6" fillId="3" borderId="10" xfId="0" applyNumberFormat="1" applyFont="1" applyFill="1" applyBorder="1" applyAlignment="1" applyProtection="1">
      <alignment horizontal="center" vertical="center"/>
    </xf>
    <xf numFmtId="3" fontId="7" fillId="3" borderId="10" xfId="0" quotePrefix="1" applyNumberFormat="1" applyFont="1" applyFill="1" applyBorder="1" applyAlignment="1" applyProtection="1">
      <alignment horizontal="center" vertical="center"/>
    </xf>
    <xf numFmtId="3" fontId="7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distributed" vertical="center"/>
    </xf>
    <xf numFmtId="3" fontId="1" fillId="3" borderId="15" xfId="0" applyNumberFormat="1" applyFont="1" applyFill="1" applyBorder="1" applyAlignment="1" applyProtection="1">
      <alignment horizontal="center" vertical="top"/>
    </xf>
    <xf numFmtId="3" fontId="1" fillId="3" borderId="16" xfId="0" applyNumberFormat="1" applyFont="1" applyFill="1" applyBorder="1" applyAlignment="1" applyProtection="1">
      <alignment horizontal="center" vertical="top"/>
    </xf>
    <xf numFmtId="3" fontId="7" fillId="3" borderId="16" xfId="0" applyNumberFormat="1" applyFont="1" applyFill="1" applyBorder="1" applyAlignment="1" applyProtection="1">
      <alignment horizontal="right"/>
    </xf>
    <xf numFmtId="3" fontId="1" fillId="3" borderId="16" xfId="0" quotePrefix="1" applyNumberFormat="1" applyFont="1" applyFill="1" applyBorder="1" applyAlignment="1" applyProtection="1">
      <alignment horizontal="center" vertical="top"/>
    </xf>
    <xf numFmtId="3" fontId="7" fillId="3" borderId="16" xfId="0" applyNumberFormat="1" applyFont="1" applyFill="1" applyBorder="1" applyAlignment="1" applyProtection="1">
      <alignment horizontal="center" vertical="center"/>
    </xf>
    <xf numFmtId="3" fontId="8" fillId="3" borderId="16" xfId="0" applyNumberFormat="1" applyFont="1" applyFill="1" applyBorder="1" applyAlignment="1" applyProtection="1">
      <alignment horizontal="left" vertical="top" wrapText="1"/>
    </xf>
    <xf numFmtId="3" fontId="1" fillId="3" borderId="16" xfId="0" applyNumberFormat="1" applyFont="1" applyFill="1" applyBorder="1" applyAlignment="1" applyProtection="1">
      <alignment vertical="top"/>
    </xf>
    <xf numFmtId="3" fontId="1" fillId="3" borderId="17" xfId="0" applyNumberFormat="1" applyFont="1" applyFill="1" applyBorder="1" applyAlignment="1" applyProtection="1">
      <alignment vertical="top"/>
    </xf>
    <xf numFmtId="3" fontId="9" fillId="3" borderId="0" xfId="0" applyNumberFormat="1" applyFont="1" applyFill="1" applyAlignment="1" applyProtection="1"/>
    <xf numFmtId="0" fontId="9" fillId="3" borderId="0" xfId="0" applyFont="1" applyFill="1" applyProtection="1">
      <alignment vertical="center"/>
    </xf>
    <xf numFmtId="0" fontId="9" fillId="3" borderId="20" xfId="0" applyFont="1" applyFill="1" applyBorder="1" applyProtection="1">
      <alignment vertical="center"/>
    </xf>
    <xf numFmtId="176" fontId="9" fillId="0" borderId="21" xfId="0" applyNumberFormat="1" applyFont="1" applyBorder="1" applyAlignment="1" applyProtection="1">
      <alignment horizontal="right"/>
    </xf>
    <xf numFmtId="0" fontId="9" fillId="3" borderId="12" xfId="0" applyFont="1" applyFill="1" applyBorder="1" applyAlignment="1" applyProtection="1"/>
    <xf numFmtId="0" fontId="9" fillId="3" borderId="0" xfId="0" applyFont="1" applyFill="1" applyBorder="1" applyAlignment="1" applyProtection="1"/>
    <xf numFmtId="0" fontId="1" fillId="3" borderId="0" xfId="0" applyNumberFormat="1" applyFont="1" applyFill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177" fontId="9" fillId="0" borderId="0" xfId="0" applyNumberFormat="1" applyFont="1" applyBorder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3" fontId="1" fillId="3" borderId="0" xfId="0" applyNumberFormat="1" applyFont="1" applyFill="1" applyAlignment="1" applyProtection="1"/>
    <xf numFmtId="0" fontId="1" fillId="3" borderId="12" xfId="0" applyFont="1" applyFill="1" applyBorder="1" applyAlignment="1" applyProtection="1"/>
    <xf numFmtId="0" fontId="1" fillId="3" borderId="0" xfId="0" applyFont="1" applyFill="1" applyBorder="1" applyAlignment="1" applyProtection="1"/>
    <xf numFmtId="176" fontId="0" fillId="0" borderId="0" xfId="0" applyNumberFormat="1" applyProtection="1">
      <alignment vertical="center"/>
    </xf>
    <xf numFmtId="3" fontId="0" fillId="3" borderId="8" xfId="0" applyNumberFormat="1" applyFont="1" applyFill="1" applyBorder="1" applyAlignment="1" applyProtection="1"/>
    <xf numFmtId="176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3" fontId="9" fillId="3" borderId="0" xfId="0" applyNumberFormat="1" applyFont="1" applyFill="1" applyAlignment="1" applyProtection="1">
      <alignment horizontal="center"/>
    </xf>
    <xf numFmtId="3" fontId="9" fillId="3" borderId="8" xfId="0" applyNumberFormat="1" applyFont="1" applyFill="1" applyBorder="1" applyAlignment="1" applyProtection="1"/>
    <xf numFmtId="3" fontId="10" fillId="3" borderId="0" xfId="0" applyNumberFormat="1" applyFont="1" applyFill="1" applyAlignment="1" applyProtection="1"/>
    <xf numFmtId="0" fontId="10" fillId="3" borderId="0" xfId="0" applyNumberFormat="1" applyFont="1" applyFill="1" applyAlignment="1" applyProtection="1">
      <alignment horizontal="center"/>
    </xf>
    <xf numFmtId="3" fontId="10" fillId="3" borderId="8" xfId="0" applyNumberFormat="1" applyFont="1" applyFill="1" applyBorder="1" applyAlignment="1" applyProtection="1"/>
    <xf numFmtId="177" fontId="10" fillId="0" borderId="0" xfId="0" applyNumberFormat="1" applyFont="1" applyBorder="1" applyAlignment="1" applyProtection="1">
      <alignment horizontal="right"/>
    </xf>
    <xf numFmtId="0" fontId="10" fillId="3" borderId="12" xfId="0" applyFont="1" applyFill="1" applyBorder="1" applyAlignment="1" applyProtection="1"/>
    <xf numFmtId="0" fontId="10" fillId="3" borderId="0" xfId="0" applyFont="1" applyFill="1" applyBorder="1" applyAlignment="1" applyProtection="1"/>
    <xf numFmtId="177" fontId="9" fillId="0" borderId="0" xfId="0" applyNumberFormat="1" applyFont="1" applyFill="1" applyBorder="1" applyAlignment="1" applyProtection="1">
      <alignment horizontal="right"/>
    </xf>
    <xf numFmtId="0" fontId="9" fillId="3" borderId="0" xfId="0" applyFont="1" applyFill="1" applyAlignment="1" applyProtection="1"/>
    <xf numFmtId="0" fontId="9" fillId="3" borderId="8" xfId="0" applyFont="1" applyFill="1" applyBorder="1" applyAlignment="1" applyProtection="1"/>
    <xf numFmtId="177" fontId="10" fillId="0" borderId="0" xfId="0" applyNumberFormat="1" applyFont="1" applyAlignment="1" applyProtection="1">
      <alignment horizontal="right"/>
    </xf>
    <xf numFmtId="177" fontId="9" fillId="0" borderId="0" xfId="0" applyNumberFormat="1" applyFont="1" applyFill="1" applyAlignment="1" applyProtection="1">
      <alignment horizontal="right"/>
    </xf>
    <xf numFmtId="177" fontId="9" fillId="0" borderId="0" xfId="0" applyNumberFormat="1" applyFont="1" applyBorder="1" applyAlignment="1" applyProtection="1">
      <alignment horizontal="right" shrinkToFit="1"/>
    </xf>
    <xf numFmtId="0" fontId="1" fillId="3" borderId="0" xfId="0" applyFont="1" applyFill="1" applyAlignment="1" applyProtection="1">
      <alignment horizontal="distributed"/>
    </xf>
    <xf numFmtId="0" fontId="1" fillId="3" borderId="8" xfId="0" applyFont="1" applyFill="1" applyBorder="1" applyAlignment="1" applyProtection="1">
      <alignment horizontal="distributed"/>
    </xf>
    <xf numFmtId="0" fontId="1" fillId="3" borderId="0" xfId="0" applyFont="1" applyFill="1" applyAlignment="1" applyProtection="1"/>
    <xf numFmtId="0" fontId="1" fillId="3" borderId="8" xfId="0" applyFont="1" applyFill="1" applyBorder="1" applyAlignment="1" applyProtection="1"/>
    <xf numFmtId="177" fontId="10" fillId="0" borderId="0" xfId="0" applyNumberFormat="1" applyFont="1" applyFill="1" applyAlignment="1" applyProtection="1">
      <alignment horizontal="right"/>
    </xf>
    <xf numFmtId="177" fontId="11" fillId="0" borderId="0" xfId="0" applyNumberFormat="1" applyFont="1" applyBorder="1" applyAlignment="1" applyProtection="1">
      <alignment horizontal="right" shrinkToFit="1"/>
    </xf>
    <xf numFmtId="3" fontId="9" fillId="3" borderId="19" xfId="0" applyNumberFormat="1" applyFont="1" applyFill="1" applyBorder="1" applyAlignment="1" applyProtection="1"/>
    <xf numFmtId="0" fontId="9" fillId="3" borderId="19" xfId="0" applyFont="1" applyFill="1" applyBorder="1" applyAlignment="1" applyProtection="1"/>
    <xf numFmtId="0" fontId="9" fillId="3" borderId="22" xfId="0" applyFont="1" applyFill="1" applyBorder="1" applyAlignment="1" applyProtection="1"/>
    <xf numFmtId="176" fontId="9" fillId="0" borderId="19" xfId="0" applyNumberFormat="1" applyFont="1" applyBorder="1" applyAlignment="1" applyProtection="1">
      <alignment horizontal="right"/>
    </xf>
    <xf numFmtId="0" fontId="9" fillId="3" borderId="18" xfId="0" applyFont="1" applyFill="1" applyBorder="1" applyAlignment="1" applyProtection="1"/>
    <xf numFmtId="0" fontId="12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4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 indent="1"/>
    </xf>
    <xf numFmtId="0" fontId="11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176" fontId="15" fillId="0" borderId="0" xfId="0" applyNumberFormat="1" applyFont="1" applyFill="1" applyBorder="1" applyAlignment="1" applyProtection="1">
      <alignment horizontal="left" indent="1"/>
    </xf>
    <xf numFmtId="176" fontId="16" fillId="0" borderId="0" xfId="0" applyNumberFormat="1" applyFont="1" applyFill="1" applyBorder="1" applyAlignment="1" applyProtection="1">
      <alignment horizontal="left" indent="1"/>
    </xf>
    <xf numFmtId="176" fontId="16" fillId="0" borderId="0" xfId="0" applyNumberFormat="1" applyFont="1" applyFill="1" applyBorder="1" applyAlignment="1" applyProtection="1"/>
    <xf numFmtId="0" fontId="17" fillId="0" borderId="0" xfId="0" applyFont="1" applyProtection="1">
      <alignment vertical="center"/>
    </xf>
    <xf numFmtId="176" fontId="9" fillId="0" borderId="0" xfId="0" applyNumberFormat="1" applyFont="1" applyFill="1" applyBorder="1" applyAlignment="1" applyProtection="1">
      <alignment horizontal="left" indent="1"/>
    </xf>
    <xf numFmtId="176" fontId="9" fillId="0" borderId="0" xfId="0" applyNumberFormat="1" applyFont="1" applyFill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0" xfId="0" applyNumberFormat="1" applyFont="1" applyFill="1" applyAlignment="1" applyProtection="1">
      <alignment horizontal="distributed"/>
    </xf>
    <xf numFmtId="3" fontId="1" fillId="3" borderId="8" xfId="0" applyNumberFormat="1" applyFont="1" applyFill="1" applyBorder="1" applyAlignment="1" applyProtection="1">
      <alignment horizontal="distributed"/>
    </xf>
    <xf numFmtId="3" fontId="10" fillId="3" borderId="0" xfId="0" applyNumberFormat="1" applyFont="1" applyFill="1" applyAlignment="1" applyProtection="1">
      <alignment horizontal="distributed" indent="1"/>
    </xf>
    <xf numFmtId="3" fontId="10" fillId="3" borderId="8" xfId="0" applyNumberFormat="1" applyFont="1" applyFill="1" applyBorder="1" applyAlignment="1" applyProtection="1">
      <alignment horizontal="distributed" indent="1"/>
    </xf>
    <xf numFmtId="0" fontId="10" fillId="3" borderId="12" xfId="0" applyFont="1" applyFill="1" applyBorder="1" applyAlignment="1" applyProtection="1">
      <alignment horizontal="distributed" indent="1"/>
    </xf>
    <xf numFmtId="0" fontId="10" fillId="3" borderId="0" xfId="0" applyFont="1" applyFill="1" applyBorder="1" applyAlignment="1" applyProtection="1">
      <alignment horizontal="distributed" indent="1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 vertical="top"/>
    </xf>
    <xf numFmtId="3" fontId="1" fillId="3" borderId="14" xfId="0" applyNumberFormat="1" applyFont="1" applyFill="1" applyBorder="1" applyAlignment="1" applyProtection="1">
      <alignment horizontal="center" vertical="top"/>
    </xf>
    <xf numFmtId="0" fontId="1" fillId="3" borderId="18" xfId="0" applyFont="1" applyFill="1" applyBorder="1" applyAlignment="1" applyProtection="1">
      <alignment horizontal="center" vertical="top"/>
    </xf>
    <xf numFmtId="0" fontId="1" fillId="3" borderId="19" xfId="0" applyFont="1" applyFill="1" applyBorder="1" applyAlignment="1" applyProtection="1">
      <alignment horizontal="center" vertical="top"/>
    </xf>
    <xf numFmtId="3" fontId="1" fillId="3" borderId="0" xfId="0" applyNumberFormat="1" applyFont="1" applyFill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42"/>
  <sheetViews>
    <sheetView showGridLines="0" tabSelected="1" zoomScale="70" zoomScaleNormal="70" zoomScaleSheetLayoutView="70" workbookViewId="0">
      <selection sqref="A1:XFD1048576"/>
    </sheetView>
  </sheetViews>
  <sheetFormatPr defaultRowHeight="13.5" x14ac:dyDescent="0.15"/>
  <cols>
    <col min="1" max="2" width="3.125" style="6" customWidth="1"/>
    <col min="3" max="3" width="3.625" style="6" customWidth="1"/>
    <col min="4" max="4" width="6.125" style="6" customWidth="1"/>
    <col min="5" max="30" width="13.25" style="6" customWidth="1"/>
    <col min="31" max="31" width="4.125" style="6" customWidth="1"/>
    <col min="32" max="32" width="3.5" style="6" customWidth="1"/>
    <col min="33" max="33" width="4.125" style="6" customWidth="1"/>
    <col min="34" max="34" width="11.75" style="6" customWidth="1"/>
    <col min="35" max="35" width="12.125" style="6" customWidth="1"/>
    <col min="36" max="16384" width="9" style="6"/>
  </cols>
  <sheetData>
    <row r="1" spans="1:35" ht="17.25" x14ac:dyDescent="0.2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</row>
    <row r="2" spans="1:35" ht="27.75" customHeight="1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"/>
      <c r="AE2" s="5"/>
      <c r="AF2" s="5"/>
      <c r="AG2" s="9" t="s">
        <v>2</v>
      </c>
    </row>
    <row r="3" spans="1:35" ht="21" customHeight="1" thickTop="1" x14ac:dyDescent="0.15">
      <c r="A3" s="99" t="s">
        <v>3</v>
      </c>
      <c r="B3" s="99"/>
      <c r="C3" s="99"/>
      <c r="D3" s="100"/>
      <c r="E3" s="10"/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/>
      <c r="S3" s="11" t="s">
        <v>16</v>
      </c>
      <c r="T3" s="11" t="s">
        <v>17</v>
      </c>
      <c r="U3" s="11" t="s">
        <v>18</v>
      </c>
      <c r="V3" s="11" t="s">
        <v>19</v>
      </c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24</v>
      </c>
      <c r="AB3" s="11" t="s">
        <v>25</v>
      </c>
      <c r="AC3" s="12"/>
      <c r="AD3" s="13"/>
      <c r="AE3" s="101" t="s">
        <v>26</v>
      </c>
      <c r="AF3" s="102"/>
      <c r="AG3" s="102"/>
    </row>
    <row r="4" spans="1:35" ht="21" customHeight="1" x14ac:dyDescent="0.15">
      <c r="A4" s="14"/>
      <c r="B4" s="14"/>
      <c r="C4" s="15"/>
      <c r="D4" s="16"/>
      <c r="E4" s="17" t="s">
        <v>27</v>
      </c>
      <c r="F4" s="18"/>
      <c r="G4" s="18" t="s">
        <v>28</v>
      </c>
      <c r="H4" s="18" t="s">
        <v>29</v>
      </c>
      <c r="I4" s="18" t="s">
        <v>30</v>
      </c>
      <c r="J4" s="19"/>
      <c r="K4" s="18" t="s">
        <v>31</v>
      </c>
      <c r="L4" s="18"/>
      <c r="M4" s="18"/>
      <c r="N4" s="18"/>
      <c r="O4" s="18" t="s">
        <v>32</v>
      </c>
      <c r="P4" s="18"/>
      <c r="Q4" s="18" t="s">
        <v>33</v>
      </c>
      <c r="R4" s="18" t="s">
        <v>34</v>
      </c>
      <c r="S4" s="18" t="s">
        <v>35</v>
      </c>
      <c r="T4" s="18" t="s">
        <v>36</v>
      </c>
      <c r="U4" s="18"/>
      <c r="V4" s="20" t="s">
        <v>37</v>
      </c>
      <c r="W4" s="21"/>
      <c r="X4" s="19" t="s">
        <v>38</v>
      </c>
      <c r="Y4" s="19"/>
      <c r="Z4" s="19"/>
      <c r="AA4" s="22" t="s">
        <v>39</v>
      </c>
      <c r="AB4" s="18" t="s">
        <v>40</v>
      </c>
      <c r="AC4" s="18" t="s">
        <v>41</v>
      </c>
      <c r="AD4" s="23" t="s">
        <v>42</v>
      </c>
      <c r="AE4" s="24"/>
      <c r="AF4" s="15"/>
      <c r="AG4" s="15"/>
    </row>
    <row r="5" spans="1:35" ht="21" customHeight="1" x14ac:dyDescent="0.15">
      <c r="A5" s="103" t="s">
        <v>43</v>
      </c>
      <c r="B5" s="103"/>
      <c r="C5" s="103"/>
      <c r="D5" s="104"/>
      <c r="E5" s="25"/>
      <c r="F5" s="26" t="s">
        <v>44</v>
      </c>
      <c r="G5" s="26" t="s">
        <v>44</v>
      </c>
      <c r="H5" s="26" t="s">
        <v>44</v>
      </c>
      <c r="I5" s="26" t="s">
        <v>45</v>
      </c>
      <c r="J5" s="26" t="s">
        <v>44</v>
      </c>
      <c r="K5" s="26" t="s">
        <v>46</v>
      </c>
      <c r="L5" s="26" t="s">
        <v>45</v>
      </c>
      <c r="M5" s="26" t="s">
        <v>45</v>
      </c>
      <c r="N5" s="26" t="s">
        <v>45</v>
      </c>
      <c r="O5" s="26" t="s">
        <v>47</v>
      </c>
      <c r="P5" s="26" t="s">
        <v>48</v>
      </c>
      <c r="Q5" s="26" t="s">
        <v>44</v>
      </c>
      <c r="R5" s="27" t="s">
        <v>49</v>
      </c>
      <c r="S5" s="26" t="s">
        <v>50</v>
      </c>
      <c r="T5" s="26" t="s">
        <v>45</v>
      </c>
      <c r="U5" s="26" t="s">
        <v>51</v>
      </c>
      <c r="V5" s="27" t="s">
        <v>52</v>
      </c>
      <c r="W5" s="28" t="s">
        <v>53</v>
      </c>
      <c r="X5" s="26" t="s">
        <v>54</v>
      </c>
      <c r="Y5" s="26" t="s">
        <v>55</v>
      </c>
      <c r="Z5" s="26" t="s">
        <v>56</v>
      </c>
      <c r="AA5" s="29" t="s">
        <v>57</v>
      </c>
      <c r="AB5" s="30" t="s">
        <v>58</v>
      </c>
      <c r="AC5" s="31"/>
      <c r="AD5" s="32"/>
      <c r="AE5" s="105" t="s">
        <v>59</v>
      </c>
      <c r="AF5" s="106"/>
      <c r="AG5" s="106"/>
    </row>
    <row r="6" spans="1:35" ht="10.5" customHeight="1" x14ac:dyDescent="0.15">
      <c r="A6" s="33"/>
      <c r="B6" s="33"/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38"/>
      <c r="AG6" s="38"/>
    </row>
    <row r="7" spans="1:35" ht="21" customHeight="1" x14ac:dyDescent="0.15">
      <c r="A7" s="107" t="s">
        <v>60</v>
      </c>
      <c r="B7" s="107"/>
      <c r="C7" s="39">
        <v>24</v>
      </c>
      <c r="D7" s="40" t="s">
        <v>61</v>
      </c>
      <c r="E7" s="41">
        <v>692589839</v>
      </c>
      <c r="F7" s="42">
        <v>75729167</v>
      </c>
      <c r="G7" s="42">
        <v>27270113</v>
      </c>
      <c r="H7" s="42">
        <v>4977631</v>
      </c>
      <c r="I7" s="42">
        <v>5738794</v>
      </c>
      <c r="J7" s="42">
        <v>0</v>
      </c>
      <c r="K7" s="42">
        <v>44340583</v>
      </c>
      <c r="L7" s="42">
        <v>209034968</v>
      </c>
      <c r="M7" s="42">
        <v>2976811</v>
      </c>
      <c r="N7" s="42">
        <v>31395208</v>
      </c>
      <c r="O7" s="42">
        <v>3601721</v>
      </c>
      <c r="P7" s="42">
        <v>5961</v>
      </c>
      <c r="Q7" s="42">
        <v>1393366</v>
      </c>
      <c r="R7" s="42">
        <v>3285639</v>
      </c>
      <c r="S7" s="42">
        <v>5402162</v>
      </c>
      <c r="T7" s="42">
        <v>0</v>
      </c>
      <c r="U7" s="42">
        <v>9927696</v>
      </c>
      <c r="V7" s="42">
        <v>1703276</v>
      </c>
      <c r="W7" s="42">
        <v>177782</v>
      </c>
      <c r="X7" s="42">
        <v>19878111</v>
      </c>
      <c r="Y7" s="42">
        <v>3111996</v>
      </c>
      <c r="Z7" s="42">
        <v>210791099</v>
      </c>
      <c r="AA7" s="42">
        <v>32474</v>
      </c>
      <c r="AB7" s="42">
        <v>1491915</v>
      </c>
      <c r="AC7" s="42">
        <v>10663186</v>
      </c>
      <c r="AD7" s="42">
        <v>19660180</v>
      </c>
      <c r="AE7" s="43" t="s">
        <v>60</v>
      </c>
      <c r="AF7" s="39">
        <v>24</v>
      </c>
      <c r="AG7" s="44" t="s">
        <v>61</v>
      </c>
    </row>
    <row r="8" spans="1:35" ht="21" customHeight="1" x14ac:dyDescent="0.15">
      <c r="A8" s="45"/>
      <c r="B8" s="45"/>
      <c r="C8" s="39">
        <v>25</v>
      </c>
      <c r="D8" s="40"/>
      <c r="E8" s="41">
        <v>704471379</v>
      </c>
      <c r="F8" s="42">
        <v>42019904</v>
      </c>
      <c r="G8" s="42">
        <v>25367723</v>
      </c>
      <c r="H8" s="42">
        <v>4780043</v>
      </c>
      <c r="I8" s="42">
        <v>7233213</v>
      </c>
      <c r="J8" s="42">
        <v>291000</v>
      </c>
      <c r="K8" s="42">
        <v>41243746</v>
      </c>
      <c r="L8" s="42">
        <v>213196662</v>
      </c>
      <c r="M8" s="42">
        <v>2718988</v>
      </c>
      <c r="N8" s="42">
        <v>30132165</v>
      </c>
      <c r="O8" s="42">
        <v>2709654</v>
      </c>
      <c r="P8" s="42">
        <v>5335</v>
      </c>
      <c r="Q8" s="42">
        <v>954454</v>
      </c>
      <c r="R8" s="42">
        <v>2704559</v>
      </c>
      <c r="S8" s="42">
        <v>5139244</v>
      </c>
      <c r="T8" s="42">
        <v>0</v>
      </c>
      <c r="U8" s="42">
        <v>40143742</v>
      </c>
      <c r="V8" s="42">
        <v>1405034</v>
      </c>
      <c r="W8" s="42">
        <v>90047</v>
      </c>
      <c r="X8" s="42">
        <v>15525741</v>
      </c>
      <c r="Y8" s="42">
        <v>2509154</v>
      </c>
      <c r="Z8" s="42">
        <v>228588123</v>
      </c>
      <c r="AA8" s="42">
        <v>0</v>
      </c>
      <c r="AB8" s="42">
        <v>1333409</v>
      </c>
      <c r="AC8" s="42">
        <v>9965147</v>
      </c>
      <c r="AD8" s="42">
        <v>26414292</v>
      </c>
      <c r="AE8" s="46"/>
      <c r="AF8" s="39">
        <v>25</v>
      </c>
      <c r="AG8" s="47"/>
      <c r="AH8" s="48"/>
      <c r="AI8" s="48"/>
    </row>
    <row r="9" spans="1:35" s="51" customFormat="1" ht="21" customHeight="1" x14ac:dyDescent="0.15">
      <c r="A9" s="45"/>
      <c r="B9" s="45"/>
      <c r="C9" s="39">
        <v>26</v>
      </c>
      <c r="D9" s="49"/>
      <c r="E9" s="41">
        <v>709486025</v>
      </c>
      <c r="F9" s="42">
        <v>40804621</v>
      </c>
      <c r="G9" s="42">
        <v>24155757</v>
      </c>
      <c r="H9" s="42">
        <v>4711131</v>
      </c>
      <c r="I9" s="42">
        <v>7084895</v>
      </c>
      <c r="J9" s="42">
        <v>2428500</v>
      </c>
      <c r="K9" s="42">
        <v>39225433</v>
      </c>
      <c r="L9" s="42">
        <v>219615387</v>
      </c>
      <c r="M9" s="42">
        <v>2597360</v>
      </c>
      <c r="N9" s="42">
        <v>29212920</v>
      </c>
      <c r="O9" s="42">
        <v>2409705</v>
      </c>
      <c r="P9" s="42">
        <v>4709</v>
      </c>
      <c r="Q9" s="42">
        <v>620489</v>
      </c>
      <c r="R9" s="42">
        <v>2122671</v>
      </c>
      <c r="S9" s="42">
        <v>4886801</v>
      </c>
      <c r="T9" s="42">
        <v>0</v>
      </c>
      <c r="U9" s="42">
        <v>38485097</v>
      </c>
      <c r="V9" s="42">
        <v>1201335</v>
      </c>
      <c r="W9" s="42">
        <v>46625</v>
      </c>
      <c r="X9" s="42">
        <v>11588722</v>
      </c>
      <c r="Y9" s="42">
        <v>1893921</v>
      </c>
      <c r="Z9" s="42">
        <v>241282512</v>
      </c>
      <c r="AA9" s="42">
        <v>0</v>
      </c>
      <c r="AB9" s="42">
        <v>1426702</v>
      </c>
      <c r="AC9" s="42">
        <v>8561952</v>
      </c>
      <c r="AD9" s="42">
        <v>25118780</v>
      </c>
      <c r="AE9" s="46"/>
      <c r="AF9" s="39">
        <v>26</v>
      </c>
      <c r="AG9" s="47"/>
      <c r="AH9" s="50"/>
      <c r="AI9" s="50"/>
    </row>
    <row r="10" spans="1:35" ht="21" customHeight="1" x14ac:dyDescent="0.15">
      <c r="A10" s="33"/>
      <c r="B10" s="33"/>
      <c r="C10" s="52"/>
      <c r="D10" s="53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6"/>
      <c r="AF10" s="52"/>
      <c r="AG10" s="47"/>
      <c r="AH10" s="48"/>
      <c r="AI10" s="48"/>
    </row>
    <row r="11" spans="1:35" ht="21" customHeight="1" x14ac:dyDescent="0.15">
      <c r="A11" s="54"/>
      <c r="B11" s="54"/>
      <c r="C11" s="55">
        <v>27</v>
      </c>
      <c r="D11" s="56"/>
      <c r="E11" s="57">
        <f>SUM(E13,E31)</f>
        <v>712231533</v>
      </c>
      <c r="F11" s="57">
        <f t="shared" ref="F11:AD11" si="0">SUM(F13,F31)</f>
        <v>38786955</v>
      </c>
      <c r="G11" s="57">
        <f t="shared" si="0"/>
        <v>22367463</v>
      </c>
      <c r="H11" s="57">
        <f t="shared" si="0"/>
        <v>4602802</v>
      </c>
      <c r="I11" s="57">
        <f t="shared" si="0"/>
        <v>6394668</v>
      </c>
      <c r="J11" s="57">
        <f t="shared" si="0"/>
        <v>4291751</v>
      </c>
      <c r="K11" s="57">
        <f t="shared" si="0"/>
        <v>39344079</v>
      </c>
      <c r="L11" s="57">
        <f t="shared" si="0"/>
        <v>224316834</v>
      </c>
      <c r="M11" s="57">
        <f t="shared" si="0"/>
        <v>2401944</v>
      </c>
      <c r="N11" s="57">
        <f t="shared" si="0"/>
        <v>29341940</v>
      </c>
      <c r="O11" s="57">
        <f t="shared" si="0"/>
        <v>1907282</v>
      </c>
      <c r="P11" s="57">
        <f t="shared" si="0"/>
        <v>4083</v>
      </c>
      <c r="Q11" s="57">
        <f t="shared" si="0"/>
        <v>406666</v>
      </c>
      <c r="R11" s="57">
        <f t="shared" si="0"/>
        <v>1478840</v>
      </c>
      <c r="S11" s="57">
        <f t="shared" si="0"/>
        <v>4650941</v>
      </c>
      <c r="T11" s="57">
        <v>0</v>
      </c>
      <c r="U11" s="57">
        <f t="shared" si="0"/>
        <v>36630386</v>
      </c>
      <c r="V11" s="57">
        <f t="shared" si="0"/>
        <v>1007398</v>
      </c>
      <c r="W11" s="57">
        <f t="shared" si="0"/>
        <v>20728</v>
      </c>
      <c r="X11" s="57">
        <f t="shared" si="0"/>
        <v>9933100</v>
      </c>
      <c r="Y11" s="57">
        <f t="shared" si="0"/>
        <v>1266040</v>
      </c>
      <c r="Z11" s="57">
        <f t="shared" si="0"/>
        <v>250039311</v>
      </c>
      <c r="AA11" s="57">
        <f t="shared" si="0"/>
        <v>0</v>
      </c>
      <c r="AB11" s="57">
        <f t="shared" si="0"/>
        <v>1610163</v>
      </c>
      <c r="AC11" s="57">
        <f t="shared" si="0"/>
        <v>7367323</v>
      </c>
      <c r="AD11" s="57">
        <f t="shared" si="0"/>
        <v>24060836</v>
      </c>
      <c r="AE11" s="58"/>
      <c r="AF11" s="55">
        <v>27</v>
      </c>
      <c r="AG11" s="59"/>
      <c r="AH11" s="48"/>
      <c r="AI11" s="48"/>
    </row>
    <row r="12" spans="1:35" ht="21" customHeight="1" x14ac:dyDescent="0.15">
      <c r="A12" s="33"/>
      <c r="B12" s="33"/>
      <c r="C12" s="33"/>
      <c r="D12" s="53"/>
      <c r="E12" s="41"/>
      <c r="F12" s="41"/>
      <c r="G12" s="60"/>
      <c r="H12" s="41"/>
      <c r="I12" s="41"/>
      <c r="J12" s="41"/>
      <c r="K12" s="41"/>
      <c r="L12" s="41"/>
      <c r="M12" s="41"/>
      <c r="N12" s="41"/>
      <c r="O12" s="41"/>
      <c r="P12" s="41"/>
      <c r="Q12" s="60"/>
      <c r="R12" s="41"/>
      <c r="S12" s="41"/>
      <c r="T12" s="41"/>
      <c r="U12" s="41"/>
      <c r="V12" s="41"/>
      <c r="W12" s="60"/>
      <c r="X12" s="41"/>
      <c r="Y12" s="41"/>
      <c r="Z12" s="41"/>
      <c r="AA12" s="41"/>
      <c r="AB12" s="41"/>
      <c r="AC12" s="41"/>
      <c r="AD12" s="41"/>
      <c r="AE12" s="37"/>
      <c r="AF12" s="38"/>
      <c r="AG12" s="38"/>
      <c r="AH12" s="48"/>
      <c r="AI12" s="48"/>
    </row>
    <row r="13" spans="1:35" ht="21" customHeight="1" x14ac:dyDescent="0.15">
      <c r="A13" s="95" t="s">
        <v>62</v>
      </c>
      <c r="B13" s="95"/>
      <c r="C13" s="95"/>
      <c r="D13" s="96"/>
      <c r="E13" s="57">
        <f>SUM(E15:E28)</f>
        <v>672234541</v>
      </c>
      <c r="F13" s="57">
        <f t="shared" ref="F13:AD13" si="1">SUM(F15:F28)</f>
        <v>35692624</v>
      </c>
      <c r="G13" s="57">
        <f t="shared" si="1"/>
        <v>20818174</v>
      </c>
      <c r="H13" s="57">
        <f t="shared" si="1"/>
        <v>4458251</v>
      </c>
      <c r="I13" s="57">
        <f t="shared" si="1"/>
        <v>6070228</v>
      </c>
      <c r="J13" s="57">
        <f t="shared" si="1"/>
        <v>4208551</v>
      </c>
      <c r="K13" s="57">
        <f t="shared" si="1"/>
        <v>37477642</v>
      </c>
      <c r="L13" s="57">
        <f t="shared" si="1"/>
        <v>217779937</v>
      </c>
      <c r="M13" s="57">
        <f t="shared" si="1"/>
        <v>2397844</v>
      </c>
      <c r="N13" s="57">
        <f t="shared" si="1"/>
        <v>24604271</v>
      </c>
      <c r="O13" s="57">
        <f t="shared" si="1"/>
        <v>1907282</v>
      </c>
      <c r="P13" s="57">
        <f t="shared" si="1"/>
        <v>4083</v>
      </c>
      <c r="Q13" s="57">
        <f t="shared" si="1"/>
        <v>391930</v>
      </c>
      <c r="R13" s="57">
        <f t="shared" si="1"/>
        <v>1426026</v>
      </c>
      <c r="S13" s="57">
        <f t="shared" si="1"/>
        <v>4526256</v>
      </c>
      <c r="T13" s="57">
        <f t="shared" si="1"/>
        <v>0</v>
      </c>
      <c r="U13" s="57">
        <f t="shared" si="1"/>
        <v>35193279</v>
      </c>
      <c r="V13" s="57">
        <f t="shared" si="1"/>
        <v>974441</v>
      </c>
      <c r="W13" s="57">
        <f t="shared" si="1"/>
        <v>20728</v>
      </c>
      <c r="X13" s="57">
        <f t="shared" si="1"/>
        <v>9624389</v>
      </c>
      <c r="Y13" s="57">
        <f t="shared" si="1"/>
        <v>1221913</v>
      </c>
      <c r="Z13" s="57">
        <f>SUM(Z15:Z28)</f>
        <v>234686658</v>
      </c>
      <c r="AA13" s="57">
        <f>SUM(AA15:AA28)</f>
        <v>0</v>
      </c>
      <c r="AB13" s="57">
        <f t="shared" si="1"/>
        <v>1552233</v>
      </c>
      <c r="AC13" s="57">
        <f t="shared" si="1"/>
        <v>7046213</v>
      </c>
      <c r="AD13" s="57">
        <f t="shared" si="1"/>
        <v>20151588</v>
      </c>
      <c r="AE13" s="97" t="s">
        <v>63</v>
      </c>
      <c r="AF13" s="98"/>
      <c r="AG13" s="98"/>
    </row>
    <row r="14" spans="1:35" ht="21" customHeight="1" x14ac:dyDescent="0.15">
      <c r="A14" s="33"/>
      <c r="B14" s="33"/>
      <c r="C14" s="61"/>
      <c r="D14" s="62"/>
      <c r="E14" s="41"/>
      <c r="F14" s="41"/>
      <c r="G14" s="60"/>
      <c r="H14" s="41"/>
      <c r="I14" s="41"/>
      <c r="J14" s="41"/>
      <c r="K14" s="41"/>
      <c r="L14" s="41"/>
      <c r="M14" s="41"/>
      <c r="N14" s="60"/>
      <c r="O14" s="41"/>
      <c r="P14" s="63"/>
      <c r="Q14" s="41"/>
      <c r="R14" s="41"/>
      <c r="S14" s="41"/>
      <c r="T14" s="41"/>
      <c r="U14" s="41"/>
      <c r="V14" s="41"/>
      <c r="W14" s="41"/>
      <c r="X14" s="41"/>
      <c r="Y14" s="60"/>
      <c r="Z14" s="60"/>
      <c r="AA14" s="41"/>
      <c r="AB14" s="41"/>
      <c r="AC14" s="60"/>
      <c r="AD14" s="60"/>
      <c r="AE14" s="37"/>
      <c r="AF14" s="38"/>
      <c r="AG14" s="38"/>
    </row>
    <row r="15" spans="1:35" ht="21" customHeight="1" x14ac:dyDescent="0.15">
      <c r="A15" s="45">
        <v>1</v>
      </c>
      <c r="B15" s="93" t="s">
        <v>64</v>
      </c>
      <c r="C15" s="93"/>
      <c r="D15" s="94"/>
      <c r="E15" s="41">
        <v>157981220</v>
      </c>
      <c r="F15" s="64">
        <v>14636153</v>
      </c>
      <c r="G15" s="64">
        <v>4144007</v>
      </c>
      <c r="H15" s="64">
        <v>625397</v>
      </c>
      <c r="I15" s="64">
        <v>1049073</v>
      </c>
      <c r="J15" s="64">
        <v>1643800</v>
      </c>
      <c r="K15" s="64">
        <v>7507685</v>
      </c>
      <c r="L15" s="64">
        <v>48688340</v>
      </c>
      <c r="M15" s="64">
        <v>139595</v>
      </c>
      <c r="N15" s="64">
        <v>5835821</v>
      </c>
      <c r="O15" s="64">
        <v>211000</v>
      </c>
      <c r="P15" s="64">
        <v>0</v>
      </c>
      <c r="Q15" s="64">
        <v>25495</v>
      </c>
      <c r="R15" s="65">
        <v>0</v>
      </c>
      <c r="S15" s="65">
        <v>1317496</v>
      </c>
      <c r="T15" s="65">
        <v>0</v>
      </c>
      <c r="U15" s="65">
        <v>17194925</v>
      </c>
      <c r="V15" s="65">
        <v>0</v>
      </c>
      <c r="W15" s="65">
        <v>0</v>
      </c>
      <c r="X15" s="65">
        <v>1878170</v>
      </c>
      <c r="Y15" s="65">
        <v>258729</v>
      </c>
      <c r="Z15" s="65">
        <v>46563092</v>
      </c>
      <c r="AA15" s="65">
        <v>0</v>
      </c>
      <c r="AB15" s="65">
        <v>0</v>
      </c>
      <c r="AC15" s="65">
        <v>1703050</v>
      </c>
      <c r="AD15" s="65">
        <v>4559392</v>
      </c>
      <c r="AE15" s="37"/>
      <c r="AF15" s="47">
        <v>1</v>
      </c>
      <c r="AG15" s="38"/>
    </row>
    <row r="16" spans="1:35" ht="21" customHeight="1" x14ac:dyDescent="0.15">
      <c r="A16" s="45">
        <v>2</v>
      </c>
      <c r="B16" s="93" t="s">
        <v>65</v>
      </c>
      <c r="C16" s="93"/>
      <c r="D16" s="94"/>
      <c r="E16" s="41">
        <v>72664426</v>
      </c>
      <c r="F16" s="64">
        <v>2763382</v>
      </c>
      <c r="G16" s="64">
        <v>3824833</v>
      </c>
      <c r="H16" s="64">
        <v>178413</v>
      </c>
      <c r="I16" s="64">
        <v>122100</v>
      </c>
      <c r="J16" s="64">
        <v>207900</v>
      </c>
      <c r="K16" s="64">
        <v>4271800</v>
      </c>
      <c r="L16" s="64">
        <v>20729963</v>
      </c>
      <c r="M16" s="64">
        <v>0</v>
      </c>
      <c r="N16" s="64">
        <v>260785</v>
      </c>
      <c r="O16" s="64">
        <v>929600</v>
      </c>
      <c r="P16" s="64">
        <v>0</v>
      </c>
      <c r="Q16" s="64">
        <v>0</v>
      </c>
      <c r="R16" s="65">
        <v>0</v>
      </c>
      <c r="S16" s="65">
        <v>1250</v>
      </c>
      <c r="T16" s="65">
        <v>0</v>
      </c>
      <c r="U16" s="65">
        <v>3136958</v>
      </c>
      <c r="V16" s="65">
        <v>213355</v>
      </c>
      <c r="W16" s="65">
        <v>6089</v>
      </c>
      <c r="X16" s="65">
        <v>1196720</v>
      </c>
      <c r="Y16" s="65">
        <v>159705</v>
      </c>
      <c r="Z16" s="65">
        <v>28048019</v>
      </c>
      <c r="AA16" s="65">
        <v>0</v>
      </c>
      <c r="AB16" s="65">
        <v>156997</v>
      </c>
      <c r="AC16" s="65">
        <v>516180</v>
      </c>
      <c r="AD16" s="65">
        <v>5940377</v>
      </c>
      <c r="AE16" s="37"/>
      <c r="AF16" s="47">
        <v>2</v>
      </c>
      <c r="AG16" s="38"/>
    </row>
    <row r="17" spans="1:33" ht="21" customHeight="1" x14ac:dyDescent="0.15">
      <c r="A17" s="45">
        <v>3</v>
      </c>
      <c r="B17" s="93" t="s">
        <v>66</v>
      </c>
      <c r="C17" s="93"/>
      <c r="D17" s="94"/>
      <c r="E17" s="41">
        <v>99886546</v>
      </c>
      <c r="F17" s="64">
        <v>3920852</v>
      </c>
      <c r="G17" s="64">
        <v>2573284</v>
      </c>
      <c r="H17" s="64">
        <v>747021</v>
      </c>
      <c r="I17" s="64">
        <v>1985933</v>
      </c>
      <c r="J17" s="64">
        <v>1058200</v>
      </c>
      <c r="K17" s="64">
        <v>3490692</v>
      </c>
      <c r="L17" s="64">
        <v>42970663</v>
      </c>
      <c r="M17" s="64">
        <v>83343</v>
      </c>
      <c r="N17" s="64">
        <v>3544883</v>
      </c>
      <c r="O17" s="64">
        <v>0</v>
      </c>
      <c r="P17" s="64">
        <v>4083</v>
      </c>
      <c r="Q17" s="64">
        <v>8068</v>
      </c>
      <c r="R17" s="65">
        <v>0</v>
      </c>
      <c r="S17" s="65">
        <v>700546</v>
      </c>
      <c r="T17" s="65">
        <v>0</v>
      </c>
      <c r="U17" s="65">
        <v>1781290</v>
      </c>
      <c r="V17" s="65">
        <v>0</v>
      </c>
      <c r="W17" s="65">
        <v>0</v>
      </c>
      <c r="X17" s="65">
        <v>1359225</v>
      </c>
      <c r="Y17" s="65">
        <v>167386</v>
      </c>
      <c r="Z17" s="65">
        <v>33214799</v>
      </c>
      <c r="AA17" s="65">
        <v>0</v>
      </c>
      <c r="AB17" s="65">
        <v>0</v>
      </c>
      <c r="AC17" s="65">
        <v>92273</v>
      </c>
      <c r="AD17" s="65">
        <v>2184005</v>
      </c>
      <c r="AE17" s="37"/>
      <c r="AF17" s="47">
        <v>3</v>
      </c>
      <c r="AG17" s="38"/>
    </row>
    <row r="18" spans="1:33" ht="21" customHeight="1" x14ac:dyDescent="0.15">
      <c r="A18" s="45">
        <v>4</v>
      </c>
      <c r="B18" s="93" t="s">
        <v>67</v>
      </c>
      <c r="C18" s="93"/>
      <c r="D18" s="94"/>
      <c r="E18" s="41">
        <v>29593837</v>
      </c>
      <c r="F18" s="64">
        <v>1735631</v>
      </c>
      <c r="G18" s="64">
        <v>1255472</v>
      </c>
      <c r="H18" s="64">
        <v>1053018</v>
      </c>
      <c r="I18" s="64">
        <v>316567</v>
      </c>
      <c r="J18" s="64">
        <v>0</v>
      </c>
      <c r="K18" s="64">
        <v>1711974</v>
      </c>
      <c r="L18" s="64">
        <v>9624330</v>
      </c>
      <c r="M18" s="64">
        <v>795877</v>
      </c>
      <c r="N18" s="64">
        <v>3335799</v>
      </c>
      <c r="O18" s="64">
        <v>0</v>
      </c>
      <c r="P18" s="64">
        <v>0</v>
      </c>
      <c r="Q18" s="64">
        <v>239546</v>
      </c>
      <c r="R18" s="65">
        <v>0</v>
      </c>
      <c r="S18" s="65">
        <v>666051</v>
      </c>
      <c r="T18" s="65">
        <v>0</v>
      </c>
      <c r="U18" s="65">
        <v>459355</v>
      </c>
      <c r="V18" s="65">
        <v>0</v>
      </c>
      <c r="W18" s="65">
        <v>798</v>
      </c>
      <c r="X18" s="65">
        <v>289973</v>
      </c>
      <c r="Y18" s="65">
        <v>43667</v>
      </c>
      <c r="Z18" s="65">
        <v>7112693</v>
      </c>
      <c r="AA18" s="65">
        <v>0</v>
      </c>
      <c r="AB18" s="65">
        <v>0</v>
      </c>
      <c r="AC18" s="65">
        <v>24470</v>
      </c>
      <c r="AD18" s="65">
        <v>928616</v>
      </c>
      <c r="AE18" s="37"/>
      <c r="AF18" s="47">
        <v>4</v>
      </c>
      <c r="AG18" s="38"/>
    </row>
    <row r="19" spans="1:33" ht="21" customHeight="1" x14ac:dyDescent="0.15">
      <c r="A19" s="45">
        <v>5</v>
      </c>
      <c r="B19" s="93" t="s">
        <v>68</v>
      </c>
      <c r="C19" s="93"/>
      <c r="D19" s="94"/>
      <c r="E19" s="41">
        <v>38955252</v>
      </c>
      <c r="F19" s="64">
        <v>1295036</v>
      </c>
      <c r="G19" s="64">
        <v>855683</v>
      </c>
      <c r="H19" s="64">
        <v>248213</v>
      </c>
      <c r="I19" s="64">
        <v>384623</v>
      </c>
      <c r="J19" s="64">
        <v>263300</v>
      </c>
      <c r="K19" s="64">
        <v>8680884</v>
      </c>
      <c r="L19" s="64">
        <v>5132136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5">
        <v>0</v>
      </c>
      <c r="S19" s="65">
        <v>61924</v>
      </c>
      <c r="T19" s="65">
        <v>0</v>
      </c>
      <c r="U19" s="65">
        <v>2445388</v>
      </c>
      <c r="V19" s="65">
        <v>340300</v>
      </c>
      <c r="W19" s="65">
        <v>0</v>
      </c>
      <c r="X19" s="65">
        <v>761218</v>
      </c>
      <c r="Y19" s="65">
        <v>91898</v>
      </c>
      <c r="Z19" s="65">
        <v>17804098</v>
      </c>
      <c r="AA19" s="65">
        <v>0</v>
      </c>
      <c r="AB19" s="65">
        <v>58000</v>
      </c>
      <c r="AC19" s="65">
        <v>364424</v>
      </c>
      <c r="AD19" s="65">
        <v>168127</v>
      </c>
      <c r="AE19" s="37"/>
      <c r="AF19" s="47">
        <v>5</v>
      </c>
      <c r="AG19" s="38"/>
    </row>
    <row r="20" spans="1:33" ht="21" customHeight="1" x14ac:dyDescent="0.15">
      <c r="A20" s="45">
        <v>6</v>
      </c>
      <c r="B20" s="93" t="s">
        <v>69</v>
      </c>
      <c r="C20" s="93"/>
      <c r="D20" s="94"/>
      <c r="E20" s="41">
        <v>19654969</v>
      </c>
      <c r="F20" s="64">
        <v>2394649</v>
      </c>
      <c r="G20" s="64">
        <v>479996</v>
      </c>
      <c r="H20" s="64">
        <v>17320</v>
      </c>
      <c r="I20" s="64">
        <v>826</v>
      </c>
      <c r="J20" s="64">
        <v>178900</v>
      </c>
      <c r="K20" s="64">
        <v>3663869</v>
      </c>
      <c r="L20" s="64">
        <v>4115842</v>
      </c>
      <c r="M20" s="64">
        <v>0</v>
      </c>
      <c r="N20" s="64">
        <v>0</v>
      </c>
      <c r="O20" s="64">
        <v>0</v>
      </c>
      <c r="P20" s="64">
        <v>0</v>
      </c>
      <c r="Q20" s="64">
        <v>2298</v>
      </c>
      <c r="R20" s="65">
        <v>93750</v>
      </c>
      <c r="S20" s="65">
        <v>101949</v>
      </c>
      <c r="T20" s="65">
        <v>0</v>
      </c>
      <c r="U20" s="65">
        <v>1013005</v>
      </c>
      <c r="V20" s="65">
        <v>0</v>
      </c>
      <c r="W20" s="65">
        <v>0</v>
      </c>
      <c r="X20" s="65">
        <v>379288</v>
      </c>
      <c r="Y20" s="65">
        <v>47417</v>
      </c>
      <c r="Z20" s="65">
        <v>6797852</v>
      </c>
      <c r="AA20" s="65">
        <v>0</v>
      </c>
      <c r="AB20" s="65">
        <v>0</v>
      </c>
      <c r="AC20" s="65">
        <v>210490</v>
      </c>
      <c r="AD20" s="65">
        <v>157518</v>
      </c>
      <c r="AE20" s="37"/>
      <c r="AF20" s="47">
        <v>6</v>
      </c>
      <c r="AG20" s="38"/>
    </row>
    <row r="21" spans="1:33" ht="21" customHeight="1" x14ac:dyDescent="0.15">
      <c r="A21" s="45">
        <v>7</v>
      </c>
      <c r="B21" s="93" t="s">
        <v>70</v>
      </c>
      <c r="C21" s="93"/>
      <c r="D21" s="94"/>
      <c r="E21" s="41">
        <v>53646298</v>
      </c>
      <c r="F21" s="64">
        <v>1103681</v>
      </c>
      <c r="G21" s="64">
        <v>1380460</v>
      </c>
      <c r="H21" s="64">
        <v>459249</v>
      </c>
      <c r="I21" s="64">
        <v>498037</v>
      </c>
      <c r="J21" s="64">
        <v>468000</v>
      </c>
      <c r="K21" s="64">
        <v>2010349</v>
      </c>
      <c r="L21" s="64">
        <v>14815894</v>
      </c>
      <c r="M21" s="64">
        <v>693949</v>
      </c>
      <c r="N21" s="64">
        <v>1530109</v>
      </c>
      <c r="O21" s="64">
        <v>0</v>
      </c>
      <c r="P21" s="64">
        <v>0</v>
      </c>
      <c r="Q21" s="64">
        <v>9306</v>
      </c>
      <c r="R21" s="65">
        <v>0</v>
      </c>
      <c r="S21" s="65">
        <v>447202</v>
      </c>
      <c r="T21" s="65">
        <v>0</v>
      </c>
      <c r="U21" s="65">
        <v>1893760</v>
      </c>
      <c r="V21" s="65">
        <v>89820</v>
      </c>
      <c r="W21" s="65">
        <v>7469</v>
      </c>
      <c r="X21" s="65">
        <v>956746</v>
      </c>
      <c r="Y21" s="65">
        <v>112474</v>
      </c>
      <c r="Z21" s="65">
        <v>23049668</v>
      </c>
      <c r="AA21" s="65">
        <v>0</v>
      </c>
      <c r="AB21" s="65">
        <v>0</v>
      </c>
      <c r="AC21" s="65">
        <v>3073078</v>
      </c>
      <c r="AD21" s="65">
        <v>1047047</v>
      </c>
      <c r="AE21" s="37"/>
      <c r="AF21" s="47">
        <v>7</v>
      </c>
      <c r="AG21" s="38"/>
    </row>
    <row r="22" spans="1:33" ht="21" customHeight="1" x14ac:dyDescent="0.15">
      <c r="A22" s="45">
        <v>8</v>
      </c>
      <c r="B22" s="93" t="s">
        <v>71</v>
      </c>
      <c r="C22" s="93"/>
      <c r="D22" s="94"/>
      <c r="E22" s="41">
        <v>23454461</v>
      </c>
      <c r="F22" s="64">
        <v>438255</v>
      </c>
      <c r="G22" s="64">
        <v>840993</v>
      </c>
      <c r="H22" s="64">
        <v>16369</v>
      </c>
      <c r="I22" s="64">
        <v>196111</v>
      </c>
      <c r="J22" s="64">
        <v>134976</v>
      </c>
      <c r="K22" s="64">
        <v>487139</v>
      </c>
      <c r="L22" s="64">
        <v>7207443</v>
      </c>
      <c r="M22" s="64">
        <v>0</v>
      </c>
      <c r="N22" s="64">
        <v>0</v>
      </c>
      <c r="O22" s="64">
        <v>0</v>
      </c>
      <c r="P22" s="64">
        <v>0</v>
      </c>
      <c r="Q22" s="64">
        <v>1464</v>
      </c>
      <c r="R22" s="65">
        <v>0</v>
      </c>
      <c r="S22" s="65">
        <v>112204</v>
      </c>
      <c r="T22" s="65">
        <v>0</v>
      </c>
      <c r="U22" s="65">
        <v>618527</v>
      </c>
      <c r="V22" s="65">
        <v>167236</v>
      </c>
      <c r="W22" s="65">
        <v>0</v>
      </c>
      <c r="X22" s="65">
        <v>585045</v>
      </c>
      <c r="Y22" s="65">
        <v>46751</v>
      </c>
      <c r="Z22" s="65">
        <v>10932547</v>
      </c>
      <c r="AA22" s="65">
        <v>0</v>
      </c>
      <c r="AB22" s="65">
        <v>927290</v>
      </c>
      <c r="AC22" s="65">
        <v>18250</v>
      </c>
      <c r="AD22" s="65">
        <v>723861</v>
      </c>
      <c r="AE22" s="37"/>
      <c r="AF22" s="47">
        <v>8</v>
      </c>
      <c r="AG22" s="38"/>
    </row>
    <row r="23" spans="1:33" ht="21" customHeight="1" x14ac:dyDescent="0.15">
      <c r="A23" s="45">
        <v>9</v>
      </c>
      <c r="B23" s="93" t="s">
        <v>72</v>
      </c>
      <c r="C23" s="93"/>
      <c r="D23" s="94"/>
      <c r="E23" s="41">
        <v>23035983</v>
      </c>
      <c r="F23" s="64">
        <v>519627</v>
      </c>
      <c r="G23" s="64">
        <v>458300</v>
      </c>
      <c r="H23" s="64">
        <v>108392</v>
      </c>
      <c r="I23" s="64">
        <v>53218</v>
      </c>
      <c r="J23" s="64">
        <v>46400</v>
      </c>
      <c r="K23" s="64">
        <v>650088</v>
      </c>
      <c r="L23" s="64">
        <v>9484909</v>
      </c>
      <c r="M23" s="64">
        <v>138249</v>
      </c>
      <c r="N23" s="64">
        <v>4660325</v>
      </c>
      <c r="O23" s="64">
        <v>0</v>
      </c>
      <c r="P23" s="64">
        <v>0</v>
      </c>
      <c r="Q23" s="64">
        <v>17169</v>
      </c>
      <c r="R23" s="65">
        <v>0</v>
      </c>
      <c r="S23" s="65">
        <v>734867</v>
      </c>
      <c r="T23" s="65">
        <v>0</v>
      </c>
      <c r="U23" s="65">
        <v>407071</v>
      </c>
      <c r="V23" s="65">
        <v>0</v>
      </c>
      <c r="W23" s="65">
        <v>1971</v>
      </c>
      <c r="X23" s="65">
        <v>210562</v>
      </c>
      <c r="Y23" s="65">
        <v>29994</v>
      </c>
      <c r="Z23" s="65">
        <v>5160112</v>
      </c>
      <c r="AA23" s="65">
        <v>0</v>
      </c>
      <c r="AB23" s="65">
        <v>0</v>
      </c>
      <c r="AC23" s="65">
        <v>964</v>
      </c>
      <c r="AD23" s="65">
        <v>353765</v>
      </c>
      <c r="AE23" s="37"/>
      <c r="AF23" s="47">
        <v>9</v>
      </c>
      <c r="AG23" s="38"/>
    </row>
    <row r="24" spans="1:33" ht="21" customHeight="1" x14ac:dyDescent="0.15">
      <c r="A24" s="45">
        <v>10</v>
      </c>
      <c r="B24" s="93" t="s">
        <v>73</v>
      </c>
      <c r="C24" s="93"/>
      <c r="D24" s="94"/>
      <c r="E24" s="41">
        <v>18732121</v>
      </c>
      <c r="F24" s="64">
        <v>1230629</v>
      </c>
      <c r="G24" s="64">
        <v>379284</v>
      </c>
      <c r="H24" s="64">
        <v>83471</v>
      </c>
      <c r="I24" s="64">
        <v>102000</v>
      </c>
      <c r="J24" s="64">
        <v>16900</v>
      </c>
      <c r="K24" s="64">
        <v>1005509</v>
      </c>
      <c r="L24" s="64">
        <v>5043120</v>
      </c>
      <c r="M24" s="64">
        <v>71977</v>
      </c>
      <c r="N24" s="64">
        <v>241572</v>
      </c>
      <c r="O24" s="64">
        <v>0</v>
      </c>
      <c r="P24" s="64">
        <v>0</v>
      </c>
      <c r="Q24" s="64">
        <v>0</v>
      </c>
      <c r="R24" s="65">
        <v>0</v>
      </c>
      <c r="S24" s="65">
        <v>0</v>
      </c>
      <c r="T24" s="65">
        <v>0</v>
      </c>
      <c r="U24" s="65">
        <v>243221</v>
      </c>
      <c r="V24" s="65">
        <v>0</v>
      </c>
      <c r="W24" s="65">
        <v>0</v>
      </c>
      <c r="X24" s="65">
        <v>229207</v>
      </c>
      <c r="Y24" s="65">
        <v>33918</v>
      </c>
      <c r="Z24" s="65">
        <v>6817500</v>
      </c>
      <c r="AA24" s="65">
        <v>0</v>
      </c>
      <c r="AB24" s="65">
        <v>0</v>
      </c>
      <c r="AC24" s="65">
        <v>132600</v>
      </c>
      <c r="AD24" s="65">
        <v>3101213</v>
      </c>
      <c r="AE24" s="37"/>
      <c r="AF24" s="47">
        <v>10</v>
      </c>
      <c r="AG24" s="38"/>
    </row>
    <row r="25" spans="1:33" ht="21" customHeight="1" x14ac:dyDescent="0.15">
      <c r="A25" s="45"/>
      <c r="B25" s="92"/>
      <c r="C25" s="66"/>
      <c r="D25" s="67"/>
      <c r="E25" s="41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37"/>
      <c r="AF25" s="47"/>
      <c r="AG25" s="38"/>
    </row>
    <row r="26" spans="1:33" ht="21" customHeight="1" x14ac:dyDescent="0.15">
      <c r="A26" s="45">
        <v>11</v>
      </c>
      <c r="B26" s="93" t="s">
        <v>74</v>
      </c>
      <c r="C26" s="93"/>
      <c r="D26" s="94"/>
      <c r="E26" s="41">
        <v>18341948</v>
      </c>
      <c r="F26" s="64">
        <v>90335</v>
      </c>
      <c r="G26" s="64">
        <v>1533488</v>
      </c>
      <c r="H26" s="64">
        <v>495804</v>
      </c>
      <c r="I26" s="64">
        <v>442081</v>
      </c>
      <c r="J26" s="64">
        <v>0</v>
      </c>
      <c r="K26" s="64">
        <v>975961</v>
      </c>
      <c r="L26" s="64">
        <v>2076923</v>
      </c>
      <c r="M26" s="64">
        <v>20212</v>
      </c>
      <c r="N26" s="64">
        <v>4388682</v>
      </c>
      <c r="O26" s="64">
        <v>0</v>
      </c>
      <c r="P26" s="64">
        <v>0</v>
      </c>
      <c r="Q26" s="64">
        <v>0</v>
      </c>
      <c r="R26" s="65">
        <v>539353</v>
      </c>
      <c r="S26" s="65">
        <v>108917</v>
      </c>
      <c r="T26" s="65">
        <v>0</v>
      </c>
      <c r="U26" s="65">
        <v>181563</v>
      </c>
      <c r="V26" s="65">
        <v>1050</v>
      </c>
      <c r="W26" s="65">
        <v>3996</v>
      </c>
      <c r="X26" s="65">
        <v>148712</v>
      </c>
      <c r="Y26" s="65">
        <v>24477</v>
      </c>
      <c r="Z26" s="65">
        <v>6915768</v>
      </c>
      <c r="AA26" s="65">
        <v>0</v>
      </c>
      <c r="AB26" s="65">
        <v>0</v>
      </c>
      <c r="AC26" s="65">
        <v>201681</v>
      </c>
      <c r="AD26" s="65">
        <v>192945</v>
      </c>
      <c r="AE26" s="37"/>
      <c r="AF26" s="47">
        <v>11</v>
      </c>
      <c r="AG26" s="38"/>
    </row>
    <row r="27" spans="1:33" ht="21" customHeight="1" x14ac:dyDescent="0.15">
      <c r="A27" s="45">
        <v>12</v>
      </c>
      <c r="B27" s="93" t="s">
        <v>75</v>
      </c>
      <c r="C27" s="93"/>
      <c r="D27" s="94"/>
      <c r="E27" s="41">
        <v>87158538</v>
      </c>
      <c r="F27" s="64">
        <v>4823125</v>
      </c>
      <c r="G27" s="64">
        <v>2168720</v>
      </c>
      <c r="H27" s="64">
        <v>275841</v>
      </c>
      <c r="I27" s="64">
        <v>796448</v>
      </c>
      <c r="J27" s="64">
        <v>43375</v>
      </c>
      <c r="K27" s="64">
        <v>2202459</v>
      </c>
      <c r="L27" s="64">
        <v>37771119</v>
      </c>
      <c r="M27" s="64">
        <v>454642</v>
      </c>
      <c r="N27" s="64">
        <v>806295</v>
      </c>
      <c r="O27" s="64">
        <v>0</v>
      </c>
      <c r="P27" s="64">
        <v>0</v>
      </c>
      <c r="Q27" s="64">
        <v>71709</v>
      </c>
      <c r="R27" s="65">
        <v>0</v>
      </c>
      <c r="S27" s="65">
        <v>180721</v>
      </c>
      <c r="T27" s="65">
        <v>0</v>
      </c>
      <c r="U27" s="65">
        <v>4678216</v>
      </c>
      <c r="V27" s="65">
        <v>145530</v>
      </c>
      <c r="W27" s="65">
        <v>405</v>
      </c>
      <c r="X27" s="65">
        <v>1185053</v>
      </c>
      <c r="Y27" s="65">
        <v>155697</v>
      </c>
      <c r="Z27" s="65">
        <v>29944775</v>
      </c>
      <c r="AA27" s="65">
        <v>0</v>
      </c>
      <c r="AB27" s="65">
        <v>266270</v>
      </c>
      <c r="AC27" s="65">
        <v>622580</v>
      </c>
      <c r="AD27" s="65">
        <v>565558</v>
      </c>
      <c r="AE27" s="37"/>
      <c r="AF27" s="47">
        <v>12</v>
      </c>
      <c r="AG27" s="38"/>
    </row>
    <row r="28" spans="1:33" ht="21" customHeight="1" x14ac:dyDescent="0.15">
      <c r="A28" s="45">
        <v>13</v>
      </c>
      <c r="B28" s="93" t="s">
        <v>76</v>
      </c>
      <c r="C28" s="93"/>
      <c r="D28" s="94"/>
      <c r="E28" s="41">
        <v>29128942</v>
      </c>
      <c r="F28" s="64">
        <v>741269</v>
      </c>
      <c r="G28" s="64">
        <v>923654</v>
      </c>
      <c r="H28" s="64">
        <v>149743</v>
      </c>
      <c r="I28" s="64">
        <v>123211</v>
      </c>
      <c r="J28" s="64">
        <v>146800</v>
      </c>
      <c r="K28" s="64">
        <v>819233</v>
      </c>
      <c r="L28" s="64">
        <v>10119255</v>
      </c>
      <c r="M28" s="64">
        <v>0</v>
      </c>
      <c r="N28" s="64">
        <v>0</v>
      </c>
      <c r="O28" s="64">
        <v>766682</v>
      </c>
      <c r="P28" s="64">
        <v>0</v>
      </c>
      <c r="Q28" s="64">
        <v>16875</v>
      </c>
      <c r="R28" s="65">
        <f>782923+10000</f>
        <v>792923</v>
      </c>
      <c r="S28" s="65">
        <v>93129</v>
      </c>
      <c r="T28" s="65">
        <v>0</v>
      </c>
      <c r="U28" s="65">
        <v>1140000</v>
      </c>
      <c r="V28" s="65">
        <v>17150</v>
      </c>
      <c r="W28" s="65">
        <v>0</v>
      </c>
      <c r="X28" s="65">
        <v>444470</v>
      </c>
      <c r="Y28" s="65">
        <v>49800</v>
      </c>
      <c r="Z28" s="65">
        <v>12325735</v>
      </c>
      <c r="AA28" s="65">
        <v>0</v>
      </c>
      <c r="AB28" s="65">
        <v>143676</v>
      </c>
      <c r="AC28" s="65">
        <v>86173</v>
      </c>
      <c r="AD28" s="65">
        <v>229164</v>
      </c>
      <c r="AE28" s="37"/>
      <c r="AF28" s="47">
        <v>13</v>
      </c>
      <c r="AG28" s="38"/>
    </row>
    <row r="29" spans="1:33" ht="21" customHeight="1" x14ac:dyDescent="0.15">
      <c r="A29" s="45"/>
      <c r="B29" s="45"/>
      <c r="C29" s="68"/>
      <c r="D29" s="69"/>
      <c r="E29" s="41"/>
      <c r="F29" s="64"/>
      <c r="G29" s="64"/>
      <c r="H29" s="64"/>
      <c r="I29" s="64"/>
      <c r="J29" s="64"/>
      <c r="K29" s="64" t="s">
        <v>77</v>
      </c>
      <c r="L29" s="64"/>
      <c r="M29" s="64"/>
      <c r="N29" s="64"/>
      <c r="O29" s="64"/>
      <c r="P29" s="64"/>
      <c r="Q29" s="64"/>
      <c r="R29" s="64" t="s">
        <v>77</v>
      </c>
      <c r="S29" s="64"/>
      <c r="T29" s="64"/>
      <c r="U29" s="64"/>
      <c r="V29" s="64"/>
      <c r="W29" s="64"/>
      <c r="X29" s="64"/>
      <c r="Y29" s="64"/>
      <c r="Z29" s="64"/>
      <c r="AA29" s="64"/>
      <c r="AB29" s="64" t="s">
        <v>77</v>
      </c>
      <c r="AC29" s="64" t="s">
        <v>77</v>
      </c>
      <c r="AD29" s="64"/>
      <c r="AE29" s="37"/>
      <c r="AF29" s="38"/>
      <c r="AG29" s="38"/>
    </row>
    <row r="30" spans="1:33" ht="21" customHeight="1" x14ac:dyDescent="0.15">
      <c r="A30" s="33"/>
      <c r="B30" s="33"/>
      <c r="C30" s="61"/>
      <c r="D30" s="62"/>
      <c r="E30" s="41"/>
      <c r="F30" s="64"/>
      <c r="G30" s="64"/>
      <c r="H30" s="64"/>
      <c r="I30" s="64"/>
      <c r="J30" s="64"/>
      <c r="K30" s="64" t="s">
        <v>77</v>
      </c>
      <c r="L30" s="64"/>
      <c r="M30" s="64"/>
      <c r="N30" s="64"/>
      <c r="O30" s="64"/>
      <c r="P30" s="64"/>
      <c r="Q30" s="64"/>
      <c r="R30" s="64" t="s">
        <v>77</v>
      </c>
      <c r="S30" s="64"/>
      <c r="T30" s="64"/>
      <c r="U30" s="64"/>
      <c r="V30" s="64"/>
      <c r="W30" s="64"/>
      <c r="X30" s="64"/>
      <c r="Y30" s="64"/>
      <c r="Z30" s="64"/>
      <c r="AA30" s="64"/>
      <c r="AB30" s="64" t="s">
        <v>77</v>
      </c>
      <c r="AC30" s="64"/>
      <c r="AD30" s="64"/>
      <c r="AE30" s="37"/>
      <c r="AF30" s="38"/>
      <c r="AG30" s="38"/>
    </row>
    <row r="31" spans="1:33" ht="21" customHeight="1" x14ac:dyDescent="0.15">
      <c r="A31" s="95" t="s">
        <v>78</v>
      </c>
      <c r="B31" s="95"/>
      <c r="C31" s="95"/>
      <c r="D31" s="96"/>
      <c r="E31" s="70">
        <f t="shared" ref="E31:AC31" si="2">SUM(E33:E38)</f>
        <v>39996992</v>
      </c>
      <c r="F31" s="70">
        <f t="shared" si="2"/>
        <v>3094331</v>
      </c>
      <c r="G31" s="70">
        <f t="shared" si="2"/>
        <v>1549289</v>
      </c>
      <c r="H31" s="70">
        <f t="shared" si="2"/>
        <v>144551</v>
      </c>
      <c r="I31" s="70">
        <f t="shared" si="2"/>
        <v>324440</v>
      </c>
      <c r="J31" s="70">
        <f t="shared" si="2"/>
        <v>83200</v>
      </c>
      <c r="K31" s="70">
        <f t="shared" si="2"/>
        <v>1866437</v>
      </c>
      <c r="L31" s="70">
        <f t="shared" si="2"/>
        <v>6536897</v>
      </c>
      <c r="M31" s="70">
        <f t="shared" si="2"/>
        <v>4100</v>
      </c>
      <c r="N31" s="70">
        <f t="shared" si="2"/>
        <v>4737669</v>
      </c>
      <c r="O31" s="70">
        <f t="shared" si="2"/>
        <v>0</v>
      </c>
      <c r="P31" s="70">
        <f t="shared" si="2"/>
        <v>0</v>
      </c>
      <c r="Q31" s="70">
        <f t="shared" si="2"/>
        <v>14736</v>
      </c>
      <c r="R31" s="70">
        <f t="shared" si="2"/>
        <v>52814</v>
      </c>
      <c r="S31" s="70">
        <f t="shared" si="2"/>
        <v>124685</v>
      </c>
      <c r="T31" s="70">
        <f t="shared" si="2"/>
        <v>0</v>
      </c>
      <c r="U31" s="70">
        <f t="shared" si="2"/>
        <v>1437107</v>
      </c>
      <c r="V31" s="70">
        <f t="shared" si="2"/>
        <v>32957</v>
      </c>
      <c r="W31" s="70">
        <f t="shared" si="2"/>
        <v>0</v>
      </c>
      <c r="X31" s="70">
        <f t="shared" si="2"/>
        <v>308711</v>
      </c>
      <c r="Y31" s="70">
        <f t="shared" si="2"/>
        <v>44127</v>
      </c>
      <c r="Z31" s="70">
        <f t="shared" si="2"/>
        <v>15352653</v>
      </c>
      <c r="AA31" s="70">
        <f t="shared" si="2"/>
        <v>0</v>
      </c>
      <c r="AB31" s="70">
        <f t="shared" si="2"/>
        <v>57930</v>
      </c>
      <c r="AC31" s="70">
        <f t="shared" si="2"/>
        <v>321110</v>
      </c>
      <c r="AD31" s="70">
        <f>SUM(AD33:AD38)</f>
        <v>3909248</v>
      </c>
      <c r="AE31" s="97" t="s">
        <v>78</v>
      </c>
      <c r="AF31" s="98"/>
      <c r="AG31" s="98"/>
    </row>
    <row r="32" spans="1:33" ht="21" customHeight="1" x14ac:dyDescent="0.15">
      <c r="A32" s="33"/>
      <c r="B32" s="33"/>
      <c r="C32" s="61"/>
      <c r="D32" s="62"/>
      <c r="E32" s="41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37"/>
      <c r="AF32" s="38"/>
      <c r="AG32" s="38"/>
    </row>
    <row r="33" spans="1:33" ht="21" customHeight="1" x14ac:dyDescent="0.15">
      <c r="A33" s="45">
        <v>14</v>
      </c>
      <c r="B33" s="93" t="s">
        <v>79</v>
      </c>
      <c r="C33" s="93"/>
      <c r="D33" s="94"/>
      <c r="E33" s="41">
        <v>18219792</v>
      </c>
      <c r="F33" s="71">
        <v>2162183</v>
      </c>
      <c r="G33" s="71">
        <v>486040</v>
      </c>
      <c r="H33" s="71">
        <v>19100</v>
      </c>
      <c r="I33" s="64">
        <v>0</v>
      </c>
      <c r="J33" s="64">
        <v>0</v>
      </c>
      <c r="K33" s="71">
        <v>73126</v>
      </c>
      <c r="L33" s="71">
        <v>4438273</v>
      </c>
      <c r="M33" s="71">
        <v>0</v>
      </c>
      <c r="N33" s="71">
        <v>2611118</v>
      </c>
      <c r="O33" s="71">
        <v>0</v>
      </c>
      <c r="P33" s="71">
        <v>0</v>
      </c>
      <c r="Q33" s="71">
        <v>0</v>
      </c>
      <c r="R33" s="65">
        <v>0</v>
      </c>
      <c r="S33" s="65">
        <v>0</v>
      </c>
      <c r="T33" s="64">
        <v>0</v>
      </c>
      <c r="U33" s="65">
        <v>302762</v>
      </c>
      <c r="V33" s="65">
        <v>0</v>
      </c>
      <c r="W33" s="65">
        <v>0</v>
      </c>
      <c r="X33" s="65">
        <v>69718</v>
      </c>
      <c r="Y33" s="65">
        <v>14804</v>
      </c>
      <c r="Z33" s="65">
        <v>6017523</v>
      </c>
      <c r="AA33" s="65">
        <v>0</v>
      </c>
      <c r="AB33" s="65">
        <v>0</v>
      </c>
      <c r="AC33" s="65">
        <v>0</v>
      </c>
      <c r="AD33" s="65">
        <v>2025145</v>
      </c>
      <c r="AE33" s="37"/>
      <c r="AF33" s="47">
        <v>14</v>
      </c>
      <c r="AG33" s="38"/>
    </row>
    <row r="34" spans="1:33" ht="21" customHeight="1" x14ac:dyDescent="0.15">
      <c r="A34" s="45">
        <v>15</v>
      </c>
      <c r="B34" s="93" t="s">
        <v>80</v>
      </c>
      <c r="C34" s="93"/>
      <c r="D34" s="94"/>
      <c r="E34" s="41">
        <v>4605897</v>
      </c>
      <c r="F34" s="71">
        <v>24334</v>
      </c>
      <c r="G34" s="71">
        <v>439370</v>
      </c>
      <c r="H34" s="71">
        <v>54900</v>
      </c>
      <c r="I34" s="64">
        <v>206736</v>
      </c>
      <c r="J34" s="64">
        <v>0</v>
      </c>
      <c r="K34" s="71">
        <v>801270</v>
      </c>
      <c r="L34" s="71">
        <v>402697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65">
        <v>0</v>
      </c>
      <c r="S34" s="65">
        <v>0</v>
      </c>
      <c r="T34" s="64">
        <v>0</v>
      </c>
      <c r="U34" s="65">
        <v>122889</v>
      </c>
      <c r="V34" s="65">
        <v>1699</v>
      </c>
      <c r="W34" s="65">
        <v>0</v>
      </c>
      <c r="X34" s="65">
        <v>68995</v>
      </c>
      <c r="Y34" s="65">
        <v>5696</v>
      </c>
      <c r="Z34" s="65">
        <v>2303881</v>
      </c>
      <c r="AA34" s="65">
        <v>0</v>
      </c>
      <c r="AB34" s="65">
        <v>57930</v>
      </c>
      <c r="AC34" s="65">
        <v>115500</v>
      </c>
      <c r="AD34" s="65">
        <v>0</v>
      </c>
      <c r="AE34" s="37"/>
      <c r="AF34" s="47">
        <v>15</v>
      </c>
      <c r="AG34" s="38"/>
    </row>
    <row r="35" spans="1:33" ht="21" customHeight="1" x14ac:dyDescent="0.15">
      <c r="A35" s="45">
        <v>16</v>
      </c>
      <c r="B35" s="93" t="s">
        <v>81</v>
      </c>
      <c r="C35" s="93"/>
      <c r="D35" s="94"/>
      <c r="E35" s="41">
        <v>3365313</v>
      </c>
      <c r="F35" s="71">
        <v>194526</v>
      </c>
      <c r="G35" s="71">
        <v>44667</v>
      </c>
      <c r="H35" s="71">
        <v>685</v>
      </c>
      <c r="I35" s="64">
        <v>0</v>
      </c>
      <c r="J35" s="64">
        <v>14100</v>
      </c>
      <c r="K35" s="71">
        <v>117298</v>
      </c>
      <c r="L35" s="71">
        <v>252769</v>
      </c>
      <c r="M35" s="71">
        <v>4100</v>
      </c>
      <c r="N35" s="71">
        <v>1000452</v>
      </c>
      <c r="O35" s="71">
        <v>0</v>
      </c>
      <c r="P35" s="71">
        <v>0</v>
      </c>
      <c r="Q35" s="71">
        <v>0</v>
      </c>
      <c r="R35" s="65">
        <v>0</v>
      </c>
      <c r="S35" s="65">
        <v>0</v>
      </c>
      <c r="T35" s="64">
        <v>0</v>
      </c>
      <c r="U35" s="65">
        <v>190552</v>
      </c>
      <c r="V35" s="65">
        <v>0</v>
      </c>
      <c r="W35" s="65">
        <v>0</v>
      </c>
      <c r="X35" s="65">
        <v>0</v>
      </c>
      <c r="Y35" s="65">
        <v>0</v>
      </c>
      <c r="Z35" s="65">
        <v>1225730</v>
      </c>
      <c r="AA35" s="65">
        <v>0</v>
      </c>
      <c r="AB35" s="65">
        <v>0</v>
      </c>
      <c r="AC35" s="65">
        <v>0</v>
      </c>
      <c r="AD35" s="65">
        <v>320434</v>
      </c>
      <c r="AE35" s="37"/>
      <c r="AF35" s="47">
        <v>16</v>
      </c>
      <c r="AG35" s="38"/>
    </row>
    <row r="36" spans="1:33" ht="21" customHeight="1" x14ac:dyDescent="0.15">
      <c r="A36" s="45">
        <v>17</v>
      </c>
      <c r="B36" s="93" t="s">
        <v>82</v>
      </c>
      <c r="C36" s="93"/>
      <c r="D36" s="94"/>
      <c r="E36" s="41">
        <v>6371888</v>
      </c>
      <c r="F36" s="71">
        <v>171325</v>
      </c>
      <c r="G36" s="71">
        <v>227633</v>
      </c>
      <c r="H36" s="71">
        <v>9170</v>
      </c>
      <c r="I36" s="64">
        <v>54727</v>
      </c>
      <c r="J36" s="64">
        <v>21900</v>
      </c>
      <c r="K36" s="71">
        <v>715458</v>
      </c>
      <c r="L36" s="71">
        <v>784342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65">
        <v>42220</v>
      </c>
      <c r="S36" s="65">
        <v>120422</v>
      </c>
      <c r="T36" s="64">
        <v>0</v>
      </c>
      <c r="U36" s="65">
        <v>298943</v>
      </c>
      <c r="V36" s="65">
        <v>10996</v>
      </c>
      <c r="W36" s="65">
        <v>0</v>
      </c>
      <c r="X36" s="65">
        <v>94911</v>
      </c>
      <c r="Y36" s="65">
        <v>12153</v>
      </c>
      <c r="Z36" s="65">
        <v>2872511</v>
      </c>
      <c r="AA36" s="65">
        <v>0</v>
      </c>
      <c r="AB36" s="65">
        <v>0</v>
      </c>
      <c r="AC36" s="65">
        <v>157490</v>
      </c>
      <c r="AD36" s="65">
        <v>777687</v>
      </c>
      <c r="AE36" s="37"/>
      <c r="AF36" s="47">
        <v>17</v>
      </c>
      <c r="AG36" s="38"/>
    </row>
    <row r="37" spans="1:33" ht="21" customHeight="1" x14ac:dyDescent="0.15">
      <c r="A37" s="45">
        <v>18</v>
      </c>
      <c r="B37" s="93" t="s">
        <v>83</v>
      </c>
      <c r="C37" s="93"/>
      <c r="D37" s="94"/>
      <c r="E37" s="41">
        <v>5374751</v>
      </c>
      <c r="F37" s="71">
        <v>301124</v>
      </c>
      <c r="G37" s="71">
        <v>283327</v>
      </c>
      <c r="H37" s="71">
        <v>5761</v>
      </c>
      <c r="I37" s="64">
        <v>62977</v>
      </c>
      <c r="J37" s="64">
        <v>47200</v>
      </c>
      <c r="K37" s="71">
        <v>93006</v>
      </c>
      <c r="L37" s="71">
        <v>611786</v>
      </c>
      <c r="M37" s="71">
        <v>0</v>
      </c>
      <c r="N37" s="71">
        <v>0</v>
      </c>
      <c r="O37" s="71">
        <v>0</v>
      </c>
      <c r="P37" s="71">
        <v>0</v>
      </c>
      <c r="Q37" s="71">
        <v>14736</v>
      </c>
      <c r="R37" s="65">
        <v>10594</v>
      </c>
      <c r="S37" s="65">
        <v>0</v>
      </c>
      <c r="T37" s="64">
        <v>0</v>
      </c>
      <c r="U37" s="65">
        <v>512254</v>
      </c>
      <c r="V37" s="65">
        <v>20262</v>
      </c>
      <c r="W37" s="65">
        <v>0</v>
      </c>
      <c r="X37" s="65">
        <v>75087</v>
      </c>
      <c r="Y37" s="65">
        <v>11474</v>
      </c>
      <c r="Z37" s="65">
        <v>2496130</v>
      </c>
      <c r="AA37" s="65">
        <v>0</v>
      </c>
      <c r="AB37" s="65">
        <v>0</v>
      </c>
      <c r="AC37" s="65">
        <v>48120</v>
      </c>
      <c r="AD37" s="65">
        <v>780913</v>
      </c>
      <c r="AE37" s="37"/>
      <c r="AF37" s="47">
        <v>18</v>
      </c>
      <c r="AG37" s="38"/>
    </row>
    <row r="38" spans="1:33" ht="21" customHeight="1" x14ac:dyDescent="0.15">
      <c r="A38" s="45">
        <v>19</v>
      </c>
      <c r="B38" s="93" t="s">
        <v>84</v>
      </c>
      <c r="C38" s="93"/>
      <c r="D38" s="94"/>
      <c r="E38" s="41">
        <v>2059351</v>
      </c>
      <c r="F38" s="71">
        <v>240839</v>
      </c>
      <c r="G38" s="71">
        <v>68252</v>
      </c>
      <c r="H38" s="71">
        <v>54935</v>
      </c>
      <c r="I38" s="64">
        <v>0</v>
      </c>
      <c r="J38" s="64">
        <v>0</v>
      </c>
      <c r="K38" s="71">
        <v>66279</v>
      </c>
      <c r="L38" s="71">
        <v>47030</v>
      </c>
      <c r="M38" s="71">
        <v>0</v>
      </c>
      <c r="N38" s="71">
        <v>1126099</v>
      </c>
      <c r="O38" s="71">
        <v>0</v>
      </c>
      <c r="P38" s="71">
        <v>0</v>
      </c>
      <c r="Q38" s="71">
        <v>0</v>
      </c>
      <c r="R38" s="65">
        <v>0</v>
      </c>
      <c r="S38" s="65">
        <v>4263</v>
      </c>
      <c r="T38" s="64">
        <v>0</v>
      </c>
      <c r="U38" s="65">
        <v>9707</v>
      </c>
      <c r="V38" s="65">
        <v>0</v>
      </c>
      <c r="W38" s="65">
        <v>0</v>
      </c>
      <c r="X38" s="65">
        <v>0</v>
      </c>
      <c r="Y38" s="65">
        <v>0</v>
      </c>
      <c r="Z38" s="65">
        <v>436878</v>
      </c>
      <c r="AA38" s="65">
        <v>0</v>
      </c>
      <c r="AB38" s="65">
        <v>0</v>
      </c>
      <c r="AC38" s="65">
        <v>0</v>
      </c>
      <c r="AD38" s="65">
        <v>5069</v>
      </c>
      <c r="AE38" s="37"/>
      <c r="AF38" s="47">
        <v>19</v>
      </c>
      <c r="AG38" s="38"/>
    </row>
    <row r="39" spans="1:33" ht="21" customHeight="1" x14ac:dyDescent="0.15">
      <c r="A39" s="72"/>
      <c r="B39" s="72"/>
      <c r="C39" s="73"/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6"/>
      <c r="AF39" s="73"/>
      <c r="AG39" s="73"/>
    </row>
    <row r="40" spans="1:33" x14ac:dyDescent="0.15">
      <c r="A40" s="77"/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80" t="s">
        <v>85</v>
      </c>
      <c r="S40" s="81"/>
      <c r="T40" s="82"/>
      <c r="U40" s="82"/>
      <c r="V40" s="83"/>
      <c r="W40" s="83"/>
    </row>
    <row r="41" spans="1:33" x14ac:dyDescent="0.15">
      <c r="A41" s="84"/>
      <c r="E41" s="85"/>
      <c r="S41" s="86"/>
      <c r="T41" s="87"/>
      <c r="U41" s="87"/>
      <c r="V41" s="88"/>
      <c r="W41" s="89"/>
    </row>
    <row r="42" spans="1:33" x14ac:dyDescent="0.15">
      <c r="T42" s="90"/>
      <c r="U42" s="90"/>
      <c r="V42" s="91"/>
    </row>
  </sheetData>
  <sheetProtection password="CA9C" sheet="1" objects="1" scenarios="1"/>
  <mergeCells count="28">
    <mergeCell ref="B20:D20"/>
    <mergeCell ref="A3:D3"/>
    <mergeCell ref="AE3:AG3"/>
    <mergeCell ref="A5:D5"/>
    <mergeCell ref="AE5:AG5"/>
    <mergeCell ref="A7:B7"/>
    <mergeCell ref="A13:D13"/>
    <mergeCell ref="AE13:AG13"/>
    <mergeCell ref="B15:D15"/>
    <mergeCell ref="B16:D16"/>
    <mergeCell ref="B17:D17"/>
    <mergeCell ref="B18:D18"/>
    <mergeCell ref="B19:D19"/>
    <mergeCell ref="AE31:AG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12" scale="81" fitToWidth="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165</vt:lpstr>
      <vt:lpstr>'165'!Print_Area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　博</cp:lastModifiedBy>
  <cp:lastPrinted>2017-12-08T01:01:09Z</cp:lastPrinted>
  <dcterms:created xsi:type="dcterms:W3CDTF">2017-12-08T00:55:17Z</dcterms:created>
  <dcterms:modified xsi:type="dcterms:W3CDTF">2017-12-12T04:57:54Z</dcterms:modified>
</cp:coreProperties>
</file>