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<sst xmlns="http://schemas.openxmlformats.org/spreadsheetml/2006/main" count="224" uniqueCount="87">
  <si>
    <t>１６７　　目   的   別   市   町   債   現   在   高</t>
  </si>
  <si>
    <t>（単位　1000円）</t>
  </si>
  <si>
    <t>県市町課「市町財政概要」</t>
  </si>
  <si>
    <t>年 度 末</t>
  </si>
  <si>
    <t>一般公共</t>
  </si>
  <si>
    <t>公営住宅</t>
  </si>
  <si>
    <t>災    害</t>
  </si>
  <si>
    <t>教育・福祉</t>
  </si>
  <si>
    <t>一般単独</t>
  </si>
  <si>
    <t>辺地対策</t>
  </si>
  <si>
    <t>過疎対策</t>
  </si>
  <si>
    <t>公共用地</t>
  </si>
  <si>
    <t>行政改革</t>
  </si>
  <si>
    <t>厚生福祉</t>
  </si>
  <si>
    <t>国の予算貸付</t>
  </si>
  <si>
    <t>地域改善</t>
  </si>
  <si>
    <t>財     源</t>
  </si>
  <si>
    <t>減収補てん債</t>
  </si>
  <si>
    <t>臨時財政</t>
  </si>
  <si>
    <t>減　　  税</t>
  </si>
  <si>
    <t>臨時税収</t>
  </si>
  <si>
    <t>臨時財政</t>
  </si>
  <si>
    <t>調  整  債</t>
  </si>
  <si>
    <t>減収補てん債</t>
  </si>
  <si>
    <t xml:space="preserve">  年 度 末</t>
  </si>
  <si>
    <t>総      額</t>
  </si>
  <si>
    <t>建    設</t>
  </si>
  <si>
    <t>復    旧</t>
  </si>
  <si>
    <t>施設等</t>
  </si>
  <si>
    <t>先行取得</t>
  </si>
  <si>
    <t>施設整備</t>
  </si>
  <si>
    <t>退職手当債</t>
  </si>
  <si>
    <t>政府関係機関</t>
  </si>
  <si>
    <t>対策特定</t>
  </si>
  <si>
    <t>　</t>
  </si>
  <si>
    <t/>
  </si>
  <si>
    <t xml:space="preserve"> (昭和60～</t>
  </si>
  <si>
    <t>特例分</t>
  </si>
  <si>
    <t>県貸付金</t>
  </si>
  <si>
    <t>そ の 他</t>
  </si>
  <si>
    <t xml:space="preserve">  市     町  </t>
  </si>
  <si>
    <t>事 業 債</t>
  </si>
  <si>
    <t>整備事業債</t>
  </si>
  <si>
    <t>事  業  債</t>
  </si>
  <si>
    <t>等事業債</t>
  </si>
  <si>
    <t>推　進  債</t>
  </si>
  <si>
    <t>1)</t>
  </si>
  <si>
    <t>貸付債</t>
  </si>
  <si>
    <t>対 策 債</t>
  </si>
  <si>
    <t>　2）</t>
  </si>
  <si>
    <t>特  例  債</t>
  </si>
  <si>
    <t>補てん債</t>
  </si>
  <si>
    <t>補てん債</t>
  </si>
  <si>
    <t>対  策  債</t>
  </si>
  <si>
    <t xml:space="preserve">  63年度分)</t>
  </si>
  <si>
    <t>(昭和50．平成14.19年度分）</t>
  </si>
  <si>
    <t xml:space="preserve">  市     町</t>
  </si>
  <si>
    <t>平成</t>
  </si>
  <si>
    <t>年度末</t>
  </si>
  <si>
    <t>－</t>
  </si>
  <si>
    <t>年度</t>
  </si>
  <si>
    <t xml:space="preserve"> 市  　計</t>
  </si>
  <si>
    <t xml:space="preserve"> 市　　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</si>
  <si>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</si>
  <si>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</si>
  <si>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</si>
  <si>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</si>
  <si>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</si>
  <si>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</si>
  <si>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</si>
  <si>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</si>
  <si>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</si>
  <si>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</si>
  <si>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 xml:space="preserve"> </t>
  </si>
  <si>
    <t>11美 祢 市</t>
  </si>
  <si>
    <t>12周 南 市</t>
  </si>
  <si>
    <t>13山陽小野田市</t>
  </si>
  <si>
    <t xml:space="preserve"> 町  計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</si>
  <si>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</si>
  <si>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</si>
  <si>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</si>
  <si>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</si>
  <si>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</si>
  <si>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</si>
  <si>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t>19阿 武 町</t>
  </si>
  <si>
    <t>注　1）　平成19年度～22年度は、（～平成17年度分）（平成18年度分～）</t>
  </si>
  <si>
    <t>注　2）平成19年度～22年度は、（昭和57．61．平成5～7．9～22年度分）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</si>
</sst>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color indexed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Calibri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ゴシック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 applyProtection="1" quotePrefix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3" fontId="47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3" fontId="18" fillId="34" borderId="10" xfId="0" applyNumberFormat="1" applyFont="1" applyFill="1" applyBorder="1" applyAlignment="1" applyProtection="1">
      <alignment horizontal="centerContinuous"/>
      <protection locked="0"/>
    </xf>
    <xf numFmtId="3" fontId="18" fillId="34" borderId="10" xfId="0" applyNumberFormat="1" applyFont="1" applyFill="1" applyBorder="1" applyAlignment="1">
      <alignment horizontal="centerContinuous"/>
    </xf>
    <xf numFmtId="3" fontId="18" fillId="34" borderId="11" xfId="0" applyNumberFormat="1" applyFont="1" applyFill="1" applyBorder="1" applyAlignment="1">
      <alignment horizontal="centerContinuous"/>
    </xf>
    <xf numFmtId="3" fontId="18" fillId="34" borderId="12" xfId="0" applyNumberFormat="1" applyFont="1" applyFill="1" applyBorder="1" applyAlignment="1" applyProtection="1">
      <alignment horizontal="center"/>
      <protection locked="0"/>
    </xf>
    <xf numFmtId="3" fontId="18" fillId="34" borderId="13" xfId="0" applyNumberFormat="1" applyFont="1" applyFill="1" applyBorder="1" applyAlignment="1" applyProtection="1">
      <alignment horizontal="center"/>
      <protection locked="0"/>
    </xf>
    <xf numFmtId="3" fontId="18" fillId="34" borderId="13" xfId="0" applyNumberFormat="1" applyFont="1" applyFill="1" applyBorder="1" applyAlignment="1" applyProtection="1">
      <alignment/>
      <protection locked="0"/>
    </xf>
    <xf numFmtId="3" fontId="18" fillId="34" borderId="14" xfId="0" applyNumberFormat="1" applyFont="1" applyFill="1" applyBorder="1" applyAlignment="1" applyProtection="1">
      <alignment/>
      <protection locked="0"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>
      <alignment/>
    </xf>
    <xf numFmtId="3" fontId="18" fillId="34" borderId="17" xfId="0" applyNumberFormat="1" applyFont="1" applyFill="1" applyBorder="1" applyAlignment="1">
      <alignment/>
    </xf>
    <xf numFmtId="3" fontId="18" fillId="34" borderId="18" xfId="0" applyNumberFormat="1" applyFont="1" applyFill="1" applyBorder="1" applyAlignment="1" applyProtection="1">
      <alignment horizontal="center"/>
      <protection locked="0"/>
    </xf>
    <xf numFmtId="3" fontId="18" fillId="34" borderId="19" xfId="0" applyNumberFormat="1" applyFont="1" applyFill="1" applyBorder="1" applyAlignment="1" applyProtection="1">
      <alignment horizontal="center"/>
      <protection locked="0"/>
    </xf>
    <xf numFmtId="3" fontId="22" fillId="34" borderId="19" xfId="0" applyNumberFormat="1" applyFont="1" applyFill="1" applyBorder="1" applyAlignment="1" applyProtection="1">
      <alignment horizontal="center"/>
      <protection locked="0"/>
    </xf>
    <xf numFmtId="3" fontId="23" fillId="34" borderId="19" xfId="0" applyNumberFormat="1" applyFont="1" applyFill="1" applyBorder="1" applyAlignment="1" applyProtection="1" quotePrefix="1">
      <alignment horizontal="center"/>
      <protection locked="0"/>
    </xf>
    <xf numFmtId="3" fontId="18" fillId="34" borderId="19" xfId="0" applyNumberFormat="1" applyFont="1" applyFill="1" applyBorder="1" applyAlignment="1" applyProtection="1">
      <alignment/>
      <protection locked="0"/>
    </xf>
    <xf numFmtId="3" fontId="23" fillId="34" borderId="19" xfId="0" applyNumberFormat="1" applyFont="1" applyFill="1" applyBorder="1" applyAlignment="1" applyProtection="1">
      <alignment horizontal="center"/>
      <protection locked="0"/>
    </xf>
    <xf numFmtId="3" fontId="18" fillId="34" borderId="20" xfId="0" applyNumberFormat="1" applyFont="1" applyFill="1" applyBorder="1" applyAlignment="1" applyProtection="1">
      <alignment horizontal="center"/>
      <protection locked="0"/>
    </xf>
    <xf numFmtId="0" fontId="18" fillId="34" borderId="21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3" fontId="18" fillId="34" borderId="22" xfId="0" applyNumberFormat="1" applyFont="1" applyFill="1" applyBorder="1" applyAlignment="1" applyProtection="1">
      <alignment horizontal="centerContinuous"/>
      <protection locked="0"/>
    </xf>
    <xf numFmtId="3" fontId="18" fillId="34" borderId="22" xfId="0" applyNumberFormat="1" applyFont="1" applyFill="1" applyBorder="1" applyAlignment="1">
      <alignment horizontal="centerContinuous"/>
    </xf>
    <xf numFmtId="3" fontId="18" fillId="34" borderId="23" xfId="0" applyNumberFormat="1" applyFont="1" applyFill="1" applyBorder="1" applyAlignment="1">
      <alignment horizontal="centerContinuous"/>
    </xf>
    <xf numFmtId="3" fontId="18" fillId="34" borderId="24" xfId="0" applyNumberFormat="1" applyFont="1" applyFill="1" applyBorder="1" applyAlignment="1" applyProtection="1">
      <alignment horizontal="center"/>
      <protection locked="0"/>
    </xf>
    <xf numFmtId="3" fontId="18" fillId="34" borderId="25" xfId="0" applyNumberFormat="1" applyFont="1" applyFill="1" applyBorder="1" applyAlignment="1" applyProtection="1">
      <alignment horizontal="center"/>
      <protection locked="0"/>
    </xf>
    <xf numFmtId="3" fontId="23" fillId="34" borderId="25" xfId="0" applyNumberFormat="1" applyFont="1" applyFill="1" applyBorder="1" applyAlignment="1" applyProtection="1">
      <alignment horizontal="right"/>
      <protection locked="0"/>
    </xf>
    <xf numFmtId="3" fontId="18" fillId="34" borderId="25" xfId="0" applyNumberFormat="1" applyFont="1" applyFill="1" applyBorder="1" applyAlignment="1" applyProtection="1" quotePrefix="1">
      <alignment horizontal="center"/>
      <protection locked="0"/>
    </xf>
    <xf numFmtId="3" fontId="23" fillId="34" borderId="25" xfId="0" applyNumberFormat="1" applyFont="1" applyFill="1" applyBorder="1" applyAlignment="1" applyProtection="1">
      <alignment horizontal="center"/>
      <protection locked="0"/>
    </xf>
    <xf numFmtId="3" fontId="23" fillId="34" borderId="25" xfId="0" applyNumberFormat="1" applyFont="1" applyFill="1" applyBorder="1" applyAlignment="1" applyProtection="1">
      <alignment horizontal="center" wrapText="1"/>
      <protection locked="0"/>
    </xf>
    <xf numFmtId="3" fontId="18" fillId="34" borderId="25" xfId="0" applyNumberFormat="1" applyFont="1" applyFill="1" applyBorder="1" applyAlignment="1" applyProtection="1">
      <alignment/>
      <protection locked="0"/>
    </xf>
    <xf numFmtId="3" fontId="18" fillId="34" borderId="26" xfId="0" applyNumberFormat="1" applyFont="1" applyFill="1" applyBorder="1" applyAlignment="1" applyProtection="1">
      <alignment/>
      <protection locked="0"/>
    </xf>
    <xf numFmtId="0" fontId="18" fillId="34" borderId="27" xfId="0" applyFont="1" applyFill="1" applyBorder="1" applyAlignment="1">
      <alignment/>
    </xf>
    <xf numFmtId="0" fontId="18" fillId="34" borderId="28" xfId="0" applyFont="1" applyFill="1" applyBorder="1" applyAlignment="1">
      <alignment/>
    </xf>
    <xf numFmtId="3" fontId="24" fillId="34" borderId="29" xfId="0" applyNumberFormat="1" applyFont="1" applyFill="1" applyBorder="1" applyAlignment="1" applyProtection="1">
      <alignment/>
      <protection locked="0"/>
    </xf>
    <xf numFmtId="3" fontId="24" fillId="34" borderId="29" xfId="0" applyNumberFormat="1" applyFont="1" applyFill="1" applyBorder="1" applyAlignment="1">
      <alignment/>
    </xf>
    <xf numFmtId="3" fontId="24" fillId="34" borderId="30" xfId="0" applyNumberFormat="1" applyFont="1" applyFill="1" applyBorder="1" applyAlignment="1">
      <alignment/>
    </xf>
    <xf numFmtId="176" fontId="24" fillId="0" borderId="29" xfId="0" applyNumberFormat="1" applyFont="1" applyBorder="1" applyAlignment="1" applyProtection="1">
      <alignment horizontal="right"/>
      <protection locked="0"/>
    </xf>
    <xf numFmtId="0" fontId="24" fillId="34" borderId="21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/>
      <protection locked="0"/>
    </xf>
    <xf numFmtId="3" fontId="18" fillId="34" borderId="17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3" fontId="24" fillId="34" borderId="0" xfId="0" applyNumberFormat="1" applyFont="1" applyFill="1" applyAlignment="1" applyProtection="1">
      <alignment/>
      <protection locked="0"/>
    </xf>
    <xf numFmtId="3" fontId="24" fillId="34" borderId="17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25" fillId="34" borderId="0" xfId="0" applyNumberFormat="1" applyFont="1" applyFill="1" applyAlignment="1" applyProtection="1">
      <alignment/>
      <protection locked="0"/>
    </xf>
    <xf numFmtId="3" fontId="25" fillId="34" borderId="17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 applyProtection="1">
      <alignment horizontal="right"/>
      <protection locked="0"/>
    </xf>
    <xf numFmtId="0" fontId="25" fillId="34" borderId="21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3" fontId="24" fillId="34" borderId="0" xfId="0" applyNumberFormat="1" applyFont="1" applyFill="1" applyAlignment="1">
      <alignment/>
    </xf>
    <xf numFmtId="3" fontId="24" fillId="34" borderId="17" xfId="0" applyNumberFormat="1" applyFont="1" applyFill="1" applyBorder="1" applyAlignment="1">
      <alignment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3" fontId="25" fillId="34" borderId="0" xfId="0" applyNumberFormat="1" applyFont="1" applyFill="1" applyAlignment="1">
      <alignment/>
    </xf>
    <xf numFmtId="3" fontId="25" fillId="34" borderId="17" xfId="0" applyNumberFormat="1" applyFont="1" applyFill="1" applyBorder="1" applyAlignment="1">
      <alignment/>
    </xf>
    <xf numFmtId="3" fontId="18" fillId="34" borderId="0" xfId="0" applyNumberFormat="1" applyFont="1" applyFill="1" applyAlignment="1">
      <alignment/>
    </xf>
    <xf numFmtId="0" fontId="18" fillId="34" borderId="0" xfId="0" applyNumberFormat="1" applyFont="1" applyFill="1" applyAlignment="1" applyProtection="1">
      <alignment/>
      <protection locked="0"/>
    </xf>
    <xf numFmtId="3" fontId="18" fillId="34" borderId="28" xfId="0" applyNumberFormat="1" applyFont="1" applyFill="1" applyBorder="1" applyAlignment="1" applyProtection="1">
      <alignment/>
      <protection locked="0"/>
    </xf>
    <xf numFmtId="3" fontId="18" fillId="34" borderId="28" xfId="0" applyNumberFormat="1" applyFont="1" applyFill="1" applyBorder="1" applyAlignment="1">
      <alignment/>
    </xf>
    <xf numFmtId="3" fontId="24" fillId="34" borderId="31" xfId="0" applyNumberFormat="1" applyFont="1" applyFill="1" applyBorder="1" applyAlignment="1">
      <alignment/>
    </xf>
    <xf numFmtId="176" fontId="24" fillId="0" borderId="28" xfId="0" applyNumberFormat="1" applyFont="1" applyBorder="1" applyAlignment="1" applyProtection="1">
      <alignment horizontal="right"/>
      <protection locked="0"/>
    </xf>
    <xf numFmtId="0" fontId="24" fillId="34" borderId="27" xfId="0" applyFont="1" applyFill="1" applyBorder="1" applyAlignment="1">
      <alignment/>
    </xf>
    <xf numFmtId="0" fontId="24" fillId="34" borderId="28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50" fillId="0" borderId="0" xfId="0" applyFont="1" applyAlignment="1">
      <alignment horizontal="left" vertical="center" indent="1"/>
    </xf>
    <xf numFmtId="0" fontId="50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51" fillId="0" borderId="0" xfId="0" applyFont="1" applyAlignment="1">
      <alignment vertical="center"/>
    </xf>
    <xf numFmtId="176" fontId="48" fillId="0" borderId="0" xfId="0" applyNumberFormat="1" applyFont="1" applyFill="1" applyBorder="1" applyAlignment="1" applyProtection="1">
      <alignment horizontal="left" indent="1"/>
      <protection locked="0"/>
    </xf>
    <xf numFmtId="176" fontId="52" fillId="0" borderId="0" xfId="0" applyNumberFormat="1" applyFont="1" applyFill="1" applyBorder="1" applyAlignment="1" applyProtection="1">
      <alignment horizontal="left" indent="1"/>
      <protection locked="0"/>
    </xf>
    <xf numFmtId="176" fontId="52" fillId="0" borderId="0" xfId="0" applyNumberFormat="1" applyFont="1" applyFill="1" applyBorder="1" applyAlignment="1" applyProtection="1">
      <alignment/>
      <protection locked="0"/>
    </xf>
    <xf numFmtId="0" fontId="53" fillId="0" borderId="0" xfId="0" applyFont="1" applyAlignment="1">
      <alignment vertical="center"/>
    </xf>
    <xf numFmtId="176" fontId="24" fillId="0" borderId="0" xfId="0" applyNumberFormat="1" applyFont="1" applyFill="1" applyBorder="1" applyAlignment="1" applyProtection="1">
      <alignment horizontal="left" indent="1"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2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9.140625" defaultRowHeight="15"/>
  <cols>
    <col min="1" max="1" width="4.8515625" style="0" customWidth="1"/>
    <col min="2" max="2" width="3.140625" style="0" customWidth="1"/>
    <col min="3" max="3" width="6.421875" style="0" customWidth="1"/>
    <col min="4" max="27" width="13.28125" style="0" customWidth="1"/>
    <col min="28" max="28" width="4.140625" style="86" customWidth="1"/>
    <col min="29" max="29" width="3.140625" style="86" customWidth="1"/>
    <col min="30" max="30" width="4.421875" style="86" customWidth="1"/>
    <col min="31" max="31" width="11.421875" style="6" bestFit="1" customWidth="1"/>
    <col min="32" max="32" width="11.7109375" style="0" customWidth="1"/>
    <col min="33" max="33" width="12.140625" style="0" customWidth="1"/>
  </cols>
  <sheetData>
    <row r="1" spans="1:30" ht="17.25">
      <c r="A1" s="1"/>
      <c r="B1" s="1"/>
      <c r="C1" s="2"/>
      <c r="D1" s="3" t="s">
        <v>0</v>
      </c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2"/>
      <c r="Z1" s="2"/>
      <c r="AA1" s="2"/>
      <c r="AB1" s="5"/>
      <c r="AC1" s="5"/>
      <c r="AD1" s="5"/>
    </row>
    <row r="2" spans="1:30" ht="27.75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2"/>
      <c r="Q2" s="2"/>
      <c r="R2" s="2"/>
      <c r="S2" s="2"/>
      <c r="T2" s="2"/>
      <c r="U2" s="2"/>
      <c r="V2" s="2"/>
      <c r="W2" s="1"/>
      <c r="X2" s="1"/>
      <c r="Y2" s="2"/>
      <c r="Z2" s="1"/>
      <c r="AA2" s="8" t="s">
        <v>2</v>
      </c>
      <c r="AB2" s="2"/>
      <c r="AC2" s="2"/>
      <c r="AD2" s="2"/>
    </row>
    <row r="3" spans="1:34" ht="21" customHeight="1" thickTop="1">
      <c r="A3" s="9" t="s">
        <v>3</v>
      </c>
      <c r="B3" s="10"/>
      <c r="C3" s="11"/>
      <c r="D3" s="12"/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/>
      <c r="P3" s="13" t="s">
        <v>14</v>
      </c>
      <c r="Q3" s="13" t="s">
        <v>15</v>
      </c>
      <c r="R3" s="13" t="s">
        <v>16</v>
      </c>
      <c r="S3" s="13" t="s">
        <v>17</v>
      </c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4"/>
      <c r="AA3" s="15"/>
      <c r="AB3" s="16" t="s">
        <v>24</v>
      </c>
      <c r="AC3" s="17"/>
      <c r="AD3" s="17"/>
      <c r="AF3">
        <v>144400</v>
      </c>
      <c r="AG3">
        <v>4121590</v>
      </c>
      <c r="AH3">
        <f>SUM(AF3:AG3)</f>
        <v>4265990</v>
      </c>
    </row>
    <row r="4" spans="1:34" ht="21" customHeight="1">
      <c r="A4" s="18"/>
      <c r="B4" s="19"/>
      <c r="C4" s="20"/>
      <c r="D4" s="21" t="s">
        <v>25</v>
      </c>
      <c r="E4" s="22"/>
      <c r="F4" s="22" t="s">
        <v>26</v>
      </c>
      <c r="G4" s="22" t="s">
        <v>27</v>
      </c>
      <c r="H4" s="22" t="s">
        <v>28</v>
      </c>
      <c r="I4" s="22"/>
      <c r="J4" s="22"/>
      <c r="K4" s="22"/>
      <c r="L4" s="22" t="s">
        <v>29</v>
      </c>
      <c r="M4" s="22"/>
      <c r="N4" s="22" t="s">
        <v>30</v>
      </c>
      <c r="O4" s="22" t="s">
        <v>31</v>
      </c>
      <c r="P4" s="22" t="s">
        <v>32</v>
      </c>
      <c r="Q4" s="22" t="s">
        <v>33</v>
      </c>
      <c r="R4" s="22"/>
      <c r="S4" s="23" t="s">
        <v>34</v>
      </c>
      <c r="T4" s="24"/>
      <c r="U4" s="25" t="s">
        <v>35</v>
      </c>
      <c r="V4" s="25"/>
      <c r="W4" s="25"/>
      <c r="X4" s="26" t="s">
        <v>36</v>
      </c>
      <c r="Y4" s="26" t="s">
        <v>37</v>
      </c>
      <c r="Z4" s="22" t="s">
        <v>38</v>
      </c>
      <c r="AA4" s="27" t="s">
        <v>39</v>
      </c>
      <c r="AB4" s="28"/>
      <c r="AC4" s="29"/>
      <c r="AD4" s="29"/>
      <c r="AF4">
        <v>144400</v>
      </c>
      <c r="AG4">
        <v>1393600</v>
      </c>
      <c r="AH4">
        <f>SUM(AF4:AG4)</f>
        <v>1538000</v>
      </c>
    </row>
    <row r="5" spans="1:34" ht="21" customHeight="1">
      <c r="A5" s="30" t="s">
        <v>40</v>
      </c>
      <c r="B5" s="31"/>
      <c r="C5" s="32"/>
      <c r="D5" s="33"/>
      <c r="E5" s="34" t="s">
        <v>41</v>
      </c>
      <c r="F5" s="34" t="s">
        <v>41</v>
      </c>
      <c r="G5" s="34" t="s">
        <v>41</v>
      </c>
      <c r="H5" s="34" t="s">
        <v>42</v>
      </c>
      <c r="I5" s="34" t="s">
        <v>43</v>
      </c>
      <c r="J5" s="34" t="s">
        <v>43</v>
      </c>
      <c r="K5" s="34" t="s">
        <v>43</v>
      </c>
      <c r="L5" s="34" t="s">
        <v>44</v>
      </c>
      <c r="M5" s="34" t="s">
        <v>45</v>
      </c>
      <c r="N5" s="34" t="s">
        <v>41</v>
      </c>
      <c r="O5" s="35" t="s">
        <v>46</v>
      </c>
      <c r="P5" s="34" t="s">
        <v>47</v>
      </c>
      <c r="Q5" s="34" t="s">
        <v>41</v>
      </c>
      <c r="R5" s="34" t="s">
        <v>48</v>
      </c>
      <c r="S5" s="35" t="s">
        <v>49</v>
      </c>
      <c r="T5" s="36" t="s">
        <v>50</v>
      </c>
      <c r="U5" s="34" t="s">
        <v>51</v>
      </c>
      <c r="V5" s="34" t="s">
        <v>52</v>
      </c>
      <c r="W5" s="34" t="s">
        <v>53</v>
      </c>
      <c r="X5" s="37" t="s">
        <v>54</v>
      </c>
      <c r="Y5" s="38" t="s">
        <v>55</v>
      </c>
      <c r="Z5" s="39"/>
      <c r="AA5" s="40"/>
      <c r="AB5" s="41" t="s">
        <v>56</v>
      </c>
      <c r="AC5" s="42"/>
      <c r="AD5" s="42"/>
      <c r="AF5">
        <v>144400</v>
      </c>
      <c r="AG5">
        <v>3905090</v>
      </c>
      <c r="AH5">
        <f>SUM(AF5:AG5)</f>
        <v>4049490</v>
      </c>
    </row>
    <row r="6" spans="1:30" ht="21" customHeight="1">
      <c r="A6" s="43"/>
      <c r="B6" s="4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48"/>
      <c r="AD6" s="48"/>
    </row>
    <row r="7" spans="1:31" ht="21" customHeight="1">
      <c r="A7" s="49" t="s">
        <v>57</v>
      </c>
      <c r="B7" s="50">
        <v>19</v>
      </c>
      <c r="C7" s="51" t="s">
        <v>58</v>
      </c>
      <c r="D7" s="52">
        <v>725674821</v>
      </c>
      <c r="E7" s="53">
        <v>95008099</v>
      </c>
      <c r="F7" s="53">
        <v>35508367</v>
      </c>
      <c r="G7" s="53">
        <v>4671236</v>
      </c>
      <c r="H7" s="53">
        <v>69748871</v>
      </c>
      <c r="I7" s="53">
        <v>224591099</v>
      </c>
      <c r="J7" s="53">
        <v>4079122</v>
      </c>
      <c r="K7" s="53">
        <v>38859763</v>
      </c>
      <c r="L7" s="53">
        <v>3289178</v>
      </c>
      <c r="M7" s="53" t="s">
        <v>59</v>
      </c>
      <c r="N7" s="53">
        <v>5157950</v>
      </c>
      <c r="O7" s="53">
        <v>2940800</v>
      </c>
      <c r="P7" s="53">
        <v>6693896</v>
      </c>
      <c r="Q7" s="52">
        <v>367239</v>
      </c>
      <c r="R7" s="53">
        <v>16133068</v>
      </c>
      <c r="S7" s="53">
        <v>2211895</v>
      </c>
      <c r="T7" s="53">
        <v>2065766</v>
      </c>
      <c r="U7" s="53">
        <v>40564022</v>
      </c>
      <c r="V7" s="53">
        <v>5948922</v>
      </c>
      <c r="W7" s="53">
        <v>127605508</v>
      </c>
      <c r="X7" s="53">
        <v>595312</v>
      </c>
      <c r="Y7" s="53">
        <v>1891049</v>
      </c>
      <c r="Z7" s="53">
        <v>12814418</v>
      </c>
      <c r="AA7" s="53">
        <v>24929241</v>
      </c>
      <c r="AB7" s="28" t="s">
        <v>57</v>
      </c>
      <c r="AC7" s="50">
        <v>19</v>
      </c>
      <c r="AD7" s="29" t="s">
        <v>60</v>
      </c>
      <c r="AE7" s="54"/>
    </row>
    <row r="8" spans="1:33" ht="21" customHeight="1">
      <c r="A8" s="50"/>
      <c r="B8" s="50">
        <v>20</v>
      </c>
      <c r="C8" s="51"/>
      <c r="D8" s="52">
        <v>700702324</v>
      </c>
      <c r="E8" s="53">
        <v>90914289</v>
      </c>
      <c r="F8" s="53">
        <v>34357930</v>
      </c>
      <c r="G8" s="53">
        <v>3877776</v>
      </c>
      <c r="H8" s="53">
        <v>63986629</v>
      </c>
      <c r="I8" s="53">
        <v>215539992</v>
      </c>
      <c r="J8" s="53">
        <v>3570443</v>
      </c>
      <c r="K8" s="53">
        <v>37112326</v>
      </c>
      <c r="L8" s="53">
        <v>3584224</v>
      </c>
      <c r="M8" s="53">
        <v>6300</v>
      </c>
      <c r="N8" s="53">
        <v>4045409</v>
      </c>
      <c r="O8" s="53">
        <v>4265990</v>
      </c>
      <c r="P8" s="53">
        <v>6441878</v>
      </c>
      <c r="Q8" s="53">
        <v>179934</v>
      </c>
      <c r="R8" s="53">
        <v>14876677</v>
      </c>
      <c r="S8" s="53">
        <v>1766792</v>
      </c>
      <c r="T8" s="53">
        <v>1340058</v>
      </c>
      <c r="U8" s="53">
        <v>36679116</v>
      </c>
      <c r="V8" s="53">
        <v>5404383</v>
      </c>
      <c r="W8" s="53">
        <v>135939442</v>
      </c>
      <c r="X8" s="53">
        <v>348685</v>
      </c>
      <c r="Y8" s="53">
        <v>1687445</v>
      </c>
      <c r="Z8" s="53">
        <v>11475908</v>
      </c>
      <c r="AA8" s="53">
        <v>23300698</v>
      </c>
      <c r="AB8" s="28"/>
      <c r="AC8" s="50">
        <v>20</v>
      </c>
      <c r="AD8" s="29"/>
      <c r="AE8" s="54"/>
      <c r="AF8" s="55"/>
      <c r="AG8" s="55"/>
    </row>
    <row r="9" spans="1:33" s="59" customFormat="1" ht="21" customHeight="1">
      <c r="A9" s="50"/>
      <c r="B9" s="56">
        <v>21</v>
      </c>
      <c r="C9" s="57"/>
      <c r="D9" s="52">
        <v>695212942</v>
      </c>
      <c r="E9" s="53">
        <v>86276768</v>
      </c>
      <c r="F9" s="53">
        <v>32790652</v>
      </c>
      <c r="G9" s="53">
        <v>3976868</v>
      </c>
      <c r="H9" s="53">
        <v>58861624</v>
      </c>
      <c r="I9" s="53">
        <v>215506260</v>
      </c>
      <c r="J9" s="53">
        <v>3254715</v>
      </c>
      <c r="K9" s="53">
        <v>34778838</v>
      </c>
      <c r="L9" s="53">
        <v>5044320</v>
      </c>
      <c r="M9" s="53">
        <v>6300</v>
      </c>
      <c r="N9" s="53">
        <v>3340731</v>
      </c>
      <c r="O9" s="53">
        <v>4939706</v>
      </c>
      <c r="P9" s="53">
        <v>6195597</v>
      </c>
      <c r="Q9" s="53">
        <v>97731</v>
      </c>
      <c r="R9" s="53">
        <v>13543411</v>
      </c>
      <c r="S9" s="53">
        <v>2358311</v>
      </c>
      <c r="T9" s="53">
        <v>917612</v>
      </c>
      <c r="U9" s="53">
        <v>32621452</v>
      </c>
      <c r="V9" s="53">
        <v>4848652</v>
      </c>
      <c r="W9" s="53">
        <v>150643884</v>
      </c>
      <c r="X9" s="53">
        <v>267598</v>
      </c>
      <c r="Y9" s="53">
        <v>2190317</v>
      </c>
      <c r="Z9" s="53">
        <v>10562198</v>
      </c>
      <c r="AA9" s="53">
        <v>22189397</v>
      </c>
      <c r="AB9" s="28"/>
      <c r="AC9" s="50">
        <v>21</v>
      </c>
      <c r="AD9" s="29"/>
      <c r="AE9" s="54"/>
      <c r="AF9" s="58"/>
      <c r="AG9" s="58"/>
    </row>
    <row r="10" spans="1:33" ht="21" customHeight="1">
      <c r="A10" s="56"/>
      <c r="B10" s="56"/>
      <c r="C10" s="57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47"/>
      <c r="AC10" s="56"/>
      <c r="AD10" s="48"/>
      <c r="AE10" s="54"/>
      <c r="AF10" s="55"/>
      <c r="AG10" s="55"/>
    </row>
    <row r="11" spans="1:33" ht="21" customHeight="1">
      <c r="A11" s="60"/>
      <c r="B11" s="60">
        <v>22</v>
      </c>
      <c r="C11" s="61"/>
      <c r="D11" s="62">
        <f>D13+D31</f>
        <v>692761647</v>
      </c>
      <c r="E11" s="63">
        <f>E13+E31</f>
        <v>81062353</v>
      </c>
      <c r="F11" s="63">
        <f aca="true" t="shared" si="0" ref="F11:AA11">F13+F31</f>
        <v>30775335</v>
      </c>
      <c r="G11" s="63">
        <f t="shared" si="0"/>
        <v>4963392</v>
      </c>
      <c r="H11" s="63">
        <f t="shared" si="0"/>
        <v>53720439</v>
      </c>
      <c r="I11" s="63">
        <f t="shared" si="0"/>
        <v>212526062</v>
      </c>
      <c r="J11" s="63">
        <f t="shared" si="0"/>
        <v>2871744</v>
      </c>
      <c r="K11" s="63">
        <f t="shared" si="0"/>
        <v>32635439</v>
      </c>
      <c r="L11" s="63">
        <f>L13</f>
        <v>5110783</v>
      </c>
      <c r="M11" s="63">
        <f>M13</f>
        <v>6300</v>
      </c>
      <c r="N11" s="63">
        <f t="shared" si="0"/>
        <v>2664755</v>
      </c>
      <c r="O11" s="63">
        <f t="shared" si="0"/>
        <v>4292432</v>
      </c>
      <c r="P11" s="63">
        <f t="shared" si="0"/>
        <v>5932260</v>
      </c>
      <c r="Q11" s="63">
        <f>Q13</f>
        <v>53404</v>
      </c>
      <c r="R11" s="63">
        <f t="shared" si="0"/>
        <v>12142018</v>
      </c>
      <c r="S11" s="63">
        <f t="shared" si="0"/>
        <v>2115042</v>
      </c>
      <c r="T11" s="63">
        <f t="shared" si="0"/>
        <v>623291</v>
      </c>
      <c r="U11" s="63">
        <f t="shared" si="0"/>
        <v>28426669</v>
      </c>
      <c r="V11" s="63">
        <f t="shared" si="0"/>
        <v>4281501</v>
      </c>
      <c r="W11" s="63">
        <f t="shared" si="0"/>
        <v>175684587</v>
      </c>
      <c r="X11" s="63">
        <f t="shared" si="0"/>
        <v>183424</v>
      </c>
      <c r="Y11" s="63">
        <f t="shared" si="0"/>
        <v>2292165</v>
      </c>
      <c r="Z11" s="63">
        <f t="shared" si="0"/>
        <v>9127700</v>
      </c>
      <c r="AA11" s="63">
        <f t="shared" si="0"/>
        <v>21270552</v>
      </c>
      <c r="AB11" s="64"/>
      <c r="AC11" s="60">
        <v>22</v>
      </c>
      <c r="AD11" s="65"/>
      <c r="AE11" s="54">
        <f>SUM(E11:AA11)</f>
        <v>692761647</v>
      </c>
      <c r="AF11" s="55"/>
      <c r="AG11" s="55"/>
    </row>
    <row r="12" spans="1:33" ht="21" customHeight="1">
      <c r="A12" s="56"/>
      <c r="B12" s="66"/>
      <c r="C12" s="67"/>
      <c r="D12" s="52"/>
      <c r="E12" s="52"/>
      <c r="F12" s="68"/>
      <c r="G12" s="52"/>
      <c r="H12" s="52"/>
      <c r="I12" s="52"/>
      <c r="J12" s="52"/>
      <c r="K12" s="52"/>
      <c r="L12" s="52"/>
      <c r="M12" s="52"/>
      <c r="N12" s="68"/>
      <c r="O12" s="52"/>
      <c r="P12" s="52"/>
      <c r="Q12" s="52"/>
      <c r="R12" s="52"/>
      <c r="S12" s="52"/>
      <c r="T12" s="68"/>
      <c r="U12" s="52"/>
      <c r="V12" s="52"/>
      <c r="W12" s="52"/>
      <c r="X12" s="52"/>
      <c r="Y12" s="52"/>
      <c r="Z12" s="52"/>
      <c r="AA12" s="52"/>
      <c r="AB12" s="47"/>
      <c r="AC12" s="48"/>
      <c r="AD12" s="48"/>
      <c r="AE12" s="54"/>
      <c r="AF12" s="55"/>
      <c r="AG12" s="55"/>
    </row>
    <row r="13" spans="1:31" ht="21" customHeight="1">
      <c r="A13" s="60" t="s">
        <v>61</v>
      </c>
      <c r="B13" s="69"/>
      <c r="C13" s="70"/>
      <c r="D13" s="62">
        <f>SUM(D15:D28)</f>
        <v>645983525</v>
      </c>
      <c r="E13" s="63">
        <f aca="true" t="shared" si="1" ref="E13:AA13">SUM(E15:E28)</f>
        <v>73427476</v>
      </c>
      <c r="F13" s="63">
        <f t="shared" si="1"/>
        <v>28192493</v>
      </c>
      <c r="G13" s="63">
        <f t="shared" si="1"/>
        <v>4696473</v>
      </c>
      <c r="H13" s="63">
        <f t="shared" si="1"/>
        <v>51583213</v>
      </c>
      <c r="I13" s="63">
        <f t="shared" si="1"/>
        <v>204256427</v>
      </c>
      <c r="J13" s="63">
        <f t="shared" si="1"/>
        <v>2712392</v>
      </c>
      <c r="K13" s="63">
        <f t="shared" si="1"/>
        <v>27245219</v>
      </c>
      <c r="L13" s="63">
        <f t="shared" si="1"/>
        <v>5110783</v>
      </c>
      <c r="M13" s="63">
        <f t="shared" si="1"/>
        <v>6300</v>
      </c>
      <c r="N13" s="63">
        <f t="shared" si="1"/>
        <v>2581045</v>
      </c>
      <c r="O13" s="63">
        <f t="shared" si="1"/>
        <v>4115406</v>
      </c>
      <c r="P13" s="63">
        <f t="shared" si="1"/>
        <v>5751414</v>
      </c>
      <c r="Q13" s="63">
        <f t="shared" si="1"/>
        <v>53404</v>
      </c>
      <c r="R13" s="63">
        <f t="shared" si="1"/>
        <v>11681014</v>
      </c>
      <c r="S13" s="63">
        <f t="shared" si="1"/>
        <v>2068976</v>
      </c>
      <c r="T13" s="63">
        <f t="shared" si="1"/>
        <v>591302</v>
      </c>
      <c r="U13" s="63">
        <f t="shared" si="1"/>
        <v>27543431</v>
      </c>
      <c r="V13" s="63">
        <f t="shared" si="1"/>
        <v>4134442</v>
      </c>
      <c r="W13" s="63">
        <f t="shared" si="1"/>
        <v>163472580</v>
      </c>
      <c r="X13" s="63">
        <f t="shared" si="1"/>
        <v>177958</v>
      </c>
      <c r="Y13" s="63">
        <f t="shared" si="1"/>
        <v>2097865</v>
      </c>
      <c r="Z13" s="63">
        <f t="shared" si="1"/>
        <v>8943629</v>
      </c>
      <c r="AA13" s="63">
        <f t="shared" si="1"/>
        <v>15540283</v>
      </c>
      <c r="AB13" s="64" t="s">
        <v>62</v>
      </c>
      <c r="AC13" s="65"/>
      <c r="AD13" s="65"/>
      <c r="AE13" s="54">
        <f>SUM(E13:AD13)</f>
        <v>645983525</v>
      </c>
    </row>
    <row r="14" spans="1:31" ht="21" customHeight="1">
      <c r="A14" s="56"/>
      <c r="B14" s="66"/>
      <c r="C14" s="67"/>
      <c r="D14" s="52"/>
      <c r="E14" s="52"/>
      <c r="F14" s="68"/>
      <c r="G14" s="52"/>
      <c r="H14" s="52"/>
      <c r="I14" s="52"/>
      <c r="J14" s="52"/>
      <c r="K14" s="68"/>
      <c r="L14" s="52"/>
      <c r="M14" s="63"/>
      <c r="N14" s="52"/>
      <c r="O14" s="52"/>
      <c r="P14" s="52"/>
      <c r="Q14" s="52"/>
      <c r="R14" s="52"/>
      <c r="S14" s="52"/>
      <c r="T14" s="52"/>
      <c r="U14" s="52"/>
      <c r="V14" s="68"/>
      <c r="W14" s="68"/>
      <c r="X14" s="52"/>
      <c r="Y14" s="52"/>
      <c r="Z14" s="68"/>
      <c r="AA14" s="68"/>
      <c r="AB14" s="47"/>
      <c r="AC14" s="48"/>
      <c r="AD14" s="48"/>
      <c r="AE14" s="54"/>
    </row>
    <row r="15" spans="1:31" ht="21" customHeight="1">
      <c r="A15" s="50" t="s">
        <v>63</v>
      </c>
      <c r="B15" s="71"/>
      <c r="C15" s="20"/>
      <c r="D15" s="52">
        <f>SUM(E15:AA15)</f>
        <v>147985294</v>
      </c>
      <c r="E15" s="53">
        <v>37599401</v>
      </c>
      <c r="F15" s="53">
        <v>5610036</v>
      </c>
      <c r="G15" s="53">
        <v>554442</v>
      </c>
      <c r="H15" s="53">
        <v>11267009</v>
      </c>
      <c r="I15" s="53">
        <v>39434157</v>
      </c>
      <c r="J15" s="53">
        <v>234130</v>
      </c>
      <c r="K15" s="53">
        <v>6604994</v>
      </c>
      <c r="L15" s="53">
        <v>1242975</v>
      </c>
      <c r="M15" s="53" t="s">
        <v>59</v>
      </c>
      <c r="N15" s="53">
        <v>487345</v>
      </c>
      <c r="O15" s="53" t="s">
        <v>59</v>
      </c>
      <c r="P15" s="53">
        <v>1421651</v>
      </c>
      <c r="Q15" s="53">
        <v>22724</v>
      </c>
      <c r="R15" s="53">
        <v>1982140</v>
      </c>
      <c r="S15" s="53">
        <v>20750</v>
      </c>
      <c r="T15" s="53">
        <v>27807</v>
      </c>
      <c r="U15" s="53">
        <v>5455723</v>
      </c>
      <c r="V15" s="53">
        <v>873089</v>
      </c>
      <c r="W15" s="53">
        <v>30393621</v>
      </c>
      <c r="X15" s="53">
        <v>32485</v>
      </c>
      <c r="Y15" s="53" t="s">
        <v>59</v>
      </c>
      <c r="Z15" s="53">
        <v>2091280</v>
      </c>
      <c r="AA15" s="53">
        <v>2629535</v>
      </c>
      <c r="AB15" s="28"/>
      <c r="AC15" s="29">
        <v>1</v>
      </c>
      <c r="AD15" s="48"/>
      <c r="AE15" s="54"/>
    </row>
    <row r="16" spans="1:31" ht="21" customHeight="1">
      <c r="A16" s="50" t="s">
        <v>64</v>
      </c>
      <c r="B16" s="71"/>
      <c r="C16" s="20"/>
      <c r="D16" s="52">
        <f aca="true" t="shared" si="2" ref="D16:D28">SUM(E16:AA16)</f>
        <v>75354565</v>
      </c>
      <c r="E16" s="53">
        <v>7620275</v>
      </c>
      <c r="F16" s="53">
        <v>4196981</v>
      </c>
      <c r="G16" s="53">
        <v>278997</v>
      </c>
      <c r="H16" s="53">
        <v>7408911</v>
      </c>
      <c r="I16" s="53">
        <v>26978939</v>
      </c>
      <c r="J16" s="53" t="s">
        <v>59</v>
      </c>
      <c r="K16" s="53">
        <v>539567</v>
      </c>
      <c r="L16" s="53">
        <v>2719792</v>
      </c>
      <c r="M16" s="53" t="s">
        <v>59</v>
      </c>
      <c r="N16" s="53">
        <v>45953</v>
      </c>
      <c r="O16" s="53" t="s">
        <v>59</v>
      </c>
      <c r="P16" s="53">
        <v>8909</v>
      </c>
      <c r="Q16" s="53">
        <v>22565</v>
      </c>
      <c r="R16" s="53">
        <v>1378104</v>
      </c>
      <c r="S16" s="53">
        <v>749732</v>
      </c>
      <c r="T16" s="53">
        <v>102710</v>
      </c>
      <c r="U16" s="53">
        <v>3346791</v>
      </c>
      <c r="V16" s="53">
        <v>531171</v>
      </c>
      <c r="W16" s="53">
        <v>17466209</v>
      </c>
      <c r="X16" s="53">
        <v>92824</v>
      </c>
      <c r="Y16" s="53">
        <v>338500</v>
      </c>
      <c r="Z16" s="53">
        <v>859870</v>
      </c>
      <c r="AA16" s="53">
        <v>667765</v>
      </c>
      <c r="AB16" s="28"/>
      <c r="AC16" s="29">
        <v>2</v>
      </c>
      <c r="AD16" s="48"/>
      <c r="AE16" s="54"/>
    </row>
    <row r="17" spans="1:31" ht="21" customHeight="1">
      <c r="A17" s="50" t="s">
        <v>65</v>
      </c>
      <c r="B17" s="71"/>
      <c r="C17" s="20"/>
      <c r="D17" s="52">
        <f t="shared" si="2"/>
        <v>87694239</v>
      </c>
      <c r="E17" s="53">
        <v>4774627</v>
      </c>
      <c r="F17" s="53">
        <v>3370179</v>
      </c>
      <c r="G17" s="53">
        <v>922498</v>
      </c>
      <c r="H17" s="53">
        <v>6419220</v>
      </c>
      <c r="I17" s="53">
        <v>35893771</v>
      </c>
      <c r="J17" s="53">
        <v>206511</v>
      </c>
      <c r="K17" s="53">
        <v>2841187</v>
      </c>
      <c r="L17" s="53">
        <v>160000</v>
      </c>
      <c r="M17" s="53">
        <v>6300</v>
      </c>
      <c r="N17" s="53">
        <v>161884</v>
      </c>
      <c r="O17" s="53" t="s">
        <v>59</v>
      </c>
      <c r="P17" s="53">
        <v>836452</v>
      </c>
      <c r="Q17" s="53">
        <v>3177</v>
      </c>
      <c r="R17" s="53">
        <v>1772132</v>
      </c>
      <c r="S17" s="53">
        <v>8625</v>
      </c>
      <c r="T17" s="53">
        <v>40637</v>
      </c>
      <c r="U17" s="53">
        <v>3923976</v>
      </c>
      <c r="V17" s="53">
        <v>557787</v>
      </c>
      <c r="W17" s="53">
        <v>22302249</v>
      </c>
      <c r="X17" s="53">
        <v>4892</v>
      </c>
      <c r="Y17" s="53">
        <v>16405</v>
      </c>
      <c r="Z17" s="53">
        <v>740550</v>
      </c>
      <c r="AA17" s="53">
        <v>2731180</v>
      </c>
      <c r="AB17" s="28"/>
      <c r="AC17" s="29">
        <v>3</v>
      </c>
      <c r="AD17" s="48"/>
      <c r="AE17" s="54"/>
    </row>
    <row r="18" spans="1:31" ht="21" customHeight="1">
      <c r="A18" s="50" t="s">
        <v>66</v>
      </c>
      <c r="B18" s="71"/>
      <c r="C18" s="20"/>
      <c r="D18" s="52">
        <f t="shared" si="2"/>
        <v>37710709</v>
      </c>
      <c r="E18" s="53">
        <v>3400575</v>
      </c>
      <c r="F18" s="53">
        <v>1789741</v>
      </c>
      <c r="G18" s="53">
        <v>304880</v>
      </c>
      <c r="H18" s="53">
        <v>2849618</v>
      </c>
      <c r="I18" s="53">
        <v>10957086</v>
      </c>
      <c r="J18" s="53">
        <v>774395</v>
      </c>
      <c r="K18" s="53">
        <v>5046597</v>
      </c>
      <c r="L18" s="53">
        <v>101304</v>
      </c>
      <c r="M18" s="53" t="s">
        <v>59</v>
      </c>
      <c r="N18" s="53">
        <v>742351</v>
      </c>
      <c r="O18" s="53" t="s">
        <v>59</v>
      </c>
      <c r="P18" s="53">
        <v>967587</v>
      </c>
      <c r="Q18" s="53" t="s">
        <v>59</v>
      </c>
      <c r="R18" s="53">
        <v>758640</v>
      </c>
      <c r="S18" s="53" t="s">
        <v>59</v>
      </c>
      <c r="T18" s="53">
        <v>26931</v>
      </c>
      <c r="U18" s="53">
        <v>813074</v>
      </c>
      <c r="V18" s="53">
        <v>167308</v>
      </c>
      <c r="W18" s="53">
        <v>7236763</v>
      </c>
      <c r="X18" s="53" t="s">
        <v>59</v>
      </c>
      <c r="Y18" s="53" t="s">
        <v>59</v>
      </c>
      <c r="Z18" s="53">
        <v>561910</v>
      </c>
      <c r="AA18" s="53">
        <v>1211949</v>
      </c>
      <c r="AB18" s="28"/>
      <c r="AC18" s="29">
        <v>4</v>
      </c>
      <c r="AD18" s="48"/>
      <c r="AE18" s="54"/>
    </row>
    <row r="19" spans="1:31" ht="21" customHeight="1">
      <c r="A19" s="50" t="s">
        <v>67</v>
      </c>
      <c r="B19" s="71"/>
      <c r="C19" s="20"/>
      <c r="D19" s="52">
        <f t="shared" si="2"/>
        <v>35570004</v>
      </c>
      <c r="E19" s="53">
        <v>2915057</v>
      </c>
      <c r="F19" s="53">
        <v>1071374</v>
      </c>
      <c r="G19" s="53">
        <v>379859</v>
      </c>
      <c r="H19" s="53">
        <v>5515028</v>
      </c>
      <c r="I19" s="53">
        <v>9329866</v>
      </c>
      <c r="J19" s="53" t="s">
        <v>59</v>
      </c>
      <c r="K19" s="53" t="s">
        <v>59</v>
      </c>
      <c r="L19" s="53" t="s">
        <v>59</v>
      </c>
      <c r="M19" s="53" t="s">
        <v>59</v>
      </c>
      <c r="N19" s="53" t="s">
        <v>59</v>
      </c>
      <c r="O19" s="53" t="s">
        <v>59</v>
      </c>
      <c r="P19" s="53">
        <v>105360</v>
      </c>
      <c r="Q19" s="53" t="s">
        <v>59</v>
      </c>
      <c r="R19" s="53">
        <v>1126539</v>
      </c>
      <c r="S19" s="53">
        <v>680600</v>
      </c>
      <c r="T19" s="53">
        <v>70038</v>
      </c>
      <c r="U19" s="53">
        <v>2277046</v>
      </c>
      <c r="V19" s="53">
        <v>306261</v>
      </c>
      <c r="W19" s="53">
        <v>11128314</v>
      </c>
      <c r="X19" s="53" t="s">
        <v>59</v>
      </c>
      <c r="Y19" s="53">
        <v>116000</v>
      </c>
      <c r="Z19" s="53">
        <v>376800</v>
      </c>
      <c r="AA19" s="53">
        <v>171862</v>
      </c>
      <c r="AB19" s="28"/>
      <c r="AC19" s="29">
        <v>5</v>
      </c>
      <c r="AD19" s="48"/>
      <c r="AE19" s="54"/>
    </row>
    <row r="20" spans="1:31" ht="21" customHeight="1">
      <c r="A20" s="50" t="s">
        <v>68</v>
      </c>
      <c r="B20" s="71"/>
      <c r="C20" s="20"/>
      <c r="D20" s="52">
        <f t="shared" si="2"/>
        <v>15530785</v>
      </c>
      <c r="E20" s="53">
        <v>2068322</v>
      </c>
      <c r="F20" s="53">
        <v>709917</v>
      </c>
      <c r="G20" s="53">
        <v>70243</v>
      </c>
      <c r="H20" s="53">
        <v>2161737</v>
      </c>
      <c r="I20" s="53">
        <v>2694333</v>
      </c>
      <c r="J20" s="53" t="s">
        <v>59</v>
      </c>
      <c r="K20" s="53" t="s">
        <v>59</v>
      </c>
      <c r="L20" s="53" t="s">
        <v>59</v>
      </c>
      <c r="M20" s="53" t="s">
        <v>59</v>
      </c>
      <c r="N20" s="53">
        <v>25260</v>
      </c>
      <c r="O20" s="53">
        <v>406250</v>
      </c>
      <c r="P20" s="53">
        <v>144006</v>
      </c>
      <c r="Q20" s="53" t="s">
        <v>59</v>
      </c>
      <c r="R20" s="53">
        <v>355374</v>
      </c>
      <c r="S20" s="53" t="s">
        <v>59</v>
      </c>
      <c r="T20" s="53">
        <v>20438</v>
      </c>
      <c r="U20" s="53">
        <v>1079795</v>
      </c>
      <c r="V20" s="53">
        <v>158023</v>
      </c>
      <c r="W20" s="53">
        <v>4912229</v>
      </c>
      <c r="X20" s="53" t="s">
        <v>59</v>
      </c>
      <c r="Y20" s="53" t="s">
        <v>59</v>
      </c>
      <c r="Z20" s="53">
        <v>382320</v>
      </c>
      <c r="AA20" s="53">
        <v>342538</v>
      </c>
      <c r="AB20" s="28"/>
      <c r="AC20" s="29">
        <v>6</v>
      </c>
      <c r="AD20" s="48"/>
      <c r="AE20" s="54"/>
    </row>
    <row r="21" spans="1:31" ht="21" customHeight="1">
      <c r="A21" s="50" t="s">
        <v>69</v>
      </c>
      <c r="B21" s="71"/>
      <c r="C21" s="20"/>
      <c r="D21" s="52">
        <f t="shared" si="2"/>
        <v>65465448</v>
      </c>
      <c r="E21" s="53">
        <v>3282227</v>
      </c>
      <c r="F21" s="53">
        <v>2542021</v>
      </c>
      <c r="G21" s="53">
        <v>603221</v>
      </c>
      <c r="H21" s="53">
        <v>5156397</v>
      </c>
      <c r="I21" s="53">
        <v>20698876</v>
      </c>
      <c r="J21" s="53">
        <v>1040645</v>
      </c>
      <c r="K21" s="53">
        <v>3216377</v>
      </c>
      <c r="L21" s="53" t="s">
        <v>59</v>
      </c>
      <c r="M21" s="53" t="s">
        <v>59</v>
      </c>
      <c r="N21" s="53">
        <v>229926</v>
      </c>
      <c r="O21" s="53" t="s">
        <v>59</v>
      </c>
      <c r="P21" s="53">
        <v>644727</v>
      </c>
      <c r="Q21" s="53" t="s">
        <v>59</v>
      </c>
      <c r="R21" s="53">
        <v>1568539</v>
      </c>
      <c r="S21" s="53">
        <v>269190</v>
      </c>
      <c r="T21" s="53">
        <v>48839</v>
      </c>
      <c r="U21" s="53">
        <v>2704177</v>
      </c>
      <c r="V21" s="53">
        <v>374164</v>
      </c>
      <c r="W21" s="53">
        <v>20656403</v>
      </c>
      <c r="X21" s="53">
        <v>789</v>
      </c>
      <c r="Y21" s="53">
        <v>210124</v>
      </c>
      <c r="Z21" s="53">
        <v>1032642</v>
      </c>
      <c r="AA21" s="53">
        <v>1186164</v>
      </c>
      <c r="AB21" s="28"/>
      <c r="AC21" s="29">
        <v>7</v>
      </c>
      <c r="AD21" s="48"/>
      <c r="AE21" s="54"/>
    </row>
    <row r="22" spans="1:31" ht="21" customHeight="1">
      <c r="A22" s="50" t="s">
        <v>70</v>
      </c>
      <c r="B22" s="71"/>
      <c r="C22" s="20"/>
      <c r="D22" s="52">
        <f t="shared" si="2"/>
        <v>18758587</v>
      </c>
      <c r="E22" s="53">
        <v>962684</v>
      </c>
      <c r="F22" s="53">
        <v>1415853</v>
      </c>
      <c r="G22" s="53">
        <v>48477</v>
      </c>
      <c r="H22" s="53">
        <v>1050380</v>
      </c>
      <c r="I22" s="53">
        <v>4745669</v>
      </c>
      <c r="J22" s="53" t="s">
        <v>59</v>
      </c>
      <c r="K22" s="53" t="s">
        <v>59</v>
      </c>
      <c r="L22" s="53" t="s">
        <v>59</v>
      </c>
      <c r="M22" s="53" t="s">
        <v>59</v>
      </c>
      <c r="N22" s="53">
        <v>64418</v>
      </c>
      <c r="O22" s="53" t="s">
        <v>59</v>
      </c>
      <c r="P22" s="53">
        <v>127557</v>
      </c>
      <c r="Q22" s="53">
        <v>1359</v>
      </c>
      <c r="R22" s="53">
        <v>196105</v>
      </c>
      <c r="S22" s="53">
        <v>66115</v>
      </c>
      <c r="T22" s="53">
        <v>12899</v>
      </c>
      <c r="U22" s="53">
        <v>1546005</v>
      </c>
      <c r="V22" s="53">
        <v>155803</v>
      </c>
      <c r="W22" s="53">
        <v>7197332</v>
      </c>
      <c r="X22" s="53">
        <v>7346</v>
      </c>
      <c r="Y22" s="53">
        <v>346200</v>
      </c>
      <c r="Z22" s="53">
        <v>62660</v>
      </c>
      <c r="AA22" s="53">
        <v>751725</v>
      </c>
      <c r="AB22" s="28"/>
      <c r="AC22" s="29">
        <v>8</v>
      </c>
      <c r="AD22" s="48"/>
      <c r="AE22" s="54"/>
    </row>
    <row r="23" spans="1:31" ht="21" customHeight="1">
      <c r="A23" s="50" t="s">
        <v>71</v>
      </c>
      <c r="B23" s="71"/>
      <c r="C23" s="20"/>
      <c r="D23" s="52">
        <f t="shared" si="2"/>
        <v>26847871</v>
      </c>
      <c r="E23" s="53">
        <v>1941403</v>
      </c>
      <c r="F23" s="53">
        <v>843927</v>
      </c>
      <c r="G23" s="53">
        <v>161625</v>
      </c>
      <c r="H23" s="53">
        <v>1762638</v>
      </c>
      <c r="I23" s="53">
        <v>7781077</v>
      </c>
      <c r="J23" s="53">
        <v>240986</v>
      </c>
      <c r="K23" s="53">
        <v>3973863</v>
      </c>
      <c r="L23" s="53" t="s">
        <v>59</v>
      </c>
      <c r="M23" s="53" t="s">
        <v>59</v>
      </c>
      <c r="N23" s="53">
        <v>51804</v>
      </c>
      <c r="O23" s="53">
        <v>555558</v>
      </c>
      <c r="P23" s="53">
        <v>881497</v>
      </c>
      <c r="Q23" s="53" t="s">
        <v>59</v>
      </c>
      <c r="R23" s="53">
        <v>363431</v>
      </c>
      <c r="S23" s="53" t="s">
        <v>59</v>
      </c>
      <c r="T23" s="53">
        <v>61648</v>
      </c>
      <c r="U23" s="53">
        <v>574584</v>
      </c>
      <c r="V23" s="53">
        <v>103320</v>
      </c>
      <c r="W23" s="53">
        <v>6423712</v>
      </c>
      <c r="X23" s="53">
        <v>7944</v>
      </c>
      <c r="Y23" s="53">
        <v>8531</v>
      </c>
      <c r="Z23" s="53">
        <v>701680</v>
      </c>
      <c r="AA23" s="53">
        <v>408643</v>
      </c>
      <c r="AB23" s="28"/>
      <c r="AC23" s="29">
        <v>9</v>
      </c>
      <c r="AD23" s="48"/>
      <c r="AE23" s="54"/>
    </row>
    <row r="24" spans="1:31" ht="21" customHeight="1">
      <c r="A24" s="50" t="s">
        <v>72</v>
      </c>
      <c r="B24" s="71"/>
      <c r="C24" s="20"/>
      <c r="D24" s="52">
        <f t="shared" si="2"/>
        <v>19146435</v>
      </c>
      <c r="E24" s="53">
        <v>2481663</v>
      </c>
      <c r="F24" s="53">
        <v>609646</v>
      </c>
      <c r="G24" s="53">
        <v>207524</v>
      </c>
      <c r="H24" s="53">
        <v>1560176</v>
      </c>
      <c r="I24" s="53">
        <v>3548718</v>
      </c>
      <c r="J24" s="53">
        <v>20601</v>
      </c>
      <c r="K24" s="53">
        <v>360342</v>
      </c>
      <c r="L24" s="53" t="s">
        <v>59</v>
      </c>
      <c r="M24" s="53" t="s">
        <v>59</v>
      </c>
      <c r="N24" s="53">
        <v>29940</v>
      </c>
      <c r="O24" s="53" t="s">
        <v>59</v>
      </c>
      <c r="P24" s="53" t="s">
        <v>59</v>
      </c>
      <c r="Q24" s="53" t="s">
        <v>59</v>
      </c>
      <c r="R24" s="53">
        <v>245707</v>
      </c>
      <c r="S24" s="53">
        <v>9080</v>
      </c>
      <c r="T24" s="53">
        <v>10243</v>
      </c>
      <c r="U24" s="53">
        <v>663921</v>
      </c>
      <c r="V24" s="53">
        <v>113035</v>
      </c>
      <c r="W24" s="53">
        <v>4445449</v>
      </c>
      <c r="X24" s="53">
        <v>1576</v>
      </c>
      <c r="Y24" s="53" t="s">
        <v>59</v>
      </c>
      <c r="Z24" s="53">
        <v>404490</v>
      </c>
      <c r="AA24" s="53">
        <v>4434324</v>
      </c>
      <c r="AB24" s="28"/>
      <c r="AC24" s="29">
        <v>10</v>
      </c>
      <c r="AD24" s="48"/>
      <c r="AE24" s="54"/>
    </row>
    <row r="25" spans="1:31" ht="21" customHeight="1">
      <c r="A25" s="50"/>
      <c r="B25" s="71"/>
      <c r="C25" s="20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 t="s">
        <v>73</v>
      </c>
      <c r="O25" s="53" t="s">
        <v>73</v>
      </c>
      <c r="P25" s="53"/>
      <c r="Q25" s="53"/>
      <c r="R25" s="53"/>
      <c r="S25" s="53"/>
      <c r="T25" s="53"/>
      <c r="U25" s="53"/>
      <c r="V25" s="53"/>
      <c r="W25" s="53"/>
      <c r="X25" s="53"/>
      <c r="Y25" s="53" t="s">
        <v>73</v>
      </c>
      <c r="Z25" s="53"/>
      <c r="AA25" s="53"/>
      <c r="AB25" s="28"/>
      <c r="AC25" s="29"/>
      <c r="AD25" s="48"/>
      <c r="AE25" s="54"/>
    </row>
    <row r="26" spans="1:31" ht="21" customHeight="1">
      <c r="A26" s="50" t="s">
        <v>74</v>
      </c>
      <c r="B26" s="71"/>
      <c r="C26" s="20"/>
      <c r="D26" s="52">
        <f t="shared" si="2"/>
        <v>18128302</v>
      </c>
      <c r="E26" s="53">
        <v>109028</v>
      </c>
      <c r="F26" s="53">
        <v>1975532</v>
      </c>
      <c r="G26" s="53">
        <v>394857</v>
      </c>
      <c r="H26" s="53">
        <v>1971855</v>
      </c>
      <c r="I26" s="53">
        <v>2018694</v>
      </c>
      <c r="J26" s="53">
        <v>19621</v>
      </c>
      <c r="K26" s="53">
        <v>3403773</v>
      </c>
      <c r="L26" s="53" t="s">
        <v>59</v>
      </c>
      <c r="M26" s="53" t="s">
        <v>59</v>
      </c>
      <c r="N26" s="53" t="s">
        <v>59</v>
      </c>
      <c r="O26" s="53">
        <v>1155480</v>
      </c>
      <c r="P26" s="53">
        <v>197332</v>
      </c>
      <c r="Q26" s="53" t="s">
        <v>59</v>
      </c>
      <c r="R26" s="53">
        <v>343806</v>
      </c>
      <c r="S26" s="53">
        <v>3600</v>
      </c>
      <c r="T26" s="53">
        <v>55537</v>
      </c>
      <c r="U26" s="53">
        <v>476233</v>
      </c>
      <c r="V26" s="53">
        <v>90449</v>
      </c>
      <c r="W26" s="53">
        <v>5324963</v>
      </c>
      <c r="X26" s="53">
        <v>8656</v>
      </c>
      <c r="Y26" s="53" t="s">
        <v>59</v>
      </c>
      <c r="Z26" s="53">
        <v>501650</v>
      </c>
      <c r="AA26" s="53">
        <v>77236</v>
      </c>
      <c r="AB26" s="28"/>
      <c r="AC26" s="29">
        <v>11</v>
      </c>
      <c r="AD26" s="48"/>
      <c r="AE26" s="54"/>
    </row>
    <row r="27" spans="1:31" ht="21" customHeight="1">
      <c r="A27" s="50" t="s">
        <v>75</v>
      </c>
      <c r="B27" s="71"/>
      <c r="C27" s="20"/>
      <c r="D27" s="52">
        <f t="shared" si="2"/>
        <v>69152677</v>
      </c>
      <c r="E27" s="53">
        <v>4366636</v>
      </c>
      <c r="F27" s="53">
        <v>2362055</v>
      </c>
      <c r="G27" s="53">
        <v>588876</v>
      </c>
      <c r="H27" s="53">
        <v>2831024</v>
      </c>
      <c r="I27" s="53">
        <v>30961366</v>
      </c>
      <c r="J27" s="53">
        <v>175503</v>
      </c>
      <c r="K27" s="53">
        <v>1258519</v>
      </c>
      <c r="L27" s="53">
        <v>6700</v>
      </c>
      <c r="M27" s="53" t="s">
        <v>59</v>
      </c>
      <c r="N27" s="53">
        <v>657825</v>
      </c>
      <c r="O27" s="53" t="s">
        <v>59</v>
      </c>
      <c r="P27" s="53">
        <v>301224</v>
      </c>
      <c r="Q27" s="53">
        <v>3579</v>
      </c>
      <c r="R27" s="53">
        <v>888461</v>
      </c>
      <c r="S27" s="53">
        <v>135411</v>
      </c>
      <c r="T27" s="53">
        <v>110673</v>
      </c>
      <c r="U27" s="53">
        <v>3371955</v>
      </c>
      <c r="V27" s="53">
        <v>518877</v>
      </c>
      <c r="W27" s="53">
        <v>18707205</v>
      </c>
      <c r="X27" s="53">
        <v>21446</v>
      </c>
      <c r="Y27" s="53">
        <v>521519</v>
      </c>
      <c r="Z27" s="53">
        <v>729680</v>
      </c>
      <c r="AA27" s="53">
        <v>634143</v>
      </c>
      <c r="AB27" s="28"/>
      <c r="AC27" s="29">
        <v>12</v>
      </c>
      <c r="AD27" s="48"/>
      <c r="AE27" s="54"/>
    </row>
    <row r="28" spans="1:31" ht="21" customHeight="1">
      <c r="A28" s="72" t="s">
        <v>76</v>
      </c>
      <c r="B28" s="71"/>
      <c r="C28" s="20"/>
      <c r="D28" s="52">
        <f t="shared" si="2"/>
        <v>28638609</v>
      </c>
      <c r="E28" s="53">
        <v>1905578</v>
      </c>
      <c r="F28" s="53">
        <v>1695231</v>
      </c>
      <c r="G28" s="53">
        <v>180974</v>
      </c>
      <c r="H28" s="53">
        <v>1629220</v>
      </c>
      <c r="I28" s="53">
        <v>9213875</v>
      </c>
      <c r="J28" s="53" t="s">
        <v>59</v>
      </c>
      <c r="K28" s="53" t="s">
        <v>59</v>
      </c>
      <c r="L28" s="53">
        <v>880012</v>
      </c>
      <c r="M28" s="53" t="s">
        <v>59</v>
      </c>
      <c r="N28" s="53">
        <v>84339</v>
      </c>
      <c r="O28" s="53">
        <f>1892118+106000</f>
        <v>1998118</v>
      </c>
      <c r="P28" s="53">
        <v>115112</v>
      </c>
      <c r="Q28" s="53" t="s">
        <v>59</v>
      </c>
      <c r="R28" s="53">
        <v>702036</v>
      </c>
      <c r="S28" s="53">
        <v>125873</v>
      </c>
      <c r="T28" s="53">
        <v>2902</v>
      </c>
      <c r="U28" s="53">
        <v>1310151</v>
      </c>
      <c r="V28" s="53">
        <v>185155</v>
      </c>
      <c r="W28" s="53">
        <v>7278131</v>
      </c>
      <c r="X28" s="53" t="s">
        <v>59</v>
      </c>
      <c r="Y28" s="53">
        <v>540586</v>
      </c>
      <c r="Z28" s="53">
        <v>498097</v>
      </c>
      <c r="AA28" s="53">
        <v>293219</v>
      </c>
      <c r="AB28" s="28"/>
      <c r="AC28" s="29">
        <v>13</v>
      </c>
      <c r="AD28" s="48"/>
      <c r="AE28" s="54"/>
    </row>
    <row r="29" spans="1:31" ht="21" customHeight="1">
      <c r="A29" s="50"/>
      <c r="B29" s="71"/>
      <c r="C29" s="20"/>
      <c r="D29" s="52"/>
      <c r="E29" s="53"/>
      <c r="F29" s="53"/>
      <c r="G29" s="53"/>
      <c r="H29" s="53" t="s">
        <v>73</v>
      </c>
      <c r="I29" s="53"/>
      <c r="J29" s="53"/>
      <c r="K29" s="53"/>
      <c r="L29" s="53"/>
      <c r="M29" s="53"/>
      <c r="N29" s="53"/>
      <c r="O29" s="53" t="s">
        <v>73</v>
      </c>
      <c r="P29" s="53"/>
      <c r="Q29" s="53"/>
      <c r="R29" s="53"/>
      <c r="S29" s="53"/>
      <c r="T29" s="53"/>
      <c r="U29" s="53"/>
      <c r="V29" s="53"/>
      <c r="W29" s="53"/>
      <c r="X29" s="53"/>
      <c r="Y29" s="53" t="s">
        <v>73</v>
      </c>
      <c r="Z29" s="53" t="s">
        <v>73</v>
      </c>
      <c r="AA29" s="53"/>
      <c r="AB29" s="47"/>
      <c r="AC29" s="48"/>
      <c r="AD29" s="48"/>
      <c r="AE29" s="54"/>
    </row>
    <row r="30" spans="1:31" ht="21" customHeight="1">
      <c r="A30" s="56"/>
      <c r="B30" s="66"/>
      <c r="C30" s="67"/>
      <c r="D30" s="52"/>
      <c r="E30" s="53"/>
      <c r="F30" s="53"/>
      <c r="G30" s="53"/>
      <c r="H30" s="53" t="s">
        <v>73</v>
      </c>
      <c r="I30" s="53"/>
      <c r="J30" s="53"/>
      <c r="K30" s="53"/>
      <c r="L30" s="53"/>
      <c r="M30" s="53"/>
      <c r="N30" s="53"/>
      <c r="O30" s="53" t="s">
        <v>73</v>
      </c>
      <c r="P30" s="53"/>
      <c r="Q30" s="53"/>
      <c r="R30" s="53"/>
      <c r="S30" s="53"/>
      <c r="T30" s="53"/>
      <c r="U30" s="53"/>
      <c r="V30" s="53"/>
      <c r="W30" s="53"/>
      <c r="X30" s="53"/>
      <c r="Y30" s="53" t="s">
        <v>73</v>
      </c>
      <c r="Z30" s="53"/>
      <c r="AA30" s="53"/>
      <c r="AB30" s="47"/>
      <c r="AC30" s="48"/>
      <c r="AD30" s="48"/>
      <c r="AE30" s="54"/>
    </row>
    <row r="31" spans="1:31" ht="21" customHeight="1">
      <c r="A31" s="60" t="s">
        <v>77</v>
      </c>
      <c r="B31" s="69"/>
      <c r="C31" s="70"/>
      <c r="D31" s="63">
        <f aca="true" t="shared" si="3" ref="D31:K31">SUM(D33:D38)</f>
        <v>46778122</v>
      </c>
      <c r="E31" s="63">
        <f t="shared" si="3"/>
        <v>7634877</v>
      </c>
      <c r="F31" s="63">
        <f t="shared" si="3"/>
        <v>2582842</v>
      </c>
      <c r="G31" s="63">
        <f t="shared" si="3"/>
        <v>266919</v>
      </c>
      <c r="H31" s="63">
        <f t="shared" si="3"/>
        <v>2137226</v>
      </c>
      <c r="I31" s="63">
        <f t="shared" si="3"/>
        <v>8269635</v>
      </c>
      <c r="J31" s="63">
        <f t="shared" si="3"/>
        <v>159352</v>
      </c>
      <c r="K31" s="63">
        <f t="shared" si="3"/>
        <v>5390220</v>
      </c>
      <c r="L31" s="63" t="s">
        <v>59</v>
      </c>
      <c r="M31" s="63" t="s">
        <v>59</v>
      </c>
      <c r="N31" s="63">
        <f>SUM(N33:N38)</f>
        <v>83710</v>
      </c>
      <c r="O31" s="63">
        <f>SUM(O33:O38)</f>
        <v>177026</v>
      </c>
      <c r="P31" s="63">
        <f>SUM(P33:P38)</f>
        <v>180846</v>
      </c>
      <c r="Q31" s="63" t="s">
        <v>59</v>
      </c>
      <c r="R31" s="63">
        <f aca="true" t="shared" si="4" ref="R31:AA31">SUM(R33:R38)</f>
        <v>461004</v>
      </c>
      <c r="S31" s="63">
        <f t="shared" si="4"/>
        <v>46066</v>
      </c>
      <c r="T31" s="63">
        <f t="shared" si="4"/>
        <v>31989</v>
      </c>
      <c r="U31" s="63">
        <f t="shared" si="4"/>
        <v>883238</v>
      </c>
      <c r="V31" s="63">
        <f t="shared" si="4"/>
        <v>147059</v>
      </c>
      <c r="W31" s="63">
        <f t="shared" si="4"/>
        <v>12212007</v>
      </c>
      <c r="X31" s="63">
        <f t="shared" si="4"/>
        <v>5466</v>
      </c>
      <c r="Y31" s="63">
        <f t="shared" si="4"/>
        <v>194300</v>
      </c>
      <c r="Z31" s="63">
        <f t="shared" si="4"/>
        <v>184071</v>
      </c>
      <c r="AA31" s="63">
        <f t="shared" si="4"/>
        <v>5730269</v>
      </c>
      <c r="AB31" s="64" t="s">
        <v>78</v>
      </c>
      <c r="AC31" s="65"/>
      <c r="AD31" s="65"/>
      <c r="AE31" s="54"/>
    </row>
    <row r="32" spans="1:31" ht="21" customHeight="1">
      <c r="A32" s="56"/>
      <c r="B32" s="66"/>
      <c r="C32" s="67"/>
      <c r="D32" s="52"/>
      <c r="E32" s="52"/>
      <c r="F32" s="68"/>
      <c r="G32" s="52"/>
      <c r="H32" s="52"/>
      <c r="I32" s="52"/>
      <c r="J32" s="52"/>
      <c r="K32" s="52"/>
      <c r="L32" s="52"/>
      <c r="M32" s="52"/>
      <c r="N32" s="52"/>
      <c r="O32" s="68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47"/>
      <c r="AC32" s="48"/>
      <c r="AD32" s="48"/>
      <c r="AE32" s="54"/>
    </row>
    <row r="33" spans="1:31" ht="21" customHeight="1">
      <c r="A33" s="50" t="s">
        <v>79</v>
      </c>
      <c r="B33" s="71"/>
      <c r="C33" s="67"/>
      <c r="D33" s="52">
        <f aca="true" t="shared" si="5" ref="D33:D38">SUM(E33:AA33)</f>
        <v>22283873</v>
      </c>
      <c r="E33" s="53">
        <v>4433740</v>
      </c>
      <c r="F33" s="53">
        <v>943714</v>
      </c>
      <c r="G33" s="53">
        <v>151324</v>
      </c>
      <c r="H33" s="53">
        <v>392309</v>
      </c>
      <c r="I33" s="53">
        <v>4905638</v>
      </c>
      <c r="J33" s="53" t="s">
        <v>59</v>
      </c>
      <c r="K33" s="53">
        <v>3168753</v>
      </c>
      <c r="L33" s="53" t="s">
        <v>59</v>
      </c>
      <c r="M33" s="53" t="s">
        <v>59</v>
      </c>
      <c r="N33" s="53" t="s">
        <v>59</v>
      </c>
      <c r="O33" s="53" t="s">
        <v>59</v>
      </c>
      <c r="P33" s="53">
        <v>2151</v>
      </c>
      <c r="Q33" s="53" t="s">
        <v>59</v>
      </c>
      <c r="R33" s="53">
        <v>133225</v>
      </c>
      <c r="S33" s="53" t="s">
        <v>59</v>
      </c>
      <c r="T33" s="53">
        <v>5836</v>
      </c>
      <c r="U33" s="53">
        <v>189218</v>
      </c>
      <c r="V33" s="53">
        <v>49337</v>
      </c>
      <c r="W33" s="53">
        <v>4926238</v>
      </c>
      <c r="X33" s="53" t="s">
        <v>59</v>
      </c>
      <c r="Y33" s="53" t="s">
        <v>59</v>
      </c>
      <c r="Z33" s="53" t="s">
        <v>59</v>
      </c>
      <c r="AA33" s="53">
        <v>2982390</v>
      </c>
      <c r="AB33" s="47"/>
      <c r="AC33" s="29">
        <v>14</v>
      </c>
      <c r="AD33" s="48"/>
      <c r="AE33" s="54"/>
    </row>
    <row r="34" spans="1:31" ht="21" customHeight="1">
      <c r="A34" s="50" t="s">
        <v>80</v>
      </c>
      <c r="B34" s="71"/>
      <c r="C34" s="67"/>
      <c r="D34" s="52">
        <f t="shared" si="5"/>
        <v>3863552</v>
      </c>
      <c r="E34" s="53">
        <v>55539</v>
      </c>
      <c r="F34" s="53">
        <v>475398</v>
      </c>
      <c r="G34" s="53" t="s">
        <v>59</v>
      </c>
      <c r="H34" s="53">
        <v>546226</v>
      </c>
      <c r="I34" s="53">
        <v>753925</v>
      </c>
      <c r="J34" s="53" t="s">
        <v>59</v>
      </c>
      <c r="K34" s="53" t="s">
        <v>59</v>
      </c>
      <c r="L34" s="53" t="s">
        <v>59</v>
      </c>
      <c r="M34" s="53" t="s">
        <v>59</v>
      </c>
      <c r="N34" s="53">
        <v>2104</v>
      </c>
      <c r="O34" s="53" t="s">
        <v>59</v>
      </c>
      <c r="P34" s="53" t="s">
        <v>59</v>
      </c>
      <c r="Q34" s="53" t="s">
        <v>59</v>
      </c>
      <c r="R34" s="53">
        <v>68759</v>
      </c>
      <c r="S34" s="53">
        <v>17744</v>
      </c>
      <c r="T34" s="53">
        <v>480</v>
      </c>
      <c r="U34" s="53">
        <v>179662</v>
      </c>
      <c r="V34" s="53">
        <v>18983</v>
      </c>
      <c r="W34" s="53">
        <v>1469132</v>
      </c>
      <c r="X34" s="53" t="s">
        <v>59</v>
      </c>
      <c r="Y34" s="53">
        <v>194300</v>
      </c>
      <c r="Z34" s="53">
        <v>81300</v>
      </c>
      <c r="AA34" s="53" t="s">
        <v>59</v>
      </c>
      <c r="AB34" s="47"/>
      <c r="AC34" s="29">
        <v>15</v>
      </c>
      <c r="AD34" s="48"/>
      <c r="AE34" s="54"/>
    </row>
    <row r="35" spans="1:31" ht="21" customHeight="1">
      <c r="A35" s="50" t="s">
        <v>81</v>
      </c>
      <c r="B35" s="71"/>
      <c r="C35" s="67"/>
      <c r="D35" s="52">
        <f t="shared" si="5"/>
        <v>4487143</v>
      </c>
      <c r="E35" s="53">
        <v>1002396</v>
      </c>
      <c r="F35" s="53">
        <v>56195</v>
      </c>
      <c r="G35" s="53">
        <v>19504</v>
      </c>
      <c r="H35" s="53">
        <v>154905</v>
      </c>
      <c r="I35" s="53">
        <v>335273</v>
      </c>
      <c r="J35" s="53">
        <v>75976</v>
      </c>
      <c r="K35" s="53">
        <v>1276286</v>
      </c>
      <c r="L35" s="53" t="s">
        <v>59</v>
      </c>
      <c r="M35" s="53" t="s">
        <v>59</v>
      </c>
      <c r="N35" s="53" t="s">
        <v>59</v>
      </c>
      <c r="O35" s="53" t="s">
        <v>59</v>
      </c>
      <c r="P35" s="53" t="s">
        <v>59</v>
      </c>
      <c r="Q35" s="53" t="s">
        <v>59</v>
      </c>
      <c r="R35" s="53">
        <v>59517</v>
      </c>
      <c r="S35" s="53" t="s">
        <v>59</v>
      </c>
      <c r="T35" s="53">
        <v>12720</v>
      </c>
      <c r="U35" s="53" t="s">
        <v>59</v>
      </c>
      <c r="V35" s="53" t="s">
        <v>59</v>
      </c>
      <c r="W35" s="53">
        <v>1028516</v>
      </c>
      <c r="X35" s="53">
        <v>2672</v>
      </c>
      <c r="Y35" s="53" t="s">
        <v>59</v>
      </c>
      <c r="Z35" s="53" t="s">
        <v>59</v>
      </c>
      <c r="AA35" s="53">
        <v>463183</v>
      </c>
      <c r="AB35" s="47"/>
      <c r="AC35" s="29">
        <v>16</v>
      </c>
      <c r="AD35" s="48"/>
      <c r="AE35" s="54"/>
    </row>
    <row r="36" spans="1:31" ht="21" customHeight="1">
      <c r="A36" s="50" t="s">
        <v>82</v>
      </c>
      <c r="B36" s="71"/>
      <c r="C36" s="67"/>
      <c r="D36" s="52">
        <f t="shared" si="5"/>
        <v>7309906</v>
      </c>
      <c r="E36" s="53">
        <v>578115</v>
      </c>
      <c r="F36" s="53">
        <v>411358</v>
      </c>
      <c r="G36" s="53">
        <v>33081</v>
      </c>
      <c r="H36" s="53">
        <v>815980</v>
      </c>
      <c r="I36" s="53">
        <v>1284230</v>
      </c>
      <c r="J36" s="53">
        <v>47016</v>
      </c>
      <c r="K36" s="53" t="s">
        <v>59</v>
      </c>
      <c r="L36" s="53" t="s">
        <v>59</v>
      </c>
      <c r="M36" s="53" t="s">
        <v>59</v>
      </c>
      <c r="N36" s="53" t="s">
        <v>59</v>
      </c>
      <c r="O36" s="53">
        <v>131120</v>
      </c>
      <c r="P36" s="53">
        <v>142935</v>
      </c>
      <c r="Q36" s="53" t="s">
        <v>59</v>
      </c>
      <c r="R36" s="53">
        <v>116921</v>
      </c>
      <c r="S36" s="53">
        <v>20166</v>
      </c>
      <c r="T36" s="53">
        <v>10254</v>
      </c>
      <c r="U36" s="53">
        <v>285917</v>
      </c>
      <c r="V36" s="53">
        <v>40502</v>
      </c>
      <c r="W36" s="53">
        <v>2219069</v>
      </c>
      <c r="X36" s="53" t="s">
        <v>59</v>
      </c>
      <c r="Y36" s="53" t="s">
        <v>59</v>
      </c>
      <c r="Z36" s="53">
        <v>50490</v>
      </c>
      <c r="AA36" s="53">
        <v>1122752</v>
      </c>
      <c r="AB36" s="47"/>
      <c r="AC36" s="29">
        <v>17</v>
      </c>
      <c r="AD36" s="48"/>
      <c r="AE36" s="54"/>
    </row>
    <row r="37" spans="1:31" ht="21" customHeight="1">
      <c r="A37" s="50" t="s">
        <v>83</v>
      </c>
      <c r="B37" s="71"/>
      <c r="C37" s="67"/>
      <c r="D37" s="52">
        <f t="shared" si="5"/>
        <v>6358861</v>
      </c>
      <c r="E37" s="53">
        <v>1075348</v>
      </c>
      <c r="F37" s="53">
        <v>519992</v>
      </c>
      <c r="G37" s="53">
        <v>39966</v>
      </c>
      <c r="H37" s="53">
        <v>95821</v>
      </c>
      <c r="I37" s="53">
        <v>944347</v>
      </c>
      <c r="J37" s="53">
        <v>36360</v>
      </c>
      <c r="K37" s="53" t="s">
        <v>59</v>
      </c>
      <c r="L37" s="53" t="s">
        <v>59</v>
      </c>
      <c r="M37" s="53" t="s">
        <v>59</v>
      </c>
      <c r="N37" s="53">
        <v>81606</v>
      </c>
      <c r="O37" s="53">
        <v>45906</v>
      </c>
      <c r="P37" s="53" t="s">
        <v>59</v>
      </c>
      <c r="Q37" s="53" t="s">
        <v>59</v>
      </c>
      <c r="R37" s="53">
        <v>65113</v>
      </c>
      <c r="S37" s="53">
        <v>8156</v>
      </c>
      <c r="T37" s="53">
        <v>2205</v>
      </c>
      <c r="U37" s="53">
        <v>228441</v>
      </c>
      <c r="V37" s="53">
        <v>38237</v>
      </c>
      <c r="W37" s="53">
        <v>1968198</v>
      </c>
      <c r="X37" s="53">
        <v>2794</v>
      </c>
      <c r="Y37" s="53" t="s">
        <v>59</v>
      </c>
      <c r="Z37" s="53">
        <v>52281</v>
      </c>
      <c r="AA37" s="53">
        <v>1154090</v>
      </c>
      <c r="AB37" s="47"/>
      <c r="AC37" s="29">
        <v>18</v>
      </c>
      <c r="AD37" s="48"/>
      <c r="AE37" s="54"/>
    </row>
    <row r="38" spans="1:31" ht="21" customHeight="1">
      <c r="A38" s="50" t="s">
        <v>84</v>
      </c>
      <c r="B38" s="71"/>
      <c r="C38" s="67"/>
      <c r="D38" s="52">
        <f t="shared" si="5"/>
        <v>2474787</v>
      </c>
      <c r="E38" s="53">
        <v>489739</v>
      </c>
      <c r="F38" s="53">
        <v>176185</v>
      </c>
      <c r="G38" s="53">
        <v>23044</v>
      </c>
      <c r="H38" s="53">
        <v>131985</v>
      </c>
      <c r="I38" s="53">
        <v>46222</v>
      </c>
      <c r="J38" s="53" t="s">
        <v>59</v>
      </c>
      <c r="K38" s="53">
        <v>945181</v>
      </c>
      <c r="L38" s="53" t="s">
        <v>59</v>
      </c>
      <c r="M38" s="53" t="s">
        <v>59</v>
      </c>
      <c r="N38" s="53" t="s">
        <v>59</v>
      </c>
      <c r="O38" s="53" t="s">
        <v>59</v>
      </c>
      <c r="P38" s="53">
        <v>35760</v>
      </c>
      <c r="Q38" s="53" t="s">
        <v>59</v>
      </c>
      <c r="R38" s="53">
        <v>17469</v>
      </c>
      <c r="S38" s="53" t="s">
        <v>59</v>
      </c>
      <c r="T38" s="53">
        <v>494</v>
      </c>
      <c r="U38" s="53" t="s">
        <v>59</v>
      </c>
      <c r="V38" s="53" t="s">
        <v>59</v>
      </c>
      <c r="W38" s="53">
        <v>600854</v>
      </c>
      <c r="X38" s="53" t="s">
        <v>59</v>
      </c>
      <c r="Y38" s="53" t="s">
        <v>59</v>
      </c>
      <c r="Z38" s="53" t="s">
        <v>59</v>
      </c>
      <c r="AA38" s="53">
        <v>7854</v>
      </c>
      <c r="AB38" s="47"/>
      <c r="AC38" s="29">
        <v>19</v>
      </c>
      <c r="AD38" s="48"/>
      <c r="AE38" s="54"/>
    </row>
    <row r="39" spans="1:30" ht="21" customHeight="1">
      <c r="A39" s="73"/>
      <c r="B39" s="74"/>
      <c r="C39" s="75"/>
      <c r="D39" s="76"/>
      <c r="E39" s="76"/>
      <c r="F39" s="76"/>
      <c r="G39" s="76"/>
      <c r="H39" s="76"/>
      <c r="I39" s="76"/>
      <c r="J39" s="76"/>
      <c r="K39" s="76" t="s">
        <v>73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 t="s">
        <v>73</v>
      </c>
      <c r="W39" s="76"/>
      <c r="X39" s="76"/>
      <c r="Y39" s="76"/>
      <c r="Z39" s="76"/>
      <c r="AA39" s="76"/>
      <c r="AB39" s="77"/>
      <c r="AC39" s="78"/>
      <c r="AD39" s="78"/>
    </row>
    <row r="40" spans="1:20" ht="13.5">
      <c r="A40" s="79" t="s">
        <v>85</v>
      </c>
      <c r="B40" s="80"/>
      <c r="C40" s="81"/>
      <c r="D40" s="82"/>
      <c r="P40" s="83" t="s">
        <v>86</v>
      </c>
      <c r="Q40" s="84"/>
      <c r="R40" s="84"/>
      <c r="S40" s="85"/>
      <c r="T40" s="85"/>
    </row>
    <row r="41" spans="1:20" ht="13.5">
      <c r="A41" s="87"/>
      <c r="B41" s="80"/>
      <c r="C41" s="81"/>
      <c r="D41" s="82"/>
      <c r="P41" s="88"/>
      <c r="Q41" s="89"/>
      <c r="R41" s="89"/>
      <c r="S41" s="90"/>
      <c r="T41" s="81"/>
    </row>
    <row r="42" spans="1:19" ht="13.5">
      <c r="A42" s="91"/>
      <c r="B42" s="91"/>
      <c r="Q42" s="92"/>
      <c r="R42" s="92"/>
      <c r="S42" s="93"/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2" scale="6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2012-12-20T02:23:23Z</dcterms:created>
  <dcterms:modified xsi:type="dcterms:W3CDTF">2012-12-20T02:23:45Z</dcterms:modified>
  <cp:category/>
  <cp:version/>
  <cp:contentType/>
  <cp:contentStatus/>
</cp:coreProperties>
</file>