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CS_KAIHYO_K" sheetId="1" r:id="rId1"/>
  </sheets>
  <definedNames/>
  <calcPr fullCalcOnLoad="1"/>
</workbook>
</file>

<file path=xl/sharedStrings.xml><?xml version="1.0" encoding="utf-8"?>
<sst xmlns="http://schemas.openxmlformats.org/spreadsheetml/2006/main" count="179" uniqueCount="85">
  <si>
    <t>市区町村名</t>
  </si>
  <si>
    <t>有効投票数</t>
  </si>
  <si>
    <t>無効投票数</t>
  </si>
  <si>
    <t>投票総数</t>
  </si>
  <si>
    <t>持ち帰り・その他</t>
  </si>
  <si>
    <t>投票者数</t>
  </si>
  <si>
    <t>県  計</t>
  </si>
  <si>
    <t>市  計</t>
  </si>
  <si>
    <t>郡  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</si>
  <si>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</si>
  <si>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</si>
  <si>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</si>
  <si>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</si>
  <si>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</si>
  <si>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</si>
  <si>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</si>
  <si>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</si>
  <si>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</si>
  <si>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</si>
  <si>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</si>
  <si>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  周南第一</t>
  </si>
  <si>
    <t xml:space="preserve">        周南第二</t>
  </si>
  <si>
    <t>周南市  計</t>
  </si>
  <si>
    <t>山陽小野田市</t>
  </si>
  <si>
    <t xml:space="preserve">  市  計</t>
  </si>
  <si>
    <t>大島郡  周防大島町</t>
  </si>
  <si>
    <t xml:space="preserve">  大島郡  計</t>
  </si>
  <si>
    <t>玖珂郡  和木町</t>
  </si>
  <si>
    <t xml:space="preserve">        由宇町</t>
  </si>
  <si>
    <t xml:space="preserve">        玖珂町</t>
  </si>
  <si>
    <t xml:space="preserve">        本郷村</t>
  </si>
  <si>
    <t xml:space="preserve">        周東町</t>
  </si>
  <si>
    <t xml:space="preserve">        錦町</t>
  </si>
  <si>
    <t xml:space="preserve">        美川町</t>
  </si>
  <si>
    <t xml:space="preserve">        美和町</t>
  </si>
  <si>
    <t xml:space="preserve">  玖珂郡  計</t>
  </si>
  <si>
    <t>熊毛郡  上関町</t>
  </si>
  <si>
    <t xml:space="preserve">        田布施町</t>
  </si>
  <si>
    <t xml:space="preserve">        平生町</t>
  </si>
  <si>
    <t xml:space="preserve">  熊毛郡  計</t>
  </si>
  <si>
    <t>佐波郡  徳地町</t>
  </si>
  <si>
    <t xml:space="preserve">  佐波郡  計</t>
  </si>
  <si>
    <t>吉敷郡  秋穂町</t>
  </si>
  <si>
    <t xml:space="preserve">        小郡町</t>
  </si>
  <si>
    <t xml:space="preserve">        阿知須町</t>
  </si>
  <si>
    <t xml:space="preserve">  吉敷郡  計</t>
  </si>
  <si>
    <t>美祢郡  美東町</t>
  </si>
  <si>
    <t xml:space="preserve">        秋芳町</t>
  </si>
  <si>
    <t xml:space="preserve">  美祢郡  計</t>
  </si>
  <si>
    <t>阿武郡  阿武町</t>
  </si>
  <si>
    <t xml:space="preserve">        阿東町</t>
  </si>
  <si>
    <t xml:space="preserve">  阿武郡  計</t>
  </si>
  <si>
    <t>山口県選挙管理委員会</t>
  </si>
  <si>
    <t>最高裁判所裁判官国民審査</t>
  </si>
  <si>
    <t>【平成17年9月11日】</t>
  </si>
  <si>
    <t>津野　　修
記載無効</t>
  </si>
  <si>
    <t>津野　　修
計</t>
  </si>
  <si>
    <t>才口　千晴
罷免可</t>
  </si>
  <si>
    <t>才口　千晴
罷免不可</t>
  </si>
  <si>
    <t>才口　千晴
記載無効</t>
  </si>
  <si>
    <t>才口　千晴
計</t>
  </si>
  <si>
    <t>計
罷免可</t>
  </si>
  <si>
    <t>計
記載無効</t>
  </si>
  <si>
    <t>計
計</t>
  </si>
  <si>
    <t>津野　　修
罷免不可</t>
  </si>
  <si>
    <t>津野　　修
罷免可</t>
  </si>
  <si>
    <t>今井　　功
計</t>
  </si>
  <si>
    <t>今井　　功
記載無効</t>
  </si>
  <si>
    <t>今井　　功 
罷免不可</t>
  </si>
  <si>
    <t>今井　　功
罷免可</t>
  </si>
  <si>
    <t>堀籠　幸男
計</t>
  </si>
  <si>
    <t>堀籠　幸男
記載無効</t>
  </si>
  <si>
    <t>堀籠　幸男
罷免可</t>
  </si>
  <si>
    <t>堀籠　幸男
罷免不可</t>
  </si>
  <si>
    <t>中川　了滋
計</t>
  </si>
  <si>
    <t>中川　了滋 
記載無効</t>
  </si>
  <si>
    <t>中川　了滋
罷免不可</t>
  </si>
  <si>
    <t>中川　了滋
罷免可</t>
  </si>
  <si>
    <t>古田　佑紀
計</t>
  </si>
  <si>
    <t>古田　佑紀
記載無効</t>
  </si>
  <si>
    <t>古田　佑紀
罷免不可</t>
  </si>
  <si>
    <t>古田　佑紀
罷免可</t>
  </si>
  <si>
    <t>確　定　開　票　状　況</t>
  </si>
  <si>
    <t>計
罷免不可</t>
  </si>
  <si>
    <t>平成17年9月13日 13：40現在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</si>
</sst>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3"/>
  <sheetViews>
    <sheetView tabSelected="1" workbookViewId="0" topLeftCell="A34">
      <selection activeCell="B57" sqref="B57"/>
    </sheetView>
  </sheetViews>
  <sheetFormatPr defaultColWidth="9.00390625" defaultRowHeight="13.5"/>
  <cols>
    <col min="1" max="1" width="18.625" style="0" bestFit="1" customWidth="1"/>
    <col min="2" max="12" width="10.375" style="0" bestFit="1" customWidth="1"/>
    <col min="13" max="13" width="10.25390625" style="0" bestFit="1" customWidth="1"/>
    <col min="14" max="14" width="18.625" style="0" bestFit="1" customWidth="1"/>
    <col min="15" max="22" width="9.625" style="0" bestFit="1" customWidth="1"/>
    <col min="23" max="26" width="10.25390625" style="0" bestFit="1" customWidth="1"/>
    <col min="27" max="27" width="18.625" style="0" bestFit="1" customWidth="1"/>
    <col min="28" max="28" width="9.125" style="0" bestFit="1" customWidth="1"/>
    <col min="29" max="29" width="10.50390625" style="0" bestFit="1" customWidth="1"/>
    <col min="31" max="31" width="10.50390625" style="0" bestFit="1" customWidth="1"/>
    <col min="32" max="33" width="11.00390625" style="0" bestFit="1" customWidth="1"/>
    <col min="34" max="34" width="9.125" style="0" bestFit="1" customWidth="1"/>
    <col min="35" max="35" width="15.25390625" style="0" bestFit="1" customWidth="1"/>
    <col min="36" max="36" width="9.125" style="0" bestFit="1" customWidth="1"/>
  </cols>
  <sheetData>
    <row r="2" spans="2:36" s="1" customFormat="1" ht="30.75" customHeight="1">
      <c r="B2" s="2"/>
      <c r="C2" s="16" t="s">
        <v>52</v>
      </c>
      <c r="D2" s="16"/>
      <c r="E2" s="16"/>
      <c r="F2" s="16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30.75" customHeight="1">
      <c r="B3" s="3"/>
      <c r="C3" s="17" t="s">
        <v>53</v>
      </c>
      <c r="D3" s="17"/>
      <c r="E3" s="17"/>
      <c r="F3" s="17"/>
      <c r="G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15" customHeight="1">
      <c r="B4" s="5"/>
      <c r="C4" s="18" t="s">
        <v>54</v>
      </c>
      <c r="D4" s="18"/>
      <c r="E4" s="18"/>
      <c r="F4" s="18"/>
      <c r="G4" s="5"/>
      <c r="H4" s="5"/>
      <c r="I4" s="5"/>
      <c r="J4" s="5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5"/>
      <c r="AC4" s="5"/>
      <c r="AD4" s="5"/>
      <c r="AE4" s="5"/>
      <c r="AF4" s="5"/>
      <c r="AG4" s="5"/>
      <c r="AH4" s="5"/>
      <c r="AI4" s="5"/>
      <c r="AJ4" s="5"/>
    </row>
    <row r="5" spans="2:36" s="1" customFormat="1" ht="30.75" customHeight="1">
      <c r="B5" s="4"/>
      <c r="C5" s="19" t="s">
        <v>82</v>
      </c>
      <c r="D5" s="19"/>
      <c r="E5" s="19"/>
      <c r="F5" s="19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3.5">
      <c r="B6" s="7"/>
      <c r="C6" s="15" t="s">
        <v>84</v>
      </c>
      <c r="D6" s="15"/>
      <c r="E6" s="15"/>
      <c r="F6" s="15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B6" s="7"/>
      <c r="AC6" s="7"/>
      <c r="AD6" s="7"/>
      <c r="AE6" s="7"/>
      <c r="AF6" s="7"/>
      <c r="AG6" s="7"/>
      <c r="AH6" s="7"/>
      <c r="AI6" s="7"/>
      <c r="AJ6" s="7"/>
    </row>
    <row r="7" spans="1:36" s="6" customFormat="1" ht="28.5" customHeight="1">
      <c r="A7" s="10" t="s">
        <v>0</v>
      </c>
      <c r="B7" s="11" t="s">
        <v>81</v>
      </c>
      <c r="C7" s="11" t="s">
        <v>80</v>
      </c>
      <c r="D7" s="11" t="s">
        <v>79</v>
      </c>
      <c r="E7" s="11" t="s">
        <v>78</v>
      </c>
      <c r="F7" s="11" t="s">
        <v>77</v>
      </c>
      <c r="G7" s="11" t="s">
        <v>76</v>
      </c>
      <c r="H7" s="11" t="s">
        <v>75</v>
      </c>
      <c r="I7" s="11" t="s">
        <v>74</v>
      </c>
      <c r="J7" s="11" t="s">
        <v>72</v>
      </c>
      <c r="K7" s="11" t="s">
        <v>73</v>
      </c>
      <c r="L7" s="11" t="s">
        <v>71</v>
      </c>
      <c r="M7" s="11" t="s">
        <v>70</v>
      </c>
      <c r="N7" s="10" t="s">
        <v>0</v>
      </c>
      <c r="O7" s="11" t="s">
        <v>69</v>
      </c>
      <c r="P7" s="11" t="s">
        <v>68</v>
      </c>
      <c r="Q7" s="11" t="s">
        <v>67</v>
      </c>
      <c r="R7" s="11" t="s">
        <v>66</v>
      </c>
      <c r="S7" s="11" t="s">
        <v>65</v>
      </c>
      <c r="T7" s="11" t="s">
        <v>64</v>
      </c>
      <c r="U7" s="11" t="s">
        <v>55</v>
      </c>
      <c r="V7" s="11" t="s">
        <v>56</v>
      </c>
      <c r="W7" s="11" t="s">
        <v>57</v>
      </c>
      <c r="X7" s="11" t="s">
        <v>58</v>
      </c>
      <c r="Y7" s="11" t="s">
        <v>59</v>
      </c>
      <c r="Z7" s="11" t="s">
        <v>60</v>
      </c>
      <c r="AA7" s="10" t="s">
        <v>0</v>
      </c>
      <c r="AB7" s="11" t="s">
        <v>61</v>
      </c>
      <c r="AC7" s="11" t="s">
        <v>83</v>
      </c>
      <c r="AD7" s="11" t="s">
        <v>62</v>
      </c>
      <c r="AE7" s="11" t="s">
        <v>63</v>
      </c>
      <c r="AF7" s="10" t="s">
        <v>1</v>
      </c>
      <c r="AG7" s="10" t="s">
        <v>2</v>
      </c>
      <c r="AH7" s="10" t="s">
        <v>3</v>
      </c>
      <c r="AI7" s="10" t="s">
        <v>4</v>
      </c>
      <c r="AJ7" s="10" t="s">
        <v>5</v>
      </c>
    </row>
    <row r="8" spans="1:36" ht="13.5">
      <c r="A8" s="8" t="s">
        <v>6</v>
      </c>
      <c r="B8" s="9">
        <f>SUM(B9:B10)</f>
        <v>47458</v>
      </c>
      <c r="C8" s="9">
        <f aca="true" t="shared" si="0" ref="C8:M8">SUM(C9:C10)</f>
        <v>742830</v>
      </c>
      <c r="D8" s="9">
        <f t="shared" si="0"/>
        <v>23</v>
      </c>
      <c r="E8" s="9">
        <f t="shared" si="0"/>
        <v>790311</v>
      </c>
      <c r="F8" s="9">
        <f t="shared" si="0"/>
        <v>45407</v>
      </c>
      <c r="G8" s="9">
        <f t="shared" si="0"/>
        <v>744881</v>
      </c>
      <c r="H8" s="9">
        <f t="shared" si="0"/>
        <v>23</v>
      </c>
      <c r="I8" s="9">
        <f t="shared" si="0"/>
        <v>790311</v>
      </c>
      <c r="J8" s="9">
        <f t="shared" si="0"/>
        <v>47294</v>
      </c>
      <c r="K8" s="9">
        <f t="shared" si="0"/>
        <v>743000</v>
      </c>
      <c r="L8" s="9">
        <f t="shared" si="0"/>
        <v>17</v>
      </c>
      <c r="M8" s="9">
        <f t="shared" si="0"/>
        <v>790311</v>
      </c>
      <c r="N8" s="8" t="s">
        <v>6</v>
      </c>
      <c r="O8" s="9">
        <f aca="true" t="shared" si="1" ref="O8:Z8">SUM(O9:O10)</f>
        <v>44383</v>
      </c>
      <c r="P8" s="9">
        <f t="shared" si="1"/>
        <v>745912</v>
      </c>
      <c r="Q8" s="9">
        <f t="shared" si="1"/>
        <v>16</v>
      </c>
      <c r="R8" s="9">
        <f t="shared" si="1"/>
        <v>790311</v>
      </c>
      <c r="S8" s="9">
        <f t="shared" si="1"/>
        <v>43588</v>
      </c>
      <c r="T8" s="9">
        <f t="shared" si="1"/>
        <v>746715</v>
      </c>
      <c r="U8" s="9">
        <f t="shared" si="1"/>
        <v>8</v>
      </c>
      <c r="V8" s="9">
        <f t="shared" si="1"/>
        <v>790311</v>
      </c>
      <c r="W8" s="9">
        <f t="shared" si="1"/>
        <v>46218</v>
      </c>
      <c r="X8" s="9">
        <f t="shared" si="1"/>
        <v>744086</v>
      </c>
      <c r="Y8" s="9">
        <f t="shared" si="1"/>
        <v>7</v>
      </c>
      <c r="Z8" s="9">
        <f t="shared" si="1"/>
        <v>790311</v>
      </c>
      <c r="AA8" s="8" t="s">
        <v>6</v>
      </c>
      <c r="AB8" s="9">
        <f aca="true" t="shared" si="2" ref="AB8:AJ8">SUM(AB9:AB10)</f>
        <v>274348</v>
      </c>
      <c r="AC8" s="9">
        <f t="shared" si="2"/>
        <v>4467424</v>
      </c>
      <c r="AD8" s="9">
        <f t="shared" si="2"/>
        <v>94</v>
      </c>
      <c r="AE8" s="9">
        <f t="shared" si="2"/>
        <v>4741866</v>
      </c>
      <c r="AF8" s="9">
        <f t="shared" si="2"/>
        <v>790311</v>
      </c>
      <c r="AG8" s="9">
        <f t="shared" si="2"/>
        <v>38692</v>
      </c>
      <c r="AH8" s="9">
        <f t="shared" si="2"/>
        <v>829003</v>
      </c>
      <c r="AI8" s="9">
        <f t="shared" si="2"/>
        <v>708</v>
      </c>
      <c r="AJ8" s="9">
        <f t="shared" si="2"/>
        <v>829711</v>
      </c>
    </row>
    <row r="9" spans="1:36" ht="13.5">
      <c r="A9" s="8" t="s">
        <v>7</v>
      </c>
      <c r="B9" s="9">
        <f>B26</f>
        <v>42100</v>
      </c>
      <c r="C9" s="9">
        <f aca="true" t="shared" si="3" ref="C9:M9">C26</f>
        <v>643905</v>
      </c>
      <c r="D9" s="9">
        <f t="shared" si="3"/>
        <v>0</v>
      </c>
      <c r="E9" s="9">
        <f t="shared" si="3"/>
        <v>686005</v>
      </c>
      <c r="F9" s="9">
        <f t="shared" si="3"/>
        <v>40254</v>
      </c>
      <c r="G9" s="9">
        <f t="shared" si="3"/>
        <v>645751</v>
      </c>
      <c r="H9" s="9">
        <f t="shared" si="3"/>
        <v>0</v>
      </c>
      <c r="I9" s="9">
        <f t="shared" si="3"/>
        <v>686005</v>
      </c>
      <c r="J9" s="9">
        <f t="shared" si="3"/>
        <v>42011</v>
      </c>
      <c r="K9" s="9">
        <f t="shared" si="3"/>
        <v>643994</v>
      </c>
      <c r="L9" s="9">
        <f t="shared" si="3"/>
        <v>0</v>
      </c>
      <c r="M9" s="9">
        <f t="shared" si="3"/>
        <v>686005</v>
      </c>
      <c r="N9" s="8" t="s">
        <v>7</v>
      </c>
      <c r="O9" s="9">
        <f aca="true" t="shared" si="4" ref="O9:Z9">O26</f>
        <v>39374</v>
      </c>
      <c r="P9" s="9">
        <f t="shared" si="4"/>
        <v>646631</v>
      </c>
      <c r="Q9" s="9">
        <f t="shared" si="4"/>
        <v>0</v>
      </c>
      <c r="R9" s="9">
        <f t="shared" si="4"/>
        <v>686005</v>
      </c>
      <c r="S9" s="9">
        <f t="shared" si="4"/>
        <v>38763</v>
      </c>
      <c r="T9" s="9">
        <f t="shared" si="4"/>
        <v>647242</v>
      </c>
      <c r="U9" s="9">
        <f t="shared" si="4"/>
        <v>0</v>
      </c>
      <c r="V9" s="9">
        <f t="shared" si="4"/>
        <v>686005</v>
      </c>
      <c r="W9" s="9">
        <f t="shared" si="4"/>
        <v>41056</v>
      </c>
      <c r="X9" s="9">
        <f t="shared" si="4"/>
        <v>644947</v>
      </c>
      <c r="Y9" s="9">
        <f t="shared" si="4"/>
        <v>2</v>
      </c>
      <c r="Z9" s="9">
        <f t="shared" si="4"/>
        <v>686005</v>
      </c>
      <c r="AA9" s="8" t="s">
        <v>7</v>
      </c>
      <c r="AB9" s="9">
        <f aca="true" t="shared" si="5" ref="AB9:AJ9">AB26</f>
        <v>243558</v>
      </c>
      <c r="AC9" s="9">
        <f t="shared" si="5"/>
        <v>3872470</v>
      </c>
      <c r="AD9" s="9">
        <f t="shared" si="5"/>
        <v>2</v>
      </c>
      <c r="AE9" s="9">
        <f t="shared" si="5"/>
        <v>4116030</v>
      </c>
      <c r="AF9" s="9">
        <f t="shared" si="5"/>
        <v>686005</v>
      </c>
      <c r="AG9" s="9">
        <f t="shared" si="5"/>
        <v>33385</v>
      </c>
      <c r="AH9" s="9">
        <f t="shared" si="5"/>
        <v>719390</v>
      </c>
      <c r="AI9" s="9">
        <f t="shared" si="5"/>
        <v>672</v>
      </c>
      <c r="AJ9" s="9">
        <f t="shared" si="5"/>
        <v>720062</v>
      </c>
    </row>
    <row r="10" spans="1:36" ht="13.5">
      <c r="A10" s="8" t="s">
        <v>8</v>
      </c>
      <c r="B10" s="9">
        <f>B28+B37+B41+B43+B47+B50+B53</f>
        <v>5358</v>
      </c>
      <c r="C10" s="9">
        <f aca="true" t="shared" si="6" ref="C10:M10">C28+C37+C41+C43+C47+C50+C53</f>
        <v>98925</v>
      </c>
      <c r="D10" s="9">
        <f t="shared" si="6"/>
        <v>23</v>
      </c>
      <c r="E10" s="9">
        <f t="shared" si="6"/>
        <v>104306</v>
      </c>
      <c r="F10" s="9">
        <f t="shared" si="6"/>
        <v>5153</v>
      </c>
      <c r="G10" s="9">
        <f t="shared" si="6"/>
        <v>99130</v>
      </c>
      <c r="H10" s="9">
        <f t="shared" si="6"/>
        <v>23</v>
      </c>
      <c r="I10" s="9">
        <f t="shared" si="6"/>
        <v>104306</v>
      </c>
      <c r="J10" s="9">
        <f t="shared" si="6"/>
        <v>5283</v>
      </c>
      <c r="K10" s="9">
        <f t="shared" si="6"/>
        <v>99006</v>
      </c>
      <c r="L10" s="9">
        <f t="shared" si="6"/>
        <v>17</v>
      </c>
      <c r="M10" s="9">
        <f t="shared" si="6"/>
        <v>104306</v>
      </c>
      <c r="N10" s="8" t="s">
        <v>8</v>
      </c>
      <c r="O10" s="9">
        <f aca="true" t="shared" si="7" ref="O10:Z10">O28+O37+O41+O43+O47+O50+O53</f>
        <v>5009</v>
      </c>
      <c r="P10" s="9">
        <f t="shared" si="7"/>
        <v>99281</v>
      </c>
      <c r="Q10" s="9">
        <f t="shared" si="7"/>
        <v>16</v>
      </c>
      <c r="R10" s="9">
        <f t="shared" si="7"/>
        <v>104306</v>
      </c>
      <c r="S10" s="9">
        <f t="shared" si="7"/>
        <v>4825</v>
      </c>
      <c r="T10" s="9">
        <f t="shared" si="7"/>
        <v>99473</v>
      </c>
      <c r="U10" s="9">
        <f t="shared" si="7"/>
        <v>8</v>
      </c>
      <c r="V10" s="9">
        <f t="shared" si="7"/>
        <v>104306</v>
      </c>
      <c r="W10" s="9">
        <f t="shared" si="7"/>
        <v>5162</v>
      </c>
      <c r="X10" s="9">
        <f t="shared" si="7"/>
        <v>99139</v>
      </c>
      <c r="Y10" s="9">
        <f t="shared" si="7"/>
        <v>5</v>
      </c>
      <c r="Z10" s="9">
        <f t="shared" si="7"/>
        <v>104306</v>
      </c>
      <c r="AA10" s="8" t="s">
        <v>8</v>
      </c>
      <c r="AB10" s="9">
        <f aca="true" t="shared" si="8" ref="AB10:AJ10">AB28+AB37+AB41+AB43+AB47+AB50+AB53</f>
        <v>30790</v>
      </c>
      <c r="AC10" s="9">
        <f t="shared" si="8"/>
        <v>594954</v>
      </c>
      <c r="AD10" s="9">
        <f t="shared" si="8"/>
        <v>92</v>
      </c>
      <c r="AE10" s="9">
        <f t="shared" si="8"/>
        <v>625836</v>
      </c>
      <c r="AF10" s="9">
        <f t="shared" si="8"/>
        <v>104306</v>
      </c>
      <c r="AG10" s="9">
        <f t="shared" si="8"/>
        <v>5307</v>
      </c>
      <c r="AH10" s="9">
        <f t="shared" si="8"/>
        <v>109613</v>
      </c>
      <c r="AI10" s="9">
        <f t="shared" si="8"/>
        <v>36</v>
      </c>
      <c r="AJ10" s="9">
        <f t="shared" si="8"/>
        <v>109649</v>
      </c>
    </row>
    <row r="11" spans="1:36" ht="13.5">
      <c r="A11" s="8" t="s">
        <v>9</v>
      </c>
      <c r="B11" s="9">
        <v>9438</v>
      </c>
      <c r="C11" s="9">
        <v>140270</v>
      </c>
      <c r="D11" s="9">
        <v>0</v>
      </c>
      <c r="E11" s="9">
        <v>149708</v>
      </c>
      <c r="F11" s="9">
        <v>8892</v>
      </c>
      <c r="G11" s="9">
        <v>140816</v>
      </c>
      <c r="H11" s="9">
        <v>0</v>
      </c>
      <c r="I11" s="9">
        <v>149708</v>
      </c>
      <c r="J11" s="9">
        <v>9329</v>
      </c>
      <c r="K11" s="9">
        <v>140379</v>
      </c>
      <c r="L11" s="9">
        <v>0</v>
      </c>
      <c r="M11" s="9">
        <v>149708</v>
      </c>
      <c r="N11" s="8" t="s">
        <v>9</v>
      </c>
      <c r="O11" s="9">
        <v>8714</v>
      </c>
      <c r="P11" s="9">
        <v>140994</v>
      </c>
      <c r="Q11" s="9">
        <v>0</v>
      </c>
      <c r="R11" s="9">
        <v>149708</v>
      </c>
      <c r="S11" s="9">
        <v>8651</v>
      </c>
      <c r="T11" s="9">
        <v>141057</v>
      </c>
      <c r="U11" s="9">
        <v>0</v>
      </c>
      <c r="V11" s="9">
        <v>149708</v>
      </c>
      <c r="W11" s="9">
        <v>9255</v>
      </c>
      <c r="X11" s="9">
        <v>140453</v>
      </c>
      <c r="Y11" s="9">
        <v>0</v>
      </c>
      <c r="Z11" s="9">
        <v>149708</v>
      </c>
      <c r="AA11" s="8" t="s">
        <v>9</v>
      </c>
      <c r="AB11" s="9">
        <v>54279</v>
      </c>
      <c r="AC11" s="9">
        <v>843969</v>
      </c>
      <c r="AD11" s="9">
        <v>0</v>
      </c>
      <c r="AE11" s="9">
        <v>898248</v>
      </c>
      <c r="AF11" s="9">
        <v>149708</v>
      </c>
      <c r="AG11" s="9">
        <v>7871</v>
      </c>
      <c r="AH11" s="9">
        <v>157579</v>
      </c>
      <c r="AI11" s="9">
        <v>163</v>
      </c>
      <c r="AJ11" s="9">
        <v>157742</v>
      </c>
    </row>
    <row r="12" spans="1:36" ht="13.5">
      <c r="A12" s="8" t="s">
        <v>10</v>
      </c>
      <c r="B12" s="9">
        <v>5817</v>
      </c>
      <c r="C12" s="9">
        <v>80339</v>
      </c>
      <c r="D12" s="9">
        <v>0</v>
      </c>
      <c r="E12" s="9">
        <v>86156</v>
      </c>
      <c r="F12" s="9">
        <v>5543</v>
      </c>
      <c r="G12" s="9">
        <v>80613</v>
      </c>
      <c r="H12" s="9">
        <v>0</v>
      </c>
      <c r="I12" s="9">
        <v>86156</v>
      </c>
      <c r="J12" s="9">
        <v>5787</v>
      </c>
      <c r="K12" s="9">
        <v>80369</v>
      </c>
      <c r="L12" s="9">
        <v>0</v>
      </c>
      <c r="M12" s="9">
        <v>86156</v>
      </c>
      <c r="N12" s="8" t="s">
        <v>10</v>
      </c>
      <c r="O12" s="9">
        <v>5383</v>
      </c>
      <c r="P12" s="9">
        <v>80773</v>
      </c>
      <c r="Q12" s="9">
        <v>0</v>
      </c>
      <c r="R12" s="9">
        <v>86156</v>
      </c>
      <c r="S12" s="9">
        <v>5248</v>
      </c>
      <c r="T12" s="9">
        <v>80908</v>
      </c>
      <c r="U12" s="9">
        <v>0</v>
      </c>
      <c r="V12" s="9">
        <v>86156</v>
      </c>
      <c r="W12" s="9">
        <v>5550</v>
      </c>
      <c r="X12" s="9">
        <v>80606</v>
      </c>
      <c r="Y12" s="9">
        <v>0</v>
      </c>
      <c r="Z12" s="9">
        <v>86156</v>
      </c>
      <c r="AA12" s="8" t="s">
        <v>10</v>
      </c>
      <c r="AB12" s="9">
        <v>33328</v>
      </c>
      <c r="AC12" s="9">
        <v>483608</v>
      </c>
      <c r="AD12" s="9">
        <v>0</v>
      </c>
      <c r="AE12" s="9">
        <v>516936</v>
      </c>
      <c r="AF12" s="9">
        <v>86156</v>
      </c>
      <c r="AG12" s="9">
        <v>4367</v>
      </c>
      <c r="AH12" s="9">
        <v>90523</v>
      </c>
      <c r="AI12" s="9">
        <v>69</v>
      </c>
      <c r="AJ12" s="9">
        <v>90592</v>
      </c>
    </row>
    <row r="13" spans="1:36" ht="13.5">
      <c r="A13" s="8" t="s">
        <v>11</v>
      </c>
      <c r="B13" s="9">
        <v>4948</v>
      </c>
      <c r="C13" s="9">
        <v>64754</v>
      </c>
      <c r="D13" s="9">
        <v>0</v>
      </c>
      <c r="E13" s="9">
        <v>69702</v>
      </c>
      <c r="F13" s="9">
        <v>4744</v>
      </c>
      <c r="G13" s="9">
        <v>64958</v>
      </c>
      <c r="H13" s="9">
        <v>0</v>
      </c>
      <c r="I13" s="9">
        <v>69702</v>
      </c>
      <c r="J13" s="9">
        <v>4868</v>
      </c>
      <c r="K13" s="9">
        <v>64834</v>
      </c>
      <c r="L13" s="9">
        <v>0</v>
      </c>
      <c r="M13" s="9">
        <v>69702</v>
      </c>
      <c r="N13" s="8" t="s">
        <v>11</v>
      </c>
      <c r="O13" s="9">
        <v>4672</v>
      </c>
      <c r="P13" s="9">
        <v>65030</v>
      </c>
      <c r="Q13" s="9">
        <v>0</v>
      </c>
      <c r="R13" s="9">
        <v>69702</v>
      </c>
      <c r="S13" s="9">
        <v>4669</v>
      </c>
      <c r="T13" s="9">
        <v>65033</v>
      </c>
      <c r="U13" s="9">
        <v>0</v>
      </c>
      <c r="V13" s="9">
        <v>69702</v>
      </c>
      <c r="W13" s="9">
        <v>4872</v>
      </c>
      <c r="X13" s="9">
        <v>64830</v>
      </c>
      <c r="Y13" s="9">
        <v>0</v>
      </c>
      <c r="Z13" s="9">
        <v>69702</v>
      </c>
      <c r="AA13" s="8" t="s">
        <v>11</v>
      </c>
      <c r="AB13" s="9">
        <v>28773</v>
      </c>
      <c r="AC13" s="9">
        <v>389439</v>
      </c>
      <c r="AD13" s="9">
        <v>0</v>
      </c>
      <c r="AE13" s="9">
        <v>418212</v>
      </c>
      <c r="AF13" s="9">
        <v>69702</v>
      </c>
      <c r="AG13" s="9">
        <v>2483</v>
      </c>
      <c r="AH13" s="9">
        <v>72185</v>
      </c>
      <c r="AI13" s="9">
        <v>52</v>
      </c>
      <c r="AJ13" s="9">
        <v>72237</v>
      </c>
    </row>
    <row r="14" spans="1:36" ht="13.5">
      <c r="A14" s="8" t="s">
        <v>12</v>
      </c>
      <c r="B14" s="9">
        <v>1698</v>
      </c>
      <c r="C14" s="9">
        <v>31815</v>
      </c>
      <c r="D14" s="9">
        <v>0</v>
      </c>
      <c r="E14" s="9">
        <v>33513</v>
      </c>
      <c r="F14" s="9">
        <v>1607</v>
      </c>
      <c r="G14" s="9">
        <v>31906</v>
      </c>
      <c r="H14" s="9">
        <v>0</v>
      </c>
      <c r="I14" s="9">
        <v>33513</v>
      </c>
      <c r="J14" s="9">
        <v>1687</v>
      </c>
      <c r="K14" s="9">
        <v>31826</v>
      </c>
      <c r="L14" s="9">
        <v>0</v>
      </c>
      <c r="M14" s="9">
        <v>33513</v>
      </c>
      <c r="N14" s="8" t="s">
        <v>12</v>
      </c>
      <c r="O14" s="9">
        <v>1551</v>
      </c>
      <c r="P14" s="9">
        <v>31962</v>
      </c>
      <c r="Q14" s="9">
        <v>0</v>
      </c>
      <c r="R14" s="9">
        <v>33513</v>
      </c>
      <c r="S14" s="9">
        <v>1510</v>
      </c>
      <c r="T14" s="9">
        <v>32003</v>
      </c>
      <c r="U14" s="9">
        <v>0</v>
      </c>
      <c r="V14" s="9">
        <v>33513</v>
      </c>
      <c r="W14" s="9">
        <v>1579</v>
      </c>
      <c r="X14" s="9">
        <v>31934</v>
      </c>
      <c r="Y14" s="9">
        <v>0</v>
      </c>
      <c r="Z14" s="9">
        <v>33513</v>
      </c>
      <c r="AA14" s="8" t="s">
        <v>12</v>
      </c>
      <c r="AB14" s="9">
        <v>9632</v>
      </c>
      <c r="AC14" s="9">
        <v>191446</v>
      </c>
      <c r="AD14" s="9">
        <v>0</v>
      </c>
      <c r="AE14" s="9">
        <v>201078</v>
      </c>
      <c r="AF14" s="9">
        <v>33513</v>
      </c>
      <c r="AG14" s="9">
        <v>1262</v>
      </c>
      <c r="AH14" s="9">
        <v>34775</v>
      </c>
      <c r="AI14" s="9">
        <v>21</v>
      </c>
      <c r="AJ14" s="9">
        <v>34796</v>
      </c>
    </row>
    <row r="15" spans="1:36" ht="13.5">
      <c r="A15" s="8" t="s">
        <v>13</v>
      </c>
      <c r="B15" s="9">
        <v>3564</v>
      </c>
      <c r="C15" s="9">
        <v>55411</v>
      </c>
      <c r="D15" s="9">
        <v>0</v>
      </c>
      <c r="E15" s="9">
        <v>58975</v>
      </c>
      <c r="F15" s="9">
        <v>3462</v>
      </c>
      <c r="G15" s="9">
        <v>55513</v>
      </c>
      <c r="H15" s="9">
        <v>0</v>
      </c>
      <c r="I15" s="9">
        <v>58975</v>
      </c>
      <c r="J15" s="9">
        <v>3641</v>
      </c>
      <c r="K15" s="9">
        <v>55334</v>
      </c>
      <c r="L15" s="9">
        <v>0</v>
      </c>
      <c r="M15" s="9">
        <v>58975</v>
      </c>
      <c r="N15" s="8" t="s">
        <v>13</v>
      </c>
      <c r="O15" s="9">
        <v>3462</v>
      </c>
      <c r="P15" s="9">
        <v>55513</v>
      </c>
      <c r="Q15" s="9">
        <v>0</v>
      </c>
      <c r="R15" s="9">
        <v>58975</v>
      </c>
      <c r="S15" s="9">
        <v>3341</v>
      </c>
      <c r="T15" s="9">
        <v>55634</v>
      </c>
      <c r="U15" s="9">
        <v>0</v>
      </c>
      <c r="V15" s="9">
        <v>58975</v>
      </c>
      <c r="W15" s="9">
        <v>3579</v>
      </c>
      <c r="X15" s="9">
        <v>55396</v>
      </c>
      <c r="Y15" s="9">
        <v>0</v>
      </c>
      <c r="Z15" s="9">
        <v>58975</v>
      </c>
      <c r="AA15" s="8" t="s">
        <v>13</v>
      </c>
      <c r="AB15" s="9">
        <v>21049</v>
      </c>
      <c r="AC15" s="9">
        <v>332801</v>
      </c>
      <c r="AD15" s="9">
        <v>0</v>
      </c>
      <c r="AE15" s="9">
        <v>353850</v>
      </c>
      <c r="AF15" s="9">
        <v>58975</v>
      </c>
      <c r="AG15" s="9">
        <v>2731</v>
      </c>
      <c r="AH15" s="9">
        <v>61706</v>
      </c>
      <c r="AI15" s="9">
        <v>111</v>
      </c>
      <c r="AJ15" s="9">
        <v>61817</v>
      </c>
    </row>
    <row r="16" spans="1:36" ht="13.5">
      <c r="A16" s="8" t="s">
        <v>14</v>
      </c>
      <c r="B16" s="9">
        <v>1611</v>
      </c>
      <c r="C16" s="9">
        <v>27898</v>
      </c>
      <c r="D16" s="9">
        <v>0</v>
      </c>
      <c r="E16" s="9">
        <v>29509</v>
      </c>
      <c r="F16" s="9">
        <v>1569</v>
      </c>
      <c r="G16" s="9">
        <v>27940</v>
      </c>
      <c r="H16" s="9">
        <v>0</v>
      </c>
      <c r="I16" s="9">
        <v>29509</v>
      </c>
      <c r="J16" s="9">
        <v>1619</v>
      </c>
      <c r="K16" s="9">
        <v>27890</v>
      </c>
      <c r="L16" s="9">
        <v>0</v>
      </c>
      <c r="M16" s="9">
        <v>29509</v>
      </c>
      <c r="N16" s="8" t="s">
        <v>14</v>
      </c>
      <c r="O16" s="9">
        <v>1492</v>
      </c>
      <c r="P16" s="9">
        <v>28017</v>
      </c>
      <c r="Q16" s="9">
        <v>0</v>
      </c>
      <c r="R16" s="9">
        <v>29509</v>
      </c>
      <c r="S16" s="9">
        <v>1477</v>
      </c>
      <c r="T16" s="9">
        <v>28032</v>
      </c>
      <c r="U16" s="9">
        <v>0</v>
      </c>
      <c r="V16" s="9">
        <v>29509</v>
      </c>
      <c r="W16" s="9">
        <v>1562</v>
      </c>
      <c r="X16" s="9">
        <v>27946</v>
      </c>
      <c r="Y16" s="9">
        <v>1</v>
      </c>
      <c r="Z16" s="9">
        <v>29509</v>
      </c>
      <c r="AA16" s="8" t="s">
        <v>14</v>
      </c>
      <c r="AB16" s="9">
        <v>9330</v>
      </c>
      <c r="AC16" s="9">
        <v>167723</v>
      </c>
      <c r="AD16" s="9">
        <v>1</v>
      </c>
      <c r="AE16" s="9">
        <v>177054</v>
      </c>
      <c r="AF16" s="9">
        <v>29509</v>
      </c>
      <c r="AG16" s="9">
        <v>1497</v>
      </c>
      <c r="AH16" s="9">
        <v>31006</v>
      </c>
      <c r="AI16" s="9">
        <v>19</v>
      </c>
      <c r="AJ16" s="9">
        <v>31025</v>
      </c>
    </row>
    <row r="17" spans="1:36" ht="13.5">
      <c r="A17" s="8" t="s">
        <v>15</v>
      </c>
      <c r="B17" s="9">
        <v>3386</v>
      </c>
      <c r="C17" s="9">
        <v>52096</v>
      </c>
      <c r="D17" s="9">
        <v>0</v>
      </c>
      <c r="E17" s="9">
        <v>55482</v>
      </c>
      <c r="F17" s="9">
        <v>3308</v>
      </c>
      <c r="G17" s="9">
        <v>52174</v>
      </c>
      <c r="H17" s="9">
        <v>0</v>
      </c>
      <c r="I17" s="9">
        <v>55482</v>
      </c>
      <c r="J17" s="9">
        <v>3436</v>
      </c>
      <c r="K17" s="9">
        <v>52046</v>
      </c>
      <c r="L17" s="9">
        <v>0</v>
      </c>
      <c r="M17" s="9">
        <v>55482</v>
      </c>
      <c r="N17" s="8" t="s">
        <v>15</v>
      </c>
      <c r="O17" s="9">
        <v>3182</v>
      </c>
      <c r="P17" s="9">
        <v>52300</v>
      </c>
      <c r="Q17" s="9">
        <v>0</v>
      </c>
      <c r="R17" s="9">
        <v>55482</v>
      </c>
      <c r="S17" s="9">
        <v>3140</v>
      </c>
      <c r="T17" s="9">
        <v>52342</v>
      </c>
      <c r="U17" s="9">
        <v>0</v>
      </c>
      <c r="V17" s="9">
        <v>55482</v>
      </c>
      <c r="W17" s="9">
        <v>3332</v>
      </c>
      <c r="X17" s="9">
        <v>52150</v>
      </c>
      <c r="Y17" s="9">
        <v>0</v>
      </c>
      <c r="Z17" s="9">
        <v>55482</v>
      </c>
      <c r="AA17" s="8" t="s">
        <v>15</v>
      </c>
      <c r="AB17" s="9">
        <v>19784</v>
      </c>
      <c r="AC17" s="9">
        <v>313108</v>
      </c>
      <c r="AD17" s="9">
        <v>0</v>
      </c>
      <c r="AE17" s="9">
        <v>332892</v>
      </c>
      <c r="AF17" s="9">
        <v>55482</v>
      </c>
      <c r="AG17" s="9">
        <v>2981</v>
      </c>
      <c r="AH17" s="9">
        <v>58463</v>
      </c>
      <c r="AI17" s="9">
        <v>128</v>
      </c>
      <c r="AJ17" s="9">
        <v>58591</v>
      </c>
    </row>
    <row r="18" spans="1:36" ht="13.5">
      <c r="A18" s="8" t="s">
        <v>16</v>
      </c>
      <c r="B18" s="9">
        <v>1641</v>
      </c>
      <c r="C18" s="9">
        <v>29381</v>
      </c>
      <c r="D18" s="9">
        <v>0</v>
      </c>
      <c r="E18" s="9">
        <v>31022</v>
      </c>
      <c r="F18" s="9">
        <v>1559</v>
      </c>
      <c r="G18" s="9">
        <v>29463</v>
      </c>
      <c r="H18" s="9">
        <v>0</v>
      </c>
      <c r="I18" s="9">
        <v>31022</v>
      </c>
      <c r="J18" s="9">
        <v>1649</v>
      </c>
      <c r="K18" s="9">
        <v>29373</v>
      </c>
      <c r="L18" s="9">
        <v>0</v>
      </c>
      <c r="M18" s="9">
        <v>31022</v>
      </c>
      <c r="N18" s="8" t="s">
        <v>16</v>
      </c>
      <c r="O18" s="9">
        <v>1531</v>
      </c>
      <c r="P18" s="9">
        <v>29491</v>
      </c>
      <c r="Q18" s="9">
        <v>0</v>
      </c>
      <c r="R18" s="9">
        <v>31022</v>
      </c>
      <c r="S18" s="9">
        <v>1513</v>
      </c>
      <c r="T18" s="9">
        <v>29509</v>
      </c>
      <c r="U18" s="9">
        <v>0</v>
      </c>
      <c r="V18" s="9">
        <v>31022</v>
      </c>
      <c r="W18" s="9">
        <v>1610</v>
      </c>
      <c r="X18" s="9">
        <v>29412</v>
      </c>
      <c r="Y18" s="9">
        <v>0</v>
      </c>
      <c r="Z18" s="9">
        <v>31022</v>
      </c>
      <c r="AA18" s="8" t="s">
        <v>16</v>
      </c>
      <c r="AB18" s="9">
        <v>9503</v>
      </c>
      <c r="AC18" s="9">
        <v>176629</v>
      </c>
      <c r="AD18" s="9">
        <v>0</v>
      </c>
      <c r="AE18" s="9">
        <v>186132</v>
      </c>
      <c r="AF18" s="9">
        <v>31022</v>
      </c>
      <c r="AG18" s="9">
        <v>1360</v>
      </c>
      <c r="AH18" s="9">
        <v>32382</v>
      </c>
      <c r="AI18" s="9">
        <v>31</v>
      </c>
      <c r="AJ18" s="9">
        <v>32413</v>
      </c>
    </row>
    <row r="19" spans="1:36" ht="13.5">
      <c r="A19" s="8" t="s">
        <v>17</v>
      </c>
      <c r="B19" s="9">
        <v>1127</v>
      </c>
      <c r="C19" s="9">
        <v>23933</v>
      </c>
      <c r="D19" s="9">
        <v>0</v>
      </c>
      <c r="E19" s="9">
        <v>25060</v>
      </c>
      <c r="F19" s="9">
        <v>1053</v>
      </c>
      <c r="G19" s="9">
        <v>24007</v>
      </c>
      <c r="H19" s="9">
        <v>0</v>
      </c>
      <c r="I19" s="9">
        <v>25060</v>
      </c>
      <c r="J19" s="9">
        <v>1114</v>
      </c>
      <c r="K19" s="9">
        <v>23946</v>
      </c>
      <c r="L19" s="9">
        <v>0</v>
      </c>
      <c r="M19" s="9">
        <v>25060</v>
      </c>
      <c r="N19" s="8" t="s">
        <v>17</v>
      </c>
      <c r="O19" s="9">
        <v>1059</v>
      </c>
      <c r="P19" s="9">
        <v>24001</v>
      </c>
      <c r="Q19" s="9">
        <v>0</v>
      </c>
      <c r="R19" s="9">
        <v>25060</v>
      </c>
      <c r="S19" s="9">
        <v>988</v>
      </c>
      <c r="T19" s="9">
        <v>24072</v>
      </c>
      <c r="U19" s="9">
        <v>0</v>
      </c>
      <c r="V19" s="9">
        <v>25060</v>
      </c>
      <c r="W19" s="9">
        <v>1047</v>
      </c>
      <c r="X19" s="9">
        <v>24013</v>
      </c>
      <c r="Y19" s="9">
        <v>0</v>
      </c>
      <c r="Z19" s="9">
        <v>25060</v>
      </c>
      <c r="AA19" s="8" t="s">
        <v>17</v>
      </c>
      <c r="AB19" s="9">
        <v>6388</v>
      </c>
      <c r="AC19" s="9">
        <v>143972</v>
      </c>
      <c r="AD19" s="9">
        <v>0</v>
      </c>
      <c r="AE19" s="9">
        <v>150360</v>
      </c>
      <c r="AF19" s="9">
        <v>25060</v>
      </c>
      <c r="AG19" s="9">
        <v>1432</v>
      </c>
      <c r="AH19" s="9">
        <v>26492</v>
      </c>
      <c r="AI19" s="9">
        <v>5</v>
      </c>
      <c r="AJ19" s="9">
        <v>26497</v>
      </c>
    </row>
    <row r="20" spans="1:36" ht="13.5">
      <c r="A20" s="8" t="s">
        <v>18</v>
      </c>
      <c r="B20" s="9">
        <v>1138</v>
      </c>
      <c r="C20" s="9">
        <v>19552</v>
      </c>
      <c r="D20" s="9">
        <v>0</v>
      </c>
      <c r="E20" s="9">
        <v>20690</v>
      </c>
      <c r="F20" s="9">
        <v>1141</v>
      </c>
      <c r="G20" s="9">
        <v>19549</v>
      </c>
      <c r="H20" s="9">
        <v>0</v>
      </c>
      <c r="I20" s="9">
        <v>20690</v>
      </c>
      <c r="J20" s="9">
        <v>1162</v>
      </c>
      <c r="K20" s="9">
        <v>19528</v>
      </c>
      <c r="L20" s="9">
        <v>0</v>
      </c>
      <c r="M20" s="9">
        <v>20690</v>
      </c>
      <c r="N20" s="8" t="s">
        <v>18</v>
      </c>
      <c r="O20" s="9">
        <v>1125</v>
      </c>
      <c r="P20" s="9">
        <v>19565</v>
      </c>
      <c r="Q20" s="9">
        <v>0</v>
      </c>
      <c r="R20" s="9">
        <v>20690</v>
      </c>
      <c r="S20" s="9">
        <v>1067</v>
      </c>
      <c r="T20" s="9">
        <v>19623</v>
      </c>
      <c r="U20" s="9">
        <v>0</v>
      </c>
      <c r="V20" s="9">
        <v>20690</v>
      </c>
      <c r="W20" s="9">
        <v>1107</v>
      </c>
      <c r="X20" s="9">
        <v>19583</v>
      </c>
      <c r="Y20" s="9">
        <v>0</v>
      </c>
      <c r="Z20" s="9">
        <v>20690</v>
      </c>
      <c r="AA20" s="8" t="s">
        <v>18</v>
      </c>
      <c r="AB20" s="9">
        <v>6740</v>
      </c>
      <c r="AC20" s="9">
        <v>117400</v>
      </c>
      <c r="AD20" s="9">
        <v>0</v>
      </c>
      <c r="AE20" s="9">
        <v>124140</v>
      </c>
      <c r="AF20" s="9">
        <v>20690</v>
      </c>
      <c r="AG20" s="9">
        <v>1093</v>
      </c>
      <c r="AH20" s="9">
        <v>21783</v>
      </c>
      <c r="AI20" s="9">
        <v>14</v>
      </c>
      <c r="AJ20" s="9">
        <v>21797</v>
      </c>
    </row>
    <row r="21" spans="1:36" ht="13.5">
      <c r="A21" s="8" t="s">
        <v>19</v>
      </c>
      <c r="B21" s="9">
        <v>531</v>
      </c>
      <c r="C21" s="9">
        <v>10111</v>
      </c>
      <c r="D21" s="9">
        <v>0</v>
      </c>
      <c r="E21" s="9">
        <v>10642</v>
      </c>
      <c r="F21" s="9">
        <v>506</v>
      </c>
      <c r="G21" s="9">
        <v>10136</v>
      </c>
      <c r="H21" s="9">
        <v>0</v>
      </c>
      <c r="I21" s="9">
        <v>10642</v>
      </c>
      <c r="J21" s="9">
        <v>528</v>
      </c>
      <c r="K21" s="9">
        <v>10114</v>
      </c>
      <c r="L21" s="9">
        <v>0</v>
      </c>
      <c r="M21" s="9">
        <v>10642</v>
      </c>
      <c r="N21" s="8" t="s">
        <v>19</v>
      </c>
      <c r="O21" s="9">
        <v>482</v>
      </c>
      <c r="P21" s="9">
        <v>10160</v>
      </c>
      <c r="Q21" s="9">
        <v>0</v>
      </c>
      <c r="R21" s="9">
        <v>10642</v>
      </c>
      <c r="S21" s="9">
        <v>463</v>
      </c>
      <c r="T21" s="9">
        <v>10179</v>
      </c>
      <c r="U21" s="9">
        <v>0</v>
      </c>
      <c r="V21" s="9">
        <v>10642</v>
      </c>
      <c r="W21" s="9">
        <v>503</v>
      </c>
      <c r="X21" s="9">
        <v>10138</v>
      </c>
      <c r="Y21" s="9">
        <v>1</v>
      </c>
      <c r="Z21" s="9">
        <v>10642</v>
      </c>
      <c r="AA21" s="8" t="s">
        <v>19</v>
      </c>
      <c r="AB21" s="9">
        <v>3013</v>
      </c>
      <c r="AC21" s="9">
        <v>60838</v>
      </c>
      <c r="AD21" s="9">
        <v>1</v>
      </c>
      <c r="AE21" s="9">
        <v>63852</v>
      </c>
      <c r="AF21" s="9">
        <v>10642</v>
      </c>
      <c r="AG21" s="9">
        <v>634</v>
      </c>
      <c r="AH21" s="9">
        <v>11276</v>
      </c>
      <c r="AI21" s="9">
        <v>5</v>
      </c>
      <c r="AJ21" s="9">
        <v>11281</v>
      </c>
    </row>
    <row r="22" spans="1:36" ht="13.5">
      <c r="A22" s="8" t="s">
        <v>20</v>
      </c>
      <c r="B22" s="9">
        <v>4163</v>
      </c>
      <c r="C22" s="9">
        <v>66847</v>
      </c>
      <c r="D22" s="9">
        <v>0</v>
      </c>
      <c r="E22" s="9">
        <v>71010</v>
      </c>
      <c r="F22" s="9">
        <v>3981</v>
      </c>
      <c r="G22" s="9">
        <v>67029</v>
      </c>
      <c r="H22" s="9">
        <v>0</v>
      </c>
      <c r="I22" s="9">
        <v>71010</v>
      </c>
      <c r="J22" s="9">
        <v>4112</v>
      </c>
      <c r="K22" s="9">
        <v>66898</v>
      </c>
      <c r="L22" s="9">
        <v>0</v>
      </c>
      <c r="M22" s="9">
        <v>71010</v>
      </c>
      <c r="N22" s="8" t="s">
        <v>20</v>
      </c>
      <c r="O22" s="9">
        <v>3872</v>
      </c>
      <c r="P22" s="9">
        <v>67138</v>
      </c>
      <c r="Q22" s="9">
        <v>0</v>
      </c>
      <c r="R22" s="9">
        <v>71010</v>
      </c>
      <c r="S22" s="9">
        <v>3835</v>
      </c>
      <c r="T22" s="9">
        <v>67175</v>
      </c>
      <c r="U22" s="9">
        <v>0</v>
      </c>
      <c r="V22" s="9">
        <v>71010</v>
      </c>
      <c r="W22" s="9">
        <v>4095</v>
      </c>
      <c r="X22" s="9">
        <v>66915</v>
      </c>
      <c r="Y22" s="9">
        <v>0</v>
      </c>
      <c r="Z22" s="9">
        <v>71010</v>
      </c>
      <c r="AA22" s="8" t="s">
        <v>20</v>
      </c>
      <c r="AB22" s="9">
        <v>24058</v>
      </c>
      <c r="AC22" s="9">
        <v>402002</v>
      </c>
      <c r="AD22" s="9">
        <v>0</v>
      </c>
      <c r="AE22" s="9">
        <v>426060</v>
      </c>
      <c r="AF22" s="9">
        <v>71010</v>
      </c>
      <c r="AG22" s="9">
        <v>3546</v>
      </c>
      <c r="AH22" s="9">
        <v>74556</v>
      </c>
      <c r="AI22" s="9">
        <v>38</v>
      </c>
      <c r="AJ22" s="9">
        <v>74594</v>
      </c>
    </row>
    <row r="23" spans="1:36" ht="13.5">
      <c r="A23" s="8" t="s">
        <v>21</v>
      </c>
      <c r="B23" s="9">
        <v>474</v>
      </c>
      <c r="C23" s="9">
        <v>8568</v>
      </c>
      <c r="D23" s="9">
        <v>0</v>
      </c>
      <c r="E23" s="9">
        <v>9042</v>
      </c>
      <c r="F23" s="9">
        <v>445</v>
      </c>
      <c r="G23" s="9">
        <v>8597</v>
      </c>
      <c r="H23" s="9">
        <v>0</v>
      </c>
      <c r="I23" s="9">
        <v>9042</v>
      </c>
      <c r="J23" s="9">
        <v>492</v>
      </c>
      <c r="K23" s="9">
        <v>8550</v>
      </c>
      <c r="L23" s="9">
        <v>0</v>
      </c>
      <c r="M23" s="9">
        <v>9042</v>
      </c>
      <c r="N23" s="8" t="s">
        <v>21</v>
      </c>
      <c r="O23" s="9">
        <v>444</v>
      </c>
      <c r="P23" s="9">
        <v>8598</v>
      </c>
      <c r="Q23" s="9">
        <v>0</v>
      </c>
      <c r="R23" s="9">
        <v>9042</v>
      </c>
      <c r="S23" s="9">
        <v>443</v>
      </c>
      <c r="T23" s="9">
        <v>8599</v>
      </c>
      <c r="U23" s="9">
        <v>0</v>
      </c>
      <c r="V23" s="9">
        <v>9042</v>
      </c>
      <c r="W23" s="9">
        <v>473</v>
      </c>
      <c r="X23" s="9">
        <v>8569</v>
      </c>
      <c r="Y23" s="9">
        <v>0</v>
      </c>
      <c r="Z23" s="9">
        <v>9042</v>
      </c>
      <c r="AA23" s="8" t="s">
        <v>21</v>
      </c>
      <c r="AB23" s="9">
        <v>2771</v>
      </c>
      <c r="AC23" s="9">
        <v>51481</v>
      </c>
      <c r="AD23" s="9">
        <v>0</v>
      </c>
      <c r="AE23" s="9">
        <v>54252</v>
      </c>
      <c r="AF23" s="9">
        <v>9042</v>
      </c>
      <c r="AG23" s="9">
        <v>468</v>
      </c>
      <c r="AH23" s="9">
        <v>9510</v>
      </c>
      <c r="AI23" s="9">
        <v>3</v>
      </c>
      <c r="AJ23" s="9">
        <v>9513</v>
      </c>
    </row>
    <row r="24" spans="1:36" ht="13.5">
      <c r="A24" s="8" t="s">
        <v>22</v>
      </c>
      <c r="B24" s="9">
        <v>4637</v>
      </c>
      <c r="C24" s="9">
        <v>75415</v>
      </c>
      <c r="D24" s="9">
        <v>0</v>
      </c>
      <c r="E24" s="9">
        <v>80052</v>
      </c>
      <c r="F24" s="9">
        <v>4426</v>
      </c>
      <c r="G24" s="9">
        <v>75626</v>
      </c>
      <c r="H24" s="9">
        <v>0</v>
      </c>
      <c r="I24" s="9">
        <v>80052</v>
      </c>
      <c r="J24" s="9">
        <v>4604</v>
      </c>
      <c r="K24" s="9">
        <v>75448</v>
      </c>
      <c r="L24" s="9">
        <v>0</v>
      </c>
      <c r="M24" s="9">
        <v>80052</v>
      </c>
      <c r="N24" s="8" t="s">
        <v>22</v>
      </c>
      <c r="O24" s="9">
        <v>4316</v>
      </c>
      <c r="P24" s="9">
        <v>75736</v>
      </c>
      <c r="Q24" s="9">
        <v>0</v>
      </c>
      <c r="R24" s="9">
        <v>80052</v>
      </c>
      <c r="S24" s="9">
        <v>4278</v>
      </c>
      <c r="T24" s="9">
        <v>75774</v>
      </c>
      <c r="U24" s="9">
        <v>0</v>
      </c>
      <c r="V24" s="9">
        <v>80052</v>
      </c>
      <c r="W24" s="9">
        <v>4568</v>
      </c>
      <c r="X24" s="9">
        <v>75484</v>
      </c>
      <c r="Y24" s="9">
        <v>0</v>
      </c>
      <c r="Z24" s="9">
        <v>80052</v>
      </c>
      <c r="AA24" s="8" t="s">
        <v>22</v>
      </c>
      <c r="AB24" s="9">
        <v>26829</v>
      </c>
      <c r="AC24" s="9">
        <v>453483</v>
      </c>
      <c r="AD24" s="9">
        <v>0</v>
      </c>
      <c r="AE24" s="9">
        <v>480312</v>
      </c>
      <c r="AF24" s="9">
        <v>80052</v>
      </c>
      <c r="AG24" s="9">
        <v>4014</v>
      </c>
      <c r="AH24" s="9">
        <v>84066</v>
      </c>
      <c r="AI24" s="9">
        <v>41</v>
      </c>
      <c r="AJ24" s="9">
        <v>84107</v>
      </c>
    </row>
    <row r="25" spans="1:36" ht="13.5">
      <c r="A25" s="8" t="s">
        <v>23</v>
      </c>
      <c r="B25" s="9">
        <v>2564</v>
      </c>
      <c r="C25" s="9">
        <v>32930</v>
      </c>
      <c r="D25" s="9">
        <v>0</v>
      </c>
      <c r="E25" s="9">
        <v>35494</v>
      </c>
      <c r="F25" s="9">
        <v>2444</v>
      </c>
      <c r="G25" s="9">
        <v>33050</v>
      </c>
      <c r="H25" s="9">
        <v>0</v>
      </c>
      <c r="I25" s="9">
        <v>35494</v>
      </c>
      <c r="J25" s="9">
        <v>2587</v>
      </c>
      <c r="K25" s="9">
        <v>32907</v>
      </c>
      <c r="L25" s="9">
        <v>0</v>
      </c>
      <c r="M25" s="9">
        <v>35494</v>
      </c>
      <c r="N25" s="8" t="s">
        <v>23</v>
      </c>
      <c r="O25" s="9">
        <v>2405</v>
      </c>
      <c r="P25" s="9">
        <v>33089</v>
      </c>
      <c r="Q25" s="9">
        <v>0</v>
      </c>
      <c r="R25" s="9">
        <v>35494</v>
      </c>
      <c r="S25" s="9">
        <v>2418</v>
      </c>
      <c r="T25" s="9">
        <v>33076</v>
      </c>
      <c r="U25" s="9">
        <v>0</v>
      </c>
      <c r="V25" s="9">
        <v>35494</v>
      </c>
      <c r="W25" s="9">
        <v>2492</v>
      </c>
      <c r="X25" s="9">
        <v>33002</v>
      </c>
      <c r="Y25" s="9">
        <v>0</v>
      </c>
      <c r="Z25" s="9">
        <v>35494</v>
      </c>
      <c r="AA25" s="8" t="s">
        <v>23</v>
      </c>
      <c r="AB25" s="9">
        <v>14910</v>
      </c>
      <c r="AC25" s="9">
        <v>198054</v>
      </c>
      <c r="AD25" s="9">
        <v>0</v>
      </c>
      <c r="AE25" s="9">
        <v>212964</v>
      </c>
      <c r="AF25" s="9">
        <v>35494</v>
      </c>
      <c r="AG25" s="9">
        <v>1660</v>
      </c>
      <c r="AH25" s="9">
        <v>37154</v>
      </c>
      <c r="AI25" s="9">
        <v>13</v>
      </c>
      <c r="AJ25" s="9">
        <v>37167</v>
      </c>
    </row>
    <row r="26" spans="1:36" ht="13.5">
      <c r="A26" s="8" t="s">
        <v>24</v>
      </c>
      <c r="B26" s="9">
        <f>SUM(B11:B23)+B25</f>
        <v>42100</v>
      </c>
      <c r="C26" s="9">
        <f aca="true" t="shared" si="9" ref="C26:M26">SUM(C11:C23)+C25</f>
        <v>643905</v>
      </c>
      <c r="D26" s="9">
        <f t="shared" si="9"/>
        <v>0</v>
      </c>
      <c r="E26" s="9">
        <f t="shared" si="9"/>
        <v>686005</v>
      </c>
      <c r="F26" s="9">
        <f t="shared" si="9"/>
        <v>40254</v>
      </c>
      <c r="G26" s="9">
        <f t="shared" si="9"/>
        <v>645751</v>
      </c>
      <c r="H26" s="9">
        <f t="shared" si="9"/>
        <v>0</v>
      </c>
      <c r="I26" s="9">
        <f t="shared" si="9"/>
        <v>686005</v>
      </c>
      <c r="J26" s="9">
        <f t="shared" si="9"/>
        <v>42011</v>
      </c>
      <c r="K26" s="9">
        <f t="shared" si="9"/>
        <v>643994</v>
      </c>
      <c r="L26" s="9">
        <f t="shared" si="9"/>
        <v>0</v>
      </c>
      <c r="M26" s="9">
        <f t="shared" si="9"/>
        <v>686005</v>
      </c>
      <c r="N26" s="8" t="s">
        <v>24</v>
      </c>
      <c r="O26" s="9">
        <f aca="true" t="shared" si="10" ref="O26:Z26">SUM(O11:O23)+O25</f>
        <v>39374</v>
      </c>
      <c r="P26" s="9">
        <f t="shared" si="10"/>
        <v>646631</v>
      </c>
      <c r="Q26" s="9">
        <f t="shared" si="10"/>
        <v>0</v>
      </c>
      <c r="R26" s="9">
        <f t="shared" si="10"/>
        <v>686005</v>
      </c>
      <c r="S26" s="9">
        <f t="shared" si="10"/>
        <v>38763</v>
      </c>
      <c r="T26" s="9">
        <f t="shared" si="10"/>
        <v>647242</v>
      </c>
      <c r="U26" s="9">
        <f t="shared" si="10"/>
        <v>0</v>
      </c>
      <c r="V26" s="9">
        <f t="shared" si="10"/>
        <v>686005</v>
      </c>
      <c r="W26" s="9">
        <f t="shared" si="10"/>
        <v>41056</v>
      </c>
      <c r="X26" s="9">
        <f t="shared" si="10"/>
        <v>644947</v>
      </c>
      <c r="Y26" s="9">
        <f t="shared" si="10"/>
        <v>2</v>
      </c>
      <c r="Z26" s="9">
        <f t="shared" si="10"/>
        <v>686005</v>
      </c>
      <c r="AA26" s="8" t="s">
        <v>24</v>
      </c>
      <c r="AB26" s="9">
        <f aca="true" t="shared" si="11" ref="AB26:AJ26">SUM(AB11:AB23)+AB25</f>
        <v>243558</v>
      </c>
      <c r="AC26" s="9">
        <f t="shared" si="11"/>
        <v>3872470</v>
      </c>
      <c r="AD26" s="9">
        <f t="shared" si="11"/>
        <v>2</v>
      </c>
      <c r="AE26" s="9">
        <f t="shared" si="11"/>
        <v>4116030</v>
      </c>
      <c r="AF26" s="9">
        <f t="shared" si="11"/>
        <v>686005</v>
      </c>
      <c r="AG26" s="9">
        <f t="shared" si="11"/>
        <v>33385</v>
      </c>
      <c r="AH26" s="9">
        <f t="shared" si="11"/>
        <v>719390</v>
      </c>
      <c r="AI26" s="9">
        <f t="shared" si="11"/>
        <v>672</v>
      </c>
      <c r="AJ26" s="9">
        <f t="shared" si="11"/>
        <v>720062</v>
      </c>
    </row>
    <row r="27" spans="1:36" ht="13.5">
      <c r="A27" s="8" t="s">
        <v>25</v>
      </c>
      <c r="B27" s="9">
        <v>547</v>
      </c>
      <c r="C27" s="9">
        <v>13513</v>
      </c>
      <c r="D27" s="9">
        <v>0</v>
      </c>
      <c r="E27" s="9">
        <v>14060</v>
      </c>
      <c r="F27" s="9">
        <v>539</v>
      </c>
      <c r="G27" s="9">
        <v>13521</v>
      </c>
      <c r="H27" s="9">
        <v>0</v>
      </c>
      <c r="I27" s="9">
        <v>14060</v>
      </c>
      <c r="J27" s="9">
        <v>552</v>
      </c>
      <c r="K27" s="9">
        <v>13508</v>
      </c>
      <c r="L27" s="9">
        <v>0</v>
      </c>
      <c r="M27" s="9">
        <v>14060</v>
      </c>
      <c r="N27" s="8" t="s">
        <v>25</v>
      </c>
      <c r="O27" s="9">
        <v>513</v>
      </c>
      <c r="P27" s="9">
        <v>13547</v>
      </c>
      <c r="Q27" s="9">
        <v>0</v>
      </c>
      <c r="R27" s="9">
        <v>14060</v>
      </c>
      <c r="S27" s="9">
        <v>492</v>
      </c>
      <c r="T27" s="9">
        <v>13568</v>
      </c>
      <c r="U27" s="9">
        <v>0</v>
      </c>
      <c r="V27" s="9">
        <v>14060</v>
      </c>
      <c r="W27" s="9">
        <v>525</v>
      </c>
      <c r="X27" s="9">
        <v>13535</v>
      </c>
      <c r="Y27" s="9">
        <v>0</v>
      </c>
      <c r="Z27" s="9">
        <v>14060</v>
      </c>
      <c r="AA27" s="8" t="s">
        <v>25</v>
      </c>
      <c r="AB27" s="9">
        <v>3168</v>
      </c>
      <c r="AC27" s="9">
        <v>81192</v>
      </c>
      <c r="AD27" s="9">
        <v>0</v>
      </c>
      <c r="AE27" s="9">
        <v>84360</v>
      </c>
      <c r="AF27" s="9">
        <v>14060</v>
      </c>
      <c r="AG27" s="9">
        <v>606</v>
      </c>
      <c r="AH27" s="9">
        <v>14666</v>
      </c>
      <c r="AI27" s="9">
        <v>8</v>
      </c>
      <c r="AJ27" s="9">
        <v>14674</v>
      </c>
    </row>
    <row r="28" spans="1:36" ht="13.5">
      <c r="A28" s="8" t="s">
        <v>26</v>
      </c>
      <c r="B28" s="9">
        <f>B27</f>
        <v>547</v>
      </c>
      <c r="C28" s="9">
        <f aca="true" t="shared" si="12" ref="C28:M28">C27</f>
        <v>13513</v>
      </c>
      <c r="D28" s="9">
        <f t="shared" si="12"/>
        <v>0</v>
      </c>
      <c r="E28" s="9">
        <f t="shared" si="12"/>
        <v>14060</v>
      </c>
      <c r="F28" s="9">
        <f t="shared" si="12"/>
        <v>539</v>
      </c>
      <c r="G28" s="9">
        <f t="shared" si="12"/>
        <v>13521</v>
      </c>
      <c r="H28" s="9">
        <f t="shared" si="12"/>
        <v>0</v>
      </c>
      <c r="I28" s="9">
        <f t="shared" si="12"/>
        <v>14060</v>
      </c>
      <c r="J28" s="9">
        <f t="shared" si="12"/>
        <v>552</v>
      </c>
      <c r="K28" s="9">
        <f t="shared" si="12"/>
        <v>13508</v>
      </c>
      <c r="L28" s="9">
        <f t="shared" si="12"/>
        <v>0</v>
      </c>
      <c r="M28" s="9">
        <f t="shared" si="12"/>
        <v>14060</v>
      </c>
      <c r="N28" s="8" t="s">
        <v>26</v>
      </c>
      <c r="O28" s="9">
        <f aca="true" t="shared" si="13" ref="O28:Z28">O27</f>
        <v>513</v>
      </c>
      <c r="P28" s="9">
        <f t="shared" si="13"/>
        <v>13547</v>
      </c>
      <c r="Q28" s="9">
        <f t="shared" si="13"/>
        <v>0</v>
      </c>
      <c r="R28" s="9">
        <f t="shared" si="13"/>
        <v>14060</v>
      </c>
      <c r="S28" s="9">
        <f t="shared" si="13"/>
        <v>492</v>
      </c>
      <c r="T28" s="9">
        <f t="shared" si="13"/>
        <v>13568</v>
      </c>
      <c r="U28" s="9">
        <f t="shared" si="13"/>
        <v>0</v>
      </c>
      <c r="V28" s="9">
        <f t="shared" si="13"/>
        <v>14060</v>
      </c>
      <c r="W28" s="9">
        <f t="shared" si="13"/>
        <v>525</v>
      </c>
      <c r="X28" s="9">
        <f t="shared" si="13"/>
        <v>13535</v>
      </c>
      <c r="Y28" s="9">
        <f t="shared" si="13"/>
        <v>0</v>
      </c>
      <c r="Z28" s="9">
        <f t="shared" si="13"/>
        <v>14060</v>
      </c>
      <c r="AA28" s="8" t="s">
        <v>26</v>
      </c>
      <c r="AB28" s="9">
        <f aca="true" t="shared" si="14" ref="AB28:AJ28">AB27</f>
        <v>3168</v>
      </c>
      <c r="AC28" s="9">
        <f t="shared" si="14"/>
        <v>81192</v>
      </c>
      <c r="AD28" s="9">
        <f t="shared" si="14"/>
        <v>0</v>
      </c>
      <c r="AE28" s="9">
        <f t="shared" si="14"/>
        <v>84360</v>
      </c>
      <c r="AF28" s="9">
        <f t="shared" si="14"/>
        <v>14060</v>
      </c>
      <c r="AG28" s="9">
        <f t="shared" si="14"/>
        <v>606</v>
      </c>
      <c r="AH28" s="9">
        <f t="shared" si="14"/>
        <v>14666</v>
      </c>
      <c r="AI28" s="9">
        <f t="shared" si="14"/>
        <v>8</v>
      </c>
      <c r="AJ28" s="9">
        <f t="shared" si="14"/>
        <v>14674</v>
      </c>
    </row>
    <row r="29" spans="1:36" ht="13.5">
      <c r="A29" s="8" t="s">
        <v>27</v>
      </c>
      <c r="B29" s="9">
        <v>128</v>
      </c>
      <c r="C29" s="9">
        <v>3373</v>
      </c>
      <c r="D29" s="9">
        <v>0</v>
      </c>
      <c r="E29" s="9">
        <v>3501</v>
      </c>
      <c r="F29" s="9">
        <v>118</v>
      </c>
      <c r="G29" s="9">
        <v>3383</v>
      </c>
      <c r="H29" s="9">
        <v>0</v>
      </c>
      <c r="I29" s="9">
        <v>3501</v>
      </c>
      <c r="J29" s="9">
        <v>123</v>
      </c>
      <c r="K29" s="9">
        <v>3378</v>
      </c>
      <c r="L29" s="9">
        <v>0</v>
      </c>
      <c r="M29" s="9">
        <v>3501</v>
      </c>
      <c r="N29" s="8" t="s">
        <v>27</v>
      </c>
      <c r="O29" s="9">
        <v>112</v>
      </c>
      <c r="P29" s="9">
        <v>3389</v>
      </c>
      <c r="Q29" s="9">
        <v>0</v>
      </c>
      <c r="R29" s="9">
        <v>3501</v>
      </c>
      <c r="S29" s="9">
        <v>109</v>
      </c>
      <c r="T29" s="9">
        <v>3392</v>
      </c>
      <c r="U29" s="9">
        <v>0</v>
      </c>
      <c r="V29" s="9">
        <v>3501</v>
      </c>
      <c r="W29" s="9">
        <v>125</v>
      </c>
      <c r="X29" s="9">
        <v>3376</v>
      </c>
      <c r="Y29" s="9">
        <v>0</v>
      </c>
      <c r="Z29" s="9">
        <v>3501</v>
      </c>
      <c r="AA29" s="8" t="s">
        <v>27</v>
      </c>
      <c r="AB29" s="9">
        <v>715</v>
      </c>
      <c r="AC29" s="9">
        <v>20291</v>
      </c>
      <c r="AD29" s="9">
        <v>0</v>
      </c>
      <c r="AE29" s="9">
        <v>21006</v>
      </c>
      <c r="AF29" s="9">
        <v>3501</v>
      </c>
      <c r="AG29" s="9">
        <v>77</v>
      </c>
      <c r="AH29" s="9">
        <v>3578</v>
      </c>
      <c r="AI29" s="9">
        <v>0</v>
      </c>
      <c r="AJ29" s="9">
        <v>3578</v>
      </c>
    </row>
    <row r="30" spans="1:36" ht="13.5">
      <c r="A30" s="8" t="s">
        <v>28</v>
      </c>
      <c r="B30" s="9">
        <v>259</v>
      </c>
      <c r="C30" s="9">
        <v>5020</v>
      </c>
      <c r="D30" s="9">
        <v>0</v>
      </c>
      <c r="E30" s="9">
        <v>5279</v>
      </c>
      <c r="F30" s="9">
        <v>268</v>
      </c>
      <c r="G30" s="9">
        <v>5011</v>
      </c>
      <c r="H30" s="9">
        <v>0</v>
      </c>
      <c r="I30" s="9">
        <v>5279</v>
      </c>
      <c r="J30" s="9">
        <v>269</v>
      </c>
      <c r="K30" s="9">
        <v>5010</v>
      </c>
      <c r="L30" s="9">
        <v>0</v>
      </c>
      <c r="M30" s="9">
        <v>5279</v>
      </c>
      <c r="N30" s="8" t="s">
        <v>28</v>
      </c>
      <c r="O30" s="9">
        <v>250</v>
      </c>
      <c r="P30" s="9">
        <v>5029</v>
      </c>
      <c r="Q30" s="9">
        <v>0</v>
      </c>
      <c r="R30" s="9">
        <v>5279</v>
      </c>
      <c r="S30" s="9">
        <v>240</v>
      </c>
      <c r="T30" s="9">
        <v>5039</v>
      </c>
      <c r="U30" s="9">
        <v>0</v>
      </c>
      <c r="V30" s="9">
        <v>5279</v>
      </c>
      <c r="W30" s="9">
        <v>256</v>
      </c>
      <c r="X30" s="9">
        <v>5023</v>
      </c>
      <c r="Y30" s="9">
        <v>0</v>
      </c>
      <c r="Z30" s="9">
        <v>5279</v>
      </c>
      <c r="AA30" s="8" t="s">
        <v>28</v>
      </c>
      <c r="AB30" s="9">
        <v>1542</v>
      </c>
      <c r="AC30" s="9">
        <v>30132</v>
      </c>
      <c r="AD30" s="9">
        <v>0</v>
      </c>
      <c r="AE30" s="9">
        <v>31674</v>
      </c>
      <c r="AF30" s="9">
        <v>5279</v>
      </c>
      <c r="AG30" s="9">
        <v>298</v>
      </c>
      <c r="AH30" s="9">
        <v>5577</v>
      </c>
      <c r="AI30" s="9">
        <v>3</v>
      </c>
      <c r="AJ30" s="9">
        <v>5580</v>
      </c>
    </row>
    <row r="31" spans="1:36" ht="13.5">
      <c r="A31" s="8" t="s">
        <v>29</v>
      </c>
      <c r="B31" s="9">
        <v>311</v>
      </c>
      <c r="C31" s="9">
        <v>5945</v>
      </c>
      <c r="D31" s="9">
        <v>0</v>
      </c>
      <c r="E31" s="9">
        <v>6256</v>
      </c>
      <c r="F31" s="9">
        <v>301</v>
      </c>
      <c r="G31" s="9">
        <v>5955</v>
      </c>
      <c r="H31" s="9">
        <v>0</v>
      </c>
      <c r="I31" s="9">
        <v>6256</v>
      </c>
      <c r="J31" s="9">
        <v>319</v>
      </c>
      <c r="K31" s="9">
        <v>5937</v>
      </c>
      <c r="L31" s="9">
        <v>0</v>
      </c>
      <c r="M31" s="9">
        <v>6256</v>
      </c>
      <c r="N31" s="8" t="s">
        <v>29</v>
      </c>
      <c r="O31" s="9">
        <v>302</v>
      </c>
      <c r="P31" s="9">
        <v>5954</v>
      </c>
      <c r="Q31" s="9">
        <v>0</v>
      </c>
      <c r="R31" s="9">
        <v>6256</v>
      </c>
      <c r="S31" s="9">
        <v>282</v>
      </c>
      <c r="T31" s="9">
        <v>5974</v>
      </c>
      <c r="U31" s="9">
        <v>0</v>
      </c>
      <c r="V31" s="9">
        <v>6256</v>
      </c>
      <c r="W31" s="9">
        <v>314</v>
      </c>
      <c r="X31" s="9">
        <v>5942</v>
      </c>
      <c r="Y31" s="9">
        <v>0</v>
      </c>
      <c r="Z31" s="9">
        <v>6256</v>
      </c>
      <c r="AA31" s="8" t="s">
        <v>29</v>
      </c>
      <c r="AB31" s="9">
        <v>1829</v>
      </c>
      <c r="AC31" s="9">
        <v>35707</v>
      </c>
      <c r="AD31" s="9">
        <v>0</v>
      </c>
      <c r="AE31" s="9">
        <v>37536</v>
      </c>
      <c r="AF31" s="9">
        <v>6256</v>
      </c>
      <c r="AG31" s="9">
        <v>206</v>
      </c>
      <c r="AH31" s="9">
        <v>6462</v>
      </c>
      <c r="AI31" s="9">
        <v>2</v>
      </c>
      <c r="AJ31" s="9">
        <v>6464</v>
      </c>
    </row>
    <row r="32" spans="1:36" ht="13.5">
      <c r="A32" s="8" t="s">
        <v>30</v>
      </c>
      <c r="B32" s="9">
        <v>20</v>
      </c>
      <c r="C32" s="9">
        <v>856</v>
      </c>
      <c r="D32" s="9">
        <v>5</v>
      </c>
      <c r="E32" s="9">
        <v>881</v>
      </c>
      <c r="F32" s="9">
        <v>23</v>
      </c>
      <c r="G32" s="9">
        <v>851</v>
      </c>
      <c r="H32" s="9">
        <v>7</v>
      </c>
      <c r="I32" s="9">
        <v>881</v>
      </c>
      <c r="J32" s="9">
        <v>23</v>
      </c>
      <c r="K32" s="9">
        <v>854</v>
      </c>
      <c r="L32" s="9">
        <v>4</v>
      </c>
      <c r="M32" s="9">
        <v>881</v>
      </c>
      <c r="N32" s="8" t="s">
        <v>30</v>
      </c>
      <c r="O32" s="9">
        <v>20</v>
      </c>
      <c r="P32" s="9">
        <v>857</v>
      </c>
      <c r="Q32" s="9">
        <v>4</v>
      </c>
      <c r="R32" s="9">
        <v>881</v>
      </c>
      <c r="S32" s="9">
        <v>20</v>
      </c>
      <c r="T32" s="9">
        <v>858</v>
      </c>
      <c r="U32" s="9">
        <v>3</v>
      </c>
      <c r="V32" s="9">
        <v>881</v>
      </c>
      <c r="W32" s="9">
        <v>19</v>
      </c>
      <c r="X32" s="9">
        <v>860</v>
      </c>
      <c r="Y32" s="9">
        <v>2</v>
      </c>
      <c r="Z32" s="9">
        <v>881</v>
      </c>
      <c r="AA32" s="8" t="s">
        <v>30</v>
      </c>
      <c r="AB32" s="9">
        <v>125</v>
      </c>
      <c r="AC32" s="9">
        <v>5136</v>
      </c>
      <c r="AD32" s="9">
        <v>25</v>
      </c>
      <c r="AE32" s="9">
        <v>5286</v>
      </c>
      <c r="AF32" s="9">
        <v>881</v>
      </c>
      <c r="AG32" s="9">
        <v>9</v>
      </c>
      <c r="AH32" s="9">
        <v>890</v>
      </c>
      <c r="AI32" s="9">
        <v>0</v>
      </c>
      <c r="AJ32" s="9">
        <v>890</v>
      </c>
    </row>
    <row r="33" spans="1:36" ht="13.5">
      <c r="A33" s="8" t="s">
        <v>31</v>
      </c>
      <c r="B33" s="9">
        <v>454</v>
      </c>
      <c r="C33" s="9">
        <v>7360</v>
      </c>
      <c r="D33" s="9">
        <v>0</v>
      </c>
      <c r="E33" s="9">
        <v>7814</v>
      </c>
      <c r="F33" s="9">
        <v>438</v>
      </c>
      <c r="G33" s="9">
        <v>7376</v>
      </c>
      <c r="H33" s="9">
        <v>0</v>
      </c>
      <c r="I33" s="9">
        <v>7814</v>
      </c>
      <c r="J33" s="9">
        <v>444</v>
      </c>
      <c r="K33" s="9">
        <v>7370</v>
      </c>
      <c r="L33" s="9">
        <v>0</v>
      </c>
      <c r="M33" s="9">
        <v>7814</v>
      </c>
      <c r="N33" s="8" t="s">
        <v>31</v>
      </c>
      <c r="O33" s="9">
        <v>424</v>
      </c>
      <c r="P33" s="9">
        <v>7390</v>
      </c>
      <c r="Q33" s="9">
        <v>0</v>
      </c>
      <c r="R33" s="9">
        <v>7814</v>
      </c>
      <c r="S33" s="9">
        <v>410</v>
      </c>
      <c r="T33" s="9">
        <v>7404</v>
      </c>
      <c r="U33" s="9">
        <v>0</v>
      </c>
      <c r="V33" s="9">
        <v>7814</v>
      </c>
      <c r="W33" s="9">
        <v>435</v>
      </c>
      <c r="X33" s="9">
        <v>7379</v>
      </c>
      <c r="Y33" s="9">
        <v>0</v>
      </c>
      <c r="Z33" s="9">
        <v>7814</v>
      </c>
      <c r="AA33" s="8" t="s">
        <v>31</v>
      </c>
      <c r="AB33" s="9">
        <v>2605</v>
      </c>
      <c r="AC33" s="9">
        <v>44279</v>
      </c>
      <c r="AD33" s="9">
        <v>0</v>
      </c>
      <c r="AE33" s="9">
        <v>46884</v>
      </c>
      <c r="AF33" s="9">
        <v>7814</v>
      </c>
      <c r="AG33" s="9">
        <v>509</v>
      </c>
      <c r="AH33" s="9">
        <v>8323</v>
      </c>
      <c r="AI33" s="9">
        <v>0</v>
      </c>
      <c r="AJ33" s="9">
        <v>8323</v>
      </c>
    </row>
    <row r="34" spans="1:36" ht="13.5">
      <c r="A34" s="8" t="s">
        <v>32</v>
      </c>
      <c r="B34" s="9">
        <v>106</v>
      </c>
      <c r="C34" s="9">
        <v>2462</v>
      </c>
      <c r="D34" s="9">
        <v>6</v>
      </c>
      <c r="E34" s="9">
        <v>2574</v>
      </c>
      <c r="F34" s="9">
        <v>105</v>
      </c>
      <c r="G34" s="9">
        <v>2461</v>
      </c>
      <c r="H34" s="9">
        <v>8</v>
      </c>
      <c r="I34" s="9">
        <v>2574</v>
      </c>
      <c r="J34" s="9">
        <v>99</v>
      </c>
      <c r="K34" s="9">
        <v>2466</v>
      </c>
      <c r="L34" s="9">
        <v>9</v>
      </c>
      <c r="M34" s="9">
        <v>2574</v>
      </c>
      <c r="N34" s="8" t="s">
        <v>32</v>
      </c>
      <c r="O34" s="9">
        <v>102</v>
      </c>
      <c r="P34" s="9">
        <v>2466</v>
      </c>
      <c r="Q34" s="9">
        <v>6</v>
      </c>
      <c r="R34" s="9">
        <v>2574</v>
      </c>
      <c r="S34" s="9">
        <v>100</v>
      </c>
      <c r="T34" s="9">
        <v>2472</v>
      </c>
      <c r="U34" s="9">
        <v>2</v>
      </c>
      <c r="V34" s="9">
        <v>2574</v>
      </c>
      <c r="W34" s="9">
        <v>108</v>
      </c>
      <c r="X34" s="9">
        <v>2465</v>
      </c>
      <c r="Y34" s="9">
        <v>1</v>
      </c>
      <c r="Z34" s="9">
        <v>2574</v>
      </c>
      <c r="AA34" s="8" t="s">
        <v>32</v>
      </c>
      <c r="AB34" s="9">
        <v>620</v>
      </c>
      <c r="AC34" s="9">
        <v>14792</v>
      </c>
      <c r="AD34" s="9">
        <v>32</v>
      </c>
      <c r="AE34" s="9">
        <v>15444</v>
      </c>
      <c r="AF34" s="9">
        <v>2574</v>
      </c>
      <c r="AG34" s="9">
        <v>99</v>
      </c>
      <c r="AH34" s="9">
        <v>2673</v>
      </c>
      <c r="AI34" s="9">
        <v>1</v>
      </c>
      <c r="AJ34" s="9">
        <v>2674</v>
      </c>
    </row>
    <row r="35" spans="1:36" ht="13.5">
      <c r="A35" s="8" t="s">
        <v>33</v>
      </c>
      <c r="B35" s="9">
        <v>46</v>
      </c>
      <c r="C35" s="9">
        <v>1017</v>
      </c>
      <c r="D35" s="9">
        <v>10</v>
      </c>
      <c r="E35" s="9">
        <v>1073</v>
      </c>
      <c r="F35" s="9">
        <v>40</v>
      </c>
      <c r="G35" s="9">
        <v>1025</v>
      </c>
      <c r="H35" s="9">
        <v>8</v>
      </c>
      <c r="I35" s="9">
        <v>1073</v>
      </c>
      <c r="J35" s="9">
        <v>38</v>
      </c>
      <c r="K35" s="9">
        <v>1031</v>
      </c>
      <c r="L35" s="9">
        <v>4</v>
      </c>
      <c r="M35" s="9">
        <v>1073</v>
      </c>
      <c r="N35" s="8" t="s">
        <v>33</v>
      </c>
      <c r="O35" s="9">
        <v>40</v>
      </c>
      <c r="P35" s="9">
        <v>1028</v>
      </c>
      <c r="Q35" s="9">
        <v>5</v>
      </c>
      <c r="R35" s="9">
        <v>1073</v>
      </c>
      <c r="S35" s="9">
        <v>38</v>
      </c>
      <c r="T35" s="9">
        <v>1032</v>
      </c>
      <c r="U35" s="9">
        <v>3</v>
      </c>
      <c r="V35" s="9">
        <v>1073</v>
      </c>
      <c r="W35" s="9">
        <v>30</v>
      </c>
      <c r="X35" s="9">
        <v>1041</v>
      </c>
      <c r="Y35" s="9">
        <v>2</v>
      </c>
      <c r="Z35" s="9">
        <v>1073</v>
      </c>
      <c r="AA35" s="8" t="s">
        <v>33</v>
      </c>
      <c r="AB35" s="9">
        <v>232</v>
      </c>
      <c r="AC35" s="9">
        <v>6174</v>
      </c>
      <c r="AD35" s="9">
        <v>32</v>
      </c>
      <c r="AE35" s="9">
        <v>6438</v>
      </c>
      <c r="AF35" s="9">
        <v>1073</v>
      </c>
      <c r="AG35" s="9">
        <v>19</v>
      </c>
      <c r="AH35" s="9">
        <v>1092</v>
      </c>
      <c r="AI35" s="9">
        <v>0</v>
      </c>
      <c r="AJ35" s="9">
        <v>1092</v>
      </c>
    </row>
    <row r="36" spans="1:36" ht="13.5">
      <c r="A36" s="8" t="s">
        <v>34</v>
      </c>
      <c r="B36" s="9">
        <v>131</v>
      </c>
      <c r="C36" s="9">
        <v>3018</v>
      </c>
      <c r="D36" s="9">
        <v>0</v>
      </c>
      <c r="E36" s="9">
        <v>3149</v>
      </c>
      <c r="F36" s="9">
        <v>107</v>
      </c>
      <c r="G36" s="9">
        <v>3042</v>
      </c>
      <c r="H36" s="9">
        <v>0</v>
      </c>
      <c r="I36" s="9">
        <v>3149</v>
      </c>
      <c r="J36" s="9">
        <v>116</v>
      </c>
      <c r="K36" s="9">
        <v>3033</v>
      </c>
      <c r="L36" s="9">
        <v>0</v>
      </c>
      <c r="M36" s="9">
        <v>3149</v>
      </c>
      <c r="N36" s="8" t="s">
        <v>34</v>
      </c>
      <c r="O36" s="9">
        <v>108</v>
      </c>
      <c r="P36" s="9">
        <v>3041</v>
      </c>
      <c r="Q36" s="9">
        <v>0</v>
      </c>
      <c r="R36" s="9">
        <v>3149</v>
      </c>
      <c r="S36" s="9">
        <v>105</v>
      </c>
      <c r="T36" s="9">
        <v>3044</v>
      </c>
      <c r="U36" s="9">
        <v>0</v>
      </c>
      <c r="V36" s="9">
        <v>3149</v>
      </c>
      <c r="W36" s="9">
        <v>112</v>
      </c>
      <c r="X36" s="9">
        <v>3037</v>
      </c>
      <c r="Y36" s="9">
        <v>0</v>
      </c>
      <c r="Z36" s="9">
        <v>3149</v>
      </c>
      <c r="AA36" s="8" t="s">
        <v>34</v>
      </c>
      <c r="AB36" s="9">
        <v>679</v>
      </c>
      <c r="AC36" s="9">
        <v>18215</v>
      </c>
      <c r="AD36" s="9">
        <v>0</v>
      </c>
      <c r="AE36" s="9">
        <v>18894</v>
      </c>
      <c r="AF36" s="9">
        <v>3149</v>
      </c>
      <c r="AG36" s="9">
        <v>147</v>
      </c>
      <c r="AH36" s="9">
        <v>3296</v>
      </c>
      <c r="AI36" s="9">
        <v>1</v>
      </c>
      <c r="AJ36" s="9">
        <v>3297</v>
      </c>
    </row>
    <row r="37" spans="1:36" ht="13.5">
      <c r="A37" s="8" t="s">
        <v>35</v>
      </c>
      <c r="B37" s="9">
        <f>SUM(B29:B36)</f>
        <v>1455</v>
      </c>
      <c r="C37" s="9">
        <f aca="true" t="shared" si="15" ref="C37:M37">SUM(C29:C36)</f>
        <v>29051</v>
      </c>
      <c r="D37" s="9">
        <f t="shared" si="15"/>
        <v>21</v>
      </c>
      <c r="E37" s="9">
        <f t="shared" si="15"/>
        <v>30527</v>
      </c>
      <c r="F37" s="9">
        <f t="shared" si="15"/>
        <v>1400</v>
      </c>
      <c r="G37" s="9">
        <f t="shared" si="15"/>
        <v>29104</v>
      </c>
      <c r="H37" s="9">
        <f t="shared" si="15"/>
        <v>23</v>
      </c>
      <c r="I37" s="9">
        <f t="shared" si="15"/>
        <v>30527</v>
      </c>
      <c r="J37" s="9">
        <f t="shared" si="15"/>
        <v>1431</v>
      </c>
      <c r="K37" s="9">
        <f t="shared" si="15"/>
        <v>29079</v>
      </c>
      <c r="L37" s="9">
        <f t="shared" si="15"/>
        <v>17</v>
      </c>
      <c r="M37" s="9">
        <f t="shared" si="15"/>
        <v>30527</v>
      </c>
      <c r="N37" s="8" t="s">
        <v>35</v>
      </c>
      <c r="O37" s="9">
        <f aca="true" t="shared" si="16" ref="O37:Z37">SUM(O29:O36)</f>
        <v>1358</v>
      </c>
      <c r="P37" s="9">
        <f t="shared" si="16"/>
        <v>29154</v>
      </c>
      <c r="Q37" s="9">
        <f t="shared" si="16"/>
        <v>15</v>
      </c>
      <c r="R37" s="9">
        <f t="shared" si="16"/>
        <v>30527</v>
      </c>
      <c r="S37" s="9">
        <f t="shared" si="16"/>
        <v>1304</v>
      </c>
      <c r="T37" s="9">
        <f t="shared" si="16"/>
        <v>29215</v>
      </c>
      <c r="U37" s="9">
        <f t="shared" si="16"/>
        <v>8</v>
      </c>
      <c r="V37" s="9">
        <f t="shared" si="16"/>
        <v>30527</v>
      </c>
      <c r="W37" s="9">
        <f t="shared" si="16"/>
        <v>1399</v>
      </c>
      <c r="X37" s="9">
        <f t="shared" si="16"/>
        <v>29123</v>
      </c>
      <c r="Y37" s="9">
        <f t="shared" si="16"/>
        <v>5</v>
      </c>
      <c r="Z37" s="9">
        <f t="shared" si="16"/>
        <v>30527</v>
      </c>
      <c r="AA37" s="8" t="s">
        <v>35</v>
      </c>
      <c r="AB37" s="9">
        <f aca="true" t="shared" si="17" ref="AB37:AJ37">SUM(AB29:AB36)</f>
        <v>8347</v>
      </c>
      <c r="AC37" s="9">
        <f t="shared" si="17"/>
        <v>174726</v>
      </c>
      <c r="AD37" s="9">
        <f t="shared" si="17"/>
        <v>89</v>
      </c>
      <c r="AE37" s="9">
        <f t="shared" si="17"/>
        <v>183162</v>
      </c>
      <c r="AF37" s="9">
        <f t="shared" si="17"/>
        <v>30527</v>
      </c>
      <c r="AG37" s="9">
        <f t="shared" si="17"/>
        <v>1364</v>
      </c>
      <c r="AH37" s="9">
        <f t="shared" si="17"/>
        <v>31891</v>
      </c>
      <c r="AI37" s="9">
        <f t="shared" si="17"/>
        <v>7</v>
      </c>
      <c r="AJ37" s="9">
        <f t="shared" si="17"/>
        <v>31898</v>
      </c>
    </row>
    <row r="38" spans="1:36" ht="13.5">
      <c r="A38" s="8" t="s">
        <v>36</v>
      </c>
      <c r="B38" s="9">
        <v>89</v>
      </c>
      <c r="C38" s="9">
        <v>2491</v>
      </c>
      <c r="D38" s="9">
        <v>0</v>
      </c>
      <c r="E38" s="9">
        <v>2580</v>
      </c>
      <c r="F38" s="9">
        <v>80</v>
      </c>
      <c r="G38" s="9">
        <v>2500</v>
      </c>
      <c r="H38" s="9">
        <v>0</v>
      </c>
      <c r="I38" s="9">
        <v>2580</v>
      </c>
      <c r="J38" s="9">
        <v>86</v>
      </c>
      <c r="K38" s="9">
        <v>2494</v>
      </c>
      <c r="L38" s="9">
        <v>0</v>
      </c>
      <c r="M38" s="9">
        <v>2580</v>
      </c>
      <c r="N38" s="8" t="s">
        <v>36</v>
      </c>
      <c r="O38" s="9">
        <v>73</v>
      </c>
      <c r="P38" s="9">
        <v>2507</v>
      </c>
      <c r="Q38" s="9">
        <v>0</v>
      </c>
      <c r="R38" s="9">
        <v>2580</v>
      </c>
      <c r="S38" s="9">
        <v>69</v>
      </c>
      <c r="T38" s="9">
        <v>2511</v>
      </c>
      <c r="U38" s="9">
        <v>0</v>
      </c>
      <c r="V38" s="9">
        <v>2580</v>
      </c>
      <c r="W38" s="9">
        <v>72</v>
      </c>
      <c r="X38" s="9">
        <v>2508</v>
      </c>
      <c r="Y38" s="9">
        <v>0</v>
      </c>
      <c r="Z38" s="9">
        <v>2580</v>
      </c>
      <c r="AA38" s="8" t="s">
        <v>36</v>
      </c>
      <c r="AB38" s="9">
        <v>469</v>
      </c>
      <c r="AC38" s="9">
        <v>15011</v>
      </c>
      <c r="AD38" s="9">
        <v>0</v>
      </c>
      <c r="AE38" s="9">
        <v>15480</v>
      </c>
      <c r="AF38" s="9">
        <v>2580</v>
      </c>
      <c r="AG38" s="9">
        <v>127</v>
      </c>
      <c r="AH38" s="9">
        <v>2707</v>
      </c>
      <c r="AI38" s="9">
        <v>0</v>
      </c>
      <c r="AJ38" s="9">
        <v>2707</v>
      </c>
    </row>
    <row r="39" spans="1:36" s="14" customFormat="1" ht="13.5">
      <c r="A39" s="12" t="s">
        <v>37</v>
      </c>
      <c r="B39" s="13">
        <v>525</v>
      </c>
      <c r="C39" s="13">
        <v>8728</v>
      </c>
      <c r="D39" s="13">
        <v>0</v>
      </c>
      <c r="E39" s="13">
        <v>9253</v>
      </c>
      <c r="F39" s="13">
        <v>515</v>
      </c>
      <c r="G39" s="13">
        <v>8738</v>
      </c>
      <c r="H39" s="13">
        <v>0</v>
      </c>
      <c r="I39" s="13">
        <v>9253</v>
      </c>
      <c r="J39" s="13">
        <v>516</v>
      </c>
      <c r="K39" s="13">
        <v>8737</v>
      </c>
      <c r="L39" s="13">
        <v>0</v>
      </c>
      <c r="M39" s="13">
        <v>9253</v>
      </c>
      <c r="N39" s="12" t="s">
        <v>37</v>
      </c>
      <c r="O39" s="13">
        <v>490</v>
      </c>
      <c r="P39" s="13">
        <v>8763</v>
      </c>
      <c r="Q39" s="13">
        <v>0</v>
      </c>
      <c r="R39" s="13">
        <v>9253</v>
      </c>
      <c r="S39" s="13">
        <v>478</v>
      </c>
      <c r="T39" s="13">
        <v>8775</v>
      </c>
      <c r="U39" s="13">
        <v>0</v>
      </c>
      <c r="V39" s="13">
        <v>9253</v>
      </c>
      <c r="W39" s="13">
        <v>509</v>
      </c>
      <c r="X39" s="13">
        <v>8744</v>
      </c>
      <c r="Y39" s="13">
        <v>0</v>
      </c>
      <c r="Z39" s="13">
        <v>9253</v>
      </c>
      <c r="AA39" s="12" t="s">
        <v>37</v>
      </c>
      <c r="AB39" s="13">
        <v>3033</v>
      </c>
      <c r="AC39" s="13">
        <v>52485</v>
      </c>
      <c r="AD39" s="13">
        <v>0</v>
      </c>
      <c r="AE39" s="13">
        <v>55518</v>
      </c>
      <c r="AF39" s="13">
        <v>9253</v>
      </c>
      <c r="AG39" s="13">
        <v>441</v>
      </c>
      <c r="AH39" s="13">
        <v>9694</v>
      </c>
      <c r="AI39" s="13">
        <v>7</v>
      </c>
      <c r="AJ39" s="13">
        <v>9701</v>
      </c>
    </row>
    <row r="40" spans="1:36" ht="13.5">
      <c r="A40" s="8" t="s">
        <v>38</v>
      </c>
      <c r="B40" s="9">
        <v>439</v>
      </c>
      <c r="C40" s="9">
        <v>7144</v>
      </c>
      <c r="D40" s="9">
        <v>2</v>
      </c>
      <c r="E40" s="9">
        <v>7585</v>
      </c>
      <c r="F40" s="9">
        <v>428</v>
      </c>
      <c r="G40" s="9">
        <v>7157</v>
      </c>
      <c r="H40" s="9">
        <v>0</v>
      </c>
      <c r="I40" s="9">
        <v>7585</v>
      </c>
      <c r="J40" s="9">
        <v>444</v>
      </c>
      <c r="K40" s="9">
        <v>7141</v>
      </c>
      <c r="L40" s="9">
        <v>0</v>
      </c>
      <c r="M40" s="9">
        <v>7585</v>
      </c>
      <c r="N40" s="8" t="s">
        <v>38</v>
      </c>
      <c r="O40" s="9">
        <v>409</v>
      </c>
      <c r="P40" s="9">
        <v>7176</v>
      </c>
      <c r="Q40" s="9">
        <v>0</v>
      </c>
      <c r="R40" s="9">
        <v>7585</v>
      </c>
      <c r="S40" s="9">
        <v>400</v>
      </c>
      <c r="T40" s="9">
        <v>7185</v>
      </c>
      <c r="U40" s="9">
        <v>0</v>
      </c>
      <c r="V40" s="9">
        <v>7585</v>
      </c>
      <c r="W40" s="9">
        <v>423</v>
      </c>
      <c r="X40" s="9">
        <v>7162</v>
      </c>
      <c r="Y40" s="9">
        <v>0</v>
      </c>
      <c r="Z40" s="9">
        <v>7585</v>
      </c>
      <c r="AA40" s="8" t="s">
        <v>38</v>
      </c>
      <c r="AB40" s="9">
        <v>2543</v>
      </c>
      <c r="AC40" s="9">
        <v>42965</v>
      </c>
      <c r="AD40" s="9">
        <v>2</v>
      </c>
      <c r="AE40" s="9">
        <v>45510</v>
      </c>
      <c r="AF40" s="9">
        <v>7585</v>
      </c>
      <c r="AG40" s="9">
        <v>448</v>
      </c>
      <c r="AH40" s="9">
        <v>8033</v>
      </c>
      <c r="AI40" s="9">
        <v>2</v>
      </c>
      <c r="AJ40" s="9">
        <v>8035</v>
      </c>
    </row>
    <row r="41" spans="1:36" ht="13.5">
      <c r="A41" s="8" t="s">
        <v>39</v>
      </c>
      <c r="B41" s="9">
        <f>SUM(B38:B40)</f>
        <v>1053</v>
      </c>
      <c r="C41" s="9">
        <f aca="true" t="shared" si="18" ref="C41:M41">SUM(C38:C40)</f>
        <v>18363</v>
      </c>
      <c r="D41" s="9">
        <f t="shared" si="18"/>
        <v>2</v>
      </c>
      <c r="E41" s="9">
        <f t="shared" si="18"/>
        <v>19418</v>
      </c>
      <c r="F41" s="9">
        <f t="shared" si="18"/>
        <v>1023</v>
      </c>
      <c r="G41" s="9">
        <f t="shared" si="18"/>
        <v>18395</v>
      </c>
      <c r="H41" s="9">
        <f t="shared" si="18"/>
        <v>0</v>
      </c>
      <c r="I41" s="9">
        <f t="shared" si="18"/>
        <v>19418</v>
      </c>
      <c r="J41" s="9">
        <f t="shared" si="18"/>
        <v>1046</v>
      </c>
      <c r="K41" s="9">
        <f t="shared" si="18"/>
        <v>18372</v>
      </c>
      <c r="L41" s="9">
        <f t="shared" si="18"/>
        <v>0</v>
      </c>
      <c r="M41" s="9">
        <f t="shared" si="18"/>
        <v>19418</v>
      </c>
      <c r="N41" s="8" t="s">
        <v>39</v>
      </c>
      <c r="O41" s="9">
        <f aca="true" t="shared" si="19" ref="O41:Z41">SUM(O38:O40)</f>
        <v>972</v>
      </c>
      <c r="P41" s="9">
        <f t="shared" si="19"/>
        <v>18446</v>
      </c>
      <c r="Q41" s="9">
        <f t="shared" si="19"/>
        <v>0</v>
      </c>
      <c r="R41" s="9">
        <f t="shared" si="19"/>
        <v>19418</v>
      </c>
      <c r="S41" s="9">
        <f t="shared" si="19"/>
        <v>947</v>
      </c>
      <c r="T41" s="9">
        <f t="shared" si="19"/>
        <v>18471</v>
      </c>
      <c r="U41" s="9">
        <f t="shared" si="19"/>
        <v>0</v>
      </c>
      <c r="V41" s="9">
        <f t="shared" si="19"/>
        <v>19418</v>
      </c>
      <c r="W41" s="9">
        <f t="shared" si="19"/>
        <v>1004</v>
      </c>
      <c r="X41" s="9">
        <f t="shared" si="19"/>
        <v>18414</v>
      </c>
      <c r="Y41" s="9">
        <f t="shared" si="19"/>
        <v>0</v>
      </c>
      <c r="Z41" s="9">
        <f t="shared" si="19"/>
        <v>19418</v>
      </c>
      <c r="AA41" s="8" t="s">
        <v>39</v>
      </c>
      <c r="AB41" s="9">
        <f aca="true" t="shared" si="20" ref="AB41:AJ41">SUM(AB38:AB40)</f>
        <v>6045</v>
      </c>
      <c r="AC41" s="9">
        <f t="shared" si="20"/>
        <v>110461</v>
      </c>
      <c r="AD41" s="9">
        <f t="shared" si="20"/>
        <v>2</v>
      </c>
      <c r="AE41" s="9">
        <f t="shared" si="20"/>
        <v>116508</v>
      </c>
      <c r="AF41" s="9">
        <f t="shared" si="20"/>
        <v>19418</v>
      </c>
      <c r="AG41" s="9">
        <f t="shared" si="20"/>
        <v>1016</v>
      </c>
      <c r="AH41" s="9">
        <f t="shared" si="20"/>
        <v>20434</v>
      </c>
      <c r="AI41" s="9">
        <f t="shared" si="20"/>
        <v>9</v>
      </c>
      <c r="AJ41" s="9">
        <f t="shared" si="20"/>
        <v>20443</v>
      </c>
    </row>
    <row r="42" spans="1:36" ht="13.5">
      <c r="A42" s="8" t="s">
        <v>40</v>
      </c>
      <c r="B42" s="9">
        <v>249</v>
      </c>
      <c r="C42" s="9">
        <v>4443</v>
      </c>
      <c r="D42" s="9">
        <v>0</v>
      </c>
      <c r="E42" s="9">
        <v>4692</v>
      </c>
      <c r="F42" s="9">
        <v>227</v>
      </c>
      <c r="G42" s="9">
        <v>4465</v>
      </c>
      <c r="H42" s="9">
        <v>0</v>
      </c>
      <c r="I42" s="9">
        <v>4692</v>
      </c>
      <c r="J42" s="9">
        <v>228</v>
      </c>
      <c r="K42" s="9">
        <v>4464</v>
      </c>
      <c r="L42" s="9">
        <v>0</v>
      </c>
      <c r="M42" s="9">
        <v>4692</v>
      </c>
      <c r="N42" s="8" t="s">
        <v>40</v>
      </c>
      <c r="O42" s="9">
        <v>221</v>
      </c>
      <c r="P42" s="9">
        <v>4470</v>
      </c>
      <c r="Q42" s="9">
        <v>1</v>
      </c>
      <c r="R42" s="9">
        <v>4692</v>
      </c>
      <c r="S42" s="9">
        <v>203</v>
      </c>
      <c r="T42" s="9">
        <v>4489</v>
      </c>
      <c r="U42" s="9">
        <v>0</v>
      </c>
      <c r="V42" s="9">
        <v>4692</v>
      </c>
      <c r="W42" s="9">
        <v>199</v>
      </c>
      <c r="X42" s="9">
        <v>4493</v>
      </c>
      <c r="Y42" s="9">
        <v>0</v>
      </c>
      <c r="Z42" s="9">
        <v>4692</v>
      </c>
      <c r="AA42" s="8" t="s">
        <v>40</v>
      </c>
      <c r="AB42" s="9">
        <v>1327</v>
      </c>
      <c r="AC42" s="9">
        <v>26824</v>
      </c>
      <c r="AD42" s="9">
        <v>1</v>
      </c>
      <c r="AE42" s="9">
        <v>28152</v>
      </c>
      <c r="AF42" s="9">
        <v>4692</v>
      </c>
      <c r="AG42" s="9">
        <v>387</v>
      </c>
      <c r="AH42" s="9">
        <v>5079</v>
      </c>
      <c r="AI42" s="9">
        <v>3</v>
      </c>
      <c r="AJ42" s="9">
        <v>5082</v>
      </c>
    </row>
    <row r="43" spans="1:36" ht="13.5">
      <c r="A43" s="8" t="s">
        <v>41</v>
      </c>
      <c r="B43" s="9">
        <f>B42</f>
        <v>249</v>
      </c>
      <c r="C43" s="9">
        <f aca="true" t="shared" si="21" ref="C43:M43">C42</f>
        <v>4443</v>
      </c>
      <c r="D43" s="9">
        <f t="shared" si="21"/>
        <v>0</v>
      </c>
      <c r="E43" s="9">
        <f t="shared" si="21"/>
        <v>4692</v>
      </c>
      <c r="F43" s="9">
        <f t="shared" si="21"/>
        <v>227</v>
      </c>
      <c r="G43" s="9">
        <f t="shared" si="21"/>
        <v>4465</v>
      </c>
      <c r="H43" s="9">
        <f t="shared" si="21"/>
        <v>0</v>
      </c>
      <c r="I43" s="9">
        <f t="shared" si="21"/>
        <v>4692</v>
      </c>
      <c r="J43" s="9">
        <f t="shared" si="21"/>
        <v>228</v>
      </c>
      <c r="K43" s="9">
        <f t="shared" si="21"/>
        <v>4464</v>
      </c>
      <c r="L43" s="9">
        <f t="shared" si="21"/>
        <v>0</v>
      </c>
      <c r="M43" s="9">
        <f t="shared" si="21"/>
        <v>4692</v>
      </c>
      <c r="N43" s="8" t="s">
        <v>41</v>
      </c>
      <c r="O43" s="9">
        <f aca="true" t="shared" si="22" ref="O43:Z43">O42</f>
        <v>221</v>
      </c>
      <c r="P43" s="9">
        <f t="shared" si="22"/>
        <v>4470</v>
      </c>
      <c r="Q43" s="9">
        <f t="shared" si="22"/>
        <v>1</v>
      </c>
      <c r="R43" s="9">
        <f t="shared" si="22"/>
        <v>4692</v>
      </c>
      <c r="S43" s="9">
        <f t="shared" si="22"/>
        <v>203</v>
      </c>
      <c r="T43" s="9">
        <f t="shared" si="22"/>
        <v>4489</v>
      </c>
      <c r="U43" s="9">
        <f t="shared" si="22"/>
        <v>0</v>
      </c>
      <c r="V43" s="9">
        <f t="shared" si="22"/>
        <v>4692</v>
      </c>
      <c r="W43" s="9">
        <f t="shared" si="22"/>
        <v>199</v>
      </c>
      <c r="X43" s="9">
        <f t="shared" si="22"/>
        <v>4493</v>
      </c>
      <c r="Y43" s="9">
        <f t="shared" si="22"/>
        <v>0</v>
      </c>
      <c r="Z43" s="9">
        <f t="shared" si="22"/>
        <v>4692</v>
      </c>
      <c r="AA43" s="8" t="s">
        <v>41</v>
      </c>
      <c r="AB43" s="9">
        <f aca="true" t="shared" si="23" ref="AB43:AJ43">AB42</f>
        <v>1327</v>
      </c>
      <c r="AC43" s="9">
        <f t="shared" si="23"/>
        <v>26824</v>
      </c>
      <c r="AD43" s="9">
        <f t="shared" si="23"/>
        <v>1</v>
      </c>
      <c r="AE43" s="9">
        <f t="shared" si="23"/>
        <v>28152</v>
      </c>
      <c r="AF43" s="9">
        <f t="shared" si="23"/>
        <v>4692</v>
      </c>
      <c r="AG43" s="9">
        <f t="shared" si="23"/>
        <v>387</v>
      </c>
      <c r="AH43" s="9">
        <f t="shared" si="23"/>
        <v>5079</v>
      </c>
      <c r="AI43" s="9">
        <f t="shared" si="23"/>
        <v>3</v>
      </c>
      <c r="AJ43" s="9">
        <f t="shared" si="23"/>
        <v>5082</v>
      </c>
    </row>
    <row r="44" spans="1:36" ht="13.5">
      <c r="A44" s="8" t="s">
        <v>42</v>
      </c>
      <c r="B44" s="9">
        <v>222</v>
      </c>
      <c r="C44" s="9">
        <v>4085</v>
      </c>
      <c r="D44" s="9">
        <v>0</v>
      </c>
      <c r="E44" s="9">
        <v>4307</v>
      </c>
      <c r="F44" s="9">
        <v>206</v>
      </c>
      <c r="G44" s="9">
        <v>4101</v>
      </c>
      <c r="H44" s="9">
        <v>0</v>
      </c>
      <c r="I44" s="9">
        <v>4307</v>
      </c>
      <c r="J44" s="9">
        <v>217</v>
      </c>
      <c r="K44" s="9">
        <v>4090</v>
      </c>
      <c r="L44" s="9">
        <v>0</v>
      </c>
      <c r="M44" s="9">
        <v>4307</v>
      </c>
      <c r="N44" s="8" t="s">
        <v>42</v>
      </c>
      <c r="O44" s="9">
        <v>199</v>
      </c>
      <c r="P44" s="9">
        <v>4108</v>
      </c>
      <c r="Q44" s="9">
        <v>0</v>
      </c>
      <c r="R44" s="9">
        <v>4307</v>
      </c>
      <c r="S44" s="9">
        <v>192</v>
      </c>
      <c r="T44" s="9">
        <v>4115</v>
      </c>
      <c r="U44" s="9">
        <v>0</v>
      </c>
      <c r="V44" s="9">
        <v>4307</v>
      </c>
      <c r="W44" s="9">
        <v>213</v>
      </c>
      <c r="X44" s="9">
        <v>4094</v>
      </c>
      <c r="Y44" s="9">
        <v>0</v>
      </c>
      <c r="Z44" s="9">
        <v>4307</v>
      </c>
      <c r="AA44" s="8" t="s">
        <v>42</v>
      </c>
      <c r="AB44" s="9">
        <v>1249</v>
      </c>
      <c r="AC44" s="9">
        <v>24593</v>
      </c>
      <c r="AD44" s="9">
        <v>0</v>
      </c>
      <c r="AE44" s="9">
        <v>25842</v>
      </c>
      <c r="AF44" s="9">
        <v>4307</v>
      </c>
      <c r="AG44" s="9">
        <v>305</v>
      </c>
      <c r="AH44" s="9">
        <v>4612</v>
      </c>
      <c r="AI44" s="9">
        <v>4</v>
      </c>
      <c r="AJ44" s="9">
        <v>4616</v>
      </c>
    </row>
    <row r="45" spans="1:36" ht="13.5">
      <c r="A45" s="8" t="s">
        <v>43</v>
      </c>
      <c r="B45" s="9">
        <v>808</v>
      </c>
      <c r="C45" s="9">
        <v>10608</v>
      </c>
      <c r="D45" s="9">
        <v>0</v>
      </c>
      <c r="E45" s="9">
        <v>11416</v>
      </c>
      <c r="F45" s="9">
        <v>800</v>
      </c>
      <c r="G45" s="9">
        <v>10616</v>
      </c>
      <c r="H45" s="9">
        <v>0</v>
      </c>
      <c r="I45" s="9">
        <v>11416</v>
      </c>
      <c r="J45" s="9">
        <v>834</v>
      </c>
      <c r="K45" s="9">
        <v>10582</v>
      </c>
      <c r="L45" s="9">
        <v>0</v>
      </c>
      <c r="M45" s="9">
        <v>11416</v>
      </c>
      <c r="N45" s="8" t="s">
        <v>43</v>
      </c>
      <c r="O45" s="9">
        <v>801</v>
      </c>
      <c r="P45" s="9">
        <v>10615</v>
      </c>
      <c r="Q45" s="9">
        <v>0</v>
      </c>
      <c r="R45" s="9">
        <v>11416</v>
      </c>
      <c r="S45" s="9">
        <v>784</v>
      </c>
      <c r="T45" s="9">
        <v>10632</v>
      </c>
      <c r="U45" s="9">
        <v>0</v>
      </c>
      <c r="V45" s="9">
        <v>11416</v>
      </c>
      <c r="W45" s="9">
        <v>861</v>
      </c>
      <c r="X45" s="9">
        <v>10555</v>
      </c>
      <c r="Y45" s="9">
        <v>0</v>
      </c>
      <c r="Z45" s="9">
        <v>11416</v>
      </c>
      <c r="AA45" s="8" t="s">
        <v>43</v>
      </c>
      <c r="AB45" s="9">
        <v>4888</v>
      </c>
      <c r="AC45" s="9">
        <v>63608</v>
      </c>
      <c r="AD45" s="9">
        <v>0</v>
      </c>
      <c r="AE45" s="9">
        <v>68496</v>
      </c>
      <c r="AF45" s="9">
        <v>11416</v>
      </c>
      <c r="AG45" s="9">
        <v>558</v>
      </c>
      <c r="AH45" s="9">
        <v>11974</v>
      </c>
      <c r="AI45" s="9">
        <v>1</v>
      </c>
      <c r="AJ45" s="9">
        <v>11975</v>
      </c>
    </row>
    <row r="46" spans="1:36" ht="13.5">
      <c r="A46" s="8" t="s">
        <v>44</v>
      </c>
      <c r="B46" s="9">
        <v>285</v>
      </c>
      <c r="C46" s="9">
        <v>4563</v>
      </c>
      <c r="D46" s="9">
        <v>0</v>
      </c>
      <c r="E46" s="9">
        <v>4848</v>
      </c>
      <c r="F46" s="9">
        <v>262</v>
      </c>
      <c r="G46" s="9">
        <v>4586</v>
      </c>
      <c r="H46" s="9">
        <v>0</v>
      </c>
      <c r="I46" s="9">
        <v>4848</v>
      </c>
      <c r="J46" s="9">
        <v>286</v>
      </c>
      <c r="K46" s="9">
        <v>4562</v>
      </c>
      <c r="L46" s="9">
        <v>0</v>
      </c>
      <c r="M46" s="9">
        <v>4848</v>
      </c>
      <c r="N46" s="8" t="s">
        <v>44</v>
      </c>
      <c r="O46" s="9">
        <v>265</v>
      </c>
      <c r="P46" s="9">
        <v>4583</v>
      </c>
      <c r="Q46" s="9">
        <v>0</v>
      </c>
      <c r="R46" s="9">
        <v>4848</v>
      </c>
      <c r="S46" s="9">
        <v>261</v>
      </c>
      <c r="T46" s="9">
        <v>4587</v>
      </c>
      <c r="U46" s="9">
        <v>0</v>
      </c>
      <c r="V46" s="9">
        <v>4848</v>
      </c>
      <c r="W46" s="9">
        <v>272</v>
      </c>
      <c r="X46" s="9">
        <v>4576</v>
      </c>
      <c r="Y46" s="9">
        <v>0</v>
      </c>
      <c r="Z46" s="9">
        <v>4848</v>
      </c>
      <c r="AA46" s="8" t="s">
        <v>44</v>
      </c>
      <c r="AB46" s="9">
        <v>1631</v>
      </c>
      <c r="AC46" s="9">
        <v>27457</v>
      </c>
      <c r="AD46" s="9">
        <v>0</v>
      </c>
      <c r="AE46" s="9">
        <v>29088</v>
      </c>
      <c r="AF46" s="9">
        <v>4848</v>
      </c>
      <c r="AG46" s="9">
        <v>281</v>
      </c>
      <c r="AH46" s="9">
        <v>5129</v>
      </c>
      <c r="AI46" s="9">
        <v>2</v>
      </c>
      <c r="AJ46" s="9">
        <v>5131</v>
      </c>
    </row>
    <row r="47" spans="1:36" ht="13.5">
      <c r="A47" s="8" t="s">
        <v>45</v>
      </c>
      <c r="B47" s="9">
        <f>SUM(B44:B46)</f>
        <v>1315</v>
      </c>
      <c r="C47" s="9">
        <f aca="true" t="shared" si="24" ref="C47:M47">SUM(C44:C46)</f>
        <v>19256</v>
      </c>
      <c r="D47" s="9">
        <f t="shared" si="24"/>
        <v>0</v>
      </c>
      <c r="E47" s="9">
        <f t="shared" si="24"/>
        <v>20571</v>
      </c>
      <c r="F47" s="9">
        <f t="shared" si="24"/>
        <v>1268</v>
      </c>
      <c r="G47" s="9">
        <f t="shared" si="24"/>
        <v>19303</v>
      </c>
      <c r="H47" s="9">
        <f t="shared" si="24"/>
        <v>0</v>
      </c>
      <c r="I47" s="9">
        <f t="shared" si="24"/>
        <v>20571</v>
      </c>
      <c r="J47" s="9">
        <f t="shared" si="24"/>
        <v>1337</v>
      </c>
      <c r="K47" s="9">
        <f t="shared" si="24"/>
        <v>19234</v>
      </c>
      <c r="L47" s="9">
        <f t="shared" si="24"/>
        <v>0</v>
      </c>
      <c r="M47" s="9">
        <f t="shared" si="24"/>
        <v>20571</v>
      </c>
      <c r="N47" s="8" t="s">
        <v>45</v>
      </c>
      <c r="O47" s="9">
        <f aca="true" t="shared" si="25" ref="O47:Z47">SUM(O44:O46)</f>
        <v>1265</v>
      </c>
      <c r="P47" s="9">
        <f t="shared" si="25"/>
        <v>19306</v>
      </c>
      <c r="Q47" s="9">
        <f t="shared" si="25"/>
        <v>0</v>
      </c>
      <c r="R47" s="9">
        <f t="shared" si="25"/>
        <v>20571</v>
      </c>
      <c r="S47" s="9">
        <f t="shared" si="25"/>
        <v>1237</v>
      </c>
      <c r="T47" s="9">
        <f t="shared" si="25"/>
        <v>19334</v>
      </c>
      <c r="U47" s="9">
        <f t="shared" si="25"/>
        <v>0</v>
      </c>
      <c r="V47" s="9">
        <f t="shared" si="25"/>
        <v>20571</v>
      </c>
      <c r="W47" s="9">
        <f t="shared" si="25"/>
        <v>1346</v>
      </c>
      <c r="X47" s="9">
        <f t="shared" si="25"/>
        <v>19225</v>
      </c>
      <c r="Y47" s="9">
        <f t="shared" si="25"/>
        <v>0</v>
      </c>
      <c r="Z47" s="9">
        <f t="shared" si="25"/>
        <v>20571</v>
      </c>
      <c r="AA47" s="8" t="s">
        <v>45</v>
      </c>
      <c r="AB47" s="9">
        <f>SUM(AB44:AB46)</f>
        <v>7768</v>
      </c>
      <c r="AC47" s="9">
        <f>SUM(AC44:AC46)</f>
        <v>115658</v>
      </c>
      <c r="AD47" s="9">
        <f>SUM(AD44:AD46)</f>
        <v>0</v>
      </c>
      <c r="AE47" s="9">
        <f>SUM(AE44:AE46)</f>
        <v>123426</v>
      </c>
      <c r="AF47" s="9">
        <f>SUM(AF44:AF46)</f>
        <v>20571</v>
      </c>
      <c r="AG47" s="9">
        <f>SUM(AG44:AG46)</f>
        <v>1144</v>
      </c>
      <c r="AH47" s="9">
        <f>SUM(AH44:AH46)</f>
        <v>21715</v>
      </c>
      <c r="AI47" s="9">
        <f>SUM(AI44:AI46)</f>
        <v>7</v>
      </c>
      <c r="AJ47" s="9">
        <f>SUM(AJ44:AJ46)</f>
        <v>21722</v>
      </c>
    </row>
    <row r="48" spans="1:36" ht="13.5">
      <c r="A48" s="8" t="s">
        <v>46</v>
      </c>
      <c r="B48" s="9">
        <v>113</v>
      </c>
      <c r="C48" s="9">
        <v>3610</v>
      </c>
      <c r="D48" s="9">
        <v>0</v>
      </c>
      <c r="E48" s="9">
        <v>3723</v>
      </c>
      <c r="F48" s="9">
        <v>115</v>
      </c>
      <c r="G48" s="9">
        <v>3608</v>
      </c>
      <c r="H48" s="9">
        <v>0</v>
      </c>
      <c r="I48" s="9">
        <v>3723</v>
      </c>
      <c r="J48" s="9">
        <v>114</v>
      </c>
      <c r="K48" s="9">
        <v>3609</v>
      </c>
      <c r="L48" s="9">
        <v>0</v>
      </c>
      <c r="M48" s="9">
        <v>3723</v>
      </c>
      <c r="N48" s="8" t="s">
        <v>46</v>
      </c>
      <c r="O48" s="9">
        <v>109</v>
      </c>
      <c r="P48" s="9">
        <v>3614</v>
      </c>
      <c r="Q48" s="9">
        <v>0</v>
      </c>
      <c r="R48" s="9">
        <v>3723</v>
      </c>
      <c r="S48" s="9">
        <v>96</v>
      </c>
      <c r="T48" s="9">
        <v>3627</v>
      </c>
      <c r="U48" s="9">
        <v>0</v>
      </c>
      <c r="V48" s="9">
        <v>3723</v>
      </c>
      <c r="W48" s="9">
        <v>116</v>
      </c>
      <c r="X48" s="9">
        <v>3607</v>
      </c>
      <c r="Y48" s="9">
        <v>0</v>
      </c>
      <c r="Z48" s="9">
        <v>3723</v>
      </c>
      <c r="AA48" s="8" t="s">
        <v>46</v>
      </c>
      <c r="AB48" s="9">
        <v>663</v>
      </c>
      <c r="AC48" s="9">
        <v>21675</v>
      </c>
      <c r="AD48" s="9">
        <v>0</v>
      </c>
      <c r="AE48" s="9">
        <v>22338</v>
      </c>
      <c r="AF48" s="9">
        <v>3723</v>
      </c>
      <c r="AG48" s="9">
        <v>121</v>
      </c>
      <c r="AH48" s="9">
        <v>3844</v>
      </c>
      <c r="AI48" s="9">
        <v>0</v>
      </c>
      <c r="AJ48" s="9">
        <v>3844</v>
      </c>
    </row>
    <row r="49" spans="1:36" ht="13.5">
      <c r="A49" s="8" t="s">
        <v>47</v>
      </c>
      <c r="B49" s="9">
        <v>263</v>
      </c>
      <c r="C49" s="9">
        <v>3439</v>
      </c>
      <c r="D49" s="9">
        <v>0</v>
      </c>
      <c r="E49" s="9">
        <v>3702</v>
      </c>
      <c r="F49" s="9">
        <v>235</v>
      </c>
      <c r="G49" s="9">
        <v>3467</v>
      </c>
      <c r="H49" s="9">
        <v>0</v>
      </c>
      <c r="I49" s="9">
        <v>3702</v>
      </c>
      <c r="J49" s="9">
        <v>233</v>
      </c>
      <c r="K49" s="9">
        <v>3469</v>
      </c>
      <c r="L49" s="9">
        <v>0</v>
      </c>
      <c r="M49" s="9">
        <v>3702</v>
      </c>
      <c r="N49" s="8" t="s">
        <v>47</v>
      </c>
      <c r="O49" s="9">
        <v>230</v>
      </c>
      <c r="P49" s="9">
        <v>3472</v>
      </c>
      <c r="Q49" s="9">
        <v>0</v>
      </c>
      <c r="R49" s="9">
        <v>3702</v>
      </c>
      <c r="S49" s="9">
        <v>226</v>
      </c>
      <c r="T49" s="9">
        <v>3476</v>
      </c>
      <c r="U49" s="9">
        <v>0</v>
      </c>
      <c r="V49" s="9">
        <v>3702</v>
      </c>
      <c r="W49" s="9">
        <v>230</v>
      </c>
      <c r="X49" s="9">
        <v>3472</v>
      </c>
      <c r="Y49" s="9">
        <v>0</v>
      </c>
      <c r="Z49" s="9">
        <v>3702</v>
      </c>
      <c r="AA49" s="8" t="s">
        <v>47</v>
      </c>
      <c r="AB49" s="9">
        <v>1417</v>
      </c>
      <c r="AC49" s="9">
        <v>20795</v>
      </c>
      <c r="AD49" s="9">
        <v>0</v>
      </c>
      <c r="AE49" s="9">
        <v>22212</v>
      </c>
      <c r="AF49" s="9">
        <v>3702</v>
      </c>
      <c r="AG49" s="9">
        <v>241</v>
      </c>
      <c r="AH49" s="9">
        <v>3943</v>
      </c>
      <c r="AI49" s="9">
        <v>0</v>
      </c>
      <c r="AJ49" s="9">
        <v>3943</v>
      </c>
    </row>
    <row r="50" spans="1:36" ht="13.5">
      <c r="A50" s="8" t="s">
        <v>48</v>
      </c>
      <c r="B50" s="9">
        <f>SUM(B48:B49)</f>
        <v>376</v>
      </c>
      <c r="C50" s="9">
        <f aca="true" t="shared" si="26" ref="C50:M50">SUM(C48:C49)</f>
        <v>7049</v>
      </c>
      <c r="D50" s="9">
        <f t="shared" si="26"/>
        <v>0</v>
      </c>
      <c r="E50" s="9">
        <f t="shared" si="26"/>
        <v>7425</v>
      </c>
      <c r="F50" s="9">
        <f t="shared" si="26"/>
        <v>350</v>
      </c>
      <c r="G50" s="9">
        <f t="shared" si="26"/>
        <v>7075</v>
      </c>
      <c r="H50" s="9">
        <f t="shared" si="26"/>
        <v>0</v>
      </c>
      <c r="I50" s="9">
        <f t="shared" si="26"/>
        <v>7425</v>
      </c>
      <c r="J50" s="9">
        <f t="shared" si="26"/>
        <v>347</v>
      </c>
      <c r="K50" s="9">
        <f t="shared" si="26"/>
        <v>7078</v>
      </c>
      <c r="L50" s="9">
        <f t="shared" si="26"/>
        <v>0</v>
      </c>
      <c r="M50" s="9">
        <f t="shared" si="26"/>
        <v>7425</v>
      </c>
      <c r="N50" s="8" t="s">
        <v>48</v>
      </c>
      <c r="O50" s="9">
        <f aca="true" t="shared" si="27" ref="O50:Z50">SUM(O48:O49)</f>
        <v>339</v>
      </c>
      <c r="P50" s="9">
        <f t="shared" si="27"/>
        <v>7086</v>
      </c>
      <c r="Q50" s="9">
        <f t="shared" si="27"/>
        <v>0</v>
      </c>
      <c r="R50" s="9">
        <f t="shared" si="27"/>
        <v>7425</v>
      </c>
      <c r="S50" s="9">
        <f t="shared" si="27"/>
        <v>322</v>
      </c>
      <c r="T50" s="9">
        <f t="shared" si="27"/>
        <v>7103</v>
      </c>
      <c r="U50" s="9">
        <f t="shared" si="27"/>
        <v>0</v>
      </c>
      <c r="V50" s="9">
        <f t="shared" si="27"/>
        <v>7425</v>
      </c>
      <c r="W50" s="9">
        <f t="shared" si="27"/>
        <v>346</v>
      </c>
      <c r="X50" s="9">
        <f t="shared" si="27"/>
        <v>7079</v>
      </c>
      <c r="Y50" s="9">
        <f t="shared" si="27"/>
        <v>0</v>
      </c>
      <c r="Z50" s="9">
        <f t="shared" si="27"/>
        <v>7425</v>
      </c>
      <c r="AA50" s="8" t="s">
        <v>48</v>
      </c>
      <c r="AB50" s="9">
        <f aca="true" t="shared" si="28" ref="AB50:AJ50">SUM(AB48:AB49)</f>
        <v>2080</v>
      </c>
      <c r="AC50" s="9">
        <f t="shared" si="28"/>
        <v>42470</v>
      </c>
      <c r="AD50" s="9">
        <f t="shared" si="28"/>
        <v>0</v>
      </c>
      <c r="AE50" s="9">
        <f t="shared" si="28"/>
        <v>44550</v>
      </c>
      <c r="AF50" s="9">
        <f t="shared" si="28"/>
        <v>7425</v>
      </c>
      <c r="AG50" s="9">
        <f t="shared" si="28"/>
        <v>362</v>
      </c>
      <c r="AH50" s="9">
        <f t="shared" si="28"/>
        <v>7787</v>
      </c>
      <c r="AI50" s="9">
        <f t="shared" si="28"/>
        <v>0</v>
      </c>
      <c r="AJ50" s="9">
        <f t="shared" si="28"/>
        <v>7787</v>
      </c>
    </row>
    <row r="51" spans="1:36" ht="13.5">
      <c r="A51" s="8" t="s">
        <v>49</v>
      </c>
      <c r="B51" s="9">
        <v>85</v>
      </c>
      <c r="C51" s="9">
        <v>2778</v>
      </c>
      <c r="D51" s="9">
        <v>0</v>
      </c>
      <c r="E51" s="9">
        <v>2863</v>
      </c>
      <c r="F51" s="9">
        <v>79</v>
      </c>
      <c r="G51" s="9">
        <v>2784</v>
      </c>
      <c r="H51" s="9">
        <v>0</v>
      </c>
      <c r="I51" s="9">
        <v>2863</v>
      </c>
      <c r="J51" s="9">
        <v>78</v>
      </c>
      <c r="K51" s="9">
        <v>2785</v>
      </c>
      <c r="L51" s="9">
        <v>0</v>
      </c>
      <c r="M51" s="9">
        <v>2863</v>
      </c>
      <c r="N51" s="8" t="s">
        <v>49</v>
      </c>
      <c r="O51" s="9">
        <v>78</v>
      </c>
      <c r="P51" s="9">
        <v>2785</v>
      </c>
      <c r="Q51" s="9">
        <v>0</v>
      </c>
      <c r="R51" s="9">
        <v>2863</v>
      </c>
      <c r="S51" s="9">
        <v>74</v>
      </c>
      <c r="T51" s="9">
        <v>2789</v>
      </c>
      <c r="U51" s="9">
        <v>0</v>
      </c>
      <c r="V51" s="9">
        <v>2863</v>
      </c>
      <c r="W51" s="9">
        <v>86</v>
      </c>
      <c r="X51" s="9">
        <v>2777</v>
      </c>
      <c r="Y51" s="9">
        <v>0</v>
      </c>
      <c r="Z51" s="9">
        <v>2863</v>
      </c>
      <c r="AA51" s="8" t="s">
        <v>49</v>
      </c>
      <c r="AB51" s="9">
        <v>480</v>
      </c>
      <c r="AC51" s="9">
        <v>16698</v>
      </c>
      <c r="AD51" s="9">
        <v>0</v>
      </c>
      <c r="AE51" s="9">
        <v>17178</v>
      </c>
      <c r="AF51" s="9">
        <v>2863</v>
      </c>
      <c r="AG51" s="9">
        <v>95</v>
      </c>
      <c r="AH51" s="9">
        <v>2958</v>
      </c>
      <c r="AI51" s="9">
        <v>1</v>
      </c>
      <c r="AJ51" s="9">
        <v>2959</v>
      </c>
    </row>
    <row r="52" spans="1:36" ht="13.5">
      <c r="A52" s="8" t="s">
        <v>50</v>
      </c>
      <c r="B52" s="9">
        <v>278</v>
      </c>
      <c r="C52" s="9">
        <v>4472</v>
      </c>
      <c r="D52" s="9">
        <v>0</v>
      </c>
      <c r="E52" s="9">
        <v>4750</v>
      </c>
      <c r="F52" s="9">
        <v>267</v>
      </c>
      <c r="G52" s="9">
        <v>4483</v>
      </c>
      <c r="H52" s="9">
        <v>0</v>
      </c>
      <c r="I52" s="9">
        <v>4750</v>
      </c>
      <c r="J52" s="9">
        <v>264</v>
      </c>
      <c r="K52" s="9">
        <v>4486</v>
      </c>
      <c r="L52" s="9">
        <v>0</v>
      </c>
      <c r="M52" s="9">
        <v>4750</v>
      </c>
      <c r="N52" s="8" t="s">
        <v>50</v>
      </c>
      <c r="O52" s="9">
        <v>263</v>
      </c>
      <c r="P52" s="9">
        <v>4487</v>
      </c>
      <c r="Q52" s="9">
        <v>0</v>
      </c>
      <c r="R52" s="9">
        <v>4750</v>
      </c>
      <c r="S52" s="9">
        <v>246</v>
      </c>
      <c r="T52" s="9">
        <v>4504</v>
      </c>
      <c r="U52" s="9">
        <v>0</v>
      </c>
      <c r="V52" s="9">
        <v>4750</v>
      </c>
      <c r="W52" s="9">
        <v>257</v>
      </c>
      <c r="X52" s="9">
        <v>4493</v>
      </c>
      <c r="Y52" s="9">
        <v>0</v>
      </c>
      <c r="Z52" s="9">
        <v>4750</v>
      </c>
      <c r="AA52" s="8" t="s">
        <v>50</v>
      </c>
      <c r="AB52" s="9">
        <v>1575</v>
      </c>
      <c r="AC52" s="9">
        <v>26925</v>
      </c>
      <c r="AD52" s="9">
        <v>0</v>
      </c>
      <c r="AE52" s="9">
        <v>28500</v>
      </c>
      <c r="AF52" s="9">
        <v>4750</v>
      </c>
      <c r="AG52" s="9">
        <v>333</v>
      </c>
      <c r="AH52" s="9">
        <v>5083</v>
      </c>
      <c r="AI52" s="9">
        <v>1</v>
      </c>
      <c r="AJ52" s="9">
        <v>5084</v>
      </c>
    </row>
    <row r="53" spans="1:36" ht="13.5">
      <c r="A53" s="8" t="s">
        <v>51</v>
      </c>
      <c r="B53" s="9">
        <f>SUM(B51:B52)</f>
        <v>363</v>
      </c>
      <c r="C53" s="9">
        <f aca="true" t="shared" si="29" ref="C53:M53">SUM(C51:C52)</f>
        <v>7250</v>
      </c>
      <c r="D53" s="9">
        <f t="shared" si="29"/>
        <v>0</v>
      </c>
      <c r="E53" s="9">
        <f t="shared" si="29"/>
        <v>7613</v>
      </c>
      <c r="F53" s="9">
        <f t="shared" si="29"/>
        <v>346</v>
      </c>
      <c r="G53" s="9">
        <f t="shared" si="29"/>
        <v>7267</v>
      </c>
      <c r="H53" s="9">
        <f t="shared" si="29"/>
        <v>0</v>
      </c>
      <c r="I53" s="9">
        <f t="shared" si="29"/>
        <v>7613</v>
      </c>
      <c r="J53" s="9">
        <f t="shared" si="29"/>
        <v>342</v>
      </c>
      <c r="K53" s="9">
        <f t="shared" si="29"/>
        <v>7271</v>
      </c>
      <c r="L53" s="9">
        <f t="shared" si="29"/>
        <v>0</v>
      </c>
      <c r="M53" s="9">
        <f t="shared" si="29"/>
        <v>7613</v>
      </c>
      <c r="N53" s="8" t="s">
        <v>51</v>
      </c>
      <c r="O53" s="9">
        <f aca="true" t="shared" si="30" ref="O53:Z53">SUM(O51:O52)</f>
        <v>341</v>
      </c>
      <c r="P53" s="9">
        <f t="shared" si="30"/>
        <v>7272</v>
      </c>
      <c r="Q53" s="9">
        <f t="shared" si="30"/>
        <v>0</v>
      </c>
      <c r="R53" s="9">
        <f t="shared" si="30"/>
        <v>7613</v>
      </c>
      <c r="S53" s="9">
        <f t="shared" si="30"/>
        <v>320</v>
      </c>
      <c r="T53" s="9">
        <f t="shared" si="30"/>
        <v>7293</v>
      </c>
      <c r="U53" s="9">
        <f t="shared" si="30"/>
        <v>0</v>
      </c>
      <c r="V53" s="9">
        <f t="shared" si="30"/>
        <v>7613</v>
      </c>
      <c r="W53" s="9">
        <f t="shared" si="30"/>
        <v>343</v>
      </c>
      <c r="X53" s="9">
        <f t="shared" si="30"/>
        <v>7270</v>
      </c>
      <c r="Y53" s="9">
        <f t="shared" si="30"/>
        <v>0</v>
      </c>
      <c r="Z53" s="9">
        <f t="shared" si="30"/>
        <v>7613</v>
      </c>
      <c r="AA53" s="8" t="s">
        <v>51</v>
      </c>
      <c r="AB53" s="9">
        <f aca="true" t="shared" si="31" ref="AB53:AJ53">SUM(AB51:AB52)</f>
        <v>2055</v>
      </c>
      <c r="AC53" s="9">
        <f t="shared" si="31"/>
        <v>43623</v>
      </c>
      <c r="AD53" s="9">
        <f t="shared" si="31"/>
        <v>0</v>
      </c>
      <c r="AE53" s="9">
        <f t="shared" si="31"/>
        <v>45678</v>
      </c>
      <c r="AF53" s="9">
        <f t="shared" si="31"/>
        <v>7613</v>
      </c>
      <c r="AG53" s="9">
        <f t="shared" si="31"/>
        <v>428</v>
      </c>
      <c r="AH53" s="9">
        <f t="shared" si="31"/>
        <v>8041</v>
      </c>
      <c r="AI53" s="9">
        <f t="shared" si="31"/>
        <v>2</v>
      </c>
      <c r="AJ53" s="9">
        <f t="shared" si="31"/>
        <v>8043</v>
      </c>
    </row>
  </sheetData>
  <mergeCells count="5">
    <mergeCell ref="C6:F6"/>
    <mergeCell ref="C2:F2"/>
    <mergeCell ref="C3:F3"/>
    <mergeCell ref="C4:F4"/>
    <mergeCell ref="C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colBreaks count="2" manualBreakCount="2">
    <brk id="13" max="52" man="1"/>
    <brk id="2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 </cp:lastModifiedBy>
  <cp:lastPrinted>2005-09-14T03:13:05Z</cp:lastPrinted>
  <dcterms:created xsi:type="dcterms:W3CDTF">2005-09-11T18:17:02Z</dcterms:created>
  <dcterms:modified xsi:type="dcterms:W3CDTF">2005-09-14T03:25:30Z</dcterms:modified>
  <cp:category/>
  <cp:version/>
  <cp:contentType/>
  <cp:contentStatus/>
</cp:coreProperties>
</file>