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10" yWindow="120" windowWidth="11325" windowHeight="8925" tabRatio="599" activeTab="0"/>
  </bookViews>
  <sheets>
    <sheet name="人16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WCS_?___R__BRA">#N/A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'人16'!$A$1:$AQ$51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<sst xmlns="http://schemas.openxmlformats.org/spreadsheetml/2006/main" count="140" uniqueCount="65">
  <si>
    <t>総    数</t>
  </si>
  <si>
    <t>不    詳</t>
  </si>
  <si>
    <t>総数</t>
  </si>
  <si>
    <t>男</t>
  </si>
  <si>
    <t>女</t>
  </si>
  <si>
    <t>出 生 時 の</t>
  </si>
  <si>
    <t>40㎝未満</t>
  </si>
  <si>
    <t>40㎝</t>
  </si>
  <si>
    <t>41㎝</t>
  </si>
  <si>
    <t>42㎝</t>
  </si>
  <si>
    <t>43㎝</t>
  </si>
  <si>
    <t>44㎝</t>
  </si>
  <si>
    <t>45㎝</t>
  </si>
  <si>
    <t>46㎝</t>
  </si>
  <si>
    <t>47㎝</t>
  </si>
  <si>
    <t>48㎝</t>
  </si>
  <si>
    <t>49㎝</t>
  </si>
  <si>
    <t>50㎝</t>
  </si>
  <si>
    <t>51㎝</t>
  </si>
  <si>
    <t>52㎝</t>
  </si>
  <si>
    <t>53㎝</t>
  </si>
  <si>
    <t>54㎝</t>
  </si>
  <si>
    <t>55㎝以上</t>
  </si>
  <si>
    <t>不詳</t>
  </si>
  <si>
    <t>平均身長㎝</t>
  </si>
  <si>
    <t>母の年齢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</si>
  <si>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</si>
  <si>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</si>
  <si>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</si>
  <si>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</si>
  <si>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</si>
  <si>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</si>
  <si>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</si>
  <si>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</si>
  <si>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単    産</t>
  </si>
  <si>
    <t>複    産</t>
  </si>
  <si>
    <t xml:space="preserve">不    詳 </t>
  </si>
  <si>
    <t>第１６表　出生数，身長・平均身長・性・単産－複産・母の年齢別</t>
  </si>
  <si>
    <t>出　　　生　　　数</t>
  </si>
  <si>
    <t>母の年齢</t>
  </si>
  <si>
    <t>単産－複産</t>
  </si>
  <si>
    <t>～14歳</t>
  </si>
  <si>
    <t>単産－複産</t>
  </si>
  <si>
    <t>総    数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</si>
  <si>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</si>
  <si>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</si>
  <si>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</si>
  <si>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</si>
  <si>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</si>
  <si>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</si>
  <si>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</si>
  <si>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</si>
  <si>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不    詳</t>
  </si>
  <si>
    <t>単    産</t>
  </si>
  <si>
    <t>40～44</t>
  </si>
  <si>
    <t>45～49</t>
  </si>
  <si>
    <t>不    詳</t>
  </si>
  <si>
    <t>複    産</t>
  </si>
  <si>
    <t>15～19</t>
  </si>
  <si>
    <t>20～24</t>
  </si>
  <si>
    <t>25～29</t>
  </si>
  <si>
    <t>30～34</t>
  </si>
  <si>
    <t>35～39</t>
  </si>
  <si>
    <t>55～</t>
  </si>
  <si>
    <t xml:space="preserve">  令和元年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</si>
</sst>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  <numFmt numFmtId="204" formatCode="#,##0.00_);[Red]\(#,##0.00\)"/>
    <numFmt numFmtId="205" formatCode="#,##0;[Red]#,##0"/>
  </numFmts>
  <fonts count="4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7">
    <xf numFmtId="37" fontId="0" fillId="0" borderId="0" xfId="0" applyAlignment="1">
      <alignment/>
    </xf>
    <xf numFmtId="37" fontId="6" fillId="0" borderId="0" xfId="0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39" fontId="6" fillId="0" borderId="0" xfId="0" applyNumberFormat="1" applyFont="1" applyFill="1" applyAlignment="1">
      <alignment vertical="center"/>
    </xf>
    <xf numFmtId="37" fontId="7" fillId="0" borderId="0" xfId="0" applyFont="1" applyFill="1" applyAlignment="1" applyProtection="1" quotePrefix="1">
      <alignment horizontal="left" vertical="center"/>
      <protection/>
    </xf>
    <xf numFmtId="37" fontId="8" fillId="0" borderId="10" xfId="0" applyFont="1" applyFill="1" applyBorder="1" applyAlignment="1">
      <alignment vertical="center"/>
    </xf>
    <xf numFmtId="37" fontId="8" fillId="0" borderId="10" xfId="0" applyFont="1" applyFill="1" applyBorder="1" applyAlignment="1" applyProtection="1">
      <alignment vertical="center"/>
      <protection locked="0"/>
    </xf>
    <xf numFmtId="187" fontId="8" fillId="0" borderId="10" xfId="0" applyNumberFormat="1" applyFont="1" applyFill="1" applyBorder="1" applyAlignment="1" applyProtection="1">
      <alignment vertical="center"/>
      <protection locked="0"/>
    </xf>
    <xf numFmtId="39" fontId="8" fillId="0" borderId="10" xfId="0" applyNumberFormat="1" applyFont="1" applyFill="1" applyBorder="1" applyAlignment="1" applyProtection="1">
      <alignment vertical="center"/>
      <protection locked="0"/>
    </xf>
    <xf numFmtId="39" fontId="8" fillId="0" borderId="10" xfId="0" applyNumberFormat="1" applyFont="1" applyFill="1" applyBorder="1" applyAlignment="1">
      <alignment vertical="center"/>
    </xf>
    <xf numFmtId="0" fontId="8" fillId="0" borderId="10" xfId="60" applyFont="1" applyFill="1" applyBorder="1" applyAlignment="1" applyProtection="1" quotePrefix="1">
      <alignment horizontal="right" vertical="center"/>
      <protection/>
    </xf>
    <xf numFmtId="37" fontId="8" fillId="0" borderId="0" xfId="0" applyFont="1" applyFill="1" applyAlignment="1">
      <alignment vertical="center"/>
    </xf>
    <xf numFmtId="37" fontId="8" fillId="0" borderId="11" xfId="0" applyFont="1" applyFill="1" applyBorder="1" applyAlignment="1">
      <alignment horizontal="center" vertical="center"/>
    </xf>
    <xf numFmtId="39" fontId="8" fillId="0" borderId="12" xfId="0" applyNumberFormat="1" applyFont="1" applyFill="1" applyBorder="1" applyAlignment="1" applyProtection="1">
      <alignment horizontal="centerContinuous" vertical="center"/>
      <protection locked="0"/>
    </xf>
    <xf numFmtId="39" fontId="8" fillId="0" borderId="13" xfId="0" applyNumberFormat="1" applyFont="1" applyFill="1" applyBorder="1" applyAlignment="1" applyProtection="1">
      <alignment horizontal="centerContinuous" vertical="center"/>
      <protection locked="0"/>
    </xf>
    <xf numFmtId="37" fontId="8" fillId="0" borderId="14" xfId="0" applyFont="1" applyFill="1" applyBorder="1" applyAlignment="1">
      <alignment horizontal="center" vertical="center"/>
    </xf>
    <xf numFmtId="37" fontId="8" fillId="0" borderId="15" xfId="0" applyFont="1" applyFill="1" applyBorder="1" applyAlignment="1" applyProtection="1">
      <alignment horizontal="center" vertical="center"/>
      <protection/>
    </xf>
    <xf numFmtId="39" fontId="8" fillId="0" borderId="16" xfId="0" applyNumberFormat="1" applyFont="1" applyFill="1" applyBorder="1" applyAlignment="1" applyProtection="1">
      <alignment horizontal="centerContinuous" vertical="center"/>
      <protection locked="0"/>
    </xf>
    <xf numFmtId="39" fontId="8" fillId="0" borderId="17" xfId="0" applyNumberFormat="1" applyFont="1" applyFill="1" applyBorder="1" applyAlignment="1" applyProtection="1">
      <alignment horizontal="centerContinuous" vertical="center"/>
      <protection locked="0"/>
    </xf>
    <xf numFmtId="37" fontId="8" fillId="0" borderId="18" xfId="0" applyFont="1" applyFill="1" applyBorder="1" applyAlignment="1" applyProtection="1">
      <alignment horizontal="center" vertical="center"/>
      <protection/>
    </xf>
    <xf numFmtId="37" fontId="8" fillId="0" borderId="19" xfId="0" applyFont="1" applyFill="1" applyBorder="1" applyAlignment="1">
      <alignment horizontal="center" vertical="center"/>
    </xf>
    <xf numFmtId="37" fontId="8" fillId="0" borderId="20" xfId="0" applyFont="1" applyFill="1" applyBorder="1" applyAlignment="1">
      <alignment horizontal="center" vertical="center"/>
    </xf>
    <xf numFmtId="37" fontId="8" fillId="0" borderId="21" xfId="0" applyFont="1" applyFill="1" applyBorder="1" applyAlignment="1">
      <alignment vertical="center"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18" xfId="0" applyFont="1" applyFill="1" applyBorder="1" applyAlignment="1">
      <alignment horizontal="center" vertical="center"/>
    </xf>
    <xf numFmtId="37" fontId="8" fillId="0" borderId="22" xfId="0" applyFont="1" applyFill="1" applyBorder="1" applyAlignment="1" applyProtection="1">
      <alignment horizontal="center" vertical="center"/>
      <protection/>
    </xf>
    <xf numFmtId="37" fontId="8" fillId="0" borderId="22" xfId="0" applyFont="1" applyFill="1" applyBorder="1" applyAlignment="1">
      <alignment horizontal="center" vertical="center"/>
    </xf>
    <xf numFmtId="37" fontId="8" fillId="0" borderId="22" xfId="0" applyFont="1" applyFill="1" applyBorder="1" applyAlignment="1" applyProtection="1" quotePrefix="1">
      <alignment horizontal="center" vertical="center"/>
      <protection/>
    </xf>
    <xf numFmtId="37" fontId="8" fillId="0" borderId="23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horizontal="center" vertical="center"/>
      <protection/>
    </xf>
    <xf numFmtId="40" fontId="8" fillId="0" borderId="0" xfId="0" applyNumberFormat="1" applyFont="1" applyFill="1" applyBorder="1" applyAlignment="1">
      <alignment horizontal="right" vertical="center"/>
    </xf>
    <xf numFmtId="40" fontId="8" fillId="0" borderId="25" xfId="0" applyNumberFormat="1" applyFont="1" applyFill="1" applyBorder="1" applyAlignment="1">
      <alignment horizontal="right" vertical="center"/>
    </xf>
    <xf numFmtId="40" fontId="8" fillId="0" borderId="10" xfId="0" applyNumberFormat="1" applyFont="1" applyFill="1" applyBorder="1" applyAlignment="1">
      <alignment horizontal="right" vertical="center"/>
    </xf>
    <xf numFmtId="40" fontId="8" fillId="0" borderId="26" xfId="0" applyNumberFormat="1" applyFont="1" applyFill="1" applyBorder="1" applyAlignment="1">
      <alignment horizontal="right" vertical="center"/>
    </xf>
    <xf numFmtId="37" fontId="8" fillId="0" borderId="27" xfId="0" applyFont="1" applyFill="1" applyBorder="1" applyAlignment="1">
      <alignment horizontal="center" vertical="center"/>
    </xf>
    <xf numFmtId="37" fontId="8" fillId="0" borderId="27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0" xfId="0" applyFont="1" applyFill="1" applyBorder="1" applyAlignment="1">
      <alignment vertical="center"/>
    </xf>
    <xf numFmtId="39" fontId="8" fillId="0" borderId="0" xfId="0" applyNumberFormat="1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>
      <alignment horizontal="center" vertical="center"/>
    </xf>
    <xf numFmtId="37" fontId="9" fillId="0" borderId="0" xfId="0" applyFont="1" applyFill="1" applyAlignment="1">
      <alignment horizontal="center" vertical="center"/>
    </xf>
    <xf numFmtId="37" fontId="8" fillId="0" borderId="28" xfId="0" applyFont="1" applyFill="1" applyBorder="1" applyAlignment="1">
      <alignment horizontal="center" vertical="center"/>
    </xf>
    <xf numFmtId="41" fontId="8" fillId="0" borderId="17" xfId="0" applyNumberFormat="1" applyFont="1" applyFill="1" applyBorder="1" applyAlignment="1" applyProtection="1">
      <alignment horizontal="right" vertical="center"/>
      <protection/>
    </xf>
    <xf numFmtId="41" fontId="8" fillId="0" borderId="17" xfId="0" applyNumberFormat="1" applyFont="1" applyFill="1" applyBorder="1" applyAlignment="1">
      <alignment horizontal="right" vertical="center"/>
    </xf>
    <xf numFmtId="40" fontId="8" fillId="0" borderId="17" xfId="0" applyNumberFormat="1" applyFont="1" applyFill="1" applyBorder="1" applyAlignment="1">
      <alignment horizontal="right" vertical="center"/>
    </xf>
    <xf numFmtId="40" fontId="8" fillId="0" borderId="29" xfId="0" applyNumberFormat="1" applyFont="1" applyFill="1" applyBorder="1" applyAlignment="1">
      <alignment horizontal="right" vertical="center"/>
    </xf>
    <xf numFmtId="37" fontId="8" fillId="0" borderId="30" xfId="0" applyFont="1" applyFill="1" applyBorder="1" applyAlignment="1">
      <alignment horizontal="center" vertical="center"/>
    </xf>
    <xf numFmtId="37" fontId="8" fillId="0" borderId="12" xfId="0" applyFont="1" applyFill="1" applyBorder="1" applyAlignment="1" applyProtection="1">
      <alignment horizontal="center" vertical="center"/>
      <protection locked="0"/>
    </xf>
    <xf numFmtId="37" fontId="8" fillId="0" borderId="13" xfId="0" applyFont="1" applyFill="1" applyBorder="1" applyAlignment="1" applyProtection="1">
      <alignment horizontal="center" vertical="center"/>
      <protection locked="0"/>
    </xf>
    <xf numFmtId="37" fontId="8" fillId="0" borderId="31" xfId="0" applyFont="1" applyFill="1" applyBorder="1" applyAlignment="1" applyProtection="1">
      <alignment horizontal="center" vertical="center"/>
      <protection locked="0"/>
    </xf>
    <xf numFmtId="37" fontId="8" fillId="0" borderId="16" xfId="0" applyFont="1" applyFill="1" applyBorder="1" applyAlignment="1" applyProtection="1">
      <alignment horizontal="center" vertical="center"/>
      <protection locked="0"/>
    </xf>
    <xf numFmtId="37" fontId="8" fillId="0" borderId="17" xfId="0" applyFont="1" applyFill="1" applyBorder="1" applyAlignment="1" applyProtection="1">
      <alignment horizontal="center" vertical="center"/>
      <protection locked="0"/>
    </xf>
    <xf numFmtId="37" fontId="8" fillId="0" borderId="29" xfId="0" applyFont="1" applyFill="1" applyBorder="1" applyAlignment="1" applyProtection="1">
      <alignment horizontal="center" vertical="center"/>
      <protection locked="0"/>
    </xf>
    <xf numFmtId="187" fontId="8" fillId="0" borderId="12" xfId="0" applyNumberFormat="1" applyFont="1" applyFill="1" applyBorder="1" applyAlignment="1" applyProtection="1">
      <alignment horizontal="center" vertical="center"/>
      <protection locked="0"/>
    </xf>
    <xf numFmtId="187" fontId="8" fillId="0" borderId="31" xfId="0" applyNumberFormat="1" applyFont="1" applyFill="1" applyBorder="1" applyAlignment="1" applyProtection="1">
      <alignment horizontal="center" vertical="center"/>
      <protection locked="0"/>
    </xf>
    <xf numFmtId="187" fontId="8" fillId="0" borderId="16" xfId="0" applyNumberFormat="1" applyFont="1" applyFill="1" applyBorder="1" applyAlignment="1" applyProtection="1">
      <alignment horizontal="center" vertical="center"/>
      <protection locked="0"/>
    </xf>
    <xf numFmtId="187" fontId="8" fillId="0" borderId="29" xfId="0" applyNumberFormat="1" applyFont="1" applyFill="1" applyBorder="1" applyAlignment="1" applyProtection="1">
      <alignment horizontal="center" vertical="center"/>
      <protection locked="0"/>
    </xf>
    <xf numFmtId="37" fontId="8" fillId="0" borderId="32" xfId="0" applyFont="1" applyFill="1" applyBorder="1" applyAlignment="1" applyProtection="1">
      <alignment horizontal="center" vertical="center"/>
      <protection locked="0"/>
    </xf>
    <xf numFmtId="37" fontId="8" fillId="0" borderId="33" xfId="0" applyFont="1" applyFill="1" applyBorder="1" applyAlignment="1" applyProtection="1">
      <alignment horizontal="center" vertical="center"/>
      <protection locked="0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34" xfId="0" applyNumberFormat="1" applyFont="1" applyFill="1" applyBorder="1" applyAlignment="1">
      <alignment horizontal="right" vertical="center"/>
    </xf>
    <xf numFmtId="41" fontId="8" fillId="0" borderId="35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8-R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5"/>
  <sheetViews>
    <sheetView showGridLines="0" tabSelected="1" view="pageBreakPreview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66015625" defaultRowHeight="18"/>
  <cols>
    <col min="1" max="1" width="10.58203125" style="1" customWidth="1"/>
    <col min="2" max="4" width="7.58203125" style="1" customWidth="1"/>
    <col min="5" max="6" width="5.25" style="1" customWidth="1"/>
    <col min="7" max="8" width="4.08203125" style="1" customWidth="1"/>
    <col min="9" max="9" width="4.5" style="1" customWidth="1"/>
    <col min="10" max="10" width="4.08203125" style="1" customWidth="1"/>
    <col min="11" max="11" width="4.5" style="1" customWidth="1"/>
    <col min="12" max="16" width="5.08203125" style="1" customWidth="1"/>
    <col min="17" max="17" width="6.08203125" style="1" customWidth="1"/>
    <col min="18" max="18" width="6" style="1" customWidth="1"/>
    <col min="19" max="20" width="5.75" style="2" customWidth="1"/>
    <col min="21" max="21" width="5.75" style="3" customWidth="1"/>
    <col min="22" max="23" width="5.75" style="1" customWidth="1"/>
    <col min="24" max="26" width="6.08203125" style="1" customWidth="1"/>
    <col min="27" max="27" width="7.08203125" style="1" customWidth="1"/>
    <col min="28" max="28" width="6.08203125" style="1" customWidth="1"/>
    <col min="29" max="31" width="6" style="1" customWidth="1"/>
    <col min="32" max="32" width="5.75" style="1" customWidth="1"/>
    <col min="33" max="33" width="5.5" style="1" customWidth="1"/>
    <col min="34" max="37" width="4.75" style="1" customWidth="1"/>
    <col min="38" max="38" width="5" style="1" customWidth="1"/>
    <col min="39" max="40" width="4.08203125" style="1" customWidth="1"/>
    <col min="41" max="42" width="6.75" style="4" customWidth="1"/>
    <col min="43" max="43" width="10.58203125" style="1" customWidth="1"/>
    <col min="44" max="44" width="9" style="1" customWidth="1"/>
    <col min="45" max="47" width="8.25" style="41" customWidth="1"/>
    <col min="48" max="16384" width="9" style="1" customWidth="1"/>
  </cols>
  <sheetData>
    <row r="1" ht="24">
      <c r="A1" s="5" t="s">
        <v>37</v>
      </c>
    </row>
    <row r="2" spans="1:47" s="12" customFormat="1" ht="18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9"/>
      <c r="AP2" s="10"/>
      <c r="AQ2" s="11" t="s">
        <v>64</v>
      </c>
      <c r="AS2" s="42"/>
      <c r="AT2" s="42"/>
      <c r="AU2" s="42"/>
    </row>
    <row r="3" spans="1:47" s="12" customFormat="1" ht="19.5" customHeight="1">
      <c r="A3" s="13"/>
      <c r="B3" s="51" t="s">
        <v>38</v>
      </c>
      <c r="C3" s="52"/>
      <c r="D3" s="53"/>
      <c r="E3" s="51" t="s">
        <v>6</v>
      </c>
      <c r="F3" s="53"/>
      <c r="G3" s="51" t="s">
        <v>7</v>
      </c>
      <c r="H3" s="53"/>
      <c r="I3" s="51" t="s">
        <v>8</v>
      </c>
      <c r="J3" s="53"/>
      <c r="K3" s="51" t="s">
        <v>9</v>
      </c>
      <c r="L3" s="53"/>
      <c r="M3" s="51" t="s">
        <v>10</v>
      </c>
      <c r="N3" s="53"/>
      <c r="O3" s="51" t="s">
        <v>11</v>
      </c>
      <c r="P3" s="53"/>
      <c r="Q3" s="51" t="s">
        <v>12</v>
      </c>
      <c r="R3" s="53"/>
      <c r="S3" s="51" t="s">
        <v>13</v>
      </c>
      <c r="T3" s="53"/>
      <c r="U3" s="57" t="s">
        <v>14</v>
      </c>
      <c r="V3" s="58"/>
      <c r="W3" s="51" t="s">
        <v>15</v>
      </c>
      <c r="X3" s="53"/>
      <c r="Y3" s="51" t="s">
        <v>16</v>
      </c>
      <c r="Z3" s="53"/>
      <c r="AA3" s="51" t="s">
        <v>17</v>
      </c>
      <c r="AB3" s="53"/>
      <c r="AC3" s="51" t="s">
        <v>18</v>
      </c>
      <c r="AD3" s="53"/>
      <c r="AE3" s="51" t="s">
        <v>19</v>
      </c>
      <c r="AF3" s="53"/>
      <c r="AG3" s="51" t="s">
        <v>20</v>
      </c>
      <c r="AH3" s="53"/>
      <c r="AI3" s="51" t="s">
        <v>21</v>
      </c>
      <c r="AJ3" s="53"/>
      <c r="AK3" s="51" t="s">
        <v>22</v>
      </c>
      <c r="AL3" s="53"/>
      <c r="AM3" s="51" t="s">
        <v>23</v>
      </c>
      <c r="AN3" s="53"/>
      <c r="AO3" s="14" t="s">
        <v>5</v>
      </c>
      <c r="AP3" s="15"/>
      <c r="AQ3" s="16"/>
      <c r="AS3" s="42"/>
      <c r="AT3" s="42"/>
      <c r="AU3" s="42"/>
    </row>
    <row r="4" spans="1:47" s="12" customFormat="1" ht="19.5" customHeight="1">
      <c r="A4" s="17" t="s">
        <v>39</v>
      </c>
      <c r="B4" s="54"/>
      <c r="C4" s="55"/>
      <c r="D4" s="56"/>
      <c r="E4" s="54"/>
      <c r="F4" s="56"/>
      <c r="G4" s="54"/>
      <c r="H4" s="56"/>
      <c r="I4" s="54"/>
      <c r="J4" s="56"/>
      <c r="K4" s="54"/>
      <c r="L4" s="56"/>
      <c r="M4" s="54"/>
      <c r="N4" s="56"/>
      <c r="O4" s="54"/>
      <c r="P4" s="56"/>
      <c r="Q4" s="54"/>
      <c r="R4" s="56"/>
      <c r="S4" s="54"/>
      <c r="T4" s="56"/>
      <c r="U4" s="59"/>
      <c r="V4" s="60"/>
      <c r="W4" s="54"/>
      <c r="X4" s="56"/>
      <c r="Y4" s="54"/>
      <c r="Z4" s="56"/>
      <c r="AA4" s="54"/>
      <c r="AB4" s="56"/>
      <c r="AC4" s="54"/>
      <c r="AD4" s="56"/>
      <c r="AE4" s="54"/>
      <c r="AF4" s="56"/>
      <c r="AG4" s="54"/>
      <c r="AH4" s="56"/>
      <c r="AI4" s="54"/>
      <c r="AJ4" s="56"/>
      <c r="AK4" s="54"/>
      <c r="AL4" s="56"/>
      <c r="AM4" s="54"/>
      <c r="AN4" s="56"/>
      <c r="AO4" s="18" t="s">
        <v>24</v>
      </c>
      <c r="AP4" s="19"/>
      <c r="AQ4" s="20" t="s">
        <v>25</v>
      </c>
      <c r="AS4" s="42"/>
      <c r="AT4" s="42"/>
      <c r="AU4" s="42"/>
    </row>
    <row r="5" spans="1:47" s="12" customFormat="1" ht="19.5" customHeight="1">
      <c r="A5" s="17" t="s">
        <v>40</v>
      </c>
      <c r="B5" s="61" t="s">
        <v>2</v>
      </c>
      <c r="C5" s="61" t="s">
        <v>3</v>
      </c>
      <c r="D5" s="61" t="s">
        <v>4</v>
      </c>
      <c r="E5" s="61" t="s">
        <v>3</v>
      </c>
      <c r="F5" s="61" t="s">
        <v>4</v>
      </c>
      <c r="G5" s="61" t="s">
        <v>3</v>
      </c>
      <c r="H5" s="61" t="s">
        <v>4</v>
      </c>
      <c r="I5" s="61" t="s">
        <v>3</v>
      </c>
      <c r="J5" s="61" t="s">
        <v>4</v>
      </c>
      <c r="K5" s="61" t="s">
        <v>3</v>
      </c>
      <c r="L5" s="61" t="s">
        <v>4</v>
      </c>
      <c r="M5" s="61" t="s">
        <v>3</v>
      </c>
      <c r="N5" s="61" t="s">
        <v>4</v>
      </c>
      <c r="O5" s="61" t="s">
        <v>3</v>
      </c>
      <c r="P5" s="61" t="s">
        <v>4</v>
      </c>
      <c r="Q5" s="61" t="s">
        <v>3</v>
      </c>
      <c r="R5" s="61" t="s">
        <v>4</v>
      </c>
      <c r="S5" s="61" t="s">
        <v>3</v>
      </c>
      <c r="T5" s="61" t="s">
        <v>4</v>
      </c>
      <c r="U5" s="61" t="s">
        <v>3</v>
      </c>
      <c r="V5" s="61" t="s">
        <v>4</v>
      </c>
      <c r="W5" s="61" t="s">
        <v>3</v>
      </c>
      <c r="X5" s="61" t="s">
        <v>4</v>
      </c>
      <c r="Y5" s="61" t="s">
        <v>3</v>
      </c>
      <c r="Z5" s="61" t="s">
        <v>4</v>
      </c>
      <c r="AA5" s="61" t="s">
        <v>3</v>
      </c>
      <c r="AB5" s="61" t="s">
        <v>4</v>
      </c>
      <c r="AC5" s="61" t="s">
        <v>3</v>
      </c>
      <c r="AD5" s="61" t="s">
        <v>4</v>
      </c>
      <c r="AE5" s="61" t="s">
        <v>3</v>
      </c>
      <c r="AF5" s="61" t="s">
        <v>4</v>
      </c>
      <c r="AG5" s="61" t="s">
        <v>3</v>
      </c>
      <c r="AH5" s="61" t="s">
        <v>4</v>
      </c>
      <c r="AI5" s="61" t="s">
        <v>3</v>
      </c>
      <c r="AJ5" s="61" t="s">
        <v>4</v>
      </c>
      <c r="AK5" s="61" t="s">
        <v>3</v>
      </c>
      <c r="AL5" s="61" t="s">
        <v>4</v>
      </c>
      <c r="AM5" s="61" t="s">
        <v>3</v>
      </c>
      <c r="AN5" s="61" t="s">
        <v>4</v>
      </c>
      <c r="AO5" s="61" t="s">
        <v>3</v>
      </c>
      <c r="AP5" s="61" t="s">
        <v>4</v>
      </c>
      <c r="AQ5" s="20" t="s">
        <v>42</v>
      </c>
      <c r="AS5" s="42"/>
      <c r="AT5" s="42"/>
      <c r="AU5" s="42"/>
    </row>
    <row r="6" spans="1:47" s="12" customFormat="1" ht="19.5" customHeight="1">
      <c r="A6" s="2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22"/>
      <c r="AS6" s="42"/>
      <c r="AT6" s="42"/>
      <c r="AU6" s="42"/>
    </row>
    <row r="7" spans="1:47" s="12" customFormat="1" ht="22.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37"/>
      <c r="T7" s="37"/>
      <c r="U7" s="38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40"/>
      <c r="AP7" s="40"/>
      <c r="AQ7" s="25"/>
      <c r="AS7" s="42"/>
      <c r="AT7" s="42"/>
      <c r="AU7" s="42"/>
    </row>
    <row r="8" spans="1:47" s="12" customFormat="1" ht="22.5" customHeight="1">
      <c r="A8" s="26" t="s">
        <v>0</v>
      </c>
      <c r="B8" s="63">
        <f>B23+B38</f>
        <v>8771</v>
      </c>
      <c r="C8" s="63">
        <f aca="true" t="shared" si="0" ref="C8:AN10">C23+C38</f>
        <v>4471</v>
      </c>
      <c r="D8" s="63">
        <f t="shared" si="0"/>
        <v>4300</v>
      </c>
      <c r="E8" s="63">
        <f t="shared" si="0"/>
        <v>24</v>
      </c>
      <c r="F8" s="63">
        <f t="shared" si="0"/>
        <v>21</v>
      </c>
      <c r="G8" s="63">
        <f t="shared" si="0"/>
        <v>7</v>
      </c>
      <c r="H8" s="63">
        <f t="shared" si="0"/>
        <v>4</v>
      </c>
      <c r="I8" s="63">
        <f t="shared" si="0"/>
        <v>12</v>
      </c>
      <c r="J8" s="63">
        <f t="shared" si="0"/>
        <v>3</v>
      </c>
      <c r="K8" s="63">
        <f t="shared" si="0"/>
        <v>19</v>
      </c>
      <c r="L8" s="63">
        <f t="shared" si="0"/>
        <v>12</v>
      </c>
      <c r="M8" s="63">
        <f t="shared" si="0"/>
        <v>28</v>
      </c>
      <c r="N8" s="63">
        <f t="shared" si="0"/>
        <v>36</v>
      </c>
      <c r="O8" s="63">
        <f t="shared" si="0"/>
        <v>48</v>
      </c>
      <c r="P8" s="63">
        <f t="shared" si="0"/>
        <v>62</v>
      </c>
      <c r="Q8" s="63">
        <f t="shared" si="0"/>
        <v>113</v>
      </c>
      <c r="R8" s="63">
        <f t="shared" si="0"/>
        <v>138</v>
      </c>
      <c r="S8" s="63">
        <f t="shared" si="0"/>
        <v>184</v>
      </c>
      <c r="T8" s="63">
        <f t="shared" si="0"/>
        <v>270</v>
      </c>
      <c r="U8" s="63">
        <f t="shared" si="0"/>
        <v>385</v>
      </c>
      <c r="V8" s="63">
        <f t="shared" si="0"/>
        <v>515</v>
      </c>
      <c r="W8" s="63">
        <f t="shared" si="0"/>
        <v>621</v>
      </c>
      <c r="X8" s="63">
        <f t="shared" si="0"/>
        <v>785</v>
      </c>
      <c r="Y8" s="63">
        <f t="shared" si="0"/>
        <v>869</v>
      </c>
      <c r="Z8" s="63">
        <f t="shared" si="0"/>
        <v>863</v>
      </c>
      <c r="AA8" s="63">
        <f t="shared" si="0"/>
        <v>1003</v>
      </c>
      <c r="AB8" s="63">
        <f t="shared" si="0"/>
        <v>871</v>
      </c>
      <c r="AC8" s="63">
        <f t="shared" si="0"/>
        <v>638</v>
      </c>
      <c r="AD8" s="63">
        <f t="shared" si="0"/>
        <v>446</v>
      </c>
      <c r="AE8" s="63">
        <f t="shared" si="0"/>
        <v>324</v>
      </c>
      <c r="AF8" s="63">
        <f t="shared" si="0"/>
        <v>177</v>
      </c>
      <c r="AG8" s="63">
        <f t="shared" si="0"/>
        <v>132</v>
      </c>
      <c r="AH8" s="63">
        <f t="shared" si="0"/>
        <v>67</v>
      </c>
      <c r="AI8" s="63">
        <f t="shared" si="0"/>
        <v>33</v>
      </c>
      <c r="AJ8" s="63">
        <f t="shared" si="0"/>
        <v>14</v>
      </c>
      <c r="AK8" s="63">
        <f t="shared" si="0"/>
        <v>31</v>
      </c>
      <c r="AL8" s="63">
        <f t="shared" si="0"/>
        <v>16</v>
      </c>
      <c r="AM8" s="63">
        <f t="shared" si="0"/>
        <v>0</v>
      </c>
      <c r="AN8" s="63">
        <f t="shared" si="0"/>
        <v>0</v>
      </c>
      <c r="AO8" s="31">
        <v>49.135996409335725</v>
      </c>
      <c r="AP8" s="31">
        <v>48.65679645605036</v>
      </c>
      <c r="AQ8" s="20" t="s">
        <v>43</v>
      </c>
      <c r="AS8" s="43" t="str">
        <f>IF(B8=C8+D8,"○","×")</f>
        <v>○</v>
      </c>
      <c r="AT8" s="43" t="str">
        <f>IF(C8=E8+G8+I8+K8+M8+O8+Q8+S8+U8+W8+Y8+AA8+AC8+AE8+AG8+AI8+AK8+AM8,"○","×")</f>
        <v>○</v>
      </c>
      <c r="AU8" s="43" t="str">
        <f>IF(D8=F8+H8+J8+L8+N8+P8+R8+T8+V8+X8+Z8+AB8+AD8+AF8+AH8+AJ8+AL8+AN8,"○","×")</f>
        <v>○</v>
      </c>
    </row>
    <row r="9" spans="1:47" s="12" customFormat="1" ht="22.5" customHeight="1">
      <c r="A9" s="27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31"/>
      <c r="AP9" s="31"/>
      <c r="AQ9" s="25"/>
      <c r="AS9" s="42"/>
      <c r="AT9" s="42"/>
      <c r="AU9" s="42"/>
    </row>
    <row r="10" spans="1:47" s="12" customFormat="1" ht="22.5" customHeight="1">
      <c r="A10" s="27" t="s">
        <v>41</v>
      </c>
      <c r="B10" s="63">
        <f>B25+B40</f>
        <v>1</v>
      </c>
      <c r="C10" s="63">
        <f t="shared" si="0"/>
        <v>1</v>
      </c>
      <c r="D10" s="63">
        <f t="shared" si="0"/>
        <v>0</v>
      </c>
      <c r="E10" s="63">
        <f t="shared" si="0"/>
        <v>0</v>
      </c>
      <c r="F10" s="63">
        <f t="shared" si="0"/>
        <v>0</v>
      </c>
      <c r="G10" s="63">
        <f t="shared" si="0"/>
        <v>0</v>
      </c>
      <c r="H10" s="63">
        <f t="shared" si="0"/>
        <v>0</v>
      </c>
      <c r="I10" s="63">
        <f t="shared" si="0"/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 t="shared" si="0"/>
        <v>0</v>
      </c>
      <c r="P10" s="63">
        <f t="shared" si="0"/>
        <v>0</v>
      </c>
      <c r="Q10" s="63">
        <f t="shared" si="0"/>
        <v>1</v>
      </c>
      <c r="R10" s="63">
        <f t="shared" si="0"/>
        <v>0</v>
      </c>
      <c r="S10" s="63">
        <f t="shared" si="0"/>
        <v>0</v>
      </c>
      <c r="T10" s="63">
        <f t="shared" si="0"/>
        <v>0</v>
      </c>
      <c r="U10" s="63">
        <f t="shared" si="0"/>
        <v>0</v>
      </c>
      <c r="V10" s="63">
        <f t="shared" si="0"/>
        <v>0</v>
      </c>
      <c r="W10" s="63">
        <f t="shared" si="0"/>
        <v>0</v>
      </c>
      <c r="X10" s="63">
        <f t="shared" si="0"/>
        <v>0</v>
      </c>
      <c r="Y10" s="63">
        <f t="shared" si="0"/>
        <v>0</v>
      </c>
      <c r="Z10" s="63">
        <f t="shared" si="0"/>
        <v>0</v>
      </c>
      <c r="AA10" s="63">
        <f t="shared" si="0"/>
        <v>0</v>
      </c>
      <c r="AB10" s="63">
        <f t="shared" si="0"/>
        <v>0</v>
      </c>
      <c r="AC10" s="63">
        <f t="shared" si="0"/>
        <v>0</v>
      </c>
      <c r="AD10" s="63">
        <f t="shared" si="0"/>
        <v>0</v>
      </c>
      <c r="AE10" s="63">
        <f t="shared" si="0"/>
        <v>0</v>
      </c>
      <c r="AF10" s="63">
        <f t="shared" si="0"/>
        <v>0</v>
      </c>
      <c r="AG10" s="63">
        <f t="shared" si="0"/>
        <v>0</v>
      </c>
      <c r="AH10" s="63">
        <f t="shared" si="0"/>
        <v>0</v>
      </c>
      <c r="AI10" s="63">
        <f t="shared" si="0"/>
        <v>0</v>
      </c>
      <c r="AJ10" s="63">
        <f t="shared" si="0"/>
        <v>0</v>
      </c>
      <c r="AK10" s="63">
        <f t="shared" si="0"/>
        <v>0</v>
      </c>
      <c r="AL10" s="63">
        <f t="shared" si="0"/>
        <v>0</v>
      </c>
      <c r="AM10" s="63">
        <f t="shared" si="0"/>
        <v>0</v>
      </c>
      <c r="AN10" s="63">
        <f t="shared" si="0"/>
        <v>0</v>
      </c>
      <c r="AO10" s="31">
        <v>45</v>
      </c>
      <c r="AP10" s="31"/>
      <c r="AQ10" s="25" t="s">
        <v>44</v>
      </c>
      <c r="AS10" s="43" t="str">
        <f aca="true" t="shared" si="1" ref="AS10:AS15">IF(B10=C10+D10,"○","×")</f>
        <v>○</v>
      </c>
      <c r="AT10" s="43" t="str">
        <f aca="true" t="shared" si="2" ref="AT10:AU15">IF(C10=E10+G10+I10+K10+M10+O10+Q10+S10+U10+W10+Y10+AA10+AC10+AE10+AG10+AI10+AK10+AM10,"○","×")</f>
        <v>○</v>
      </c>
      <c r="AU10" s="43" t="str">
        <f t="shared" si="2"/>
        <v>○</v>
      </c>
    </row>
    <row r="11" spans="1:47" s="12" customFormat="1" ht="22.5" customHeight="1">
      <c r="A11" s="28" t="s">
        <v>26</v>
      </c>
      <c r="B11" s="63">
        <f aca="true" t="shared" si="3" ref="B11:AN11">B26+B41</f>
        <v>111</v>
      </c>
      <c r="C11" s="63">
        <f t="shared" si="3"/>
        <v>63</v>
      </c>
      <c r="D11" s="63">
        <f t="shared" si="3"/>
        <v>48</v>
      </c>
      <c r="E11" s="63">
        <f t="shared" si="3"/>
        <v>0</v>
      </c>
      <c r="F11" s="63">
        <f t="shared" si="3"/>
        <v>0</v>
      </c>
      <c r="G11" s="63">
        <f t="shared" si="3"/>
        <v>0</v>
      </c>
      <c r="H11" s="63">
        <f t="shared" si="3"/>
        <v>1</v>
      </c>
      <c r="I11" s="63">
        <f t="shared" si="3"/>
        <v>0</v>
      </c>
      <c r="J11" s="63">
        <f t="shared" si="3"/>
        <v>0</v>
      </c>
      <c r="K11" s="63">
        <f t="shared" si="3"/>
        <v>2</v>
      </c>
      <c r="L11" s="63">
        <f t="shared" si="3"/>
        <v>0</v>
      </c>
      <c r="M11" s="63">
        <f t="shared" si="3"/>
        <v>1</v>
      </c>
      <c r="N11" s="63">
        <f t="shared" si="3"/>
        <v>0</v>
      </c>
      <c r="O11" s="63">
        <f t="shared" si="3"/>
        <v>0</v>
      </c>
      <c r="P11" s="63">
        <f t="shared" si="3"/>
        <v>1</v>
      </c>
      <c r="Q11" s="63">
        <f t="shared" si="3"/>
        <v>0</v>
      </c>
      <c r="R11" s="63">
        <f t="shared" si="3"/>
        <v>0</v>
      </c>
      <c r="S11" s="63">
        <f t="shared" si="3"/>
        <v>3</v>
      </c>
      <c r="T11" s="63">
        <f t="shared" si="3"/>
        <v>2</v>
      </c>
      <c r="U11" s="63">
        <f t="shared" si="3"/>
        <v>6</v>
      </c>
      <c r="V11" s="63">
        <f t="shared" si="3"/>
        <v>6</v>
      </c>
      <c r="W11" s="63">
        <f t="shared" si="3"/>
        <v>7</v>
      </c>
      <c r="X11" s="63">
        <f t="shared" si="3"/>
        <v>6</v>
      </c>
      <c r="Y11" s="63">
        <f t="shared" si="3"/>
        <v>11</v>
      </c>
      <c r="Z11" s="63">
        <f t="shared" si="3"/>
        <v>16</v>
      </c>
      <c r="AA11" s="63">
        <f t="shared" si="3"/>
        <v>18</v>
      </c>
      <c r="AB11" s="63">
        <f t="shared" si="3"/>
        <v>5</v>
      </c>
      <c r="AC11" s="63">
        <f t="shared" si="3"/>
        <v>8</v>
      </c>
      <c r="AD11" s="63">
        <f t="shared" si="3"/>
        <v>5</v>
      </c>
      <c r="AE11" s="63">
        <f t="shared" si="3"/>
        <v>5</v>
      </c>
      <c r="AF11" s="63">
        <f t="shared" si="3"/>
        <v>5</v>
      </c>
      <c r="AG11" s="63">
        <f t="shared" si="3"/>
        <v>2</v>
      </c>
      <c r="AH11" s="63">
        <f t="shared" si="3"/>
        <v>0</v>
      </c>
      <c r="AI11" s="63">
        <f t="shared" si="3"/>
        <v>0</v>
      </c>
      <c r="AJ11" s="63">
        <f t="shared" si="3"/>
        <v>0</v>
      </c>
      <c r="AK11" s="63">
        <f t="shared" si="3"/>
        <v>0</v>
      </c>
      <c r="AL11" s="63">
        <f t="shared" si="3"/>
        <v>1</v>
      </c>
      <c r="AM11" s="63">
        <f t="shared" si="3"/>
        <v>0</v>
      </c>
      <c r="AN11" s="63">
        <f t="shared" si="3"/>
        <v>0</v>
      </c>
      <c r="AO11" s="31">
        <v>49.142857142857146</v>
      </c>
      <c r="AP11" s="31">
        <v>48.829787234042556</v>
      </c>
      <c r="AQ11" s="20" t="s">
        <v>45</v>
      </c>
      <c r="AS11" s="43" t="str">
        <f t="shared" si="1"/>
        <v>○</v>
      </c>
      <c r="AT11" s="43" t="str">
        <f t="shared" si="2"/>
        <v>○</v>
      </c>
      <c r="AU11" s="43" t="str">
        <f t="shared" si="2"/>
        <v>○</v>
      </c>
    </row>
    <row r="12" spans="1:47" s="12" customFormat="1" ht="22.5" customHeight="1">
      <c r="A12" s="26" t="s">
        <v>27</v>
      </c>
      <c r="B12" s="63">
        <f aca="true" t="shared" si="4" ref="B12:AN12">B27+B42</f>
        <v>1014</v>
      </c>
      <c r="C12" s="63">
        <f t="shared" si="4"/>
        <v>510</v>
      </c>
      <c r="D12" s="63">
        <f t="shared" si="4"/>
        <v>504</v>
      </c>
      <c r="E12" s="63">
        <f t="shared" si="4"/>
        <v>1</v>
      </c>
      <c r="F12" s="63">
        <f t="shared" si="4"/>
        <v>1</v>
      </c>
      <c r="G12" s="63">
        <f t="shared" si="4"/>
        <v>0</v>
      </c>
      <c r="H12" s="63">
        <f t="shared" si="4"/>
        <v>1</v>
      </c>
      <c r="I12" s="63">
        <f t="shared" si="4"/>
        <v>2</v>
      </c>
      <c r="J12" s="63">
        <f t="shared" si="4"/>
        <v>0</v>
      </c>
      <c r="K12" s="63">
        <f t="shared" si="4"/>
        <v>3</v>
      </c>
      <c r="L12" s="63">
        <f t="shared" si="4"/>
        <v>2</v>
      </c>
      <c r="M12" s="63">
        <f t="shared" si="4"/>
        <v>3</v>
      </c>
      <c r="N12" s="63">
        <f t="shared" si="4"/>
        <v>6</v>
      </c>
      <c r="O12" s="63">
        <f t="shared" si="4"/>
        <v>7</v>
      </c>
      <c r="P12" s="63">
        <f t="shared" si="4"/>
        <v>4</v>
      </c>
      <c r="Q12" s="63">
        <f t="shared" si="4"/>
        <v>11</v>
      </c>
      <c r="R12" s="63">
        <f t="shared" si="4"/>
        <v>15</v>
      </c>
      <c r="S12" s="63">
        <f t="shared" si="4"/>
        <v>11</v>
      </c>
      <c r="T12" s="63">
        <f t="shared" si="4"/>
        <v>28</v>
      </c>
      <c r="U12" s="63">
        <f t="shared" si="4"/>
        <v>49</v>
      </c>
      <c r="V12" s="63">
        <f t="shared" si="4"/>
        <v>62</v>
      </c>
      <c r="W12" s="63">
        <f t="shared" si="4"/>
        <v>74</v>
      </c>
      <c r="X12" s="63">
        <f t="shared" si="4"/>
        <v>89</v>
      </c>
      <c r="Y12" s="63">
        <f t="shared" si="4"/>
        <v>101</v>
      </c>
      <c r="Z12" s="63">
        <f t="shared" si="4"/>
        <v>97</v>
      </c>
      <c r="AA12" s="63">
        <f t="shared" si="4"/>
        <v>123</v>
      </c>
      <c r="AB12" s="63">
        <f t="shared" si="4"/>
        <v>112</v>
      </c>
      <c r="AC12" s="63">
        <f t="shared" si="4"/>
        <v>67</v>
      </c>
      <c r="AD12" s="63">
        <f t="shared" si="4"/>
        <v>59</v>
      </c>
      <c r="AE12" s="63">
        <f t="shared" si="4"/>
        <v>32</v>
      </c>
      <c r="AF12" s="63">
        <f t="shared" si="4"/>
        <v>18</v>
      </c>
      <c r="AG12" s="63">
        <f t="shared" si="4"/>
        <v>17</v>
      </c>
      <c r="AH12" s="63">
        <f t="shared" si="4"/>
        <v>6</v>
      </c>
      <c r="AI12" s="63">
        <f t="shared" si="4"/>
        <v>5</v>
      </c>
      <c r="AJ12" s="63">
        <f t="shared" si="4"/>
        <v>1</v>
      </c>
      <c r="AK12" s="63">
        <f t="shared" si="4"/>
        <v>4</v>
      </c>
      <c r="AL12" s="63">
        <f t="shared" si="4"/>
        <v>3</v>
      </c>
      <c r="AM12" s="63">
        <f t="shared" si="4"/>
        <v>0</v>
      </c>
      <c r="AN12" s="63">
        <f t="shared" si="4"/>
        <v>0</v>
      </c>
      <c r="AO12" s="31">
        <v>49.201183431952664</v>
      </c>
      <c r="AP12" s="31">
        <v>48.759443339960235</v>
      </c>
      <c r="AQ12" s="20" t="s">
        <v>46</v>
      </c>
      <c r="AS12" s="43" t="str">
        <f t="shared" si="1"/>
        <v>○</v>
      </c>
      <c r="AT12" s="43" t="str">
        <f t="shared" si="2"/>
        <v>○</v>
      </c>
      <c r="AU12" s="43" t="str">
        <f t="shared" si="2"/>
        <v>○</v>
      </c>
    </row>
    <row r="13" spans="1:47" s="12" customFormat="1" ht="22.5" customHeight="1">
      <c r="A13" s="26" t="s">
        <v>28</v>
      </c>
      <c r="B13" s="63">
        <f aca="true" t="shared" si="5" ref="B13:AN13">B28+B43</f>
        <v>2512</v>
      </c>
      <c r="C13" s="63">
        <f t="shared" si="5"/>
        <v>1240</v>
      </c>
      <c r="D13" s="63">
        <f t="shared" si="5"/>
        <v>1272</v>
      </c>
      <c r="E13" s="63">
        <f t="shared" si="5"/>
        <v>9</v>
      </c>
      <c r="F13" s="63">
        <f t="shared" si="5"/>
        <v>8</v>
      </c>
      <c r="G13" s="63">
        <f t="shared" si="5"/>
        <v>0</v>
      </c>
      <c r="H13" s="63">
        <f t="shared" si="5"/>
        <v>0</v>
      </c>
      <c r="I13" s="63">
        <f t="shared" si="5"/>
        <v>4</v>
      </c>
      <c r="J13" s="63">
        <f t="shared" si="5"/>
        <v>0</v>
      </c>
      <c r="K13" s="63">
        <f t="shared" si="5"/>
        <v>4</v>
      </c>
      <c r="L13" s="63">
        <f t="shared" si="5"/>
        <v>2</v>
      </c>
      <c r="M13" s="63">
        <f t="shared" si="5"/>
        <v>5</v>
      </c>
      <c r="N13" s="63">
        <f t="shared" si="5"/>
        <v>9</v>
      </c>
      <c r="O13" s="63">
        <f t="shared" si="5"/>
        <v>12</v>
      </c>
      <c r="P13" s="63">
        <f t="shared" si="5"/>
        <v>26</v>
      </c>
      <c r="Q13" s="63">
        <f t="shared" si="5"/>
        <v>25</v>
      </c>
      <c r="R13" s="63">
        <f t="shared" si="5"/>
        <v>38</v>
      </c>
      <c r="S13" s="63">
        <f t="shared" si="5"/>
        <v>60</v>
      </c>
      <c r="T13" s="63">
        <f t="shared" si="5"/>
        <v>61</v>
      </c>
      <c r="U13" s="63">
        <f t="shared" si="5"/>
        <v>107</v>
      </c>
      <c r="V13" s="63">
        <f t="shared" si="5"/>
        <v>165</v>
      </c>
      <c r="W13" s="63">
        <f t="shared" si="5"/>
        <v>189</v>
      </c>
      <c r="X13" s="63">
        <f t="shared" si="5"/>
        <v>222</v>
      </c>
      <c r="Y13" s="63">
        <f t="shared" si="5"/>
        <v>237</v>
      </c>
      <c r="Z13" s="63">
        <f t="shared" si="5"/>
        <v>262</v>
      </c>
      <c r="AA13" s="63">
        <f t="shared" si="5"/>
        <v>268</v>
      </c>
      <c r="AB13" s="63">
        <f t="shared" si="5"/>
        <v>269</v>
      </c>
      <c r="AC13" s="63">
        <f t="shared" si="5"/>
        <v>185</v>
      </c>
      <c r="AD13" s="63">
        <f t="shared" si="5"/>
        <v>128</v>
      </c>
      <c r="AE13" s="63">
        <f t="shared" si="5"/>
        <v>88</v>
      </c>
      <c r="AF13" s="63">
        <f t="shared" si="5"/>
        <v>56</v>
      </c>
      <c r="AG13" s="63">
        <f t="shared" si="5"/>
        <v>30</v>
      </c>
      <c r="AH13" s="63">
        <f t="shared" si="5"/>
        <v>20</v>
      </c>
      <c r="AI13" s="63">
        <f t="shared" si="5"/>
        <v>8</v>
      </c>
      <c r="AJ13" s="63">
        <f t="shared" si="5"/>
        <v>2</v>
      </c>
      <c r="AK13" s="63">
        <f t="shared" si="5"/>
        <v>9</v>
      </c>
      <c r="AL13" s="63">
        <f t="shared" si="5"/>
        <v>4</v>
      </c>
      <c r="AM13" s="63">
        <f t="shared" si="5"/>
        <v>0</v>
      </c>
      <c r="AN13" s="63">
        <f t="shared" si="5"/>
        <v>0</v>
      </c>
      <c r="AO13" s="31">
        <v>49.09878542510121</v>
      </c>
      <c r="AP13" s="31">
        <v>48.669291338582674</v>
      </c>
      <c r="AQ13" s="20" t="s">
        <v>47</v>
      </c>
      <c r="AS13" s="43" t="str">
        <f t="shared" si="1"/>
        <v>○</v>
      </c>
      <c r="AT13" s="43" t="str">
        <f t="shared" si="2"/>
        <v>○</v>
      </c>
      <c r="AU13" s="43" t="str">
        <f t="shared" si="2"/>
        <v>○</v>
      </c>
    </row>
    <row r="14" spans="1:47" s="12" customFormat="1" ht="22.5" customHeight="1">
      <c r="A14" s="26" t="s">
        <v>29</v>
      </c>
      <c r="B14" s="63">
        <f aca="true" t="shared" si="6" ref="B14:AN14">B29+B44</f>
        <v>2955</v>
      </c>
      <c r="C14" s="63">
        <f t="shared" si="6"/>
        <v>1528</v>
      </c>
      <c r="D14" s="63">
        <f t="shared" si="6"/>
        <v>1427</v>
      </c>
      <c r="E14" s="63">
        <f t="shared" si="6"/>
        <v>7</v>
      </c>
      <c r="F14" s="63">
        <f t="shared" si="6"/>
        <v>5</v>
      </c>
      <c r="G14" s="63">
        <f t="shared" si="6"/>
        <v>2</v>
      </c>
      <c r="H14" s="63">
        <f t="shared" si="6"/>
        <v>1</v>
      </c>
      <c r="I14" s="63">
        <f t="shared" si="6"/>
        <v>2</v>
      </c>
      <c r="J14" s="63">
        <f t="shared" si="6"/>
        <v>2</v>
      </c>
      <c r="K14" s="63">
        <f t="shared" si="6"/>
        <v>2</v>
      </c>
      <c r="L14" s="63">
        <f t="shared" si="6"/>
        <v>4</v>
      </c>
      <c r="M14" s="63">
        <f t="shared" si="6"/>
        <v>11</v>
      </c>
      <c r="N14" s="63">
        <f t="shared" si="6"/>
        <v>13</v>
      </c>
      <c r="O14" s="63">
        <f t="shared" si="6"/>
        <v>18</v>
      </c>
      <c r="P14" s="63">
        <f t="shared" si="6"/>
        <v>19</v>
      </c>
      <c r="Q14" s="63">
        <f t="shared" si="6"/>
        <v>41</v>
      </c>
      <c r="R14" s="63">
        <f t="shared" si="6"/>
        <v>54</v>
      </c>
      <c r="S14" s="63">
        <f t="shared" si="6"/>
        <v>53</v>
      </c>
      <c r="T14" s="63">
        <f t="shared" si="6"/>
        <v>97</v>
      </c>
      <c r="U14" s="63">
        <f t="shared" si="6"/>
        <v>125</v>
      </c>
      <c r="V14" s="63">
        <f t="shared" si="6"/>
        <v>164</v>
      </c>
      <c r="W14" s="63">
        <f t="shared" si="6"/>
        <v>216</v>
      </c>
      <c r="X14" s="63">
        <f t="shared" si="6"/>
        <v>271</v>
      </c>
      <c r="Y14" s="63">
        <f t="shared" si="6"/>
        <v>320</v>
      </c>
      <c r="Z14" s="63">
        <f t="shared" si="6"/>
        <v>270</v>
      </c>
      <c r="AA14" s="63">
        <f t="shared" si="6"/>
        <v>331</v>
      </c>
      <c r="AB14" s="63">
        <f t="shared" si="6"/>
        <v>286</v>
      </c>
      <c r="AC14" s="63">
        <f t="shared" si="6"/>
        <v>224</v>
      </c>
      <c r="AD14" s="63">
        <f t="shared" si="6"/>
        <v>151</v>
      </c>
      <c r="AE14" s="63">
        <f t="shared" si="6"/>
        <v>114</v>
      </c>
      <c r="AF14" s="63">
        <f t="shared" si="6"/>
        <v>60</v>
      </c>
      <c r="AG14" s="63">
        <f t="shared" si="6"/>
        <v>46</v>
      </c>
      <c r="AH14" s="63">
        <f t="shared" si="6"/>
        <v>18</v>
      </c>
      <c r="AI14" s="63">
        <f t="shared" si="6"/>
        <v>10</v>
      </c>
      <c r="AJ14" s="63">
        <f t="shared" si="6"/>
        <v>6</v>
      </c>
      <c r="AK14" s="63">
        <f t="shared" si="6"/>
        <v>6</v>
      </c>
      <c r="AL14" s="63">
        <f t="shared" si="6"/>
        <v>6</v>
      </c>
      <c r="AM14" s="63">
        <f t="shared" si="6"/>
        <v>0</v>
      </c>
      <c r="AN14" s="63">
        <f t="shared" si="6"/>
        <v>0</v>
      </c>
      <c r="AO14" s="31">
        <v>49.175196850393704</v>
      </c>
      <c r="AP14" s="31">
        <v>48.635467980295566</v>
      </c>
      <c r="AQ14" s="20" t="s">
        <v>48</v>
      </c>
      <c r="AS14" s="43" t="str">
        <f t="shared" si="1"/>
        <v>○</v>
      </c>
      <c r="AT14" s="43" t="str">
        <f t="shared" si="2"/>
        <v>○</v>
      </c>
      <c r="AU14" s="43" t="str">
        <f t="shared" si="2"/>
        <v>○</v>
      </c>
    </row>
    <row r="15" spans="1:47" s="12" customFormat="1" ht="22.5" customHeight="1">
      <c r="A15" s="26" t="s">
        <v>30</v>
      </c>
      <c r="B15" s="63">
        <f aca="true" t="shared" si="7" ref="B15:AN17">B30+B45</f>
        <v>1774</v>
      </c>
      <c r="C15" s="63">
        <f t="shared" si="7"/>
        <v>895</v>
      </c>
      <c r="D15" s="63">
        <f t="shared" si="7"/>
        <v>879</v>
      </c>
      <c r="E15" s="63">
        <f t="shared" si="7"/>
        <v>6</v>
      </c>
      <c r="F15" s="63">
        <f t="shared" si="7"/>
        <v>5</v>
      </c>
      <c r="G15" s="63">
        <f t="shared" si="7"/>
        <v>4</v>
      </c>
      <c r="H15" s="63">
        <f t="shared" si="7"/>
        <v>1</v>
      </c>
      <c r="I15" s="63">
        <f t="shared" si="7"/>
        <v>3</v>
      </c>
      <c r="J15" s="63">
        <f t="shared" si="7"/>
        <v>1</v>
      </c>
      <c r="K15" s="63">
        <f t="shared" si="7"/>
        <v>5</v>
      </c>
      <c r="L15" s="63">
        <f t="shared" si="7"/>
        <v>4</v>
      </c>
      <c r="M15" s="63">
        <f t="shared" si="7"/>
        <v>6</v>
      </c>
      <c r="N15" s="63">
        <f t="shared" si="7"/>
        <v>7</v>
      </c>
      <c r="O15" s="63">
        <f t="shared" si="7"/>
        <v>10</v>
      </c>
      <c r="P15" s="63">
        <f t="shared" si="7"/>
        <v>9</v>
      </c>
      <c r="Q15" s="63">
        <f t="shared" si="7"/>
        <v>24</v>
      </c>
      <c r="R15" s="63">
        <f t="shared" si="7"/>
        <v>27</v>
      </c>
      <c r="S15" s="63">
        <f t="shared" si="7"/>
        <v>49</v>
      </c>
      <c r="T15" s="63">
        <f t="shared" si="7"/>
        <v>70</v>
      </c>
      <c r="U15" s="63">
        <f t="shared" si="7"/>
        <v>82</v>
      </c>
      <c r="V15" s="63">
        <f t="shared" si="7"/>
        <v>104</v>
      </c>
      <c r="W15" s="63">
        <f t="shared" si="7"/>
        <v>110</v>
      </c>
      <c r="X15" s="63">
        <f t="shared" si="7"/>
        <v>162</v>
      </c>
      <c r="Y15" s="63">
        <f t="shared" si="7"/>
        <v>164</v>
      </c>
      <c r="Z15" s="63">
        <f t="shared" si="7"/>
        <v>190</v>
      </c>
      <c r="AA15" s="63">
        <f t="shared" si="7"/>
        <v>204</v>
      </c>
      <c r="AB15" s="63">
        <f t="shared" si="7"/>
        <v>162</v>
      </c>
      <c r="AC15" s="63">
        <f t="shared" si="7"/>
        <v>126</v>
      </c>
      <c r="AD15" s="63">
        <f t="shared" si="7"/>
        <v>83</v>
      </c>
      <c r="AE15" s="63">
        <f t="shared" si="7"/>
        <v>58</v>
      </c>
      <c r="AF15" s="63">
        <f t="shared" si="7"/>
        <v>30</v>
      </c>
      <c r="AG15" s="63">
        <f t="shared" si="7"/>
        <v>29</v>
      </c>
      <c r="AH15" s="63">
        <f t="shared" si="7"/>
        <v>17</v>
      </c>
      <c r="AI15" s="63">
        <f t="shared" si="7"/>
        <v>5</v>
      </c>
      <c r="AJ15" s="63">
        <f t="shared" si="7"/>
        <v>5</v>
      </c>
      <c r="AK15" s="63">
        <f t="shared" si="7"/>
        <v>10</v>
      </c>
      <c r="AL15" s="63">
        <f t="shared" si="7"/>
        <v>2</v>
      </c>
      <c r="AM15" s="63">
        <f t="shared" si="7"/>
        <v>0</v>
      </c>
      <c r="AN15" s="63">
        <f t="shared" si="7"/>
        <v>0</v>
      </c>
      <c r="AO15" s="31">
        <v>49.04927211646137</v>
      </c>
      <c r="AP15" s="31">
        <v>48.58542141230068</v>
      </c>
      <c r="AQ15" s="20" t="s">
        <v>49</v>
      </c>
      <c r="AS15" s="43" t="str">
        <f t="shared" si="1"/>
        <v>○</v>
      </c>
      <c r="AT15" s="43" t="str">
        <f t="shared" si="2"/>
        <v>○</v>
      </c>
      <c r="AU15" s="43" t="str">
        <f t="shared" si="2"/>
        <v>○</v>
      </c>
    </row>
    <row r="16" spans="1:47" s="12" customFormat="1" ht="22.5" customHeight="1">
      <c r="A16" s="27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31"/>
      <c r="AP16" s="32"/>
      <c r="AQ16" s="35"/>
      <c r="AS16" s="42"/>
      <c r="AT16" s="42"/>
      <c r="AU16" s="42"/>
    </row>
    <row r="17" spans="1:47" s="12" customFormat="1" ht="22.5" customHeight="1">
      <c r="A17" s="26" t="s">
        <v>31</v>
      </c>
      <c r="B17" s="63">
        <f t="shared" si="7"/>
        <v>393</v>
      </c>
      <c r="C17" s="63">
        <f t="shared" si="7"/>
        <v>228</v>
      </c>
      <c r="D17" s="63">
        <f t="shared" si="7"/>
        <v>165</v>
      </c>
      <c r="E17" s="63">
        <f t="shared" si="7"/>
        <v>0</v>
      </c>
      <c r="F17" s="63">
        <f t="shared" si="7"/>
        <v>2</v>
      </c>
      <c r="G17" s="63">
        <f t="shared" si="7"/>
        <v>1</v>
      </c>
      <c r="H17" s="63">
        <f t="shared" si="7"/>
        <v>0</v>
      </c>
      <c r="I17" s="63">
        <f t="shared" si="7"/>
        <v>1</v>
      </c>
      <c r="J17" s="63">
        <f t="shared" si="7"/>
        <v>0</v>
      </c>
      <c r="K17" s="63">
        <f t="shared" si="7"/>
        <v>3</v>
      </c>
      <c r="L17" s="63">
        <f t="shared" si="7"/>
        <v>0</v>
      </c>
      <c r="M17" s="63">
        <f t="shared" si="7"/>
        <v>2</v>
      </c>
      <c r="N17" s="63">
        <f t="shared" si="7"/>
        <v>1</v>
      </c>
      <c r="O17" s="63">
        <f t="shared" si="7"/>
        <v>0</v>
      </c>
      <c r="P17" s="63">
        <f t="shared" si="7"/>
        <v>3</v>
      </c>
      <c r="Q17" s="63">
        <f t="shared" si="7"/>
        <v>10</v>
      </c>
      <c r="R17" s="63">
        <f t="shared" si="7"/>
        <v>4</v>
      </c>
      <c r="S17" s="63">
        <f t="shared" si="7"/>
        <v>8</v>
      </c>
      <c r="T17" s="63">
        <f t="shared" si="7"/>
        <v>11</v>
      </c>
      <c r="U17" s="63">
        <f t="shared" si="7"/>
        <v>16</v>
      </c>
      <c r="V17" s="63">
        <f t="shared" si="7"/>
        <v>12</v>
      </c>
      <c r="W17" s="63">
        <f t="shared" si="7"/>
        <v>24</v>
      </c>
      <c r="X17" s="63">
        <f t="shared" si="7"/>
        <v>33</v>
      </c>
      <c r="Y17" s="63">
        <f t="shared" si="7"/>
        <v>35</v>
      </c>
      <c r="Z17" s="63">
        <f t="shared" si="7"/>
        <v>28</v>
      </c>
      <c r="AA17" s="63">
        <f t="shared" si="7"/>
        <v>58</v>
      </c>
      <c r="AB17" s="63">
        <f t="shared" si="7"/>
        <v>37</v>
      </c>
      <c r="AC17" s="63">
        <f t="shared" si="7"/>
        <v>28</v>
      </c>
      <c r="AD17" s="63">
        <f t="shared" si="7"/>
        <v>20</v>
      </c>
      <c r="AE17" s="63">
        <f t="shared" si="7"/>
        <v>27</v>
      </c>
      <c r="AF17" s="63">
        <f t="shared" si="7"/>
        <v>8</v>
      </c>
      <c r="AG17" s="63">
        <f t="shared" si="7"/>
        <v>8</v>
      </c>
      <c r="AH17" s="63">
        <f t="shared" si="7"/>
        <v>6</v>
      </c>
      <c r="AI17" s="63">
        <f t="shared" si="7"/>
        <v>5</v>
      </c>
      <c r="AJ17" s="63">
        <f t="shared" si="7"/>
        <v>0</v>
      </c>
      <c r="AK17" s="63">
        <f t="shared" si="7"/>
        <v>2</v>
      </c>
      <c r="AL17" s="63">
        <f t="shared" si="7"/>
        <v>0</v>
      </c>
      <c r="AM17" s="63">
        <f t="shared" si="7"/>
        <v>0</v>
      </c>
      <c r="AN17" s="63">
        <f t="shared" si="7"/>
        <v>0</v>
      </c>
      <c r="AO17" s="31">
        <v>49.38766519823788</v>
      </c>
      <c r="AP17" s="32">
        <v>48.806060606060605</v>
      </c>
      <c r="AQ17" s="36" t="s">
        <v>50</v>
      </c>
      <c r="AS17" s="43" t="str">
        <f aca="true" t="shared" si="8" ref="AS17:AS22">IF(B17=C17+D17,"○","×")</f>
        <v>○</v>
      </c>
      <c r="AT17" s="43" t="str">
        <f aca="true" t="shared" si="9" ref="AT17:AU22">IF(C17=E17+G17+I17+K17+M17+O17+Q17+S17+U17+W17+Y17+AA17+AC17+AE17+AG17+AI17+AK17+AM17,"○","×")</f>
        <v>○</v>
      </c>
      <c r="AU17" s="43" t="str">
        <f t="shared" si="9"/>
        <v>○</v>
      </c>
    </row>
    <row r="18" spans="1:47" s="12" customFormat="1" ht="22.5" customHeight="1">
      <c r="A18" s="26" t="s">
        <v>32</v>
      </c>
      <c r="B18" s="63">
        <f aca="true" t="shared" si="10" ref="B18:AN18">B33+B48</f>
        <v>9</v>
      </c>
      <c r="C18" s="63">
        <f t="shared" si="10"/>
        <v>5</v>
      </c>
      <c r="D18" s="63">
        <f t="shared" si="10"/>
        <v>4</v>
      </c>
      <c r="E18" s="63">
        <f t="shared" si="10"/>
        <v>1</v>
      </c>
      <c r="F18" s="63">
        <f t="shared" si="10"/>
        <v>0</v>
      </c>
      <c r="G18" s="63">
        <f t="shared" si="10"/>
        <v>0</v>
      </c>
      <c r="H18" s="63">
        <f t="shared" si="10"/>
        <v>0</v>
      </c>
      <c r="I18" s="63">
        <f t="shared" si="10"/>
        <v>0</v>
      </c>
      <c r="J18" s="63">
        <f t="shared" si="10"/>
        <v>0</v>
      </c>
      <c r="K18" s="63">
        <f t="shared" si="10"/>
        <v>0</v>
      </c>
      <c r="L18" s="63">
        <f t="shared" si="10"/>
        <v>0</v>
      </c>
      <c r="M18" s="63">
        <f t="shared" si="10"/>
        <v>0</v>
      </c>
      <c r="N18" s="63">
        <f t="shared" si="10"/>
        <v>0</v>
      </c>
      <c r="O18" s="63">
        <f t="shared" si="10"/>
        <v>0</v>
      </c>
      <c r="P18" s="63">
        <f t="shared" si="10"/>
        <v>0</v>
      </c>
      <c r="Q18" s="63">
        <f t="shared" si="10"/>
        <v>1</v>
      </c>
      <c r="R18" s="63">
        <f t="shared" si="10"/>
        <v>0</v>
      </c>
      <c r="S18" s="63">
        <f t="shared" si="10"/>
        <v>0</v>
      </c>
      <c r="T18" s="63">
        <f t="shared" si="10"/>
        <v>1</v>
      </c>
      <c r="U18" s="63">
        <f t="shared" si="10"/>
        <v>0</v>
      </c>
      <c r="V18" s="63">
        <f t="shared" si="10"/>
        <v>2</v>
      </c>
      <c r="W18" s="63">
        <f t="shared" si="10"/>
        <v>1</v>
      </c>
      <c r="X18" s="63">
        <f t="shared" si="10"/>
        <v>1</v>
      </c>
      <c r="Y18" s="63">
        <f t="shared" si="10"/>
        <v>1</v>
      </c>
      <c r="Z18" s="63">
        <f t="shared" si="10"/>
        <v>0</v>
      </c>
      <c r="AA18" s="63">
        <f t="shared" si="10"/>
        <v>1</v>
      </c>
      <c r="AB18" s="63">
        <f t="shared" si="10"/>
        <v>0</v>
      </c>
      <c r="AC18" s="63">
        <f t="shared" si="10"/>
        <v>0</v>
      </c>
      <c r="AD18" s="63">
        <f t="shared" si="10"/>
        <v>0</v>
      </c>
      <c r="AE18" s="63">
        <f t="shared" si="10"/>
        <v>0</v>
      </c>
      <c r="AF18" s="63">
        <f t="shared" si="10"/>
        <v>0</v>
      </c>
      <c r="AG18" s="63">
        <f t="shared" si="10"/>
        <v>0</v>
      </c>
      <c r="AH18" s="63">
        <f t="shared" si="10"/>
        <v>0</v>
      </c>
      <c r="AI18" s="63">
        <f t="shared" si="10"/>
        <v>0</v>
      </c>
      <c r="AJ18" s="63">
        <f t="shared" si="10"/>
        <v>0</v>
      </c>
      <c r="AK18" s="63">
        <f t="shared" si="10"/>
        <v>0</v>
      </c>
      <c r="AL18" s="63">
        <f t="shared" si="10"/>
        <v>0</v>
      </c>
      <c r="AM18" s="63">
        <f t="shared" si="10"/>
        <v>0</v>
      </c>
      <c r="AN18" s="63">
        <f t="shared" si="10"/>
        <v>0</v>
      </c>
      <c r="AO18" s="31">
        <v>45.6</v>
      </c>
      <c r="AP18" s="32">
        <v>47</v>
      </c>
      <c r="AQ18" s="36" t="s">
        <v>51</v>
      </c>
      <c r="AS18" s="43" t="str">
        <f t="shared" si="8"/>
        <v>○</v>
      </c>
      <c r="AT18" s="43" t="str">
        <f t="shared" si="9"/>
        <v>○</v>
      </c>
      <c r="AU18" s="43" t="str">
        <f t="shared" si="9"/>
        <v>○</v>
      </c>
    </row>
    <row r="19" spans="1:47" s="12" customFormat="1" ht="22.5" customHeight="1">
      <c r="A19" s="26" t="s">
        <v>33</v>
      </c>
      <c r="B19" s="63">
        <f aca="true" t="shared" si="11" ref="B19:AN19">B34+B49</f>
        <v>2</v>
      </c>
      <c r="C19" s="63">
        <f t="shared" si="11"/>
        <v>1</v>
      </c>
      <c r="D19" s="63">
        <f t="shared" si="11"/>
        <v>1</v>
      </c>
      <c r="E19" s="63">
        <f t="shared" si="11"/>
        <v>0</v>
      </c>
      <c r="F19" s="63">
        <f t="shared" si="11"/>
        <v>0</v>
      </c>
      <c r="G19" s="63">
        <f t="shared" si="11"/>
        <v>0</v>
      </c>
      <c r="H19" s="63">
        <f t="shared" si="11"/>
        <v>0</v>
      </c>
      <c r="I19" s="63">
        <f t="shared" si="11"/>
        <v>0</v>
      </c>
      <c r="J19" s="63">
        <f t="shared" si="11"/>
        <v>0</v>
      </c>
      <c r="K19" s="63">
        <f t="shared" si="11"/>
        <v>0</v>
      </c>
      <c r="L19" s="63">
        <f t="shared" si="11"/>
        <v>0</v>
      </c>
      <c r="M19" s="63">
        <f t="shared" si="11"/>
        <v>0</v>
      </c>
      <c r="N19" s="63">
        <f t="shared" si="11"/>
        <v>0</v>
      </c>
      <c r="O19" s="63">
        <f t="shared" si="11"/>
        <v>1</v>
      </c>
      <c r="P19" s="63">
        <f t="shared" si="11"/>
        <v>0</v>
      </c>
      <c r="Q19" s="63">
        <f t="shared" si="11"/>
        <v>0</v>
      </c>
      <c r="R19" s="63">
        <f t="shared" si="11"/>
        <v>0</v>
      </c>
      <c r="S19" s="63">
        <f t="shared" si="11"/>
        <v>0</v>
      </c>
      <c r="T19" s="63">
        <f t="shared" si="11"/>
        <v>0</v>
      </c>
      <c r="U19" s="63">
        <f t="shared" si="11"/>
        <v>0</v>
      </c>
      <c r="V19" s="63">
        <f t="shared" si="11"/>
        <v>0</v>
      </c>
      <c r="W19" s="63">
        <f t="shared" si="11"/>
        <v>0</v>
      </c>
      <c r="X19" s="63">
        <f t="shared" si="11"/>
        <v>1</v>
      </c>
      <c r="Y19" s="63">
        <f t="shared" si="11"/>
        <v>0</v>
      </c>
      <c r="Z19" s="63">
        <f t="shared" si="11"/>
        <v>0</v>
      </c>
      <c r="AA19" s="63">
        <f t="shared" si="11"/>
        <v>0</v>
      </c>
      <c r="AB19" s="63">
        <f t="shared" si="11"/>
        <v>0</v>
      </c>
      <c r="AC19" s="63">
        <f t="shared" si="11"/>
        <v>0</v>
      </c>
      <c r="AD19" s="63">
        <f t="shared" si="11"/>
        <v>0</v>
      </c>
      <c r="AE19" s="63">
        <f t="shared" si="11"/>
        <v>0</v>
      </c>
      <c r="AF19" s="63">
        <f t="shared" si="11"/>
        <v>0</v>
      </c>
      <c r="AG19" s="63">
        <f t="shared" si="11"/>
        <v>0</v>
      </c>
      <c r="AH19" s="63">
        <f t="shared" si="11"/>
        <v>0</v>
      </c>
      <c r="AI19" s="63">
        <f t="shared" si="11"/>
        <v>0</v>
      </c>
      <c r="AJ19" s="63">
        <f t="shared" si="11"/>
        <v>0</v>
      </c>
      <c r="AK19" s="63">
        <f t="shared" si="11"/>
        <v>0</v>
      </c>
      <c r="AL19" s="63">
        <f t="shared" si="11"/>
        <v>0</v>
      </c>
      <c r="AM19" s="63">
        <f t="shared" si="11"/>
        <v>0</v>
      </c>
      <c r="AN19" s="63">
        <f t="shared" si="11"/>
        <v>0</v>
      </c>
      <c r="AO19" s="31">
        <v>44</v>
      </c>
      <c r="AP19" s="32">
        <v>48</v>
      </c>
      <c r="AQ19" s="36" t="s">
        <v>33</v>
      </c>
      <c r="AS19" s="43" t="str">
        <f t="shared" si="8"/>
        <v>○</v>
      </c>
      <c r="AT19" s="43" t="str">
        <f t="shared" si="9"/>
        <v>○</v>
      </c>
      <c r="AU19" s="43" t="str">
        <f t="shared" si="9"/>
        <v>○</v>
      </c>
    </row>
    <row r="20" spans="1:47" s="12" customFormat="1" ht="22.5" customHeight="1">
      <c r="A20" s="26" t="s">
        <v>63</v>
      </c>
      <c r="B20" s="63">
        <f aca="true" t="shared" si="12" ref="B20:AN20">B35+B50</f>
        <v>0</v>
      </c>
      <c r="C20" s="63">
        <f t="shared" si="12"/>
        <v>0</v>
      </c>
      <c r="D20" s="63">
        <f t="shared" si="12"/>
        <v>0</v>
      </c>
      <c r="E20" s="63">
        <f t="shared" si="12"/>
        <v>0</v>
      </c>
      <c r="F20" s="63">
        <f t="shared" si="12"/>
        <v>0</v>
      </c>
      <c r="G20" s="63">
        <f t="shared" si="12"/>
        <v>0</v>
      </c>
      <c r="H20" s="63">
        <f t="shared" si="12"/>
        <v>0</v>
      </c>
      <c r="I20" s="63">
        <f t="shared" si="12"/>
        <v>0</v>
      </c>
      <c r="J20" s="63">
        <f t="shared" si="12"/>
        <v>0</v>
      </c>
      <c r="K20" s="63">
        <f t="shared" si="12"/>
        <v>0</v>
      </c>
      <c r="L20" s="63">
        <f t="shared" si="12"/>
        <v>0</v>
      </c>
      <c r="M20" s="63">
        <f t="shared" si="12"/>
        <v>0</v>
      </c>
      <c r="N20" s="63">
        <f t="shared" si="12"/>
        <v>0</v>
      </c>
      <c r="O20" s="63">
        <f t="shared" si="12"/>
        <v>0</v>
      </c>
      <c r="P20" s="63">
        <f t="shared" si="12"/>
        <v>0</v>
      </c>
      <c r="Q20" s="63">
        <f t="shared" si="12"/>
        <v>0</v>
      </c>
      <c r="R20" s="63">
        <f t="shared" si="12"/>
        <v>0</v>
      </c>
      <c r="S20" s="63">
        <f t="shared" si="12"/>
        <v>0</v>
      </c>
      <c r="T20" s="63">
        <f t="shared" si="12"/>
        <v>0</v>
      </c>
      <c r="U20" s="63">
        <f t="shared" si="12"/>
        <v>0</v>
      </c>
      <c r="V20" s="63">
        <f t="shared" si="12"/>
        <v>0</v>
      </c>
      <c r="W20" s="63">
        <f t="shared" si="12"/>
        <v>0</v>
      </c>
      <c r="X20" s="63">
        <f t="shared" si="12"/>
        <v>0</v>
      </c>
      <c r="Y20" s="63">
        <f t="shared" si="12"/>
        <v>0</v>
      </c>
      <c r="Z20" s="63">
        <f t="shared" si="12"/>
        <v>0</v>
      </c>
      <c r="AA20" s="63">
        <f t="shared" si="12"/>
        <v>0</v>
      </c>
      <c r="AB20" s="63">
        <f t="shared" si="12"/>
        <v>0</v>
      </c>
      <c r="AC20" s="63">
        <f t="shared" si="12"/>
        <v>0</v>
      </c>
      <c r="AD20" s="63">
        <f t="shared" si="12"/>
        <v>0</v>
      </c>
      <c r="AE20" s="63">
        <f t="shared" si="12"/>
        <v>0</v>
      </c>
      <c r="AF20" s="63">
        <f t="shared" si="12"/>
        <v>0</v>
      </c>
      <c r="AG20" s="63">
        <f t="shared" si="12"/>
        <v>0</v>
      </c>
      <c r="AH20" s="63">
        <f t="shared" si="12"/>
        <v>0</v>
      </c>
      <c r="AI20" s="63">
        <f t="shared" si="12"/>
        <v>0</v>
      </c>
      <c r="AJ20" s="63">
        <f t="shared" si="12"/>
        <v>0</v>
      </c>
      <c r="AK20" s="63">
        <f t="shared" si="12"/>
        <v>0</v>
      </c>
      <c r="AL20" s="63">
        <f t="shared" si="12"/>
        <v>0</v>
      </c>
      <c r="AM20" s="63">
        <f t="shared" si="12"/>
        <v>0</v>
      </c>
      <c r="AN20" s="63">
        <f t="shared" si="12"/>
        <v>0</v>
      </c>
      <c r="AO20" s="31"/>
      <c r="AP20" s="32"/>
      <c r="AQ20" s="36" t="s">
        <v>63</v>
      </c>
      <c r="AS20" s="43" t="str">
        <f t="shared" si="8"/>
        <v>○</v>
      </c>
      <c r="AT20" s="43" t="str">
        <f t="shared" si="9"/>
        <v>○</v>
      </c>
      <c r="AU20" s="43" t="str">
        <f t="shared" si="9"/>
        <v>○</v>
      </c>
    </row>
    <row r="21" spans="1:47" s="12" customFormat="1" ht="22.5" customHeight="1">
      <c r="A21" s="26" t="s">
        <v>1</v>
      </c>
      <c r="B21" s="63">
        <f aca="true" t="shared" si="13" ref="B21:AN21">B36+B51</f>
        <v>0</v>
      </c>
      <c r="C21" s="63">
        <f t="shared" si="13"/>
        <v>0</v>
      </c>
      <c r="D21" s="63">
        <f t="shared" si="13"/>
        <v>0</v>
      </c>
      <c r="E21" s="63">
        <f t="shared" si="13"/>
        <v>0</v>
      </c>
      <c r="F21" s="63">
        <f t="shared" si="13"/>
        <v>0</v>
      </c>
      <c r="G21" s="63">
        <f t="shared" si="13"/>
        <v>0</v>
      </c>
      <c r="H21" s="63">
        <f t="shared" si="13"/>
        <v>0</v>
      </c>
      <c r="I21" s="63">
        <f t="shared" si="13"/>
        <v>0</v>
      </c>
      <c r="J21" s="63">
        <f t="shared" si="13"/>
        <v>0</v>
      </c>
      <c r="K21" s="63">
        <f t="shared" si="13"/>
        <v>0</v>
      </c>
      <c r="L21" s="63">
        <f t="shared" si="13"/>
        <v>0</v>
      </c>
      <c r="M21" s="63">
        <f t="shared" si="13"/>
        <v>0</v>
      </c>
      <c r="N21" s="63">
        <f t="shared" si="13"/>
        <v>0</v>
      </c>
      <c r="O21" s="63">
        <f t="shared" si="13"/>
        <v>0</v>
      </c>
      <c r="P21" s="63">
        <f t="shared" si="13"/>
        <v>0</v>
      </c>
      <c r="Q21" s="63">
        <f t="shared" si="13"/>
        <v>0</v>
      </c>
      <c r="R21" s="63">
        <f t="shared" si="13"/>
        <v>0</v>
      </c>
      <c r="S21" s="63">
        <f t="shared" si="13"/>
        <v>0</v>
      </c>
      <c r="T21" s="63">
        <f t="shared" si="13"/>
        <v>0</v>
      </c>
      <c r="U21" s="63">
        <f t="shared" si="13"/>
        <v>0</v>
      </c>
      <c r="V21" s="63">
        <f t="shared" si="13"/>
        <v>0</v>
      </c>
      <c r="W21" s="63">
        <f t="shared" si="13"/>
        <v>0</v>
      </c>
      <c r="X21" s="63">
        <f t="shared" si="13"/>
        <v>0</v>
      </c>
      <c r="Y21" s="63">
        <f t="shared" si="13"/>
        <v>0</v>
      </c>
      <c r="Z21" s="63">
        <f t="shared" si="13"/>
        <v>0</v>
      </c>
      <c r="AA21" s="63">
        <f t="shared" si="13"/>
        <v>0</v>
      </c>
      <c r="AB21" s="63">
        <f t="shared" si="13"/>
        <v>0</v>
      </c>
      <c r="AC21" s="63">
        <f t="shared" si="13"/>
        <v>0</v>
      </c>
      <c r="AD21" s="63">
        <f t="shared" si="13"/>
        <v>0</v>
      </c>
      <c r="AE21" s="63">
        <f t="shared" si="13"/>
        <v>0</v>
      </c>
      <c r="AF21" s="63">
        <f t="shared" si="13"/>
        <v>0</v>
      </c>
      <c r="AG21" s="63">
        <f t="shared" si="13"/>
        <v>0</v>
      </c>
      <c r="AH21" s="63">
        <f t="shared" si="13"/>
        <v>0</v>
      </c>
      <c r="AI21" s="63">
        <f t="shared" si="13"/>
        <v>0</v>
      </c>
      <c r="AJ21" s="63">
        <f t="shared" si="13"/>
        <v>0</v>
      </c>
      <c r="AK21" s="63">
        <f t="shared" si="13"/>
        <v>0</v>
      </c>
      <c r="AL21" s="63">
        <f t="shared" si="13"/>
        <v>0</v>
      </c>
      <c r="AM21" s="63">
        <f t="shared" si="13"/>
        <v>0</v>
      </c>
      <c r="AN21" s="63">
        <f t="shared" si="13"/>
        <v>0</v>
      </c>
      <c r="AO21" s="31"/>
      <c r="AP21" s="32"/>
      <c r="AQ21" s="36" t="s">
        <v>52</v>
      </c>
      <c r="AS21" s="43" t="str">
        <f t="shared" si="8"/>
        <v>○</v>
      </c>
      <c r="AT21" s="43" t="str">
        <f t="shared" si="9"/>
        <v>○</v>
      </c>
      <c r="AU21" s="43" t="str">
        <f t="shared" si="9"/>
        <v>○</v>
      </c>
    </row>
    <row r="22" spans="1:47" s="12" customFormat="1" ht="22.5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8"/>
      <c r="AP22" s="49"/>
      <c r="AQ22" s="50"/>
      <c r="AS22" s="43" t="str">
        <f t="shared" si="8"/>
        <v>○</v>
      </c>
      <c r="AT22" s="43" t="str">
        <f t="shared" si="9"/>
        <v>○</v>
      </c>
      <c r="AU22" s="43" t="str">
        <f t="shared" si="9"/>
        <v>○</v>
      </c>
    </row>
    <row r="23" spans="1:47" s="12" customFormat="1" ht="22.5" customHeight="1">
      <c r="A23" s="26" t="s">
        <v>34</v>
      </c>
      <c r="B23" s="63">
        <f>C23+D23</f>
        <v>8585</v>
      </c>
      <c r="C23" s="63">
        <f>E23+G23+I23+K23+M23+O23+Q23+S23+U23+W23+Y23+AA23+AC23+AE23+AG23+AI23+AK23+AM23</f>
        <v>4370</v>
      </c>
      <c r="D23" s="63">
        <f>F23+H23+J23+L23+N23+P23+R23+T23+V23+X23+Z23+AB23+AD23+AF23+AH23+AJ23+AL23+AN23</f>
        <v>4215</v>
      </c>
      <c r="E23" s="63">
        <f>SUM(E25:E36)</f>
        <v>22</v>
      </c>
      <c r="F23" s="63">
        <f aca="true" t="shared" si="14" ref="F23:AN23">SUM(F25:F36)</f>
        <v>15</v>
      </c>
      <c r="G23" s="63">
        <f t="shared" si="14"/>
        <v>2</v>
      </c>
      <c r="H23" s="63">
        <f t="shared" si="14"/>
        <v>3</v>
      </c>
      <c r="I23" s="63">
        <f t="shared" si="14"/>
        <v>10</v>
      </c>
      <c r="J23" s="63">
        <f t="shared" si="14"/>
        <v>2</v>
      </c>
      <c r="K23" s="63">
        <f t="shared" si="14"/>
        <v>14</v>
      </c>
      <c r="L23" s="63">
        <f t="shared" si="14"/>
        <v>10</v>
      </c>
      <c r="M23" s="63">
        <f t="shared" si="14"/>
        <v>21</v>
      </c>
      <c r="N23" s="63">
        <f t="shared" si="14"/>
        <v>30</v>
      </c>
      <c r="O23" s="63">
        <f t="shared" si="14"/>
        <v>39</v>
      </c>
      <c r="P23" s="63">
        <f t="shared" si="14"/>
        <v>56</v>
      </c>
      <c r="Q23" s="63">
        <f t="shared" si="14"/>
        <v>100</v>
      </c>
      <c r="R23" s="63">
        <f t="shared" si="14"/>
        <v>126</v>
      </c>
      <c r="S23" s="63">
        <f t="shared" si="14"/>
        <v>172</v>
      </c>
      <c r="T23" s="63">
        <f t="shared" si="14"/>
        <v>255</v>
      </c>
      <c r="U23" s="63">
        <f t="shared" si="14"/>
        <v>363</v>
      </c>
      <c r="V23" s="63">
        <f t="shared" si="14"/>
        <v>503</v>
      </c>
      <c r="W23" s="63">
        <f t="shared" si="14"/>
        <v>612</v>
      </c>
      <c r="X23" s="63">
        <f t="shared" si="14"/>
        <v>770</v>
      </c>
      <c r="Y23" s="63">
        <f t="shared" si="14"/>
        <v>864</v>
      </c>
      <c r="Z23" s="63">
        <f t="shared" si="14"/>
        <v>860</v>
      </c>
      <c r="AA23" s="63">
        <f t="shared" si="14"/>
        <v>995</v>
      </c>
      <c r="AB23" s="63">
        <f t="shared" si="14"/>
        <v>869</v>
      </c>
      <c r="AC23" s="63">
        <f t="shared" si="14"/>
        <v>638</v>
      </c>
      <c r="AD23" s="63">
        <f t="shared" si="14"/>
        <v>445</v>
      </c>
      <c r="AE23" s="63">
        <f t="shared" si="14"/>
        <v>324</v>
      </c>
      <c r="AF23" s="63">
        <f t="shared" si="14"/>
        <v>176</v>
      </c>
      <c r="AG23" s="63">
        <f t="shared" si="14"/>
        <v>132</v>
      </c>
      <c r="AH23" s="63">
        <f t="shared" si="14"/>
        <v>67</v>
      </c>
      <c r="AI23" s="63">
        <f t="shared" si="14"/>
        <v>33</v>
      </c>
      <c r="AJ23" s="63">
        <f t="shared" si="14"/>
        <v>14</v>
      </c>
      <c r="AK23" s="63">
        <f t="shared" si="14"/>
        <v>29</v>
      </c>
      <c r="AL23" s="63">
        <f t="shared" si="14"/>
        <v>14</v>
      </c>
      <c r="AM23" s="63">
        <f t="shared" si="14"/>
        <v>0</v>
      </c>
      <c r="AN23" s="63">
        <f t="shared" si="14"/>
        <v>0</v>
      </c>
      <c r="AO23" s="31">
        <v>49.21941703006656</v>
      </c>
      <c r="AP23" s="32">
        <v>48.721588207322874</v>
      </c>
      <c r="AQ23" s="36" t="s">
        <v>53</v>
      </c>
      <c r="AS23" s="43" t="str">
        <f aca="true" t="shared" si="15" ref="AS23:AS51">IF(B23=C23+D23,"○","×")</f>
        <v>○</v>
      </c>
      <c r="AT23" s="43" t="str">
        <f aca="true" t="shared" si="16" ref="AT23:AT51">IF(C23=E23+G23+I23+K23+M23+O23+Q23+S23+U23+W23+Y23+AA23+AC23+AE23+AG23+AI23+AK23+AM23,"○","×")</f>
        <v>○</v>
      </c>
      <c r="AU23" s="43" t="str">
        <f aca="true" t="shared" si="17" ref="AU23:AU51">IF(D23=F23+H23+J23+L23+N23+P23+R23+T23+V23+X23+Z23+AB23+AD23+AF23+AH23+AJ23+AL23+AN23,"○","×")</f>
        <v>○</v>
      </c>
    </row>
    <row r="24" spans="1:47" s="12" customFormat="1" ht="22.5" customHeight="1">
      <c r="A24" s="27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31"/>
      <c r="AP24" s="32"/>
      <c r="AQ24" s="35"/>
      <c r="AS24" s="43" t="str">
        <f t="shared" si="15"/>
        <v>○</v>
      </c>
      <c r="AT24" s="43" t="str">
        <f t="shared" si="16"/>
        <v>○</v>
      </c>
      <c r="AU24" s="43" t="str">
        <f t="shared" si="17"/>
        <v>○</v>
      </c>
    </row>
    <row r="25" spans="1:47" s="12" customFormat="1" ht="22.5" customHeight="1">
      <c r="A25" s="27" t="s">
        <v>41</v>
      </c>
      <c r="B25" s="63">
        <f>C25+D25</f>
        <v>1</v>
      </c>
      <c r="C25" s="63">
        <f>E25+G25+I25+K25+M25+O25+Q25+S25+U25+W25+Y25+AA25+AC25+AE25+AG25+AI25+AK25+AM25</f>
        <v>1</v>
      </c>
      <c r="D25" s="63">
        <f>F25+H25+J25+L25+N25+P25+R25+T25+V25+X25+Z25+AB25+AD25+AF25+AH25+AJ25+AL25+AN25</f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1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31">
        <v>45</v>
      </c>
      <c r="AP25" s="32"/>
      <c r="AQ25" s="35" t="s">
        <v>44</v>
      </c>
      <c r="AS25" s="43" t="str">
        <f t="shared" si="15"/>
        <v>○</v>
      </c>
      <c r="AT25" s="43" t="str">
        <f t="shared" si="16"/>
        <v>○</v>
      </c>
      <c r="AU25" s="43" t="str">
        <f t="shared" si="17"/>
        <v>○</v>
      </c>
    </row>
    <row r="26" spans="1:47" s="12" customFormat="1" ht="22.5" customHeight="1">
      <c r="A26" s="28" t="s">
        <v>26</v>
      </c>
      <c r="B26" s="63">
        <f aca="true" t="shared" si="18" ref="B26:B36">C26+D26</f>
        <v>109</v>
      </c>
      <c r="C26" s="63">
        <f aca="true" t="shared" si="19" ref="C26:C36">E26+G26+I26+K26+M26+O26+Q26+S26+U26+W26+Y26+AA26+AC26+AE26+AG26+AI26+AK26+AM26</f>
        <v>61</v>
      </c>
      <c r="D26" s="63">
        <f aca="true" t="shared" si="20" ref="D26:D36">F26+H26+J26+L26+N26+P26+R26+T26+V26+X26+Z26+AB26+AD26+AF26+AH26+AJ26+AL26+AN26</f>
        <v>48</v>
      </c>
      <c r="E26" s="63">
        <v>0</v>
      </c>
      <c r="F26" s="63">
        <v>0</v>
      </c>
      <c r="G26" s="63">
        <v>0</v>
      </c>
      <c r="H26" s="63">
        <v>1</v>
      </c>
      <c r="I26" s="63">
        <v>0</v>
      </c>
      <c r="J26" s="63">
        <v>0</v>
      </c>
      <c r="K26" s="63">
        <v>0</v>
      </c>
      <c r="L26" s="63">
        <v>0</v>
      </c>
      <c r="M26" s="63">
        <v>1</v>
      </c>
      <c r="N26" s="63">
        <v>0</v>
      </c>
      <c r="O26" s="63">
        <v>0</v>
      </c>
      <c r="P26" s="63">
        <v>1</v>
      </c>
      <c r="Q26" s="63">
        <v>0</v>
      </c>
      <c r="R26" s="63">
        <v>0</v>
      </c>
      <c r="S26" s="63">
        <v>3</v>
      </c>
      <c r="T26" s="63">
        <v>2</v>
      </c>
      <c r="U26" s="63">
        <v>6</v>
      </c>
      <c r="V26" s="63">
        <v>6</v>
      </c>
      <c r="W26" s="63">
        <v>7</v>
      </c>
      <c r="X26" s="63">
        <v>6</v>
      </c>
      <c r="Y26" s="63">
        <v>11</v>
      </c>
      <c r="Z26" s="63">
        <v>16</v>
      </c>
      <c r="AA26" s="63">
        <v>18</v>
      </c>
      <c r="AB26" s="63">
        <v>5</v>
      </c>
      <c r="AC26" s="63">
        <v>8</v>
      </c>
      <c r="AD26" s="63">
        <v>5</v>
      </c>
      <c r="AE26" s="63">
        <v>5</v>
      </c>
      <c r="AF26" s="63">
        <v>5</v>
      </c>
      <c r="AG26" s="63">
        <v>2</v>
      </c>
      <c r="AH26" s="63">
        <v>0</v>
      </c>
      <c r="AI26" s="63">
        <v>0</v>
      </c>
      <c r="AJ26" s="63">
        <v>0</v>
      </c>
      <c r="AK26" s="63">
        <v>0</v>
      </c>
      <c r="AL26" s="63">
        <v>1</v>
      </c>
      <c r="AM26" s="63">
        <v>0</v>
      </c>
      <c r="AN26" s="63">
        <v>0</v>
      </c>
      <c r="AO26" s="31">
        <v>49.377049180327866</v>
      </c>
      <c r="AP26" s="32">
        <v>48.829787234042556</v>
      </c>
      <c r="AQ26" s="36" t="s">
        <v>45</v>
      </c>
      <c r="AS26" s="43" t="str">
        <f t="shared" si="15"/>
        <v>○</v>
      </c>
      <c r="AT26" s="43" t="str">
        <f t="shared" si="16"/>
        <v>○</v>
      </c>
      <c r="AU26" s="43" t="str">
        <f t="shared" si="17"/>
        <v>○</v>
      </c>
    </row>
    <row r="27" spans="1:47" s="12" customFormat="1" ht="22.5" customHeight="1">
      <c r="A27" s="26" t="s">
        <v>27</v>
      </c>
      <c r="B27" s="63">
        <f t="shared" si="18"/>
        <v>1008</v>
      </c>
      <c r="C27" s="63">
        <f t="shared" si="19"/>
        <v>505</v>
      </c>
      <c r="D27" s="63">
        <f t="shared" si="20"/>
        <v>503</v>
      </c>
      <c r="E27" s="63">
        <v>1</v>
      </c>
      <c r="F27" s="63">
        <v>1</v>
      </c>
      <c r="G27" s="63">
        <v>0</v>
      </c>
      <c r="H27" s="63">
        <v>1</v>
      </c>
      <c r="I27" s="63">
        <v>2</v>
      </c>
      <c r="J27" s="63">
        <v>0</v>
      </c>
      <c r="K27" s="63">
        <v>2</v>
      </c>
      <c r="L27" s="63">
        <v>1</v>
      </c>
      <c r="M27" s="63">
        <v>2</v>
      </c>
      <c r="N27" s="63">
        <v>6</v>
      </c>
      <c r="O27" s="63">
        <v>6</v>
      </c>
      <c r="P27" s="63">
        <v>4</v>
      </c>
      <c r="Q27" s="63">
        <v>10</v>
      </c>
      <c r="R27" s="63">
        <v>15</v>
      </c>
      <c r="S27" s="63">
        <v>11</v>
      </c>
      <c r="T27" s="63">
        <v>28</v>
      </c>
      <c r="U27" s="63">
        <v>48</v>
      </c>
      <c r="V27" s="63">
        <v>62</v>
      </c>
      <c r="W27" s="63">
        <v>74</v>
      </c>
      <c r="X27" s="63">
        <v>89</v>
      </c>
      <c r="Y27" s="63">
        <v>101</v>
      </c>
      <c r="Z27" s="63">
        <v>97</v>
      </c>
      <c r="AA27" s="63">
        <v>123</v>
      </c>
      <c r="AB27" s="63">
        <v>112</v>
      </c>
      <c r="AC27" s="63">
        <v>67</v>
      </c>
      <c r="AD27" s="63">
        <v>59</v>
      </c>
      <c r="AE27" s="63">
        <v>32</v>
      </c>
      <c r="AF27" s="63">
        <v>18</v>
      </c>
      <c r="AG27" s="63">
        <v>17</v>
      </c>
      <c r="AH27" s="63">
        <v>6</v>
      </c>
      <c r="AI27" s="63">
        <v>5</v>
      </c>
      <c r="AJ27" s="63">
        <v>1</v>
      </c>
      <c r="AK27" s="63">
        <v>4</v>
      </c>
      <c r="AL27" s="63">
        <v>3</v>
      </c>
      <c r="AM27" s="63">
        <v>0</v>
      </c>
      <c r="AN27" s="63">
        <v>0</v>
      </c>
      <c r="AO27" s="31">
        <v>49.25099601593625</v>
      </c>
      <c r="AP27" s="32">
        <v>48.77290836653386</v>
      </c>
      <c r="AQ27" s="36" t="s">
        <v>46</v>
      </c>
      <c r="AS27" s="43" t="str">
        <f t="shared" si="15"/>
        <v>○</v>
      </c>
      <c r="AT27" s="43" t="str">
        <f t="shared" si="16"/>
        <v>○</v>
      </c>
      <c r="AU27" s="43" t="str">
        <f t="shared" si="17"/>
        <v>○</v>
      </c>
    </row>
    <row r="28" spans="1:47" s="12" customFormat="1" ht="22.5" customHeight="1">
      <c r="A28" s="26" t="s">
        <v>28</v>
      </c>
      <c r="B28" s="63">
        <f t="shared" si="18"/>
        <v>2478</v>
      </c>
      <c r="C28" s="63">
        <f t="shared" si="19"/>
        <v>1224</v>
      </c>
      <c r="D28" s="63">
        <f t="shared" si="20"/>
        <v>1254</v>
      </c>
      <c r="E28" s="63">
        <v>8</v>
      </c>
      <c r="F28" s="63">
        <v>7</v>
      </c>
      <c r="G28" s="63">
        <v>0</v>
      </c>
      <c r="H28" s="63">
        <v>0</v>
      </c>
      <c r="I28" s="63">
        <v>4</v>
      </c>
      <c r="J28" s="63">
        <v>0</v>
      </c>
      <c r="K28" s="63">
        <v>3</v>
      </c>
      <c r="L28" s="63">
        <v>2</v>
      </c>
      <c r="M28" s="63">
        <v>4</v>
      </c>
      <c r="N28" s="63">
        <v>9</v>
      </c>
      <c r="O28" s="63">
        <v>11</v>
      </c>
      <c r="P28" s="63">
        <v>23</v>
      </c>
      <c r="Q28" s="63">
        <v>24</v>
      </c>
      <c r="R28" s="63">
        <v>35</v>
      </c>
      <c r="S28" s="63">
        <v>59</v>
      </c>
      <c r="T28" s="63">
        <v>57</v>
      </c>
      <c r="U28" s="63">
        <v>101</v>
      </c>
      <c r="V28" s="63">
        <v>162</v>
      </c>
      <c r="W28" s="63">
        <v>185</v>
      </c>
      <c r="X28" s="63">
        <v>219</v>
      </c>
      <c r="Y28" s="63">
        <v>237</v>
      </c>
      <c r="Z28" s="63">
        <v>261</v>
      </c>
      <c r="AA28" s="63">
        <v>268</v>
      </c>
      <c r="AB28" s="63">
        <v>269</v>
      </c>
      <c r="AC28" s="63">
        <v>185</v>
      </c>
      <c r="AD28" s="63">
        <v>128</v>
      </c>
      <c r="AE28" s="63">
        <v>88</v>
      </c>
      <c r="AF28" s="63">
        <v>56</v>
      </c>
      <c r="AG28" s="63">
        <v>30</v>
      </c>
      <c r="AH28" s="63">
        <v>20</v>
      </c>
      <c r="AI28" s="63">
        <v>8</v>
      </c>
      <c r="AJ28" s="63">
        <v>2</v>
      </c>
      <c r="AK28" s="63">
        <v>9</v>
      </c>
      <c r="AL28" s="63">
        <v>4</v>
      </c>
      <c r="AM28" s="63">
        <v>0</v>
      </c>
      <c r="AN28" s="63">
        <v>0</v>
      </c>
      <c r="AO28" s="31">
        <v>49.1501230516817</v>
      </c>
      <c r="AP28" s="32">
        <v>48.718849840255594</v>
      </c>
      <c r="AQ28" s="36" t="s">
        <v>47</v>
      </c>
      <c r="AS28" s="43" t="str">
        <f t="shared" si="15"/>
        <v>○</v>
      </c>
      <c r="AT28" s="43" t="str">
        <f t="shared" si="16"/>
        <v>○</v>
      </c>
      <c r="AU28" s="43" t="str">
        <f t="shared" si="17"/>
        <v>○</v>
      </c>
    </row>
    <row r="29" spans="1:47" s="12" customFormat="1" ht="22.5" customHeight="1">
      <c r="A29" s="26" t="s">
        <v>29</v>
      </c>
      <c r="B29" s="63">
        <f t="shared" si="18"/>
        <v>2878</v>
      </c>
      <c r="C29" s="63">
        <f t="shared" si="19"/>
        <v>1494</v>
      </c>
      <c r="D29" s="63">
        <f t="shared" si="20"/>
        <v>1384</v>
      </c>
      <c r="E29" s="63">
        <v>6</v>
      </c>
      <c r="F29" s="63">
        <v>2</v>
      </c>
      <c r="G29" s="63">
        <v>1</v>
      </c>
      <c r="H29" s="63">
        <v>0</v>
      </c>
      <c r="I29" s="63">
        <v>2</v>
      </c>
      <c r="J29" s="63">
        <v>2</v>
      </c>
      <c r="K29" s="63">
        <v>2</v>
      </c>
      <c r="L29" s="63">
        <v>3</v>
      </c>
      <c r="M29" s="63">
        <v>9</v>
      </c>
      <c r="N29" s="63">
        <v>8</v>
      </c>
      <c r="O29" s="63">
        <v>14</v>
      </c>
      <c r="P29" s="63">
        <v>18</v>
      </c>
      <c r="Q29" s="63">
        <v>38</v>
      </c>
      <c r="R29" s="63">
        <v>46</v>
      </c>
      <c r="S29" s="63">
        <v>50</v>
      </c>
      <c r="T29" s="63">
        <v>92</v>
      </c>
      <c r="U29" s="63">
        <v>118</v>
      </c>
      <c r="V29" s="63">
        <v>158</v>
      </c>
      <c r="W29" s="63">
        <v>213</v>
      </c>
      <c r="X29" s="63">
        <v>264</v>
      </c>
      <c r="Y29" s="63">
        <v>315</v>
      </c>
      <c r="Z29" s="63">
        <v>268</v>
      </c>
      <c r="AA29" s="63">
        <v>328</v>
      </c>
      <c r="AB29" s="63">
        <v>286</v>
      </c>
      <c r="AC29" s="63">
        <v>224</v>
      </c>
      <c r="AD29" s="63">
        <v>150</v>
      </c>
      <c r="AE29" s="63">
        <v>114</v>
      </c>
      <c r="AF29" s="63">
        <v>59</v>
      </c>
      <c r="AG29" s="63">
        <v>46</v>
      </c>
      <c r="AH29" s="63">
        <v>18</v>
      </c>
      <c r="AI29" s="63">
        <v>10</v>
      </c>
      <c r="AJ29" s="63">
        <v>6</v>
      </c>
      <c r="AK29" s="63">
        <v>4</v>
      </c>
      <c r="AL29" s="63">
        <v>4</v>
      </c>
      <c r="AM29" s="63">
        <v>0</v>
      </c>
      <c r="AN29" s="63">
        <v>0</v>
      </c>
      <c r="AO29" s="31">
        <v>49.23927613941019</v>
      </c>
      <c r="AP29" s="32">
        <v>48.7304347826087</v>
      </c>
      <c r="AQ29" s="36" t="s">
        <v>48</v>
      </c>
      <c r="AS29" s="43" t="str">
        <f t="shared" si="15"/>
        <v>○</v>
      </c>
      <c r="AT29" s="43" t="str">
        <f t="shared" si="16"/>
        <v>○</v>
      </c>
      <c r="AU29" s="43" t="str">
        <f t="shared" si="17"/>
        <v>○</v>
      </c>
    </row>
    <row r="30" spans="1:47" s="12" customFormat="1" ht="22.5" customHeight="1">
      <c r="A30" s="26" t="s">
        <v>30</v>
      </c>
      <c r="B30" s="63">
        <f t="shared" si="18"/>
        <v>1721</v>
      </c>
      <c r="C30" s="63">
        <f t="shared" si="19"/>
        <v>861</v>
      </c>
      <c r="D30" s="63">
        <f t="shared" si="20"/>
        <v>860</v>
      </c>
      <c r="E30" s="63">
        <v>6</v>
      </c>
      <c r="F30" s="63">
        <v>3</v>
      </c>
      <c r="G30" s="63">
        <v>1</v>
      </c>
      <c r="H30" s="63">
        <v>1</v>
      </c>
      <c r="I30" s="63">
        <v>1</v>
      </c>
      <c r="J30" s="63">
        <v>0</v>
      </c>
      <c r="K30" s="63">
        <v>5</v>
      </c>
      <c r="L30" s="63">
        <v>4</v>
      </c>
      <c r="M30" s="63">
        <v>4</v>
      </c>
      <c r="N30" s="63">
        <v>6</v>
      </c>
      <c r="O30" s="63">
        <v>8</v>
      </c>
      <c r="P30" s="63">
        <v>8</v>
      </c>
      <c r="Q30" s="63">
        <v>19</v>
      </c>
      <c r="R30" s="63">
        <v>26</v>
      </c>
      <c r="S30" s="63">
        <v>41</v>
      </c>
      <c r="T30" s="63">
        <v>64</v>
      </c>
      <c r="U30" s="63">
        <v>75</v>
      </c>
      <c r="V30" s="63">
        <v>102</v>
      </c>
      <c r="W30" s="63">
        <v>108</v>
      </c>
      <c r="X30" s="63">
        <v>159</v>
      </c>
      <c r="Y30" s="63">
        <v>164</v>
      </c>
      <c r="Z30" s="63">
        <v>190</v>
      </c>
      <c r="AA30" s="63">
        <v>201</v>
      </c>
      <c r="AB30" s="63">
        <v>160</v>
      </c>
      <c r="AC30" s="63">
        <v>126</v>
      </c>
      <c r="AD30" s="63">
        <v>83</v>
      </c>
      <c r="AE30" s="63">
        <v>58</v>
      </c>
      <c r="AF30" s="63">
        <v>30</v>
      </c>
      <c r="AG30" s="63">
        <v>29</v>
      </c>
      <c r="AH30" s="63">
        <v>17</v>
      </c>
      <c r="AI30" s="63">
        <v>5</v>
      </c>
      <c r="AJ30" s="63">
        <v>5</v>
      </c>
      <c r="AK30" s="63">
        <v>10</v>
      </c>
      <c r="AL30" s="63">
        <v>2</v>
      </c>
      <c r="AM30" s="63">
        <v>0</v>
      </c>
      <c r="AN30" s="63">
        <v>0</v>
      </c>
      <c r="AO30" s="31">
        <v>49.19324796274738</v>
      </c>
      <c r="AP30" s="32">
        <v>48.65890570430734</v>
      </c>
      <c r="AQ30" s="36" t="s">
        <v>49</v>
      </c>
      <c r="AS30" s="43" t="str">
        <f t="shared" si="15"/>
        <v>○</v>
      </c>
      <c r="AT30" s="43" t="str">
        <f t="shared" si="16"/>
        <v>○</v>
      </c>
      <c r="AU30" s="43" t="str">
        <f t="shared" si="17"/>
        <v>○</v>
      </c>
    </row>
    <row r="31" spans="1:47" s="12" customFormat="1" ht="22.5" customHeight="1">
      <c r="A31" s="27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31"/>
      <c r="AP31" s="32"/>
      <c r="AQ31" s="35"/>
      <c r="AS31" s="43" t="str">
        <f t="shared" si="15"/>
        <v>○</v>
      </c>
      <c r="AT31" s="43" t="str">
        <f t="shared" si="16"/>
        <v>○</v>
      </c>
      <c r="AU31" s="43" t="str">
        <f t="shared" si="17"/>
        <v>○</v>
      </c>
    </row>
    <row r="32" spans="1:47" s="12" customFormat="1" ht="22.5" customHeight="1">
      <c r="A32" s="26" t="s">
        <v>31</v>
      </c>
      <c r="B32" s="63">
        <f t="shared" si="18"/>
        <v>381</v>
      </c>
      <c r="C32" s="63">
        <f t="shared" si="19"/>
        <v>219</v>
      </c>
      <c r="D32" s="63">
        <f t="shared" si="20"/>
        <v>162</v>
      </c>
      <c r="E32" s="63">
        <v>0</v>
      </c>
      <c r="F32" s="63">
        <v>2</v>
      </c>
      <c r="G32" s="63">
        <v>0</v>
      </c>
      <c r="H32" s="63">
        <v>0</v>
      </c>
      <c r="I32" s="63">
        <v>1</v>
      </c>
      <c r="J32" s="63">
        <v>0</v>
      </c>
      <c r="K32" s="63">
        <v>2</v>
      </c>
      <c r="L32" s="63">
        <v>0</v>
      </c>
      <c r="M32" s="63">
        <v>1</v>
      </c>
      <c r="N32" s="63">
        <v>1</v>
      </c>
      <c r="O32" s="63">
        <v>0</v>
      </c>
      <c r="P32" s="63">
        <v>2</v>
      </c>
      <c r="Q32" s="63">
        <v>7</v>
      </c>
      <c r="R32" s="63">
        <v>4</v>
      </c>
      <c r="S32" s="63">
        <v>8</v>
      </c>
      <c r="T32" s="63">
        <v>11</v>
      </c>
      <c r="U32" s="63">
        <v>15</v>
      </c>
      <c r="V32" s="63">
        <v>11</v>
      </c>
      <c r="W32" s="63">
        <v>24</v>
      </c>
      <c r="X32" s="63">
        <v>32</v>
      </c>
      <c r="Y32" s="63">
        <v>35</v>
      </c>
      <c r="Z32" s="63">
        <v>28</v>
      </c>
      <c r="AA32" s="63">
        <v>56</v>
      </c>
      <c r="AB32" s="63">
        <v>37</v>
      </c>
      <c r="AC32" s="63">
        <v>28</v>
      </c>
      <c r="AD32" s="63">
        <v>20</v>
      </c>
      <c r="AE32" s="63">
        <v>27</v>
      </c>
      <c r="AF32" s="63">
        <v>8</v>
      </c>
      <c r="AG32" s="63">
        <v>8</v>
      </c>
      <c r="AH32" s="63">
        <v>6</v>
      </c>
      <c r="AI32" s="63">
        <v>5</v>
      </c>
      <c r="AJ32" s="63">
        <v>0</v>
      </c>
      <c r="AK32" s="63">
        <v>2</v>
      </c>
      <c r="AL32" s="63">
        <v>0</v>
      </c>
      <c r="AM32" s="63">
        <v>0</v>
      </c>
      <c r="AN32" s="63">
        <v>0</v>
      </c>
      <c r="AO32" s="31">
        <v>49.559633027522935</v>
      </c>
      <c r="AP32" s="32">
        <v>48.851851851851855</v>
      </c>
      <c r="AQ32" s="36" t="s">
        <v>54</v>
      </c>
      <c r="AS32" s="43" t="str">
        <f t="shared" si="15"/>
        <v>○</v>
      </c>
      <c r="AT32" s="43" t="str">
        <f t="shared" si="16"/>
        <v>○</v>
      </c>
      <c r="AU32" s="43" t="str">
        <f t="shared" si="17"/>
        <v>○</v>
      </c>
    </row>
    <row r="33" spans="1:47" s="12" customFormat="1" ht="22.5" customHeight="1">
      <c r="A33" s="26" t="s">
        <v>32</v>
      </c>
      <c r="B33" s="63">
        <f t="shared" si="18"/>
        <v>9</v>
      </c>
      <c r="C33" s="63">
        <f t="shared" si="19"/>
        <v>5</v>
      </c>
      <c r="D33" s="63">
        <f t="shared" si="20"/>
        <v>4</v>
      </c>
      <c r="E33" s="63">
        <v>1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1</v>
      </c>
      <c r="R33" s="63">
        <v>0</v>
      </c>
      <c r="S33" s="63">
        <v>0</v>
      </c>
      <c r="T33" s="63">
        <v>1</v>
      </c>
      <c r="U33" s="63">
        <v>0</v>
      </c>
      <c r="V33" s="63">
        <v>2</v>
      </c>
      <c r="W33" s="63">
        <v>1</v>
      </c>
      <c r="X33" s="63">
        <v>1</v>
      </c>
      <c r="Y33" s="63">
        <v>1</v>
      </c>
      <c r="Z33" s="63">
        <v>0</v>
      </c>
      <c r="AA33" s="63">
        <v>1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31">
        <v>45.6</v>
      </c>
      <c r="AP33" s="32">
        <v>47</v>
      </c>
      <c r="AQ33" s="36" t="s">
        <v>55</v>
      </c>
      <c r="AS33" s="43" t="str">
        <f t="shared" si="15"/>
        <v>○</v>
      </c>
      <c r="AT33" s="43" t="str">
        <f t="shared" si="16"/>
        <v>○</v>
      </c>
      <c r="AU33" s="43" t="str">
        <f t="shared" si="17"/>
        <v>○</v>
      </c>
    </row>
    <row r="34" spans="1:47" s="12" customFormat="1" ht="22.5" customHeight="1">
      <c r="A34" s="26" t="s">
        <v>33</v>
      </c>
      <c r="B34" s="63">
        <f t="shared" si="18"/>
        <v>0</v>
      </c>
      <c r="C34" s="63">
        <f t="shared" si="19"/>
        <v>0</v>
      </c>
      <c r="D34" s="63">
        <f t="shared" si="20"/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31"/>
      <c r="AP34" s="32"/>
      <c r="AQ34" s="36" t="s">
        <v>33</v>
      </c>
      <c r="AS34" s="43" t="str">
        <f t="shared" si="15"/>
        <v>○</v>
      </c>
      <c r="AT34" s="43" t="str">
        <f t="shared" si="16"/>
        <v>○</v>
      </c>
      <c r="AU34" s="43" t="str">
        <f t="shared" si="17"/>
        <v>○</v>
      </c>
    </row>
    <row r="35" spans="1:47" s="12" customFormat="1" ht="22.5" customHeight="1">
      <c r="A35" s="26" t="s">
        <v>63</v>
      </c>
      <c r="B35" s="63">
        <f t="shared" si="18"/>
        <v>0</v>
      </c>
      <c r="C35" s="63">
        <f t="shared" si="19"/>
        <v>0</v>
      </c>
      <c r="D35" s="63">
        <f t="shared" si="20"/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31"/>
      <c r="AP35" s="32"/>
      <c r="AQ35" s="36" t="s">
        <v>63</v>
      </c>
      <c r="AS35" s="43" t="str">
        <f t="shared" si="15"/>
        <v>○</v>
      </c>
      <c r="AT35" s="43" t="str">
        <f t="shared" si="16"/>
        <v>○</v>
      </c>
      <c r="AU35" s="43" t="str">
        <f t="shared" si="17"/>
        <v>○</v>
      </c>
    </row>
    <row r="36" spans="1:47" s="12" customFormat="1" ht="22.5" customHeight="1">
      <c r="A36" s="26" t="s">
        <v>1</v>
      </c>
      <c r="B36" s="63">
        <f t="shared" si="18"/>
        <v>0</v>
      </c>
      <c r="C36" s="63">
        <f t="shared" si="19"/>
        <v>0</v>
      </c>
      <c r="D36" s="63">
        <f t="shared" si="20"/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31"/>
      <c r="AP36" s="32"/>
      <c r="AQ36" s="36" t="s">
        <v>56</v>
      </c>
      <c r="AS36" s="43" t="str">
        <f t="shared" si="15"/>
        <v>○</v>
      </c>
      <c r="AT36" s="43" t="str">
        <f t="shared" si="16"/>
        <v>○</v>
      </c>
      <c r="AU36" s="43" t="str">
        <f t="shared" si="17"/>
        <v>○</v>
      </c>
    </row>
    <row r="37" spans="1:47" s="12" customFormat="1" ht="22.5" customHeight="1">
      <c r="A37" s="45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6"/>
      <c r="T37" s="46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8"/>
      <c r="AP37" s="49"/>
      <c r="AQ37" s="50"/>
      <c r="AS37" s="43" t="str">
        <f t="shared" si="15"/>
        <v>○</v>
      </c>
      <c r="AT37" s="43" t="str">
        <f t="shared" si="16"/>
        <v>○</v>
      </c>
      <c r="AU37" s="43" t="str">
        <f t="shared" si="17"/>
        <v>○</v>
      </c>
    </row>
    <row r="38" spans="1:47" s="12" customFormat="1" ht="22.5" customHeight="1">
      <c r="A38" s="26" t="s">
        <v>35</v>
      </c>
      <c r="B38" s="63">
        <f>C38+D38</f>
        <v>186</v>
      </c>
      <c r="C38" s="63">
        <f>E38+G38+I38+K38+M38+O38+Q38+S38+U38+W38+Y38+AA38+AC38+AE38+AG38+AI38+AK38+AM38</f>
        <v>101</v>
      </c>
      <c r="D38" s="63">
        <f>F38+H38+J38+L38+N38+P38+R38+T38+V38+X38+Z38+AB38+AD38+AF38+AH38+AJ38+AL38+AN38</f>
        <v>85</v>
      </c>
      <c r="E38" s="63">
        <f>SUM(E40:E51)</f>
        <v>2</v>
      </c>
      <c r="F38" s="63">
        <f aca="true" t="shared" si="21" ref="F38:AN38">SUM(F40:F51)</f>
        <v>6</v>
      </c>
      <c r="G38" s="63">
        <f t="shared" si="21"/>
        <v>5</v>
      </c>
      <c r="H38" s="63">
        <f t="shared" si="21"/>
        <v>1</v>
      </c>
      <c r="I38" s="63">
        <f t="shared" si="21"/>
        <v>2</v>
      </c>
      <c r="J38" s="63">
        <f t="shared" si="21"/>
        <v>1</v>
      </c>
      <c r="K38" s="63">
        <f t="shared" si="21"/>
        <v>5</v>
      </c>
      <c r="L38" s="63">
        <f t="shared" si="21"/>
        <v>2</v>
      </c>
      <c r="M38" s="63">
        <f t="shared" si="21"/>
        <v>7</v>
      </c>
      <c r="N38" s="63">
        <f t="shared" si="21"/>
        <v>6</v>
      </c>
      <c r="O38" s="63">
        <f t="shared" si="21"/>
        <v>9</v>
      </c>
      <c r="P38" s="63">
        <f t="shared" si="21"/>
        <v>6</v>
      </c>
      <c r="Q38" s="63">
        <f t="shared" si="21"/>
        <v>13</v>
      </c>
      <c r="R38" s="63">
        <f t="shared" si="21"/>
        <v>12</v>
      </c>
      <c r="S38" s="63">
        <f t="shared" si="21"/>
        <v>12</v>
      </c>
      <c r="T38" s="63">
        <f t="shared" si="21"/>
        <v>15</v>
      </c>
      <c r="U38" s="63">
        <f t="shared" si="21"/>
        <v>22</v>
      </c>
      <c r="V38" s="63">
        <f t="shared" si="21"/>
        <v>12</v>
      </c>
      <c r="W38" s="63">
        <f t="shared" si="21"/>
        <v>9</v>
      </c>
      <c r="X38" s="63">
        <f t="shared" si="21"/>
        <v>15</v>
      </c>
      <c r="Y38" s="63">
        <f t="shared" si="21"/>
        <v>5</v>
      </c>
      <c r="Z38" s="63">
        <f t="shared" si="21"/>
        <v>3</v>
      </c>
      <c r="AA38" s="63">
        <f t="shared" si="21"/>
        <v>8</v>
      </c>
      <c r="AB38" s="63">
        <f t="shared" si="21"/>
        <v>2</v>
      </c>
      <c r="AC38" s="63">
        <f t="shared" si="21"/>
        <v>0</v>
      </c>
      <c r="AD38" s="63">
        <f t="shared" si="21"/>
        <v>1</v>
      </c>
      <c r="AE38" s="63">
        <f t="shared" si="21"/>
        <v>0</v>
      </c>
      <c r="AF38" s="63">
        <f t="shared" si="21"/>
        <v>1</v>
      </c>
      <c r="AG38" s="63">
        <f t="shared" si="21"/>
        <v>0</v>
      </c>
      <c r="AH38" s="63">
        <f t="shared" si="21"/>
        <v>0</v>
      </c>
      <c r="AI38" s="63">
        <f t="shared" si="21"/>
        <v>0</v>
      </c>
      <c r="AJ38" s="63">
        <f t="shared" si="21"/>
        <v>0</v>
      </c>
      <c r="AK38" s="63">
        <f t="shared" si="21"/>
        <v>2</v>
      </c>
      <c r="AL38" s="63">
        <f t="shared" si="21"/>
        <v>2</v>
      </c>
      <c r="AM38" s="63">
        <f t="shared" si="21"/>
        <v>0</v>
      </c>
      <c r="AN38" s="63">
        <f t="shared" si="21"/>
        <v>0</v>
      </c>
      <c r="AO38" s="31">
        <v>45.464646464646464</v>
      </c>
      <c r="AP38" s="32">
        <v>45.373493975903614</v>
      </c>
      <c r="AQ38" s="20" t="s">
        <v>57</v>
      </c>
      <c r="AS38" s="43" t="str">
        <f t="shared" si="15"/>
        <v>○</v>
      </c>
      <c r="AT38" s="43" t="str">
        <f t="shared" si="16"/>
        <v>○</v>
      </c>
      <c r="AU38" s="43" t="str">
        <f t="shared" si="17"/>
        <v>○</v>
      </c>
    </row>
    <row r="39" spans="1:47" s="12" customFormat="1" ht="22.5" customHeight="1">
      <c r="A39" s="27"/>
      <c r="B39" s="6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31"/>
      <c r="AP39" s="32"/>
      <c r="AQ39" s="25"/>
      <c r="AS39" s="43" t="str">
        <f t="shared" si="15"/>
        <v>○</v>
      </c>
      <c r="AT39" s="43" t="str">
        <f t="shared" si="16"/>
        <v>○</v>
      </c>
      <c r="AU39" s="43" t="str">
        <f t="shared" si="17"/>
        <v>○</v>
      </c>
    </row>
    <row r="40" spans="1:47" s="12" customFormat="1" ht="22.5" customHeight="1">
      <c r="A40" s="27" t="s">
        <v>41</v>
      </c>
      <c r="B40" s="63">
        <f>C40+D40</f>
        <v>0</v>
      </c>
      <c r="C40" s="63">
        <f>E40+G40+I40+K40+M40+O40+Q40+S40+U40+W40+Y40+AA40+AC40+AE40+AG40+AI40+AK40+AM40</f>
        <v>0</v>
      </c>
      <c r="D40" s="63">
        <f>F40+H40+J40+L40+N40+P40+R40+T40+V40+X40+Z40+AB40+AD40+AF40+AH40+AJ40+AL40+AN40</f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31"/>
      <c r="AP40" s="32"/>
      <c r="AQ40" s="25" t="s">
        <v>41</v>
      </c>
      <c r="AS40" s="43" t="str">
        <f t="shared" si="15"/>
        <v>○</v>
      </c>
      <c r="AT40" s="43" t="str">
        <f t="shared" si="16"/>
        <v>○</v>
      </c>
      <c r="AU40" s="43" t="str">
        <f t="shared" si="17"/>
        <v>○</v>
      </c>
    </row>
    <row r="41" spans="1:47" s="12" customFormat="1" ht="22.5" customHeight="1">
      <c r="A41" s="28" t="s">
        <v>26</v>
      </c>
      <c r="B41" s="64">
        <f aca="true" t="shared" si="22" ref="B41:B51">C41+D41</f>
        <v>2</v>
      </c>
      <c r="C41" s="63">
        <f aca="true" t="shared" si="23" ref="C41:C51">E41+G41+I41+K41+M41+O41+Q41+S41+U41+W41+Y41+AA41+AC41+AE41+AG41+AI41+AK41+AM41</f>
        <v>2</v>
      </c>
      <c r="D41" s="63">
        <f aca="true" t="shared" si="24" ref="D41:D51">F41+H41+J41+L41+N41+P41+R41+T41+V41+X41+Z41+AB41+AD41+AF41+AH41+AJ41+AL41+AN41</f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2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31">
        <v>42</v>
      </c>
      <c r="AP41" s="32"/>
      <c r="AQ41" s="20" t="s">
        <v>58</v>
      </c>
      <c r="AS41" s="43" t="str">
        <f t="shared" si="15"/>
        <v>○</v>
      </c>
      <c r="AT41" s="43" t="str">
        <f t="shared" si="16"/>
        <v>○</v>
      </c>
      <c r="AU41" s="43" t="str">
        <f t="shared" si="17"/>
        <v>○</v>
      </c>
    </row>
    <row r="42" spans="1:47" s="12" customFormat="1" ht="22.5" customHeight="1">
      <c r="A42" s="26" t="s">
        <v>27</v>
      </c>
      <c r="B42" s="64">
        <f t="shared" si="22"/>
        <v>6</v>
      </c>
      <c r="C42" s="63">
        <f t="shared" si="23"/>
        <v>5</v>
      </c>
      <c r="D42" s="63">
        <f t="shared" si="24"/>
        <v>1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1</v>
      </c>
      <c r="L42" s="63">
        <v>1</v>
      </c>
      <c r="M42" s="63">
        <v>1</v>
      </c>
      <c r="N42" s="63">
        <v>0</v>
      </c>
      <c r="O42" s="63">
        <v>1</v>
      </c>
      <c r="P42" s="63">
        <v>0</v>
      </c>
      <c r="Q42" s="63">
        <v>1</v>
      </c>
      <c r="R42" s="63">
        <v>0</v>
      </c>
      <c r="S42" s="63">
        <v>0</v>
      </c>
      <c r="T42" s="63">
        <v>0</v>
      </c>
      <c r="U42" s="63">
        <v>1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31">
        <v>44.2</v>
      </c>
      <c r="AP42" s="32">
        <v>42</v>
      </c>
      <c r="AQ42" s="20" t="s">
        <v>59</v>
      </c>
      <c r="AS42" s="43" t="str">
        <f t="shared" si="15"/>
        <v>○</v>
      </c>
      <c r="AT42" s="43" t="str">
        <f t="shared" si="16"/>
        <v>○</v>
      </c>
      <c r="AU42" s="43" t="str">
        <f t="shared" si="17"/>
        <v>○</v>
      </c>
    </row>
    <row r="43" spans="1:47" s="12" customFormat="1" ht="22.5" customHeight="1">
      <c r="A43" s="26" t="s">
        <v>28</v>
      </c>
      <c r="B43" s="64">
        <f t="shared" si="22"/>
        <v>34</v>
      </c>
      <c r="C43" s="63">
        <f t="shared" si="23"/>
        <v>16</v>
      </c>
      <c r="D43" s="63">
        <f t="shared" si="24"/>
        <v>18</v>
      </c>
      <c r="E43" s="63">
        <v>1</v>
      </c>
      <c r="F43" s="63">
        <v>1</v>
      </c>
      <c r="G43" s="63">
        <v>0</v>
      </c>
      <c r="H43" s="63">
        <v>0</v>
      </c>
      <c r="I43" s="63">
        <v>0</v>
      </c>
      <c r="J43" s="63">
        <v>0</v>
      </c>
      <c r="K43" s="63">
        <v>1</v>
      </c>
      <c r="L43" s="63">
        <v>0</v>
      </c>
      <c r="M43" s="63">
        <v>1</v>
      </c>
      <c r="N43" s="63">
        <v>0</v>
      </c>
      <c r="O43" s="63">
        <v>1</v>
      </c>
      <c r="P43" s="63">
        <v>3</v>
      </c>
      <c r="Q43" s="63">
        <v>1</v>
      </c>
      <c r="R43" s="63">
        <v>3</v>
      </c>
      <c r="S43" s="63">
        <v>1</v>
      </c>
      <c r="T43" s="63">
        <v>4</v>
      </c>
      <c r="U43" s="63">
        <v>6</v>
      </c>
      <c r="V43" s="63">
        <v>3</v>
      </c>
      <c r="W43" s="63">
        <v>4</v>
      </c>
      <c r="X43" s="63">
        <v>3</v>
      </c>
      <c r="Y43" s="63">
        <v>0</v>
      </c>
      <c r="Z43" s="63">
        <v>1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31">
        <v>45.1875</v>
      </c>
      <c r="AP43" s="32">
        <v>45.22222222222222</v>
      </c>
      <c r="AQ43" s="20" t="s">
        <v>60</v>
      </c>
      <c r="AS43" s="43" t="str">
        <f t="shared" si="15"/>
        <v>○</v>
      </c>
      <c r="AT43" s="43" t="str">
        <f t="shared" si="16"/>
        <v>○</v>
      </c>
      <c r="AU43" s="43" t="str">
        <f t="shared" si="17"/>
        <v>○</v>
      </c>
    </row>
    <row r="44" spans="1:47" s="12" customFormat="1" ht="22.5" customHeight="1">
      <c r="A44" s="26" t="s">
        <v>29</v>
      </c>
      <c r="B44" s="64">
        <f t="shared" si="22"/>
        <v>77</v>
      </c>
      <c r="C44" s="63">
        <f t="shared" si="23"/>
        <v>34</v>
      </c>
      <c r="D44" s="63">
        <f t="shared" si="24"/>
        <v>43</v>
      </c>
      <c r="E44" s="63">
        <v>1</v>
      </c>
      <c r="F44" s="63">
        <v>3</v>
      </c>
      <c r="G44" s="63">
        <v>1</v>
      </c>
      <c r="H44" s="63">
        <v>1</v>
      </c>
      <c r="I44" s="63">
        <v>0</v>
      </c>
      <c r="J44" s="63">
        <v>0</v>
      </c>
      <c r="K44" s="63">
        <v>0</v>
      </c>
      <c r="L44" s="63">
        <v>1</v>
      </c>
      <c r="M44" s="63">
        <v>2</v>
      </c>
      <c r="N44" s="63">
        <v>5</v>
      </c>
      <c r="O44" s="63">
        <v>4</v>
      </c>
      <c r="P44" s="63">
        <v>1</v>
      </c>
      <c r="Q44" s="63">
        <v>3</v>
      </c>
      <c r="R44" s="63">
        <v>8</v>
      </c>
      <c r="S44" s="63">
        <v>3</v>
      </c>
      <c r="T44" s="63">
        <v>5</v>
      </c>
      <c r="U44" s="63">
        <v>7</v>
      </c>
      <c r="V44" s="63">
        <v>6</v>
      </c>
      <c r="W44" s="63">
        <v>3</v>
      </c>
      <c r="X44" s="63">
        <v>7</v>
      </c>
      <c r="Y44" s="63">
        <v>5</v>
      </c>
      <c r="Z44" s="63">
        <v>2</v>
      </c>
      <c r="AA44" s="63">
        <v>3</v>
      </c>
      <c r="AB44" s="63">
        <v>0</v>
      </c>
      <c r="AC44" s="63">
        <v>0</v>
      </c>
      <c r="AD44" s="63">
        <v>1</v>
      </c>
      <c r="AE44" s="63">
        <v>0</v>
      </c>
      <c r="AF44" s="63">
        <v>1</v>
      </c>
      <c r="AG44" s="63">
        <v>0</v>
      </c>
      <c r="AH44" s="63">
        <v>0</v>
      </c>
      <c r="AI44" s="63">
        <v>0</v>
      </c>
      <c r="AJ44" s="63">
        <v>0</v>
      </c>
      <c r="AK44" s="63">
        <v>2</v>
      </c>
      <c r="AL44" s="63">
        <v>2</v>
      </c>
      <c r="AM44" s="63">
        <v>0</v>
      </c>
      <c r="AN44" s="63">
        <v>0</v>
      </c>
      <c r="AO44" s="31">
        <v>46.1875</v>
      </c>
      <c r="AP44" s="32">
        <v>45.4390243902439</v>
      </c>
      <c r="AQ44" s="20" t="s">
        <v>61</v>
      </c>
      <c r="AS44" s="43" t="str">
        <f t="shared" si="15"/>
        <v>○</v>
      </c>
      <c r="AT44" s="43" t="str">
        <f t="shared" si="16"/>
        <v>○</v>
      </c>
      <c r="AU44" s="43" t="str">
        <f t="shared" si="17"/>
        <v>○</v>
      </c>
    </row>
    <row r="45" spans="1:47" s="12" customFormat="1" ht="22.5" customHeight="1">
      <c r="A45" s="26" t="s">
        <v>30</v>
      </c>
      <c r="B45" s="64">
        <f t="shared" si="22"/>
        <v>53</v>
      </c>
      <c r="C45" s="63">
        <f t="shared" si="23"/>
        <v>34</v>
      </c>
      <c r="D45" s="63">
        <f t="shared" si="24"/>
        <v>19</v>
      </c>
      <c r="E45" s="63">
        <v>0</v>
      </c>
      <c r="F45" s="63">
        <v>2</v>
      </c>
      <c r="G45" s="63">
        <v>3</v>
      </c>
      <c r="H45" s="63">
        <v>0</v>
      </c>
      <c r="I45" s="63">
        <v>2</v>
      </c>
      <c r="J45" s="63">
        <v>1</v>
      </c>
      <c r="K45" s="63">
        <v>0</v>
      </c>
      <c r="L45" s="63">
        <v>0</v>
      </c>
      <c r="M45" s="63">
        <v>2</v>
      </c>
      <c r="N45" s="63">
        <v>1</v>
      </c>
      <c r="O45" s="63">
        <v>2</v>
      </c>
      <c r="P45" s="63">
        <v>1</v>
      </c>
      <c r="Q45" s="63">
        <v>5</v>
      </c>
      <c r="R45" s="63">
        <v>1</v>
      </c>
      <c r="S45" s="63">
        <v>8</v>
      </c>
      <c r="T45" s="63">
        <v>6</v>
      </c>
      <c r="U45" s="63">
        <v>7</v>
      </c>
      <c r="V45" s="63">
        <v>2</v>
      </c>
      <c r="W45" s="63">
        <v>2</v>
      </c>
      <c r="X45" s="63">
        <v>3</v>
      </c>
      <c r="Y45" s="63">
        <v>0</v>
      </c>
      <c r="Z45" s="63">
        <v>0</v>
      </c>
      <c r="AA45" s="63">
        <v>3</v>
      </c>
      <c r="AB45" s="63">
        <v>2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31">
        <v>45.411764705882355</v>
      </c>
      <c r="AP45" s="32">
        <v>45.26315789473684</v>
      </c>
      <c r="AQ45" s="36" t="s">
        <v>62</v>
      </c>
      <c r="AS45" s="43" t="str">
        <f t="shared" si="15"/>
        <v>○</v>
      </c>
      <c r="AT45" s="43" t="str">
        <f t="shared" si="16"/>
        <v>○</v>
      </c>
      <c r="AU45" s="43" t="str">
        <f t="shared" si="17"/>
        <v>○</v>
      </c>
    </row>
    <row r="46" spans="1:47" s="12" customFormat="1" ht="22.5" customHeight="1">
      <c r="A46" s="27"/>
      <c r="B46" s="64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31"/>
      <c r="AP46" s="32"/>
      <c r="AQ46" s="35"/>
      <c r="AS46" s="43" t="str">
        <f t="shared" si="15"/>
        <v>○</v>
      </c>
      <c r="AT46" s="43" t="str">
        <f t="shared" si="16"/>
        <v>○</v>
      </c>
      <c r="AU46" s="43" t="str">
        <f t="shared" si="17"/>
        <v>○</v>
      </c>
    </row>
    <row r="47" spans="1:47" s="12" customFormat="1" ht="22.5" customHeight="1">
      <c r="A47" s="26" t="s">
        <v>31</v>
      </c>
      <c r="B47" s="64">
        <f t="shared" si="22"/>
        <v>12</v>
      </c>
      <c r="C47" s="63">
        <f t="shared" si="23"/>
        <v>9</v>
      </c>
      <c r="D47" s="63">
        <f t="shared" si="24"/>
        <v>3</v>
      </c>
      <c r="E47" s="63">
        <v>0</v>
      </c>
      <c r="F47" s="63">
        <v>0</v>
      </c>
      <c r="G47" s="63">
        <v>1</v>
      </c>
      <c r="H47" s="63">
        <v>0</v>
      </c>
      <c r="I47" s="63">
        <v>0</v>
      </c>
      <c r="J47" s="63">
        <v>0</v>
      </c>
      <c r="K47" s="63">
        <v>1</v>
      </c>
      <c r="L47" s="63">
        <v>0</v>
      </c>
      <c r="M47" s="63">
        <v>1</v>
      </c>
      <c r="N47" s="63">
        <v>0</v>
      </c>
      <c r="O47" s="63">
        <v>0</v>
      </c>
      <c r="P47" s="63">
        <v>1</v>
      </c>
      <c r="Q47" s="63">
        <v>3</v>
      </c>
      <c r="R47" s="63">
        <v>0</v>
      </c>
      <c r="S47" s="63">
        <v>0</v>
      </c>
      <c r="T47" s="63">
        <v>0</v>
      </c>
      <c r="U47" s="63">
        <v>1</v>
      </c>
      <c r="V47" s="63">
        <v>1</v>
      </c>
      <c r="W47" s="63">
        <v>0</v>
      </c>
      <c r="X47" s="63">
        <v>1</v>
      </c>
      <c r="Y47" s="63">
        <v>0</v>
      </c>
      <c r="Z47" s="63">
        <v>0</v>
      </c>
      <c r="AA47" s="63">
        <v>2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31">
        <v>45.22222222222222</v>
      </c>
      <c r="AP47" s="32">
        <v>46.333333333333336</v>
      </c>
      <c r="AQ47" s="36" t="s">
        <v>54</v>
      </c>
      <c r="AS47" s="43" t="str">
        <f t="shared" si="15"/>
        <v>○</v>
      </c>
      <c r="AT47" s="43" t="str">
        <f t="shared" si="16"/>
        <v>○</v>
      </c>
      <c r="AU47" s="43" t="str">
        <f t="shared" si="17"/>
        <v>○</v>
      </c>
    </row>
    <row r="48" spans="1:47" s="12" customFormat="1" ht="22.5" customHeight="1">
      <c r="A48" s="26" t="s">
        <v>32</v>
      </c>
      <c r="B48" s="64">
        <f t="shared" si="22"/>
        <v>0</v>
      </c>
      <c r="C48" s="63">
        <f t="shared" si="23"/>
        <v>0</v>
      </c>
      <c r="D48" s="63">
        <f t="shared" si="24"/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31"/>
      <c r="AP48" s="32"/>
      <c r="AQ48" s="36" t="s">
        <v>55</v>
      </c>
      <c r="AS48" s="43" t="str">
        <f t="shared" si="15"/>
        <v>○</v>
      </c>
      <c r="AT48" s="43" t="str">
        <f t="shared" si="16"/>
        <v>○</v>
      </c>
      <c r="AU48" s="43" t="str">
        <f t="shared" si="17"/>
        <v>○</v>
      </c>
    </row>
    <row r="49" spans="1:47" s="12" customFormat="1" ht="22.5" customHeight="1">
      <c r="A49" s="26" t="s">
        <v>33</v>
      </c>
      <c r="B49" s="64">
        <f t="shared" si="22"/>
        <v>2</v>
      </c>
      <c r="C49" s="63">
        <f t="shared" si="23"/>
        <v>1</v>
      </c>
      <c r="D49" s="63">
        <f t="shared" si="24"/>
        <v>1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1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1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31">
        <v>44</v>
      </c>
      <c r="AP49" s="32">
        <v>48</v>
      </c>
      <c r="AQ49" s="36" t="s">
        <v>33</v>
      </c>
      <c r="AS49" s="43" t="str">
        <f t="shared" si="15"/>
        <v>○</v>
      </c>
      <c r="AT49" s="43" t="str">
        <f t="shared" si="16"/>
        <v>○</v>
      </c>
      <c r="AU49" s="43" t="str">
        <f t="shared" si="17"/>
        <v>○</v>
      </c>
    </row>
    <row r="50" spans="1:47" s="12" customFormat="1" ht="22.5" customHeight="1">
      <c r="A50" s="26" t="s">
        <v>63</v>
      </c>
      <c r="B50" s="64">
        <f t="shared" si="22"/>
        <v>0</v>
      </c>
      <c r="C50" s="63">
        <f t="shared" si="23"/>
        <v>0</v>
      </c>
      <c r="D50" s="63">
        <f t="shared" si="24"/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31"/>
      <c r="AP50" s="32"/>
      <c r="AQ50" s="36" t="s">
        <v>63</v>
      </c>
      <c r="AS50" s="43" t="str">
        <f t="shared" si="15"/>
        <v>○</v>
      </c>
      <c r="AT50" s="43" t="str">
        <f t="shared" si="16"/>
        <v>○</v>
      </c>
      <c r="AU50" s="43" t="str">
        <f t="shared" si="17"/>
        <v>○</v>
      </c>
    </row>
    <row r="51" spans="1:47" s="12" customFormat="1" ht="22.5" customHeight="1" thickBot="1">
      <c r="A51" s="29" t="s">
        <v>36</v>
      </c>
      <c r="B51" s="65">
        <f t="shared" si="22"/>
        <v>0</v>
      </c>
      <c r="C51" s="66">
        <f t="shared" si="23"/>
        <v>0</v>
      </c>
      <c r="D51" s="66">
        <f t="shared" si="24"/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33"/>
      <c r="AP51" s="34"/>
      <c r="AQ51" s="30" t="s">
        <v>56</v>
      </c>
      <c r="AS51" s="43" t="str">
        <f t="shared" si="15"/>
        <v>○</v>
      </c>
      <c r="AT51" s="43" t="str">
        <f t="shared" si="16"/>
        <v>○</v>
      </c>
      <c r="AU51" s="43" t="str">
        <f t="shared" si="17"/>
        <v>○</v>
      </c>
    </row>
    <row r="53" spans="2:40" s="41" customFormat="1" ht="17.25">
      <c r="B53" s="44" t="str">
        <f>IF(B8=SUM(B9:B21),"○","×")</f>
        <v>○</v>
      </c>
      <c r="C53" s="44" t="str">
        <f aca="true" t="shared" si="25" ref="C53:AN53">IF(C8=SUM(C9:C21),"○","×")</f>
        <v>○</v>
      </c>
      <c r="D53" s="44" t="str">
        <f t="shared" si="25"/>
        <v>○</v>
      </c>
      <c r="E53" s="44" t="str">
        <f t="shared" si="25"/>
        <v>○</v>
      </c>
      <c r="F53" s="44" t="str">
        <f t="shared" si="25"/>
        <v>○</v>
      </c>
      <c r="G53" s="44" t="str">
        <f t="shared" si="25"/>
        <v>○</v>
      </c>
      <c r="H53" s="44" t="str">
        <f t="shared" si="25"/>
        <v>○</v>
      </c>
      <c r="I53" s="44" t="str">
        <f t="shared" si="25"/>
        <v>○</v>
      </c>
      <c r="J53" s="44" t="str">
        <f t="shared" si="25"/>
        <v>○</v>
      </c>
      <c r="K53" s="44" t="str">
        <f t="shared" si="25"/>
        <v>○</v>
      </c>
      <c r="L53" s="44" t="str">
        <f t="shared" si="25"/>
        <v>○</v>
      </c>
      <c r="M53" s="44" t="str">
        <f t="shared" si="25"/>
        <v>○</v>
      </c>
      <c r="N53" s="44" t="str">
        <f t="shared" si="25"/>
        <v>○</v>
      </c>
      <c r="O53" s="44" t="str">
        <f t="shared" si="25"/>
        <v>○</v>
      </c>
      <c r="P53" s="44" t="str">
        <f t="shared" si="25"/>
        <v>○</v>
      </c>
      <c r="Q53" s="44" t="str">
        <f t="shared" si="25"/>
        <v>○</v>
      </c>
      <c r="R53" s="44" t="str">
        <f t="shared" si="25"/>
        <v>○</v>
      </c>
      <c r="S53" s="44" t="str">
        <f t="shared" si="25"/>
        <v>○</v>
      </c>
      <c r="T53" s="44" t="str">
        <f t="shared" si="25"/>
        <v>○</v>
      </c>
      <c r="U53" s="44" t="str">
        <f t="shared" si="25"/>
        <v>○</v>
      </c>
      <c r="V53" s="44" t="str">
        <f t="shared" si="25"/>
        <v>○</v>
      </c>
      <c r="W53" s="44" t="str">
        <f t="shared" si="25"/>
        <v>○</v>
      </c>
      <c r="X53" s="44" t="str">
        <f t="shared" si="25"/>
        <v>○</v>
      </c>
      <c r="Y53" s="44" t="str">
        <f t="shared" si="25"/>
        <v>○</v>
      </c>
      <c r="Z53" s="44" t="str">
        <f t="shared" si="25"/>
        <v>○</v>
      </c>
      <c r="AA53" s="44" t="str">
        <f t="shared" si="25"/>
        <v>○</v>
      </c>
      <c r="AB53" s="44" t="str">
        <f t="shared" si="25"/>
        <v>○</v>
      </c>
      <c r="AC53" s="44" t="str">
        <f t="shared" si="25"/>
        <v>○</v>
      </c>
      <c r="AD53" s="44" t="str">
        <f t="shared" si="25"/>
        <v>○</v>
      </c>
      <c r="AE53" s="44" t="str">
        <f t="shared" si="25"/>
        <v>○</v>
      </c>
      <c r="AF53" s="44" t="str">
        <f t="shared" si="25"/>
        <v>○</v>
      </c>
      <c r="AG53" s="44" t="str">
        <f t="shared" si="25"/>
        <v>○</v>
      </c>
      <c r="AH53" s="44" t="str">
        <f t="shared" si="25"/>
        <v>○</v>
      </c>
      <c r="AI53" s="44" t="str">
        <f t="shared" si="25"/>
        <v>○</v>
      </c>
      <c r="AJ53" s="44" t="str">
        <f t="shared" si="25"/>
        <v>○</v>
      </c>
      <c r="AK53" s="44" t="str">
        <f t="shared" si="25"/>
        <v>○</v>
      </c>
      <c r="AL53" s="44" t="str">
        <f t="shared" si="25"/>
        <v>○</v>
      </c>
      <c r="AM53" s="44" t="str">
        <f t="shared" si="25"/>
        <v>○</v>
      </c>
      <c r="AN53" s="44" t="str">
        <f t="shared" si="25"/>
        <v>○</v>
      </c>
    </row>
    <row r="54" spans="2:40" s="41" customFormat="1" ht="17.25">
      <c r="B54" s="44" t="str">
        <f>IF(B23=SUM(B25:B36),"○","×")</f>
        <v>○</v>
      </c>
      <c r="C54" s="44" t="str">
        <f aca="true" t="shared" si="26" ref="C54:AN54">IF(C23=SUM(C25:C36),"○","×")</f>
        <v>○</v>
      </c>
      <c r="D54" s="44" t="str">
        <f t="shared" si="26"/>
        <v>○</v>
      </c>
      <c r="E54" s="44" t="str">
        <f t="shared" si="26"/>
        <v>○</v>
      </c>
      <c r="F54" s="44" t="str">
        <f t="shared" si="26"/>
        <v>○</v>
      </c>
      <c r="G54" s="44" t="str">
        <f t="shared" si="26"/>
        <v>○</v>
      </c>
      <c r="H54" s="44" t="str">
        <f t="shared" si="26"/>
        <v>○</v>
      </c>
      <c r="I54" s="44" t="str">
        <f t="shared" si="26"/>
        <v>○</v>
      </c>
      <c r="J54" s="44" t="str">
        <f t="shared" si="26"/>
        <v>○</v>
      </c>
      <c r="K54" s="44" t="str">
        <f t="shared" si="26"/>
        <v>○</v>
      </c>
      <c r="L54" s="44" t="str">
        <f t="shared" si="26"/>
        <v>○</v>
      </c>
      <c r="M54" s="44" t="str">
        <f t="shared" si="26"/>
        <v>○</v>
      </c>
      <c r="N54" s="44" t="str">
        <f t="shared" si="26"/>
        <v>○</v>
      </c>
      <c r="O54" s="44" t="str">
        <f t="shared" si="26"/>
        <v>○</v>
      </c>
      <c r="P54" s="44" t="str">
        <f t="shared" si="26"/>
        <v>○</v>
      </c>
      <c r="Q54" s="44" t="str">
        <f t="shared" si="26"/>
        <v>○</v>
      </c>
      <c r="R54" s="44" t="str">
        <f t="shared" si="26"/>
        <v>○</v>
      </c>
      <c r="S54" s="44" t="str">
        <f t="shared" si="26"/>
        <v>○</v>
      </c>
      <c r="T54" s="44" t="str">
        <f t="shared" si="26"/>
        <v>○</v>
      </c>
      <c r="U54" s="44" t="str">
        <f t="shared" si="26"/>
        <v>○</v>
      </c>
      <c r="V54" s="44" t="str">
        <f t="shared" si="26"/>
        <v>○</v>
      </c>
      <c r="W54" s="44" t="str">
        <f t="shared" si="26"/>
        <v>○</v>
      </c>
      <c r="X54" s="44" t="str">
        <f t="shared" si="26"/>
        <v>○</v>
      </c>
      <c r="Y54" s="44" t="str">
        <f t="shared" si="26"/>
        <v>○</v>
      </c>
      <c r="Z54" s="44" t="str">
        <f t="shared" si="26"/>
        <v>○</v>
      </c>
      <c r="AA54" s="44" t="str">
        <f t="shared" si="26"/>
        <v>○</v>
      </c>
      <c r="AB54" s="44" t="str">
        <f t="shared" si="26"/>
        <v>○</v>
      </c>
      <c r="AC54" s="44" t="str">
        <f t="shared" si="26"/>
        <v>○</v>
      </c>
      <c r="AD54" s="44" t="str">
        <f t="shared" si="26"/>
        <v>○</v>
      </c>
      <c r="AE54" s="44" t="str">
        <f t="shared" si="26"/>
        <v>○</v>
      </c>
      <c r="AF54" s="44" t="str">
        <f t="shared" si="26"/>
        <v>○</v>
      </c>
      <c r="AG54" s="44" t="str">
        <f t="shared" si="26"/>
        <v>○</v>
      </c>
      <c r="AH54" s="44" t="str">
        <f t="shared" si="26"/>
        <v>○</v>
      </c>
      <c r="AI54" s="44" t="str">
        <f t="shared" si="26"/>
        <v>○</v>
      </c>
      <c r="AJ54" s="44" t="str">
        <f t="shared" si="26"/>
        <v>○</v>
      </c>
      <c r="AK54" s="44" t="str">
        <f t="shared" si="26"/>
        <v>○</v>
      </c>
      <c r="AL54" s="44" t="str">
        <f t="shared" si="26"/>
        <v>○</v>
      </c>
      <c r="AM54" s="44" t="str">
        <f t="shared" si="26"/>
        <v>○</v>
      </c>
      <c r="AN54" s="44" t="str">
        <f t="shared" si="26"/>
        <v>○</v>
      </c>
    </row>
    <row r="55" spans="2:40" s="41" customFormat="1" ht="17.25">
      <c r="B55" s="44" t="str">
        <f>IF(B38=SUM(B40:B51),"○","×")</f>
        <v>○</v>
      </c>
      <c r="C55" s="44" t="str">
        <f aca="true" t="shared" si="27" ref="C55:AN55">IF(C38=SUM(C40:C51),"○","×")</f>
        <v>○</v>
      </c>
      <c r="D55" s="44" t="str">
        <f t="shared" si="27"/>
        <v>○</v>
      </c>
      <c r="E55" s="44" t="str">
        <f t="shared" si="27"/>
        <v>○</v>
      </c>
      <c r="F55" s="44" t="str">
        <f t="shared" si="27"/>
        <v>○</v>
      </c>
      <c r="G55" s="44" t="str">
        <f>IF(G38=SUM(G40:G51),"○","×")</f>
        <v>○</v>
      </c>
      <c r="H55" s="44" t="str">
        <f t="shared" si="27"/>
        <v>○</v>
      </c>
      <c r="I55" s="44" t="str">
        <f t="shared" si="27"/>
        <v>○</v>
      </c>
      <c r="J55" s="44" t="str">
        <f t="shared" si="27"/>
        <v>○</v>
      </c>
      <c r="K55" s="44" t="str">
        <f t="shared" si="27"/>
        <v>○</v>
      </c>
      <c r="L55" s="44" t="str">
        <f t="shared" si="27"/>
        <v>○</v>
      </c>
      <c r="M55" s="44" t="str">
        <f t="shared" si="27"/>
        <v>○</v>
      </c>
      <c r="N55" s="44" t="str">
        <f t="shared" si="27"/>
        <v>○</v>
      </c>
      <c r="O55" s="44" t="str">
        <f t="shared" si="27"/>
        <v>○</v>
      </c>
      <c r="P55" s="44" t="str">
        <f t="shared" si="27"/>
        <v>○</v>
      </c>
      <c r="Q55" s="44" t="str">
        <f t="shared" si="27"/>
        <v>○</v>
      </c>
      <c r="R55" s="44" t="str">
        <f t="shared" si="27"/>
        <v>○</v>
      </c>
      <c r="S55" s="44" t="str">
        <f t="shared" si="27"/>
        <v>○</v>
      </c>
      <c r="T55" s="44" t="str">
        <f t="shared" si="27"/>
        <v>○</v>
      </c>
      <c r="U55" s="44" t="str">
        <f t="shared" si="27"/>
        <v>○</v>
      </c>
      <c r="V55" s="44" t="str">
        <f t="shared" si="27"/>
        <v>○</v>
      </c>
      <c r="W55" s="44" t="str">
        <f t="shared" si="27"/>
        <v>○</v>
      </c>
      <c r="X55" s="44" t="str">
        <f t="shared" si="27"/>
        <v>○</v>
      </c>
      <c r="Y55" s="44" t="str">
        <f t="shared" si="27"/>
        <v>○</v>
      </c>
      <c r="Z55" s="44" t="str">
        <f t="shared" si="27"/>
        <v>○</v>
      </c>
      <c r="AA55" s="44" t="str">
        <f t="shared" si="27"/>
        <v>○</v>
      </c>
      <c r="AB55" s="44" t="str">
        <f t="shared" si="27"/>
        <v>○</v>
      </c>
      <c r="AC55" s="44" t="str">
        <f t="shared" si="27"/>
        <v>○</v>
      </c>
      <c r="AD55" s="44" t="str">
        <f>IF(AD38=SUM(AD40:AD51),"○","×")</f>
        <v>○</v>
      </c>
      <c r="AE55" s="44" t="str">
        <f t="shared" si="27"/>
        <v>○</v>
      </c>
      <c r="AF55" s="44" t="str">
        <f t="shared" si="27"/>
        <v>○</v>
      </c>
      <c r="AG55" s="44" t="str">
        <f t="shared" si="27"/>
        <v>○</v>
      </c>
      <c r="AH55" s="44" t="str">
        <f t="shared" si="27"/>
        <v>○</v>
      </c>
      <c r="AI55" s="44" t="str">
        <f t="shared" si="27"/>
        <v>○</v>
      </c>
      <c r="AJ55" s="44" t="str">
        <f t="shared" si="27"/>
        <v>○</v>
      </c>
      <c r="AK55" s="44" t="str">
        <f t="shared" si="27"/>
        <v>○</v>
      </c>
      <c r="AL55" s="44" t="str">
        <f t="shared" si="27"/>
        <v>○</v>
      </c>
      <c r="AM55" s="44" t="str">
        <f t="shared" si="27"/>
        <v>○</v>
      </c>
      <c r="AN55" s="44" t="str">
        <f t="shared" si="27"/>
        <v>○</v>
      </c>
    </row>
  </sheetData>
  <sheetProtection/>
  <mergeCells count="60">
    <mergeCell ref="AI5:AI6"/>
    <mergeCell ref="AJ5:AJ6"/>
    <mergeCell ref="AO5:AO6"/>
    <mergeCell ref="AP5:AP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M3:AN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U3:V4"/>
    <mergeCell ref="W3:X4"/>
    <mergeCell ref="Y3:Z4"/>
    <mergeCell ref="B3:D4"/>
    <mergeCell ref="E3:F4"/>
    <mergeCell ref="G3:H4"/>
    <mergeCell ref="I3:J4"/>
    <mergeCell ref="K3:L4"/>
    <mergeCell ref="M3:N4"/>
  </mergeCells>
  <printOptions/>
  <pageMargins left="0.984251968503937" right="0.7874015748031497" top="0.5905511811023623" bottom="0.3937007874015748" header="0.5118110236220472" footer="0.5118110236220472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中里　るり</cp:lastModifiedBy>
  <cp:lastPrinted>2018-05-10T11:17:11Z</cp:lastPrinted>
  <dcterms:created xsi:type="dcterms:W3CDTF">1996-12-11T19:01:50Z</dcterms:created>
  <dcterms:modified xsi:type="dcterms:W3CDTF">2021-08-23T00:58:41Z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