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120" windowWidth="14745" windowHeight="9000" tabRatio="599" activeTab="0"/>
  </bookViews>
  <sheets>
    <sheet name="人17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'人17'!$C$34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'人17'!$A$1:$W$30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<sst xmlns="http://schemas.openxmlformats.org/spreadsheetml/2006/main" count="45" uniqueCount="25">
  <si>
    <t>総    数</t>
  </si>
  <si>
    <t>不    詳</t>
  </si>
  <si>
    <t xml:space="preserve"> 山  口  県</t>
  </si>
  <si>
    <t>全　　　国</t>
  </si>
  <si>
    <t>出生順位</t>
  </si>
  <si>
    <t>15～19歳</t>
  </si>
  <si>
    <t>20～24歳</t>
  </si>
  <si>
    <t>25～29歳</t>
  </si>
  <si>
    <t>30～34歳</t>
  </si>
  <si>
    <t>35～39歳</t>
  </si>
  <si>
    <t>40～44歳</t>
  </si>
  <si>
    <t>45歳～</t>
  </si>
  <si>
    <t>総     数</t>
  </si>
  <si>
    <t>第　1　子</t>
  </si>
  <si>
    <t>第１７表　出生数，性・母の年齢（５歳階級）・出生順位別</t>
  </si>
  <si>
    <t>女</t>
  </si>
  <si>
    <t>男</t>
  </si>
  <si>
    <t>男</t>
  </si>
  <si>
    <t>女</t>
  </si>
  <si>
    <t>第　1　子</t>
  </si>
  <si>
    <t>～14歳</t>
  </si>
  <si>
    <t>　 　5　～</t>
  </si>
  <si>
    <t>　　 5　～</t>
  </si>
  <si>
    <t>　　 5　～</t>
  </si>
  <si>
    <t>令和元年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</si>
</sst>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;[Red]#,##0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37" fontId="6" fillId="0" borderId="0" xfId="0" applyFont="1" applyFill="1" applyAlignment="1" applyProtection="1">
      <alignment horizontal="left" vertical="center"/>
      <protection/>
    </xf>
    <xf numFmtId="37" fontId="7" fillId="0" borderId="10" xfId="0" applyFont="1" applyFill="1" applyBorder="1" applyAlignment="1" applyProtection="1">
      <alignment horizontal="left" vertical="center"/>
      <protection/>
    </xf>
    <xf numFmtId="37" fontId="7" fillId="0" borderId="10" xfId="0" applyFont="1" applyFill="1" applyBorder="1" applyAlignment="1">
      <alignment vertical="center"/>
    </xf>
    <xf numFmtId="37" fontId="7" fillId="0" borderId="10" xfId="0" applyFont="1" applyFill="1" applyBorder="1" applyAlignment="1" quotePrefix="1">
      <alignment horizontal="left" vertical="center"/>
    </xf>
    <xf numFmtId="37" fontId="7" fillId="0" borderId="10" xfId="0" applyFont="1" applyFill="1" applyBorder="1" applyAlignment="1" applyProtection="1" quotePrefix="1">
      <alignment horizontal="right" vertical="center"/>
      <protection locked="0"/>
    </xf>
    <xf numFmtId="37" fontId="7" fillId="0" borderId="0" xfId="0" applyFont="1" applyFill="1" applyBorder="1" applyAlignment="1" applyProtection="1" quotePrefix="1">
      <alignment horizontal="right" vertical="center"/>
      <protection locked="0"/>
    </xf>
    <xf numFmtId="37" fontId="7" fillId="0" borderId="11" xfId="0" applyFont="1" applyFill="1" applyBorder="1" applyAlignment="1">
      <alignment horizontal="center" vertical="center"/>
    </xf>
    <xf numFmtId="37" fontId="7" fillId="0" borderId="12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center" vertical="center"/>
    </xf>
    <xf numFmtId="37" fontId="7" fillId="0" borderId="0" xfId="0" applyFont="1" applyFill="1" applyBorder="1" applyAlignment="1">
      <alignment horizontal="center" vertical="center"/>
    </xf>
    <xf numFmtId="37" fontId="7" fillId="0" borderId="14" xfId="0" applyFont="1" applyFill="1" applyBorder="1" applyAlignment="1" applyProtection="1">
      <alignment horizontal="center" vertical="center"/>
      <protection/>
    </xf>
    <xf numFmtId="37" fontId="7" fillId="0" borderId="15" xfId="0" applyFont="1" applyFill="1" applyBorder="1" applyAlignment="1" applyProtection="1">
      <alignment horizontal="center" vertical="center"/>
      <protection/>
    </xf>
    <xf numFmtId="37" fontId="7" fillId="0" borderId="16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  <xf numFmtId="37" fontId="7" fillId="0" borderId="17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center" vertical="center"/>
    </xf>
    <xf numFmtId="37" fontId="7" fillId="0" borderId="19" xfId="0" applyFont="1" applyFill="1" applyBorder="1" applyAlignment="1">
      <alignment horizontal="center" vertical="center"/>
    </xf>
    <xf numFmtId="37" fontId="7" fillId="0" borderId="20" xfId="0" applyFont="1" applyFill="1" applyBorder="1" applyAlignment="1">
      <alignment horizontal="center" vertical="center"/>
    </xf>
    <xf numFmtId="37" fontId="7" fillId="0" borderId="0" xfId="0" applyFont="1" applyFill="1" applyBorder="1" applyAlignment="1">
      <alignment vertical="center"/>
    </xf>
    <xf numFmtId="37" fontId="7" fillId="0" borderId="21" xfId="0" applyFont="1" applyFill="1" applyBorder="1" applyAlignment="1">
      <alignment vertical="center"/>
    </xf>
    <xf numFmtId="37" fontId="7" fillId="0" borderId="22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>
      <alignment horizontal="right" vertical="center"/>
    </xf>
    <xf numFmtId="37" fontId="7" fillId="0" borderId="22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center" vertical="center"/>
    </xf>
    <xf numFmtId="37" fontId="7" fillId="0" borderId="15" xfId="0" applyFont="1" applyFill="1" applyBorder="1" applyAlignment="1" applyProtection="1" quotePrefix="1">
      <alignment horizontal="center" vertical="center"/>
      <protection/>
    </xf>
    <xf numFmtId="37" fontId="0" fillId="0" borderId="0" xfId="0" applyFont="1" applyFill="1" applyAlignment="1">
      <alignment horizontal="center" vertical="center"/>
    </xf>
    <xf numFmtId="37" fontId="7" fillId="0" borderId="24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41" fontId="7" fillId="0" borderId="0" xfId="48" applyNumberFormat="1" applyFont="1" applyAlignment="1">
      <alignment vertical="center"/>
    </xf>
    <xf numFmtId="41" fontId="7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vertical="center"/>
    </xf>
    <xf numFmtId="41" fontId="7" fillId="0" borderId="21" xfId="48" applyNumberFormat="1" applyFont="1" applyFill="1" applyBorder="1" applyAlignment="1">
      <alignment horizontal="right" vertical="center"/>
    </xf>
    <xf numFmtId="41" fontId="7" fillId="0" borderId="25" xfId="48" applyNumberFormat="1" applyFont="1" applyFill="1" applyBorder="1" applyAlignment="1">
      <alignment horizontal="right" vertical="center"/>
    </xf>
    <xf numFmtId="41" fontId="7" fillId="0" borderId="26" xfId="48" applyNumberFormat="1" applyFont="1" applyFill="1" applyBorder="1" applyAlignment="1">
      <alignment horizontal="right" vertical="center"/>
    </xf>
    <xf numFmtId="41" fontId="7" fillId="0" borderId="10" xfId="48" applyNumberFormat="1" applyFont="1" applyFill="1" applyBorder="1" applyAlignment="1">
      <alignment vertical="center"/>
    </xf>
    <xf numFmtId="41" fontId="7" fillId="0" borderId="27" xfId="48" applyNumberFormat="1" applyFont="1" applyFill="1" applyBorder="1" applyAlignment="1">
      <alignment vertical="center"/>
    </xf>
    <xf numFmtId="41" fontId="43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50"/>
  <sheetViews>
    <sheetView showGridLines="0" tabSelected="1" view="pageBreakPreview" zoomScale="70" zoomScaleNormal="8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66015625" defaultRowHeight="18"/>
  <cols>
    <col min="1" max="1" width="10.58203125" style="1" customWidth="1"/>
    <col min="2" max="2" width="9.08203125" style="1" customWidth="1"/>
    <col min="3" max="10" width="8.58203125" style="1" customWidth="1"/>
    <col min="11" max="12" width="9.25" style="1" customWidth="1"/>
    <col min="13" max="14" width="10.58203125" style="1" customWidth="1"/>
    <col min="15" max="17" width="8.58203125" style="1" customWidth="1"/>
    <col min="18" max="18" width="9.25" style="1" customWidth="1"/>
    <col min="19" max="20" width="9.33203125" style="1" customWidth="1"/>
    <col min="21" max="22" width="8.58203125" style="1" customWidth="1"/>
    <col min="23" max="23" width="9.33203125" style="1" customWidth="1"/>
    <col min="24" max="16384" width="10.58203125" style="1" customWidth="1"/>
  </cols>
  <sheetData>
    <row r="1" ht="24">
      <c r="A1" s="3" t="s">
        <v>14</v>
      </c>
    </row>
    <row r="2" spans="1:23" ht="20.25" customHeight="1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6"/>
      <c r="K2" s="7" t="s">
        <v>24</v>
      </c>
      <c r="L2" s="8"/>
      <c r="M2" s="4" t="s">
        <v>3</v>
      </c>
      <c r="N2" s="5"/>
      <c r="O2" s="5"/>
      <c r="P2" s="5"/>
      <c r="Q2" s="5"/>
      <c r="R2" s="5"/>
      <c r="S2" s="5"/>
      <c r="T2" s="5"/>
      <c r="U2" s="5"/>
      <c r="V2" s="6"/>
      <c r="W2" s="7" t="s">
        <v>24</v>
      </c>
    </row>
    <row r="3" spans="1:23" ht="20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  <c r="M3" s="9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3" ht="20.25" customHeight="1">
      <c r="A4" s="13" t="s">
        <v>4</v>
      </c>
      <c r="B4" s="14" t="s">
        <v>0</v>
      </c>
      <c r="C4" s="27" t="s">
        <v>20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</v>
      </c>
      <c r="L4" s="16"/>
      <c r="M4" s="13" t="s">
        <v>4</v>
      </c>
      <c r="N4" s="14" t="s">
        <v>0</v>
      </c>
      <c r="O4" s="27" t="s">
        <v>20</v>
      </c>
      <c r="P4" s="14" t="s">
        <v>5</v>
      </c>
      <c r="Q4" s="14" t="s">
        <v>6</v>
      </c>
      <c r="R4" s="14" t="s">
        <v>7</v>
      </c>
      <c r="S4" s="14" t="s">
        <v>8</v>
      </c>
      <c r="T4" s="14" t="s">
        <v>9</v>
      </c>
      <c r="U4" s="14" t="s">
        <v>10</v>
      </c>
      <c r="V4" s="14" t="s">
        <v>11</v>
      </c>
      <c r="W4" s="15" t="s">
        <v>1</v>
      </c>
    </row>
    <row r="5" spans="1:23" ht="20.2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  <c r="L5" s="12"/>
      <c r="M5" s="17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1:23" ht="20.25" customHeight="1">
      <c r="A6" s="20"/>
      <c r="B6" s="30"/>
      <c r="C6" s="30"/>
      <c r="D6" s="30"/>
      <c r="E6" s="30"/>
      <c r="F6" s="30"/>
      <c r="G6" s="30"/>
      <c r="H6" s="30"/>
      <c r="I6" s="30"/>
      <c r="J6" s="30"/>
      <c r="K6" s="31"/>
      <c r="L6" s="21"/>
      <c r="M6" s="20"/>
      <c r="N6" s="21"/>
      <c r="O6" s="21"/>
      <c r="P6" s="21"/>
      <c r="Q6" s="21"/>
      <c r="R6" s="21"/>
      <c r="S6" s="21"/>
      <c r="T6" s="21"/>
      <c r="U6" s="21"/>
      <c r="V6" s="21"/>
      <c r="W6" s="22"/>
    </row>
    <row r="7" spans="1:26" ht="20.25" customHeight="1">
      <c r="A7" s="23" t="s">
        <v>12</v>
      </c>
      <c r="B7" s="32">
        <f>B15+B23</f>
        <v>8771</v>
      </c>
      <c r="C7" s="33">
        <f aca="true" t="shared" si="0" ref="C7:K9">C15+C23</f>
        <v>1</v>
      </c>
      <c r="D7" s="34">
        <f t="shared" si="0"/>
        <v>111</v>
      </c>
      <c r="E7" s="34">
        <f t="shared" si="0"/>
        <v>1014</v>
      </c>
      <c r="F7" s="34">
        <f t="shared" si="0"/>
        <v>2512</v>
      </c>
      <c r="G7" s="34">
        <f t="shared" si="0"/>
        <v>2955</v>
      </c>
      <c r="H7" s="34">
        <f t="shared" si="0"/>
        <v>1774</v>
      </c>
      <c r="I7" s="34">
        <f t="shared" si="0"/>
        <v>393</v>
      </c>
      <c r="J7" s="34">
        <f t="shared" si="0"/>
        <v>11</v>
      </c>
      <c r="K7" s="35">
        <f t="shared" si="0"/>
        <v>0</v>
      </c>
      <c r="L7" s="24"/>
      <c r="M7" s="23" t="s">
        <v>12</v>
      </c>
      <c r="N7" s="32">
        <f>N15+N23</f>
        <v>865239</v>
      </c>
      <c r="O7" s="33">
        <f aca="true" t="shared" si="1" ref="O7:W7">O15+O23</f>
        <v>40</v>
      </c>
      <c r="P7" s="34">
        <f t="shared" si="1"/>
        <v>7742</v>
      </c>
      <c r="Q7" s="34">
        <f t="shared" si="1"/>
        <v>72092</v>
      </c>
      <c r="R7" s="34">
        <f t="shared" si="1"/>
        <v>220933</v>
      </c>
      <c r="S7" s="34">
        <f t="shared" si="1"/>
        <v>312582</v>
      </c>
      <c r="T7" s="34">
        <f t="shared" si="1"/>
        <v>201010</v>
      </c>
      <c r="U7" s="34">
        <f t="shared" si="1"/>
        <v>49191</v>
      </c>
      <c r="V7" s="34">
        <f t="shared" si="1"/>
        <v>1649</v>
      </c>
      <c r="W7" s="35">
        <f t="shared" si="1"/>
        <v>0</v>
      </c>
      <c r="Y7" s="1" t="str">
        <f>IF(N7=SUM(O7:W7),"○","×")</f>
        <v>○</v>
      </c>
      <c r="Z7" s="1" t="str">
        <f>IF(B7=SUM(C7:K7),"○","×")</f>
        <v>○</v>
      </c>
    </row>
    <row r="8" spans="1:26" ht="20.25" customHeight="1">
      <c r="A8" s="25"/>
      <c r="B8" s="32"/>
      <c r="C8" s="33"/>
      <c r="D8" s="34"/>
      <c r="E8" s="34"/>
      <c r="F8" s="34"/>
      <c r="G8" s="34"/>
      <c r="H8" s="34"/>
      <c r="I8" s="34"/>
      <c r="J8" s="34"/>
      <c r="K8" s="35"/>
      <c r="L8" s="24"/>
      <c r="M8" s="25"/>
      <c r="N8" s="32"/>
      <c r="O8" s="33"/>
      <c r="P8" s="34"/>
      <c r="Q8" s="34"/>
      <c r="R8" s="34"/>
      <c r="S8" s="34"/>
      <c r="T8" s="34"/>
      <c r="U8" s="34"/>
      <c r="V8" s="34"/>
      <c r="W8" s="35"/>
      <c r="Y8" s="1" t="str">
        <f>IF(N8=SUM(O8:W8),"○","×")</f>
        <v>○</v>
      </c>
      <c r="Z8" s="1" t="str">
        <f aca="true" t="shared" si="2" ref="Z8:Z29">IF(B8=SUM(C8:K8),"○","×")</f>
        <v>○</v>
      </c>
    </row>
    <row r="9" spans="1:26" ht="20.25" customHeight="1">
      <c r="A9" s="23" t="s">
        <v>13</v>
      </c>
      <c r="B9" s="32">
        <f>B17+B25</f>
        <v>3776</v>
      </c>
      <c r="C9" s="33">
        <f t="shared" si="0"/>
        <v>1</v>
      </c>
      <c r="D9" s="34">
        <f t="shared" si="0"/>
        <v>100</v>
      </c>
      <c r="E9" s="34">
        <f t="shared" si="0"/>
        <v>650</v>
      </c>
      <c r="F9" s="34">
        <f t="shared" si="0"/>
        <v>1350</v>
      </c>
      <c r="G9" s="34">
        <f t="shared" si="0"/>
        <v>1023</v>
      </c>
      <c r="H9" s="34">
        <f t="shared" si="0"/>
        <v>512</v>
      </c>
      <c r="I9" s="34">
        <f t="shared" si="0"/>
        <v>134</v>
      </c>
      <c r="J9" s="34">
        <f t="shared" si="0"/>
        <v>6</v>
      </c>
      <c r="K9" s="35">
        <f t="shared" si="0"/>
        <v>0</v>
      </c>
      <c r="L9" s="24"/>
      <c r="M9" s="23" t="s">
        <v>13</v>
      </c>
      <c r="N9" s="32">
        <f>N17+N25</f>
        <v>399890</v>
      </c>
      <c r="O9" s="33">
        <f aca="true" t="shared" si="3" ref="O9:W9">O17+O25</f>
        <v>40</v>
      </c>
      <c r="P9" s="34">
        <f t="shared" si="3"/>
        <v>6849</v>
      </c>
      <c r="Q9" s="34">
        <f t="shared" si="3"/>
        <v>48434</v>
      </c>
      <c r="R9" s="34">
        <f t="shared" si="3"/>
        <v>131146</v>
      </c>
      <c r="S9" s="34">
        <f t="shared" si="3"/>
        <v>129199</v>
      </c>
      <c r="T9" s="34">
        <f t="shared" si="3"/>
        <v>65957</v>
      </c>
      <c r="U9" s="34">
        <f t="shared" si="3"/>
        <v>17546</v>
      </c>
      <c r="V9" s="34">
        <f t="shared" si="3"/>
        <v>719</v>
      </c>
      <c r="W9" s="35">
        <f t="shared" si="3"/>
        <v>0</v>
      </c>
      <c r="Y9" s="1" t="str">
        <f>IF(N9=SUM(O9:W9),"○","×")</f>
        <v>○</v>
      </c>
      <c r="Z9" s="1" t="str">
        <f t="shared" si="2"/>
        <v>○</v>
      </c>
    </row>
    <row r="10" spans="1:26" ht="20.25" customHeight="1">
      <c r="A10" s="23">
        <v>2</v>
      </c>
      <c r="B10" s="32">
        <f aca="true" t="shared" si="4" ref="B10:K10">B18+B26</f>
        <v>3177</v>
      </c>
      <c r="C10" s="33">
        <f t="shared" si="4"/>
        <v>0</v>
      </c>
      <c r="D10" s="34">
        <f t="shared" si="4"/>
        <v>11</v>
      </c>
      <c r="E10" s="33">
        <f t="shared" si="4"/>
        <v>308</v>
      </c>
      <c r="F10" s="34">
        <f t="shared" si="4"/>
        <v>833</v>
      </c>
      <c r="G10" s="34">
        <f t="shared" si="4"/>
        <v>1204</v>
      </c>
      <c r="H10" s="34">
        <f t="shared" si="4"/>
        <v>677</v>
      </c>
      <c r="I10" s="34">
        <f t="shared" si="4"/>
        <v>141</v>
      </c>
      <c r="J10" s="33">
        <f t="shared" si="4"/>
        <v>3</v>
      </c>
      <c r="K10" s="35">
        <f t="shared" si="4"/>
        <v>0</v>
      </c>
      <c r="L10" s="24"/>
      <c r="M10" s="23">
        <v>2</v>
      </c>
      <c r="N10" s="32">
        <f aca="true" t="shared" si="5" ref="N10:W10">N18+N26</f>
        <v>315217</v>
      </c>
      <c r="O10" s="33">
        <f t="shared" si="5"/>
        <v>0</v>
      </c>
      <c r="P10" s="34">
        <f t="shared" si="5"/>
        <v>835</v>
      </c>
      <c r="Q10" s="33">
        <f t="shared" si="5"/>
        <v>19223</v>
      </c>
      <c r="R10" s="34">
        <f t="shared" si="5"/>
        <v>67005</v>
      </c>
      <c r="S10" s="34">
        <f t="shared" si="5"/>
        <v>126272</v>
      </c>
      <c r="T10" s="34">
        <f t="shared" si="5"/>
        <v>82203</v>
      </c>
      <c r="U10" s="34">
        <f t="shared" si="5"/>
        <v>19165</v>
      </c>
      <c r="V10" s="33">
        <f t="shared" si="5"/>
        <v>514</v>
      </c>
      <c r="W10" s="35">
        <f t="shared" si="5"/>
        <v>0</v>
      </c>
      <c r="Y10" s="1" t="str">
        <f aca="true" t="shared" si="6" ref="Y10:Y29">IF(N10=SUM(O10:W10),"○","×")</f>
        <v>○</v>
      </c>
      <c r="Z10" s="1" t="str">
        <f t="shared" si="2"/>
        <v>○</v>
      </c>
    </row>
    <row r="11" spans="1:26" ht="20.25" customHeight="1">
      <c r="A11" s="23">
        <v>3</v>
      </c>
      <c r="B11" s="32">
        <f aca="true" t="shared" si="7" ref="B11:K11">B19+B27</f>
        <v>1335</v>
      </c>
      <c r="C11" s="33">
        <f t="shared" si="7"/>
        <v>0</v>
      </c>
      <c r="D11" s="33">
        <f t="shared" si="7"/>
        <v>0</v>
      </c>
      <c r="E11" s="33">
        <f t="shared" si="7"/>
        <v>51</v>
      </c>
      <c r="F11" s="34">
        <f t="shared" si="7"/>
        <v>265</v>
      </c>
      <c r="G11" s="34">
        <f t="shared" si="7"/>
        <v>556</v>
      </c>
      <c r="H11" s="34">
        <f t="shared" si="7"/>
        <v>397</v>
      </c>
      <c r="I11" s="34">
        <f t="shared" si="7"/>
        <v>65</v>
      </c>
      <c r="J11" s="33">
        <f t="shared" si="7"/>
        <v>1</v>
      </c>
      <c r="K11" s="35">
        <f t="shared" si="7"/>
        <v>0</v>
      </c>
      <c r="L11" s="24"/>
      <c r="M11" s="23">
        <v>3</v>
      </c>
      <c r="N11" s="32">
        <f aca="true" t="shared" si="8" ref="N11:W11">N19+N27</f>
        <v>115386</v>
      </c>
      <c r="O11" s="33">
        <f t="shared" si="8"/>
        <v>0</v>
      </c>
      <c r="P11" s="33">
        <f t="shared" si="8"/>
        <v>54</v>
      </c>
      <c r="Q11" s="33">
        <f t="shared" si="8"/>
        <v>3878</v>
      </c>
      <c r="R11" s="34">
        <f t="shared" si="8"/>
        <v>18458</v>
      </c>
      <c r="S11" s="34">
        <f t="shared" si="8"/>
        <v>45155</v>
      </c>
      <c r="T11" s="34">
        <f t="shared" si="8"/>
        <v>39319</v>
      </c>
      <c r="U11" s="34">
        <f t="shared" si="8"/>
        <v>8288</v>
      </c>
      <c r="V11" s="33">
        <f t="shared" si="8"/>
        <v>234</v>
      </c>
      <c r="W11" s="35">
        <f t="shared" si="8"/>
        <v>0</v>
      </c>
      <c r="Y11" s="1" t="str">
        <f t="shared" si="6"/>
        <v>○</v>
      </c>
      <c r="Z11" s="1" t="str">
        <f t="shared" si="2"/>
        <v>○</v>
      </c>
    </row>
    <row r="12" spans="1:26" ht="20.25" customHeight="1">
      <c r="A12" s="23">
        <v>4</v>
      </c>
      <c r="B12" s="32">
        <f aca="true" t="shared" si="9" ref="B12:K12">B20+B28</f>
        <v>352</v>
      </c>
      <c r="C12" s="33">
        <f t="shared" si="9"/>
        <v>0</v>
      </c>
      <c r="D12" s="33">
        <f t="shared" si="9"/>
        <v>0</v>
      </c>
      <c r="E12" s="33">
        <f t="shared" si="9"/>
        <v>5</v>
      </c>
      <c r="F12" s="34">
        <f t="shared" si="9"/>
        <v>52</v>
      </c>
      <c r="G12" s="34">
        <f t="shared" si="9"/>
        <v>126</v>
      </c>
      <c r="H12" s="34">
        <f t="shared" si="9"/>
        <v>133</v>
      </c>
      <c r="I12" s="34">
        <f t="shared" si="9"/>
        <v>36</v>
      </c>
      <c r="J12" s="33">
        <f t="shared" si="9"/>
        <v>0</v>
      </c>
      <c r="K12" s="35">
        <f t="shared" si="9"/>
        <v>0</v>
      </c>
      <c r="L12" s="24"/>
      <c r="M12" s="23">
        <v>4</v>
      </c>
      <c r="N12" s="32">
        <f aca="true" t="shared" si="10" ref="N12:W12">N20+N28</f>
        <v>25589</v>
      </c>
      <c r="O12" s="33">
        <f t="shared" si="10"/>
        <v>0</v>
      </c>
      <c r="P12" s="33">
        <f t="shared" si="10"/>
        <v>3</v>
      </c>
      <c r="Q12" s="33">
        <f t="shared" si="10"/>
        <v>494</v>
      </c>
      <c r="R12" s="34">
        <f t="shared" si="10"/>
        <v>3470</v>
      </c>
      <c r="S12" s="34">
        <f t="shared" si="10"/>
        <v>9068</v>
      </c>
      <c r="T12" s="34">
        <f t="shared" si="10"/>
        <v>9702</v>
      </c>
      <c r="U12" s="34">
        <f t="shared" si="10"/>
        <v>2746</v>
      </c>
      <c r="V12" s="33">
        <f t="shared" si="10"/>
        <v>106</v>
      </c>
      <c r="W12" s="35">
        <f t="shared" si="10"/>
        <v>0</v>
      </c>
      <c r="Y12" s="1" t="str">
        <f t="shared" si="6"/>
        <v>○</v>
      </c>
      <c r="Z12" s="1" t="str">
        <f t="shared" si="2"/>
        <v>○</v>
      </c>
    </row>
    <row r="13" spans="1:26" ht="20.25" customHeight="1">
      <c r="A13" s="23" t="s">
        <v>21</v>
      </c>
      <c r="B13" s="32">
        <f aca="true" t="shared" si="11" ref="B13:K13">B21+B29</f>
        <v>131</v>
      </c>
      <c r="C13" s="33">
        <f t="shared" si="11"/>
        <v>0</v>
      </c>
      <c r="D13" s="33">
        <f t="shared" si="11"/>
        <v>0</v>
      </c>
      <c r="E13" s="33">
        <f t="shared" si="11"/>
        <v>0</v>
      </c>
      <c r="F13" s="34">
        <f t="shared" si="11"/>
        <v>12</v>
      </c>
      <c r="G13" s="34">
        <f t="shared" si="11"/>
        <v>46</v>
      </c>
      <c r="H13" s="34">
        <f t="shared" si="11"/>
        <v>55</v>
      </c>
      <c r="I13" s="34">
        <f t="shared" si="11"/>
        <v>17</v>
      </c>
      <c r="J13" s="33">
        <f t="shared" si="11"/>
        <v>1</v>
      </c>
      <c r="K13" s="35">
        <f t="shared" si="11"/>
        <v>0</v>
      </c>
      <c r="L13" s="24"/>
      <c r="M13" s="23" t="s">
        <v>23</v>
      </c>
      <c r="N13" s="32">
        <f aca="true" t="shared" si="12" ref="N13:W13">N21+N29</f>
        <v>9157</v>
      </c>
      <c r="O13" s="33">
        <f t="shared" si="12"/>
        <v>0</v>
      </c>
      <c r="P13" s="33">
        <f t="shared" si="12"/>
        <v>1</v>
      </c>
      <c r="Q13" s="33">
        <f t="shared" si="12"/>
        <v>63</v>
      </c>
      <c r="R13" s="34">
        <f t="shared" si="12"/>
        <v>854</v>
      </c>
      <c r="S13" s="34">
        <f t="shared" si="12"/>
        <v>2888</v>
      </c>
      <c r="T13" s="34">
        <f t="shared" si="12"/>
        <v>3829</v>
      </c>
      <c r="U13" s="34">
        <f t="shared" si="12"/>
        <v>1446</v>
      </c>
      <c r="V13" s="33">
        <f t="shared" si="12"/>
        <v>76</v>
      </c>
      <c r="W13" s="35">
        <f t="shared" si="12"/>
        <v>0</v>
      </c>
      <c r="Y13" s="1" t="str">
        <f t="shared" si="6"/>
        <v>○</v>
      </c>
      <c r="Z13" s="1" t="str">
        <f t="shared" si="2"/>
        <v>○</v>
      </c>
    </row>
    <row r="14" spans="1:26" ht="20.25" customHeight="1">
      <c r="A14" s="29"/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24"/>
      <c r="M14" s="29"/>
      <c r="N14" s="36"/>
      <c r="O14" s="36"/>
      <c r="P14" s="36"/>
      <c r="Q14" s="36"/>
      <c r="R14" s="36"/>
      <c r="S14" s="36"/>
      <c r="T14" s="36"/>
      <c r="U14" s="36"/>
      <c r="V14" s="36"/>
      <c r="W14" s="37"/>
      <c r="Y14" s="1" t="str">
        <f t="shared" si="6"/>
        <v>○</v>
      </c>
      <c r="Z14" s="1" t="str">
        <f t="shared" si="2"/>
        <v>○</v>
      </c>
    </row>
    <row r="15" spans="1:26" ht="20.25" customHeight="1">
      <c r="A15" s="23" t="s">
        <v>16</v>
      </c>
      <c r="B15" s="33">
        <f>SUM(B17:B21)</f>
        <v>4471</v>
      </c>
      <c r="C15" s="33">
        <f>SUM(C17:C21)</f>
        <v>1</v>
      </c>
      <c r="D15" s="34">
        <f aca="true" t="shared" si="13" ref="D15:K15">SUM(D17:D21)</f>
        <v>63</v>
      </c>
      <c r="E15" s="34">
        <f t="shared" si="13"/>
        <v>510</v>
      </c>
      <c r="F15" s="34">
        <f t="shared" si="13"/>
        <v>1240</v>
      </c>
      <c r="G15" s="34">
        <f t="shared" si="13"/>
        <v>1528</v>
      </c>
      <c r="H15" s="34">
        <f t="shared" si="13"/>
        <v>895</v>
      </c>
      <c r="I15" s="34">
        <f t="shared" si="13"/>
        <v>228</v>
      </c>
      <c r="J15" s="34">
        <f t="shared" si="13"/>
        <v>6</v>
      </c>
      <c r="K15" s="35">
        <f t="shared" si="13"/>
        <v>0</v>
      </c>
      <c r="L15" s="24"/>
      <c r="M15" s="23" t="s">
        <v>17</v>
      </c>
      <c r="N15" s="33">
        <f>SUM(N17:N21)</f>
        <v>443430</v>
      </c>
      <c r="O15" s="33">
        <f>SUM(O17:O21)</f>
        <v>27</v>
      </c>
      <c r="P15" s="34">
        <f aca="true" t="shared" si="14" ref="P15:W15">SUM(P17:P21)</f>
        <v>4001</v>
      </c>
      <c r="Q15" s="34">
        <f t="shared" si="14"/>
        <v>37091</v>
      </c>
      <c r="R15" s="34">
        <f t="shared" si="14"/>
        <v>113533</v>
      </c>
      <c r="S15" s="34">
        <f t="shared" si="14"/>
        <v>159619</v>
      </c>
      <c r="T15" s="34">
        <f t="shared" si="14"/>
        <v>103189</v>
      </c>
      <c r="U15" s="34">
        <f t="shared" si="14"/>
        <v>25126</v>
      </c>
      <c r="V15" s="34">
        <f t="shared" si="14"/>
        <v>844</v>
      </c>
      <c r="W15" s="35">
        <f t="shared" si="14"/>
        <v>0</v>
      </c>
      <c r="Y15" s="1" t="str">
        <f t="shared" si="6"/>
        <v>○</v>
      </c>
      <c r="Z15" s="1" t="str">
        <f t="shared" si="2"/>
        <v>○</v>
      </c>
    </row>
    <row r="16" spans="1:26" ht="20.25" customHeight="1">
      <c r="A16" s="25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24"/>
      <c r="M16" s="25"/>
      <c r="N16" s="33"/>
      <c r="O16" s="33"/>
      <c r="P16" s="33"/>
      <c r="Q16" s="33"/>
      <c r="R16" s="33"/>
      <c r="S16" s="33"/>
      <c r="T16" s="33"/>
      <c r="U16" s="33"/>
      <c r="V16" s="33"/>
      <c r="W16" s="35"/>
      <c r="Y16" s="1" t="str">
        <f t="shared" si="6"/>
        <v>○</v>
      </c>
      <c r="Z16" s="1" t="str">
        <f t="shared" si="2"/>
        <v>○</v>
      </c>
    </row>
    <row r="17" spans="1:26" ht="20.25" customHeight="1">
      <c r="A17" s="23" t="s">
        <v>13</v>
      </c>
      <c r="B17" s="34">
        <f>SUM(C17:K17)</f>
        <v>1872</v>
      </c>
      <c r="C17" s="33">
        <v>1</v>
      </c>
      <c r="D17" s="33">
        <v>54</v>
      </c>
      <c r="E17" s="33">
        <v>328</v>
      </c>
      <c r="F17" s="34">
        <v>646</v>
      </c>
      <c r="G17" s="34">
        <v>515</v>
      </c>
      <c r="H17" s="34">
        <v>252</v>
      </c>
      <c r="I17" s="34">
        <v>72</v>
      </c>
      <c r="J17" s="33">
        <v>4</v>
      </c>
      <c r="K17" s="35">
        <v>0</v>
      </c>
      <c r="L17" s="24"/>
      <c r="M17" s="23" t="s">
        <v>13</v>
      </c>
      <c r="N17" s="34">
        <f>SUM(O17:W17)</f>
        <v>205519</v>
      </c>
      <c r="O17" s="40">
        <v>27</v>
      </c>
      <c r="P17" s="40">
        <v>3535</v>
      </c>
      <c r="Q17" s="40">
        <v>24867</v>
      </c>
      <c r="R17" s="40">
        <v>67725</v>
      </c>
      <c r="S17" s="40">
        <v>66222</v>
      </c>
      <c r="T17" s="40">
        <v>33772</v>
      </c>
      <c r="U17" s="40">
        <v>8994</v>
      </c>
      <c r="V17" s="40">
        <v>377</v>
      </c>
      <c r="W17" s="35">
        <v>0</v>
      </c>
      <c r="Y17" s="1" t="str">
        <f t="shared" si="6"/>
        <v>○</v>
      </c>
      <c r="Z17" s="1" t="str">
        <f t="shared" si="2"/>
        <v>○</v>
      </c>
    </row>
    <row r="18" spans="1:26" ht="20.25" customHeight="1">
      <c r="A18" s="23">
        <v>2</v>
      </c>
      <c r="B18" s="34">
        <f>SUM(C18:K18)</f>
        <v>1650</v>
      </c>
      <c r="C18" s="33">
        <v>0</v>
      </c>
      <c r="D18" s="33">
        <v>9</v>
      </c>
      <c r="E18" s="33">
        <v>157</v>
      </c>
      <c r="F18" s="34">
        <v>423</v>
      </c>
      <c r="G18" s="34">
        <v>627</v>
      </c>
      <c r="H18" s="34">
        <v>352</v>
      </c>
      <c r="I18" s="34">
        <v>82</v>
      </c>
      <c r="J18" s="33">
        <v>0</v>
      </c>
      <c r="K18" s="35">
        <v>0</v>
      </c>
      <c r="L18" s="24"/>
      <c r="M18" s="23">
        <v>2</v>
      </c>
      <c r="N18" s="34">
        <f>SUM(O18:W18)</f>
        <v>161246</v>
      </c>
      <c r="O18" s="40">
        <v>0</v>
      </c>
      <c r="P18" s="40">
        <v>436</v>
      </c>
      <c r="Q18" s="40">
        <v>9986</v>
      </c>
      <c r="R18" s="40">
        <v>34187</v>
      </c>
      <c r="S18" s="40">
        <v>64317</v>
      </c>
      <c r="T18" s="40">
        <v>42355</v>
      </c>
      <c r="U18" s="40">
        <v>9717</v>
      </c>
      <c r="V18" s="40">
        <v>248</v>
      </c>
      <c r="W18" s="35">
        <v>0</v>
      </c>
      <c r="Y18" s="1" t="str">
        <f t="shared" si="6"/>
        <v>○</v>
      </c>
      <c r="Z18" s="1" t="str">
        <f t="shared" si="2"/>
        <v>○</v>
      </c>
    </row>
    <row r="19" spans="1:26" ht="20.25" customHeight="1">
      <c r="A19" s="23">
        <v>3</v>
      </c>
      <c r="B19" s="34">
        <f>SUM(C19:K19)</f>
        <v>689</v>
      </c>
      <c r="C19" s="33">
        <v>0</v>
      </c>
      <c r="D19" s="33">
        <v>0</v>
      </c>
      <c r="E19" s="33">
        <v>22</v>
      </c>
      <c r="F19" s="34">
        <v>136</v>
      </c>
      <c r="G19" s="34">
        <v>291</v>
      </c>
      <c r="H19" s="34">
        <v>197</v>
      </c>
      <c r="I19" s="34">
        <v>42</v>
      </c>
      <c r="J19" s="33">
        <v>1</v>
      </c>
      <c r="K19" s="35">
        <v>0</v>
      </c>
      <c r="L19" s="24"/>
      <c r="M19" s="23">
        <v>3</v>
      </c>
      <c r="N19" s="34">
        <f>SUM(O19:W19)</f>
        <v>58989</v>
      </c>
      <c r="O19" s="40">
        <v>0</v>
      </c>
      <c r="P19" s="40">
        <v>26</v>
      </c>
      <c r="Q19" s="40">
        <v>1958</v>
      </c>
      <c r="R19" s="40">
        <v>9416</v>
      </c>
      <c r="S19" s="40">
        <v>22985</v>
      </c>
      <c r="T19" s="40">
        <v>20165</v>
      </c>
      <c r="U19" s="40">
        <v>4319</v>
      </c>
      <c r="V19" s="40">
        <v>120</v>
      </c>
      <c r="W19" s="35">
        <v>0</v>
      </c>
      <c r="Y19" s="1" t="str">
        <f t="shared" si="6"/>
        <v>○</v>
      </c>
      <c r="Z19" s="1" t="str">
        <f t="shared" si="2"/>
        <v>○</v>
      </c>
    </row>
    <row r="20" spans="1:26" ht="20.25" customHeight="1">
      <c r="A20" s="23">
        <v>4</v>
      </c>
      <c r="B20" s="34">
        <f>SUM(C20:K20)</f>
        <v>192</v>
      </c>
      <c r="C20" s="33">
        <v>0</v>
      </c>
      <c r="D20" s="33">
        <v>0</v>
      </c>
      <c r="E20" s="33">
        <v>3</v>
      </c>
      <c r="F20" s="34">
        <v>25</v>
      </c>
      <c r="G20" s="34">
        <v>70</v>
      </c>
      <c r="H20" s="34">
        <v>71</v>
      </c>
      <c r="I20" s="34">
        <v>23</v>
      </c>
      <c r="J20" s="33">
        <v>0</v>
      </c>
      <c r="K20" s="35">
        <v>0</v>
      </c>
      <c r="L20" s="24"/>
      <c r="M20" s="23">
        <v>4</v>
      </c>
      <c r="N20" s="34">
        <f>SUM(O20:W20)</f>
        <v>13079</v>
      </c>
      <c r="O20" s="40">
        <v>0</v>
      </c>
      <c r="P20" s="40">
        <v>3</v>
      </c>
      <c r="Q20" s="40">
        <v>251</v>
      </c>
      <c r="R20" s="40">
        <v>1770</v>
      </c>
      <c r="S20" s="40">
        <v>4654</v>
      </c>
      <c r="T20" s="40">
        <v>4957</v>
      </c>
      <c r="U20" s="40">
        <v>1382</v>
      </c>
      <c r="V20" s="40">
        <v>62</v>
      </c>
      <c r="W20" s="35">
        <v>0</v>
      </c>
      <c r="Y20" s="1" t="str">
        <f t="shared" si="6"/>
        <v>○</v>
      </c>
      <c r="Z20" s="1" t="str">
        <f t="shared" si="2"/>
        <v>○</v>
      </c>
    </row>
    <row r="21" spans="1:26" ht="20.25" customHeight="1">
      <c r="A21" s="23" t="s">
        <v>22</v>
      </c>
      <c r="B21" s="34">
        <f>SUM(C21:K21)</f>
        <v>68</v>
      </c>
      <c r="C21" s="33">
        <v>0</v>
      </c>
      <c r="D21" s="33">
        <v>0</v>
      </c>
      <c r="E21" s="33">
        <v>0</v>
      </c>
      <c r="F21" s="34">
        <v>10</v>
      </c>
      <c r="G21" s="34">
        <v>25</v>
      </c>
      <c r="H21" s="34">
        <v>23</v>
      </c>
      <c r="I21" s="34">
        <v>9</v>
      </c>
      <c r="J21" s="33">
        <v>1</v>
      </c>
      <c r="K21" s="35">
        <v>0</v>
      </c>
      <c r="L21" s="24"/>
      <c r="M21" s="23" t="s">
        <v>23</v>
      </c>
      <c r="N21" s="34">
        <f>SUM(O21:W21)</f>
        <v>4597</v>
      </c>
      <c r="O21" s="40">
        <v>0</v>
      </c>
      <c r="P21" s="40">
        <v>1</v>
      </c>
      <c r="Q21" s="40">
        <v>29</v>
      </c>
      <c r="R21" s="40">
        <v>435</v>
      </c>
      <c r="S21" s="40">
        <v>1441</v>
      </c>
      <c r="T21" s="40">
        <v>1940</v>
      </c>
      <c r="U21" s="40">
        <v>714</v>
      </c>
      <c r="V21" s="40">
        <v>37</v>
      </c>
      <c r="W21" s="35">
        <v>0</v>
      </c>
      <c r="Y21" s="1" t="str">
        <f t="shared" si="6"/>
        <v>○</v>
      </c>
      <c r="Z21" s="1" t="str">
        <f t="shared" si="2"/>
        <v>○</v>
      </c>
    </row>
    <row r="22" spans="1:26" ht="20.25" customHeight="1">
      <c r="A22" s="29"/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24"/>
      <c r="M22" s="29"/>
      <c r="N22" s="36"/>
      <c r="O22" s="36"/>
      <c r="P22" s="36"/>
      <c r="Q22" s="36"/>
      <c r="R22" s="36"/>
      <c r="S22" s="36"/>
      <c r="T22" s="36"/>
      <c r="U22" s="36"/>
      <c r="V22" s="36"/>
      <c r="W22" s="37"/>
      <c r="Y22" s="1" t="str">
        <f t="shared" si="6"/>
        <v>○</v>
      </c>
      <c r="Z22" s="1" t="str">
        <f t="shared" si="2"/>
        <v>○</v>
      </c>
    </row>
    <row r="23" spans="1:26" ht="20.25" customHeight="1">
      <c r="A23" s="23" t="s">
        <v>15</v>
      </c>
      <c r="B23" s="33">
        <f>SUM(B25:B29)</f>
        <v>4300</v>
      </c>
      <c r="C23" s="33">
        <f>SUM(C25:C29)</f>
        <v>0</v>
      </c>
      <c r="D23" s="34">
        <f aca="true" t="shared" si="15" ref="D23:K23">SUM(D25:D29)</f>
        <v>48</v>
      </c>
      <c r="E23" s="34">
        <f t="shared" si="15"/>
        <v>504</v>
      </c>
      <c r="F23" s="34">
        <f t="shared" si="15"/>
        <v>1272</v>
      </c>
      <c r="G23" s="34">
        <f t="shared" si="15"/>
        <v>1427</v>
      </c>
      <c r="H23" s="34">
        <f t="shared" si="15"/>
        <v>879</v>
      </c>
      <c r="I23" s="34">
        <f t="shared" si="15"/>
        <v>165</v>
      </c>
      <c r="J23" s="34">
        <f t="shared" si="15"/>
        <v>5</v>
      </c>
      <c r="K23" s="35">
        <f t="shared" si="15"/>
        <v>0</v>
      </c>
      <c r="L23" s="24"/>
      <c r="M23" s="23" t="s">
        <v>18</v>
      </c>
      <c r="N23" s="33">
        <f>SUM(N25:N29)</f>
        <v>421809</v>
      </c>
      <c r="O23" s="33">
        <f>SUM(O25:O29)</f>
        <v>13</v>
      </c>
      <c r="P23" s="34">
        <f aca="true" t="shared" si="16" ref="P23:W23">SUM(P25:P29)</f>
        <v>3741</v>
      </c>
      <c r="Q23" s="34">
        <f t="shared" si="16"/>
        <v>35001</v>
      </c>
      <c r="R23" s="34">
        <f t="shared" si="16"/>
        <v>107400</v>
      </c>
      <c r="S23" s="34">
        <f t="shared" si="16"/>
        <v>152963</v>
      </c>
      <c r="T23" s="34">
        <f t="shared" si="16"/>
        <v>97821</v>
      </c>
      <c r="U23" s="34">
        <f t="shared" si="16"/>
        <v>24065</v>
      </c>
      <c r="V23" s="34">
        <f t="shared" si="16"/>
        <v>805</v>
      </c>
      <c r="W23" s="35">
        <f t="shared" si="16"/>
        <v>0</v>
      </c>
      <c r="Y23" s="1" t="str">
        <f t="shared" si="6"/>
        <v>○</v>
      </c>
      <c r="Z23" s="1" t="str">
        <f t="shared" si="2"/>
        <v>○</v>
      </c>
    </row>
    <row r="24" spans="1:26" ht="20.25" customHeight="1">
      <c r="A24" s="25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24"/>
      <c r="M24" s="25"/>
      <c r="N24" s="33"/>
      <c r="O24" s="33"/>
      <c r="P24" s="33"/>
      <c r="Q24" s="33"/>
      <c r="R24" s="33"/>
      <c r="S24" s="33"/>
      <c r="T24" s="33"/>
      <c r="U24" s="33"/>
      <c r="V24" s="33"/>
      <c r="W24" s="35"/>
      <c r="X24" s="2"/>
      <c r="Y24" s="1" t="str">
        <f t="shared" si="6"/>
        <v>○</v>
      </c>
      <c r="Z24" s="1" t="str">
        <f t="shared" si="2"/>
        <v>○</v>
      </c>
    </row>
    <row r="25" spans="1:26" ht="20.25" customHeight="1">
      <c r="A25" s="23" t="s">
        <v>13</v>
      </c>
      <c r="B25" s="34">
        <f>SUM(C25:K25)</f>
        <v>1904</v>
      </c>
      <c r="C25" s="33">
        <v>0</v>
      </c>
      <c r="D25" s="33">
        <v>46</v>
      </c>
      <c r="E25" s="33">
        <v>322</v>
      </c>
      <c r="F25" s="34">
        <v>704</v>
      </c>
      <c r="G25" s="34">
        <v>508</v>
      </c>
      <c r="H25" s="34">
        <v>260</v>
      </c>
      <c r="I25" s="34">
        <v>62</v>
      </c>
      <c r="J25" s="33">
        <v>2</v>
      </c>
      <c r="K25" s="35">
        <v>0</v>
      </c>
      <c r="L25" s="24"/>
      <c r="M25" s="23" t="s">
        <v>19</v>
      </c>
      <c r="N25" s="34">
        <f>SUM(O25:W25)</f>
        <v>194371</v>
      </c>
      <c r="O25" s="40">
        <v>13</v>
      </c>
      <c r="P25" s="40">
        <v>3314</v>
      </c>
      <c r="Q25" s="40">
        <v>23567</v>
      </c>
      <c r="R25" s="40">
        <v>63421</v>
      </c>
      <c r="S25" s="40">
        <v>62977</v>
      </c>
      <c r="T25" s="40">
        <v>32185</v>
      </c>
      <c r="U25" s="40">
        <v>8552</v>
      </c>
      <c r="V25" s="40">
        <v>342</v>
      </c>
      <c r="W25" s="35">
        <v>0</v>
      </c>
      <c r="Y25" s="1" t="str">
        <f t="shared" si="6"/>
        <v>○</v>
      </c>
      <c r="Z25" s="1" t="str">
        <f t="shared" si="2"/>
        <v>○</v>
      </c>
    </row>
    <row r="26" spans="1:26" ht="20.25" customHeight="1">
      <c r="A26" s="23">
        <v>2</v>
      </c>
      <c r="B26" s="34">
        <f>SUM(C26:K26)</f>
        <v>1527</v>
      </c>
      <c r="C26" s="33">
        <v>0</v>
      </c>
      <c r="D26" s="33">
        <v>2</v>
      </c>
      <c r="E26" s="33">
        <v>151</v>
      </c>
      <c r="F26" s="34">
        <v>410</v>
      </c>
      <c r="G26" s="34">
        <v>577</v>
      </c>
      <c r="H26" s="34">
        <v>325</v>
      </c>
      <c r="I26" s="34">
        <v>59</v>
      </c>
      <c r="J26" s="33">
        <v>3</v>
      </c>
      <c r="K26" s="35">
        <v>0</v>
      </c>
      <c r="L26" s="24"/>
      <c r="M26" s="23">
        <v>2</v>
      </c>
      <c r="N26" s="34">
        <f>SUM(O26:W26)</f>
        <v>153971</v>
      </c>
      <c r="O26" s="40">
        <v>0</v>
      </c>
      <c r="P26" s="40">
        <v>399</v>
      </c>
      <c r="Q26" s="40">
        <v>9237</v>
      </c>
      <c r="R26" s="40">
        <v>32818</v>
      </c>
      <c r="S26" s="40">
        <v>61955</v>
      </c>
      <c r="T26" s="40">
        <v>39848</v>
      </c>
      <c r="U26" s="40">
        <v>9448</v>
      </c>
      <c r="V26" s="40">
        <v>266</v>
      </c>
      <c r="W26" s="35">
        <v>0</v>
      </c>
      <c r="Y26" s="1" t="str">
        <f t="shared" si="6"/>
        <v>○</v>
      </c>
      <c r="Z26" s="1" t="str">
        <f t="shared" si="2"/>
        <v>○</v>
      </c>
    </row>
    <row r="27" spans="1:26" ht="20.25" customHeight="1">
      <c r="A27" s="23">
        <v>3</v>
      </c>
      <c r="B27" s="34">
        <f>SUM(C27:K27)</f>
        <v>646</v>
      </c>
      <c r="C27" s="33">
        <v>0</v>
      </c>
      <c r="D27" s="33">
        <v>0</v>
      </c>
      <c r="E27" s="33">
        <v>29</v>
      </c>
      <c r="F27" s="34">
        <v>129</v>
      </c>
      <c r="G27" s="34">
        <v>265</v>
      </c>
      <c r="H27" s="34">
        <v>200</v>
      </c>
      <c r="I27" s="34">
        <v>23</v>
      </c>
      <c r="J27" s="33">
        <v>0</v>
      </c>
      <c r="K27" s="35">
        <v>0</v>
      </c>
      <c r="L27" s="24"/>
      <c r="M27" s="23">
        <v>3</v>
      </c>
      <c r="N27" s="34">
        <f>SUM(O27:W27)</f>
        <v>56397</v>
      </c>
      <c r="O27" s="40">
        <v>0</v>
      </c>
      <c r="P27" s="40">
        <v>28</v>
      </c>
      <c r="Q27" s="40">
        <v>1920</v>
      </c>
      <c r="R27" s="40">
        <v>9042</v>
      </c>
      <c r="S27" s="40">
        <v>22170</v>
      </c>
      <c r="T27" s="40">
        <v>19154</v>
      </c>
      <c r="U27" s="40">
        <v>3969</v>
      </c>
      <c r="V27" s="40">
        <v>114</v>
      </c>
      <c r="W27" s="35">
        <v>0</v>
      </c>
      <c r="Y27" s="1" t="str">
        <f t="shared" si="6"/>
        <v>○</v>
      </c>
      <c r="Z27" s="1" t="str">
        <f t="shared" si="2"/>
        <v>○</v>
      </c>
    </row>
    <row r="28" spans="1:26" ht="20.25" customHeight="1">
      <c r="A28" s="23">
        <v>4</v>
      </c>
      <c r="B28" s="34">
        <f>SUM(C28:K28)</f>
        <v>160</v>
      </c>
      <c r="C28" s="33">
        <v>0</v>
      </c>
      <c r="D28" s="33">
        <v>0</v>
      </c>
      <c r="E28" s="33">
        <v>2</v>
      </c>
      <c r="F28" s="34">
        <v>27</v>
      </c>
      <c r="G28" s="34">
        <v>56</v>
      </c>
      <c r="H28" s="34">
        <v>62</v>
      </c>
      <c r="I28" s="34">
        <v>13</v>
      </c>
      <c r="J28" s="33">
        <v>0</v>
      </c>
      <c r="K28" s="35">
        <v>0</v>
      </c>
      <c r="L28" s="24"/>
      <c r="M28" s="23">
        <v>4</v>
      </c>
      <c r="N28" s="34">
        <f>SUM(O28:W28)</f>
        <v>12510</v>
      </c>
      <c r="O28" s="40">
        <v>0</v>
      </c>
      <c r="P28" s="40">
        <v>0</v>
      </c>
      <c r="Q28" s="40">
        <v>243</v>
      </c>
      <c r="R28" s="40">
        <v>1700</v>
      </c>
      <c r="S28" s="40">
        <v>4414</v>
      </c>
      <c r="T28" s="40">
        <v>4745</v>
      </c>
      <c r="U28" s="40">
        <v>1364</v>
      </c>
      <c r="V28" s="40">
        <v>44</v>
      </c>
      <c r="W28" s="35">
        <v>0</v>
      </c>
      <c r="Y28" s="1" t="str">
        <f t="shared" si="6"/>
        <v>○</v>
      </c>
      <c r="Z28" s="1" t="str">
        <f t="shared" si="2"/>
        <v>○</v>
      </c>
    </row>
    <row r="29" spans="1:26" ht="20.25" customHeight="1">
      <c r="A29" s="23" t="s">
        <v>22</v>
      </c>
      <c r="B29" s="34">
        <f>SUM(C29:K29)</f>
        <v>63</v>
      </c>
      <c r="C29" s="33">
        <v>0</v>
      </c>
      <c r="D29" s="33">
        <v>0</v>
      </c>
      <c r="E29" s="33">
        <v>0</v>
      </c>
      <c r="F29" s="34">
        <v>2</v>
      </c>
      <c r="G29" s="34">
        <v>21</v>
      </c>
      <c r="H29" s="34">
        <v>32</v>
      </c>
      <c r="I29" s="34">
        <v>8</v>
      </c>
      <c r="J29" s="33">
        <v>0</v>
      </c>
      <c r="K29" s="35">
        <v>0</v>
      </c>
      <c r="L29" s="24"/>
      <c r="M29" s="23" t="s">
        <v>23</v>
      </c>
      <c r="N29" s="34">
        <f>SUM(O29:W29)</f>
        <v>4560</v>
      </c>
      <c r="O29" s="40">
        <v>0</v>
      </c>
      <c r="P29" s="40">
        <v>0</v>
      </c>
      <c r="Q29" s="40">
        <v>34</v>
      </c>
      <c r="R29" s="40">
        <v>419</v>
      </c>
      <c r="S29" s="40">
        <v>1447</v>
      </c>
      <c r="T29" s="40">
        <v>1889</v>
      </c>
      <c r="U29" s="40">
        <v>732</v>
      </c>
      <c r="V29" s="40">
        <v>39</v>
      </c>
      <c r="W29" s="35">
        <v>0</v>
      </c>
      <c r="Y29" s="1" t="str">
        <f t="shared" si="6"/>
        <v>○</v>
      </c>
      <c r="Z29" s="1" t="str">
        <f t="shared" si="2"/>
        <v>○</v>
      </c>
    </row>
    <row r="30" spans="1:23" ht="20.25" customHeight="1" thickBot="1">
      <c r="A30" s="26"/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21"/>
      <c r="M30" s="26"/>
      <c r="N30" s="38"/>
      <c r="O30" s="38"/>
      <c r="P30" s="38"/>
      <c r="Q30" s="38"/>
      <c r="R30" s="38"/>
      <c r="S30" s="38"/>
      <c r="T30" s="38"/>
      <c r="U30" s="38"/>
      <c r="V30" s="38"/>
      <c r="W30" s="39"/>
    </row>
    <row r="33" spans="2:23" ht="15.75">
      <c r="B33" s="28" t="str">
        <f>IF(B7=B15+B23,"○","×")</f>
        <v>○</v>
      </c>
      <c r="C33" s="28" t="str">
        <f aca="true" t="shared" si="17" ref="C33:K33">IF(C7=C15+C23,"○","×")</f>
        <v>○</v>
      </c>
      <c r="D33" s="28" t="str">
        <f t="shared" si="17"/>
        <v>○</v>
      </c>
      <c r="E33" s="28" t="str">
        <f t="shared" si="17"/>
        <v>○</v>
      </c>
      <c r="F33" s="28" t="str">
        <f t="shared" si="17"/>
        <v>○</v>
      </c>
      <c r="G33" s="28" t="str">
        <f t="shared" si="17"/>
        <v>○</v>
      </c>
      <c r="H33" s="28" t="str">
        <f t="shared" si="17"/>
        <v>○</v>
      </c>
      <c r="I33" s="28" t="str">
        <f t="shared" si="17"/>
        <v>○</v>
      </c>
      <c r="J33" s="28" t="str">
        <f t="shared" si="17"/>
        <v>○</v>
      </c>
      <c r="K33" s="28" t="str">
        <f t="shared" si="17"/>
        <v>○</v>
      </c>
      <c r="N33" s="28" t="str">
        <f>IF(N7=N15+N23,"○","×")</f>
        <v>○</v>
      </c>
      <c r="O33" s="28" t="str">
        <f aca="true" t="shared" si="18" ref="O33:W33">IF(O7=O15+O23,"○","×")</f>
        <v>○</v>
      </c>
      <c r="P33" s="28" t="str">
        <f t="shared" si="18"/>
        <v>○</v>
      </c>
      <c r="Q33" s="28" t="str">
        <f t="shared" si="18"/>
        <v>○</v>
      </c>
      <c r="R33" s="28" t="str">
        <f t="shared" si="18"/>
        <v>○</v>
      </c>
      <c r="S33" s="28" t="str">
        <f t="shared" si="18"/>
        <v>○</v>
      </c>
      <c r="T33" s="28" t="str">
        <f t="shared" si="18"/>
        <v>○</v>
      </c>
      <c r="U33" s="28" t="str">
        <f t="shared" si="18"/>
        <v>○</v>
      </c>
      <c r="V33" s="28" t="str">
        <f t="shared" si="18"/>
        <v>○</v>
      </c>
      <c r="W33" s="28" t="str">
        <f t="shared" si="18"/>
        <v>○</v>
      </c>
    </row>
    <row r="34" spans="2:23" ht="15.75">
      <c r="B34" s="28"/>
      <c r="C34" s="28"/>
      <c r="D34" s="28"/>
      <c r="E34" s="28"/>
      <c r="F34" s="28"/>
      <c r="G34" s="28"/>
      <c r="H34" s="28"/>
      <c r="I34" s="28"/>
      <c r="J34" s="28"/>
      <c r="K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2:23" ht="15.75">
      <c r="B35" s="28" t="str">
        <f aca="true" t="shared" si="19" ref="B35:K35">IF(B9=B17+B25,"○","×")</f>
        <v>○</v>
      </c>
      <c r="C35" s="28" t="str">
        <f t="shared" si="19"/>
        <v>○</v>
      </c>
      <c r="D35" s="28" t="str">
        <f t="shared" si="19"/>
        <v>○</v>
      </c>
      <c r="E35" s="28" t="str">
        <f t="shared" si="19"/>
        <v>○</v>
      </c>
      <c r="F35" s="28" t="str">
        <f t="shared" si="19"/>
        <v>○</v>
      </c>
      <c r="G35" s="28" t="str">
        <f t="shared" si="19"/>
        <v>○</v>
      </c>
      <c r="H35" s="28" t="str">
        <f t="shared" si="19"/>
        <v>○</v>
      </c>
      <c r="I35" s="28" t="str">
        <f t="shared" si="19"/>
        <v>○</v>
      </c>
      <c r="J35" s="28" t="str">
        <f t="shared" si="19"/>
        <v>○</v>
      </c>
      <c r="K35" s="28" t="str">
        <f t="shared" si="19"/>
        <v>○</v>
      </c>
      <c r="N35" s="28" t="str">
        <f aca="true" t="shared" si="20" ref="N35:W35">IF(N9=N17+N25,"○","×")</f>
        <v>○</v>
      </c>
      <c r="O35" s="28" t="str">
        <f t="shared" si="20"/>
        <v>○</v>
      </c>
      <c r="P35" s="28" t="str">
        <f t="shared" si="20"/>
        <v>○</v>
      </c>
      <c r="Q35" s="28" t="str">
        <f t="shared" si="20"/>
        <v>○</v>
      </c>
      <c r="R35" s="28" t="str">
        <f t="shared" si="20"/>
        <v>○</v>
      </c>
      <c r="S35" s="28" t="str">
        <f t="shared" si="20"/>
        <v>○</v>
      </c>
      <c r="T35" s="28" t="str">
        <f t="shared" si="20"/>
        <v>○</v>
      </c>
      <c r="U35" s="28" t="str">
        <f t="shared" si="20"/>
        <v>○</v>
      </c>
      <c r="V35" s="28" t="str">
        <f t="shared" si="20"/>
        <v>○</v>
      </c>
      <c r="W35" s="28" t="str">
        <f t="shared" si="20"/>
        <v>○</v>
      </c>
    </row>
    <row r="36" spans="2:23" ht="15.75">
      <c r="B36" s="28" t="str">
        <f aca="true" t="shared" si="21" ref="B36:K36">IF(B10=B18+B26,"○","×")</f>
        <v>○</v>
      </c>
      <c r="C36" s="28" t="str">
        <f t="shared" si="21"/>
        <v>○</v>
      </c>
      <c r="D36" s="28" t="str">
        <f t="shared" si="21"/>
        <v>○</v>
      </c>
      <c r="E36" s="28" t="str">
        <f t="shared" si="21"/>
        <v>○</v>
      </c>
      <c r="F36" s="28" t="str">
        <f t="shared" si="21"/>
        <v>○</v>
      </c>
      <c r="G36" s="28" t="str">
        <f t="shared" si="21"/>
        <v>○</v>
      </c>
      <c r="H36" s="28" t="str">
        <f t="shared" si="21"/>
        <v>○</v>
      </c>
      <c r="I36" s="28" t="str">
        <f t="shared" si="21"/>
        <v>○</v>
      </c>
      <c r="J36" s="28" t="str">
        <f t="shared" si="21"/>
        <v>○</v>
      </c>
      <c r="K36" s="28" t="str">
        <f t="shared" si="21"/>
        <v>○</v>
      </c>
      <c r="N36" s="28" t="str">
        <f aca="true" t="shared" si="22" ref="N36:W36">IF(N10=N18+N26,"○","×")</f>
        <v>○</v>
      </c>
      <c r="O36" s="28" t="str">
        <f t="shared" si="22"/>
        <v>○</v>
      </c>
      <c r="P36" s="28" t="str">
        <f t="shared" si="22"/>
        <v>○</v>
      </c>
      <c r="Q36" s="28" t="str">
        <f t="shared" si="22"/>
        <v>○</v>
      </c>
      <c r="R36" s="28" t="str">
        <f t="shared" si="22"/>
        <v>○</v>
      </c>
      <c r="S36" s="28" t="str">
        <f t="shared" si="22"/>
        <v>○</v>
      </c>
      <c r="T36" s="28" t="str">
        <f t="shared" si="22"/>
        <v>○</v>
      </c>
      <c r="U36" s="28" t="str">
        <f t="shared" si="22"/>
        <v>○</v>
      </c>
      <c r="V36" s="28" t="str">
        <f t="shared" si="22"/>
        <v>○</v>
      </c>
      <c r="W36" s="28" t="str">
        <f t="shared" si="22"/>
        <v>○</v>
      </c>
    </row>
    <row r="37" spans="2:23" ht="15.75">
      <c r="B37" s="28" t="str">
        <f aca="true" t="shared" si="23" ref="B37:K37">IF(B11=B19+B27,"○","×")</f>
        <v>○</v>
      </c>
      <c r="C37" s="28" t="str">
        <f t="shared" si="23"/>
        <v>○</v>
      </c>
      <c r="D37" s="28" t="str">
        <f t="shared" si="23"/>
        <v>○</v>
      </c>
      <c r="E37" s="28" t="str">
        <f t="shared" si="23"/>
        <v>○</v>
      </c>
      <c r="F37" s="28" t="str">
        <f t="shared" si="23"/>
        <v>○</v>
      </c>
      <c r="G37" s="28" t="str">
        <f t="shared" si="23"/>
        <v>○</v>
      </c>
      <c r="H37" s="28" t="str">
        <f t="shared" si="23"/>
        <v>○</v>
      </c>
      <c r="I37" s="28" t="str">
        <f t="shared" si="23"/>
        <v>○</v>
      </c>
      <c r="J37" s="28" t="str">
        <f t="shared" si="23"/>
        <v>○</v>
      </c>
      <c r="K37" s="28" t="str">
        <f t="shared" si="23"/>
        <v>○</v>
      </c>
      <c r="N37" s="28" t="str">
        <f aca="true" t="shared" si="24" ref="N37:W37">IF(N11=N19+N27,"○","×")</f>
        <v>○</v>
      </c>
      <c r="O37" s="28" t="str">
        <f t="shared" si="24"/>
        <v>○</v>
      </c>
      <c r="P37" s="28" t="str">
        <f t="shared" si="24"/>
        <v>○</v>
      </c>
      <c r="Q37" s="28" t="str">
        <f t="shared" si="24"/>
        <v>○</v>
      </c>
      <c r="R37" s="28" t="str">
        <f t="shared" si="24"/>
        <v>○</v>
      </c>
      <c r="S37" s="28" t="str">
        <f t="shared" si="24"/>
        <v>○</v>
      </c>
      <c r="T37" s="28" t="str">
        <f t="shared" si="24"/>
        <v>○</v>
      </c>
      <c r="U37" s="28" t="str">
        <f t="shared" si="24"/>
        <v>○</v>
      </c>
      <c r="V37" s="28" t="str">
        <f t="shared" si="24"/>
        <v>○</v>
      </c>
      <c r="W37" s="28" t="str">
        <f t="shared" si="24"/>
        <v>○</v>
      </c>
    </row>
    <row r="38" spans="2:23" ht="15.75">
      <c r="B38" s="28" t="str">
        <f aca="true" t="shared" si="25" ref="B38:K38">IF(B12=B20+B28,"○","×")</f>
        <v>○</v>
      </c>
      <c r="C38" s="28" t="str">
        <f t="shared" si="25"/>
        <v>○</v>
      </c>
      <c r="D38" s="28" t="str">
        <f t="shared" si="25"/>
        <v>○</v>
      </c>
      <c r="E38" s="28" t="str">
        <f t="shared" si="25"/>
        <v>○</v>
      </c>
      <c r="F38" s="28" t="str">
        <f t="shared" si="25"/>
        <v>○</v>
      </c>
      <c r="G38" s="28" t="str">
        <f t="shared" si="25"/>
        <v>○</v>
      </c>
      <c r="H38" s="28" t="str">
        <f t="shared" si="25"/>
        <v>○</v>
      </c>
      <c r="I38" s="28" t="str">
        <f t="shared" si="25"/>
        <v>○</v>
      </c>
      <c r="J38" s="28" t="str">
        <f t="shared" si="25"/>
        <v>○</v>
      </c>
      <c r="K38" s="28" t="str">
        <f t="shared" si="25"/>
        <v>○</v>
      </c>
      <c r="N38" s="28" t="str">
        <f aca="true" t="shared" si="26" ref="N38:W38">IF(N12=N20+N28,"○","×")</f>
        <v>○</v>
      </c>
      <c r="O38" s="28" t="str">
        <f t="shared" si="26"/>
        <v>○</v>
      </c>
      <c r="P38" s="28" t="str">
        <f t="shared" si="26"/>
        <v>○</v>
      </c>
      <c r="Q38" s="28" t="str">
        <f t="shared" si="26"/>
        <v>○</v>
      </c>
      <c r="R38" s="28" t="str">
        <f t="shared" si="26"/>
        <v>○</v>
      </c>
      <c r="S38" s="28" t="str">
        <f t="shared" si="26"/>
        <v>○</v>
      </c>
      <c r="T38" s="28" t="str">
        <f t="shared" si="26"/>
        <v>○</v>
      </c>
      <c r="U38" s="28" t="str">
        <f t="shared" si="26"/>
        <v>○</v>
      </c>
      <c r="V38" s="28" t="str">
        <f t="shared" si="26"/>
        <v>○</v>
      </c>
      <c r="W38" s="28" t="str">
        <f t="shared" si="26"/>
        <v>○</v>
      </c>
    </row>
    <row r="39" spans="2:23" ht="15.75">
      <c r="B39" s="28" t="str">
        <f aca="true" t="shared" si="27" ref="B39:K39">IF(B13=B21+B29,"○","×")</f>
        <v>○</v>
      </c>
      <c r="C39" s="28" t="str">
        <f t="shared" si="27"/>
        <v>○</v>
      </c>
      <c r="D39" s="28" t="str">
        <f t="shared" si="27"/>
        <v>○</v>
      </c>
      <c r="E39" s="28" t="str">
        <f t="shared" si="27"/>
        <v>○</v>
      </c>
      <c r="F39" s="28" t="str">
        <f t="shared" si="27"/>
        <v>○</v>
      </c>
      <c r="G39" s="28" t="str">
        <f t="shared" si="27"/>
        <v>○</v>
      </c>
      <c r="H39" s="28" t="str">
        <f t="shared" si="27"/>
        <v>○</v>
      </c>
      <c r="I39" s="28" t="str">
        <f t="shared" si="27"/>
        <v>○</v>
      </c>
      <c r="J39" s="28" t="str">
        <f t="shared" si="27"/>
        <v>○</v>
      </c>
      <c r="K39" s="28" t="str">
        <f t="shared" si="27"/>
        <v>○</v>
      </c>
      <c r="N39" s="28" t="str">
        <f aca="true" t="shared" si="28" ref="N39:W39">IF(N13=N21+N29,"○","×")</f>
        <v>○</v>
      </c>
      <c r="O39" s="28" t="str">
        <f t="shared" si="28"/>
        <v>○</v>
      </c>
      <c r="P39" s="28" t="str">
        <f t="shared" si="28"/>
        <v>○</v>
      </c>
      <c r="Q39" s="28" t="str">
        <f t="shared" si="28"/>
        <v>○</v>
      </c>
      <c r="R39" s="28" t="str">
        <f t="shared" si="28"/>
        <v>○</v>
      </c>
      <c r="S39" s="28" t="str">
        <f t="shared" si="28"/>
        <v>○</v>
      </c>
      <c r="T39" s="28" t="str">
        <f t="shared" si="28"/>
        <v>○</v>
      </c>
      <c r="U39" s="28" t="str">
        <f t="shared" si="28"/>
        <v>○</v>
      </c>
      <c r="V39" s="28" t="str">
        <f t="shared" si="28"/>
        <v>○</v>
      </c>
      <c r="W39" s="28" t="str">
        <f t="shared" si="28"/>
        <v>○</v>
      </c>
    </row>
    <row r="40" spans="14:23" ht="15.75"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4:23" ht="15.75"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4:23" ht="15.75"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4:23" ht="15.75"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4:23" ht="15.75"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4:23" ht="15.75"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4:23" ht="15.75"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4:23" ht="15.75"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4:23" ht="15.75"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4:23" ht="15.75"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4:23" ht="15.75">
      <c r="N50" s="28"/>
      <c r="O50" s="28"/>
      <c r="P50" s="28"/>
      <c r="Q50" s="28"/>
      <c r="R50" s="28"/>
      <c r="S50" s="28"/>
      <c r="T50" s="28"/>
      <c r="U50" s="28"/>
      <c r="V50" s="28"/>
      <c r="W50" s="28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中里　るり</cp:lastModifiedBy>
  <cp:lastPrinted>2013-03-19T11:38:28Z</cp:lastPrinted>
  <dcterms:created xsi:type="dcterms:W3CDTF">1996-12-11T19:01:50Z</dcterms:created>
  <dcterms:modified xsi:type="dcterms:W3CDTF">2021-08-23T01:00:13Z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