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65.102.22\Zei_kazei-group\◆各税目\①軽油引取税\●軽油H23～\オンライン化\オンライン化関係様式\★軽油申告納入・納付\★【山口県版】軽油申告様式\★HP掲載用　加工版\HP掲載用\個人番号法人番号欄削除\"/>
    </mc:Choice>
  </mc:AlternateContent>
  <bookViews>
    <workbookView xWindow="-120" yWindow="-120" windowWidth="29040" windowHeight="15840"/>
  </bookViews>
  <sheets>
    <sheet name="16-41様式提出用" sheetId="1" r:id="rId1"/>
    <sheet name="16-41記載例" sheetId="2" r:id="rId2"/>
  </sheets>
  <definedNames>
    <definedName name="_xlnm.Print_Area" localSheetId="1">'16-41記載例'!$A$1:$V$50</definedName>
    <definedName name="_xlnm.Print_Area" localSheetId="0">'16-41様式提出用'!$A$1:$CA$155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155" i="1" l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CI6" i="1" l="1"/>
  <c r="X48" i="1" l="1"/>
  <c r="U81" i="1"/>
  <c r="U82" i="1"/>
  <c r="U83" i="1"/>
  <c r="U84" i="1"/>
  <c r="U85" i="1"/>
  <c r="U86" i="1"/>
  <c r="U87" i="1"/>
  <c r="U88" i="1"/>
  <c r="U89" i="1"/>
  <c r="U90" i="1"/>
  <c r="U93" i="1"/>
  <c r="U94" i="1"/>
  <c r="U95" i="1"/>
  <c r="U96" i="1"/>
  <c r="U97" i="1"/>
  <c r="U98" i="1"/>
  <c r="U99" i="1"/>
  <c r="U100" i="1"/>
  <c r="U80" i="1"/>
  <c r="AT81" i="1"/>
  <c r="AT82" i="1"/>
  <c r="AT83" i="1"/>
  <c r="AT84" i="1"/>
  <c r="AT85" i="1"/>
  <c r="AT86" i="1"/>
  <c r="AT87" i="1"/>
  <c r="AT88" i="1"/>
  <c r="AT89" i="1"/>
  <c r="AT90" i="1"/>
  <c r="AT93" i="1"/>
  <c r="AT94" i="1"/>
  <c r="AT95" i="1"/>
  <c r="AT96" i="1"/>
  <c r="AT97" i="1"/>
  <c r="AT98" i="1"/>
  <c r="AT99" i="1"/>
  <c r="AT100" i="1"/>
  <c r="AT80" i="1"/>
  <c r="CI15" i="1"/>
  <c r="CI23" i="1"/>
  <c r="CI5" i="1"/>
  <c r="AT48" i="1" l="1"/>
  <c r="AT101" i="1" s="1"/>
  <c r="DV26" i="1" l="1"/>
  <c r="CZ26" i="1"/>
  <c r="CJ28" i="1"/>
  <c r="CF27" i="1"/>
  <c r="CE24" i="1"/>
  <c r="CF25" i="1"/>
  <c r="CZ37" i="1"/>
  <c r="CZ36" i="1"/>
  <c r="CL37" i="1"/>
  <c r="CL36" i="1"/>
  <c r="AT38" i="1"/>
  <c r="X38" i="1"/>
  <c r="AT49" i="1"/>
  <c r="CZ40" i="1"/>
  <c r="CZ41" i="1" l="1"/>
  <c r="AT102" i="1"/>
  <c r="CL40" i="1"/>
  <c r="U101" i="1"/>
  <c r="CZ38" i="1"/>
  <c r="CZ42" i="1" s="1"/>
  <c r="AT91" i="1"/>
  <c r="CL38" i="1"/>
  <c r="U91" i="1"/>
  <c r="X49" i="1"/>
  <c r="AT39" i="1"/>
  <c r="X39" i="1"/>
  <c r="CL39" i="1" l="1"/>
  <c r="U92" i="1"/>
  <c r="CZ39" i="1"/>
  <c r="CZ43" i="1" s="1"/>
  <c r="AT92" i="1"/>
  <c r="CL41" i="1"/>
  <c r="U102" i="1"/>
  <c r="CL42" i="1"/>
  <c r="AT50" i="1"/>
  <c r="AT103" i="1" s="1"/>
  <c r="X50" i="1"/>
  <c r="U103" i="1" s="1"/>
  <c r="CL43" i="1"/>
  <c r="X51" i="1" l="1"/>
  <c r="U104" i="1" s="1"/>
  <c r="DV27" i="1"/>
  <c r="AT51" i="1"/>
  <c r="CZ27" i="1"/>
  <c r="B115" i="1"/>
  <c r="AW123" i="1"/>
  <c r="DY28" i="1" l="1"/>
  <c r="AT104" i="1"/>
  <c r="AT151" i="1"/>
  <c r="X151" i="1"/>
  <c r="AT149" i="1"/>
  <c r="X149" i="1"/>
  <c r="AT147" i="1"/>
  <c r="X147" i="1"/>
  <c r="AT145" i="1"/>
  <c r="X145" i="1"/>
  <c r="AT141" i="1"/>
  <c r="X141" i="1"/>
  <c r="AT139" i="1"/>
  <c r="X139" i="1"/>
  <c r="AT137" i="1"/>
  <c r="X137" i="1"/>
  <c r="AT134" i="1"/>
  <c r="X134" i="1"/>
  <c r="AT132" i="1"/>
  <c r="X132" i="1"/>
  <c r="AQ150" i="1"/>
  <c r="U150" i="1"/>
  <c r="AQ148" i="1"/>
  <c r="U148" i="1"/>
  <c r="AQ146" i="1"/>
  <c r="U146" i="1"/>
  <c r="AQ144" i="1"/>
  <c r="U144" i="1"/>
  <c r="AQ140" i="1"/>
  <c r="U140" i="1"/>
  <c r="AQ138" i="1"/>
  <c r="U138" i="1"/>
  <c r="AQ136" i="1"/>
  <c r="U136" i="1"/>
  <c r="AQ135" i="1"/>
  <c r="U135" i="1"/>
  <c r="AQ131" i="1"/>
  <c r="U131" i="1"/>
  <c r="AG125" i="1"/>
  <c r="X125" i="1"/>
  <c r="V120" i="1"/>
  <c r="V117" i="1"/>
  <c r="AP113" i="1"/>
  <c r="AM113" i="1"/>
  <c r="AJ113" i="1"/>
  <c r="AA112" i="1"/>
  <c r="V112" i="1"/>
  <c r="Q112" i="1"/>
  <c r="AW110" i="1"/>
  <c r="AJ110" i="1"/>
  <c r="AG74" i="1"/>
  <c r="X74" i="1"/>
  <c r="AP60" i="1"/>
  <c r="AM60" i="1"/>
  <c r="AJ60" i="1"/>
  <c r="AW57" i="1"/>
  <c r="AJ57" i="1"/>
  <c r="AT143" i="1" l="1"/>
  <c r="AT153" i="1"/>
  <c r="X153" i="1"/>
  <c r="AQ152" i="1"/>
  <c r="AQ142" i="1"/>
  <c r="U142" i="1"/>
  <c r="DC28" i="1"/>
  <c r="U152" i="1"/>
  <c r="X143" i="1"/>
  <c r="AT155" i="1" l="1"/>
  <c r="X155" i="1"/>
  <c r="U154" i="1"/>
  <c r="AQ154" i="1"/>
</calcChain>
</file>

<file path=xl/sharedStrings.xml><?xml version="1.0" encoding="utf-8"?>
<sst xmlns="http://schemas.openxmlformats.org/spreadsheetml/2006/main" count="192" uniqueCount="89">
  <si>
    <t>事業者コード</t>
    <rPh sb="0" eb="3">
      <t>ジギョウシャ</t>
    </rPh>
    <phoneticPr fontId="2"/>
  </si>
  <si>
    <t>事務所コード</t>
    <rPh sb="0" eb="3">
      <t>ジムショ</t>
    </rPh>
    <phoneticPr fontId="2"/>
  </si>
  <si>
    <t>予備</t>
    <rPh sb="0" eb="2">
      <t>ヨビ</t>
    </rPh>
    <phoneticPr fontId="2"/>
  </si>
  <si>
    <t>整理番号</t>
    <rPh sb="0" eb="2">
      <t>セイリ</t>
    </rPh>
    <rPh sb="2" eb="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</si>
  <si>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</si>
  <si>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</si>
  <si>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</si>
  <si>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</si>
  <si>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処理
区分</t>
    <rPh sb="0" eb="2">
      <t>ショリ</t>
    </rPh>
    <rPh sb="3" eb="5">
      <t>クブン</t>
    </rPh>
    <phoneticPr fontId="2"/>
  </si>
  <si>
    <t>ﾘｯﾄﾙ</t>
    <phoneticPr fontId="2"/>
  </si>
  <si>
    <t>様式区分</t>
    <rPh sb="0" eb="2">
      <t>ヨウシキ</t>
    </rPh>
    <rPh sb="2" eb="4">
      <t>クブン</t>
    </rPh>
    <phoneticPr fontId="2"/>
  </si>
  <si>
    <t>ｶｰﾄﾞ
区分</t>
    <rPh sb="5" eb="7">
      <t>クブン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</si>
  <si>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</si>
  <si>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区分</t>
    <rPh sb="0" eb="2">
      <t>クブン</t>
    </rPh>
    <phoneticPr fontId="2"/>
  </si>
  <si>
    <t>　元・特・製</t>
    <rPh sb="1" eb="2">
      <t>モト</t>
    </rPh>
    <rPh sb="3" eb="4">
      <t>トク</t>
    </rPh>
    <rPh sb="5" eb="6">
      <t>セイ</t>
    </rPh>
    <phoneticPr fontId="2"/>
  </si>
  <si>
    <t>※処理事項</t>
    <rPh sb="1" eb="2">
      <t>トコロ</t>
    </rPh>
    <rPh sb="2" eb="3">
      <t>リ</t>
    </rPh>
    <rPh sb="3" eb="4">
      <t>コト</t>
    </rPh>
    <rPh sb="4" eb="5">
      <t>コウ</t>
    </rPh>
    <phoneticPr fontId="2"/>
  </si>
  <si>
    <t>氏名又は名称</t>
  </si>
  <si>
    <t>氏名又は名称</t>
    <rPh sb="0" eb="3">
      <t>シメイマタ</t>
    </rPh>
    <rPh sb="4" eb="6">
      <t>メイショウ</t>
    </rPh>
    <phoneticPr fontId="2"/>
  </si>
  <si>
    <t>月分</t>
    <rPh sb="0" eb="1">
      <t>ガツ</t>
    </rPh>
    <rPh sb="1" eb="2">
      <t>ブン</t>
    </rPh>
    <phoneticPr fontId="2"/>
  </si>
  <si>
    <t>前々月末在庫数量</t>
    <rPh sb="0" eb="3">
      <t>ゼンゼンゲツ</t>
    </rPh>
    <rPh sb="3" eb="4">
      <t>マツ</t>
    </rPh>
    <rPh sb="4" eb="6">
      <t>ザイコ</t>
    </rPh>
    <rPh sb="6" eb="8">
      <t>スウリョウ</t>
    </rPh>
    <phoneticPr fontId="2"/>
  </si>
  <si>
    <t>うち課税済みのもの</t>
    <rPh sb="2" eb="5">
      <t>カゼイズミ</t>
    </rPh>
    <phoneticPr fontId="2"/>
  </si>
  <si>
    <t>製造数量</t>
    <rPh sb="0" eb="2">
      <t>セイゾウ</t>
    </rPh>
    <rPh sb="2" eb="4">
      <t>スウリョウ</t>
    </rPh>
    <phoneticPr fontId="2"/>
  </si>
  <si>
    <t>軽油の受払い等の数量報告書</t>
    <rPh sb="0" eb="2">
      <t>ケイユ</t>
    </rPh>
    <rPh sb="3" eb="5">
      <t>ウケバライ</t>
    </rPh>
    <rPh sb="6" eb="7">
      <t>トウ</t>
    </rPh>
    <rPh sb="8" eb="10">
      <t>スウリョウ</t>
    </rPh>
    <rPh sb="10" eb="13">
      <t>ホウコクショ</t>
    </rPh>
    <phoneticPr fontId="2"/>
  </si>
  <si>
    <t>（電話</t>
    <rPh sb="1" eb="3">
      <t>デンワ</t>
    </rPh>
    <phoneticPr fontId="2"/>
  </si>
  <si>
    <t>）</t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</si>
  <si>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</si>
  <si>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</si>
  <si>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うち課税済みのもの</t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</si>
  <si>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</si>
  <si>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</si>
  <si>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</si>
  <si>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引渡数量</t>
    <rPh sb="0" eb="2">
      <t>ヒキワタシ</t>
    </rPh>
    <rPh sb="2" eb="4">
      <t>スウリョウ</t>
    </rPh>
    <phoneticPr fontId="2"/>
  </si>
  <si>
    <t>消費数量</t>
    <rPh sb="0" eb="2">
      <t>ショウヒ</t>
    </rPh>
    <rPh sb="2" eb="4">
      <t>スウリョウ</t>
    </rPh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</si>
  <si>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</si>
  <si>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</si>
  <si>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</si>
  <si>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rPh sb="0" eb="2">
      <t>ゲンジツ</t>
    </rPh>
    <rPh sb="3" eb="5">
      <t>ウケバライ</t>
    </rPh>
    <rPh sb="6" eb="7">
      <t>トウ</t>
    </rPh>
    <rPh sb="8" eb="10">
      <t>スウリョウ</t>
    </rPh>
    <phoneticPr fontId="2"/>
  </si>
  <si>
    <t>備考</t>
    <rPh sb="0" eb="2">
      <t>ビコウ</t>
    </rPh>
    <phoneticPr fontId="2"/>
  </si>
  <si>
    <t>受　　入　　れ</t>
    <rPh sb="0" eb="1">
      <t>ウケ</t>
    </rPh>
    <rPh sb="3" eb="4">
      <t>イ</t>
    </rPh>
    <phoneticPr fontId="2"/>
  </si>
  <si>
    <t>　元 ・ 特 ・ 製</t>
    <rPh sb="1" eb="2">
      <t>モト</t>
    </rPh>
    <rPh sb="5" eb="6">
      <t>トク</t>
    </rPh>
    <rPh sb="9" eb="10">
      <t>セイ</t>
    </rPh>
    <phoneticPr fontId="2"/>
  </si>
  <si>
    <t>第十六号の四十一様式（提出用）（用紙日本工業規格Ａ４）（第八条の五十一関係）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</si>
  <si>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払　　出　　し</t>
    <rPh sb="0" eb="1">
      <t>フツ</t>
    </rPh>
    <rPh sb="3" eb="4">
      <t>デ</t>
    </rPh>
    <phoneticPr fontId="2"/>
  </si>
  <si>
    <t>報告年月日</t>
    <rPh sb="0" eb="2">
      <t>ホウコク</t>
    </rPh>
    <rPh sb="2" eb="5">
      <t>ネンガッピ</t>
    </rPh>
    <phoneticPr fontId="2"/>
  </si>
  <si>
    <t>摘　　要</t>
    <rPh sb="0" eb="1">
      <t>テキ</t>
    </rPh>
    <rPh sb="3" eb="4">
      <t>ヨウ</t>
    </rPh>
    <phoneticPr fontId="2"/>
  </si>
  <si>
    <t>第十六号の四十一様式（入力用）（用紙日本工業規格Ａ４）（第八条の五十一関係）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ニュウリョク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</si>
  <si>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00</t>
    <phoneticPr fontId="2"/>
  </si>
  <si>
    <t>元</t>
    <rPh sb="0" eb="1">
      <t>モト</t>
    </rPh>
    <phoneticPr fontId="2"/>
  </si>
  <si>
    <t>特</t>
    <rPh sb="0" eb="1">
      <t>トク</t>
    </rPh>
    <phoneticPr fontId="2"/>
  </si>
  <si>
    <t>製</t>
    <rPh sb="0" eb="1">
      <t>セイ</t>
    </rPh>
    <phoneticPr fontId="2"/>
  </si>
  <si>
    <t>軽油の受払い等数量報告書</t>
    <phoneticPr fontId="2"/>
  </si>
  <si>
    <t>事業所コード</t>
    <rPh sb="0" eb="3">
      <t>ジギョウショ</t>
    </rPh>
    <phoneticPr fontId="2"/>
  </si>
  <si>
    <t>処理区分</t>
    <rPh sb="0" eb="2">
      <t>ショリ</t>
    </rPh>
    <rPh sb="2" eb="4">
      <t>クブン</t>
    </rPh>
    <phoneticPr fontId="2"/>
  </si>
  <si>
    <t>※処理事項</t>
    <rPh sb="1" eb="3">
      <t>ショリ</t>
    </rPh>
    <rPh sb="3" eb="5">
      <t>ジコウ</t>
    </rPh>
    <phoneticPr fontId="2"/>
  </si>
  <si>
    <t>第十六号の四十一様式（提出用）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phoneticPr fontId="2"/>
  </si>
  <si>
    <r>
      <t xml:space="preserve">Ａ石油株式会社
　代表取締役 </t>
    </r>
    <r>
      <rPr>
        <b/>
        <sz val="12"/>
        <color theme="1"/>
        <rFont val="HGS創英角ﾎﾟｯﾌﾟ体"/>
        <family val="3"/>
        <charset val="128"/>
      </rPr>
      <t>○ ○ ○ ○</t>
    </r>
    <phoneticPr fontId="2"/>
  </si>
  <si>
    <t>住所又は所在地</t>
    <rPh sb="4" eb="5">
      <t>ショ</t>
    </rPh>
    <phoneticPr fontId="2"/>
  </si>
  <si>
    <t>摘　　要</t>
    <rPh sb="0" eb="1">
      <t>ツム</t>
    </rPh>
    <rPh sb="3" eb="4">
      <t>ヨウ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</si>
  <si>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</si>
  <si>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phoneticPr fontId="2"/>
  </si>
  <si>
    <t>備考</t>
    <rPh sb="0" eb="2">
      <t>ビコウ</t>
    </rPh>
    <phoneticPr fontId="2"/>
  </si>
  <si>
    <t>前々月末在庫数量</t>
    <rPh sb="0" eb="1">
      <t>ゼン</t>
    </rPh>
    <rPh sb="2" eb="3">
      <t>ツキ</t>
    </rPh>
    <rPh sb="3" eb="4">
      <t>マツ</t>
    </rPh>
    <rPh sb="4" eb="6">
      <t>ザイコ</t>
    </rPh>
    <rPh sb="6" eb="8">
      <t>スウリョウ</t>
    </rPh>
    <phoneticPr fontId="2"/>
  </si>
  <si>
    <t>000.000</t>
    <phoneticPr fontId="2"/>
  </si>
  <si>
    <t>うち課税済みもの</t>
    <phoneticPr fontId="2"/>
  </si>
  <si>
    <t>受　　入　　れ</t>
    <rPh sb="0" eb="1">
      <t>ウケ</t>
    </rPh>
    <rPh sb="3" eb="4">
      <t>イリ</t>
    </rPh>
    <phoneticPr fontId="2"/>
  </si>
  <si>
    <t>製造数量</t>
    <rPh sb="0" eb="2">
      <t>セイゾウ</t>
    </rPh>
    <rPh sb="2" eb="4">
      <t>スウリョウ</t>
    </rPh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</si>
  <si>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</si>
  <si>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</si>
  <si>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</si>
  <si>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</si>
  <si>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</si>
  <si>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払　　出　　し</t>
    <rPh sb="0" eb="1">
      <t>バライ</t>
    </rPh>
    <rPh sb="3" eb="4">
      <t>デ</t>
    </rPh>
    <phoneticPr fontId="2"/>
  </si>
  <si>
    <t>引渡数量</t>
    <rPh sb="0" eb="2">
      <t>ヒキワタシ</t>
    </rPh>
    <rPh sb="2" eb="4">
      <t>スウリョウ</t>
    </rPh>
    <phoneticPr fontId="2"/>
  </si>
  <si>
    <t>消費数量</t>
    <rPh sb="0" eb="2">
      <t>ショウヒ</t>
    </rPh>
    <rPh sb="2" eb="4">
      <t>スウリョウ</t>
    </rPh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</si>
  <si>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</si>
  <si>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</si>
  <si>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第十六号の四十一様式（控用）（用紙日本工業規格Ａ４）（第八条の五十一関係）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2">
      <t>ヒカ</t>
    </rPh>
    <rPh sb="12" eb="13">
      <t>ヨウ</t>
    </rPh>
    <rPh sb="15" eb="17">
      <t>ヨウシ</t>
    </rPh>
    <rPh sb="17" eb="19">
      <t>ニホン</t>
    </rPh>
    <rPh sb="19" eb="21">
      <t>コウギョウ</t>
    </rPh>
    <rPh sb="21" eb="23">
      <t>キカク</t>
    </rPh>
    <rPh sb="27" eb="28">
      <t>ダイ</t>
    </rPh>
    <rPh sb="28" eb="30">
      <t>ハチジョウ</t>
    </rPh>
    <rPh sb="31" eb="34">
      <t>51</t>
    </rPh>
    <rPh sb="34" eb="36">
      <t>カンケイ</t>
    </rPh>
    <phoneticPr fontId="2"/>
  </si>
  <si>
    <t>山口県税事務所長　殿</t>
    <rPh sb="0" eb="2">
      <t>ヤマグチ</t>
    </rPh>
    <rPh sb="2" eb="4">
      <t>ケンゼイ</t>
    </rPh>
    <rPh sb="4" eb="6">
      <t>ジム</t>
    </rPh>
    <rPh sb="6" eb="8">
      <t>ショチョウ</t>
    </rPh>
    <rPh sb="9" eb="10">
      <t>ドノ</t>
    </rPh>
    <phoneticPr fontId="2"/>
  </si>
  <si>
    <r>
      <t>山口市滝町</t>
    </r>
    <r>
      <rPr>
        <b/>
        <sz val="12"/>
        <color theme="1"/>
        <rFont val="HGS創英角ﾎﾟｯﾌﾟ体"/>
        <family val="3"/>
        <charset val="128"/>
      </rPr>
      <t>○－○</t>
    </r>
    <r>
      <rPr>
        <sz val="12"/>
        <color theme="1"/>
        <rFont val="HGS創英角ﾎﾟｯﾌﾟ体"/>
        <family val="3"/>
        <charset val="128"/>
      </rPr>
      <t xml:space="preserve">
　　　　　　　　　（電話　</t>
    </r>
    <r>
      <rPr>
        <b/>
        <sz val="12"/>
        <color theme="1"/>
        <rFont val="HGS創英角ﾎﾟｯﾌﾟ体"/>
        <family val="3"/>
        <charset val="128"/>
      </rPr>
      <t>○○○－○○○－○○○○</t>
    </r>
    <r>
      <rPr>
        <sz val="12"/>
        <color theme="1"/>
        <rFont val="HGS創英角ﾎﾟｯﾌﾟ体"/>
        <family val="3"/>
        <charset val="128"/>
      </rPr>
      <t>）</t>
    </r>
    <rPh sb="0" eb="3">
      <t>ヤマグチシ</t>
    </rPh>
    <rPh sb="3" eb="5">
      <t>タキマチ</t>
    </rPh>
    <rPh sb="19" eb="21">
      <t>デンワ</t>
    </rPh>
    <phoneticPr fontId="2"/>
  </si>
  <si>
    <r>
      <rPr>
        <b/>
        <sz val="12"/>
        <color theme="1"/>
        <rFont val="ＭＳ 明朝"/>
        <family val="1"/>
        <charset val="128"/>
      </rPr>
      <t>令和</t>
    </r>
    <r>
      <rPr>
        <b/>
        <sz val="12"/>
        <color theme="1"/>
        <rFont val="HGS創英角ﾎﾟｯﾌﾟ体"/>
        <family val="3"/>
        <charset val="128"/>
      </rPr>
      <t>04</t>
    </r>
    <r>
      <rPr>
        <sz val="12"/>
        <color theme="1"/>
        <rFont val="ＭＳ 明朝"/>
        <family val="2"/>
        <charset val="128"/>
      </rPr>
      <t>年</t>
    </r>
    <r>
      <rPr>
        <sz val="12"/>
        <color theme="1"/>
        <rFont val="HGS創英角ﾎﾟｯﾌﾟ体"/>
        <family val="3"/>
        <charset val="128"/>
      </rPr>
      <t>01</t>
    </r>
    <r>
      <rPr>
        <sz val="12"/>
        <color theme="1"/>
        <rFont val="ＭＳ 明朝"/>
        <family val="2"/>
        <charset val="128"/>
      </rPr>
      <t>月分</t>
    </r>
    <rPh sb="0" eb="2">
      <t>レイワ</t>
    </rPh>
    <rPh sb="4" eb="5">
      <t>ネン</t>
    </rPh>
    <rPh sb="7" eb="9">
      <t>ガツブン</t>
    </rPh>
    <phoneticPr fontId="2"/>
  </si>
  <si>
    <t>623.120</t>
    <phoneticPr fontId="2"/>
  </si>
  <si>
    <t>623.120</t>
    <phoneticPr fontId="2"/>
  </si>
  <si>
    <t>300.000</t>
    <phoneticPr fontId="2"/>
  </si>
  <si>
    <t>300.000</t>
    <phoneticPr fontId="2"/>
  </si>
  <si>
    <t>99.880</t>
    <phoneticPr fontId="2"/>
  </si>
  <si>
    <t>23.000</t>
    <phoneticPr fontId="2"/>
  </si>
  <si>
    <t>023.000</t>
    <phoneticPr fontId="2"/>
  </si>
  <si>
    <t>023.000</t>
    <phoneticPr fontId="2"/>
  </si>
  <si>
    <t>000.000</t>
    <phoneticPr fontId="2"/>
  </si>
  <si>
    <t>山口県税事務所長　殿</t>
    <rPh sb="0" eb="2">
      <t>ヤマグチ</t>
    </rPh>
    <rPh sb="2" eb="4">
      <t>ケンゼイ</t>
    </rPh>
    <rPh sb="4" eb="7">
      <t>ジムショ</t>
    </rPh>
    <rPh sb="7" eb="8">
      <t>チョウ</t>
    </rPh>
    <rPh sb="9" eb="10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</si>
</sst>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#"/>
    <numFmt numFmtId="177" formatCode="#,##0.000;[Red]\-#,##0.000"/>
    <numFmt numFmtId="178" formatCode="[$-411]ggge&quot;年&quot;m&quot;月&quot;d&quot;日&quot;;@"/>
  </numFmts>
  <fonts count="3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2"/>
      <color theme="1"/>
      <name val="HGS創英角ﾎﾟｯﾌﾟ体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0"/>
      <color rgb="FFFF0000"/>
      <name val="HGP創英角ｺﾞｼｯｸUB"/>
      <family val="3"/>
      <charset val="128"/>
    </font>
    <font>
      <sz val="10"/>
      <color rgb="FFC00000"/>
      <name val="HGP創英角ｺﾞｼｯｸUB"/>
      <family val="3"/>
      <charset val="128"/>
    </font>
    <font>
      <sz val="10"/>
      <color rgb="FFC00000"/>
      <name val="ＭＳ 明朝"/>
      <family val="2"/>
      <charset val="128"/>
    </font>
    <font>
      <sz val="14"/>
      <color rgb="FFC00000"/>
      <name val="HGS創英角ﾎﾟｯﾌﾟ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3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31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5" xfId="0" applyFont="1" applyBorder="1" applyAlignment="1" applyProtection="1">
      <alignment vertical="center" textRotation="255"/>
    </xf>
    <xf numFmtId="0" fontId="3" fillId="2" borderId="8" xfId="0" applyFont="1" applyFill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177" fontId="1" fillId="0" borderId="0" xfId="1" applyNumberFormat="1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9" fillId="0" borderId="57" xfId="0" applyFont="1" applyBorder="1">
      <alignment vertical="center"/>
    </xf>
    <xf numFmtId="0" fontId="19" fillId="0" borderId="56" xfId="0" applyFont="1" applyBorder="1">
      <alignment vertical="center"/>
    </xf>
    <xf numFmtId="0" fontId="0" fillId="4" borderId="56" xfId="0" applyFill="1" applyBorder="1">
      <alignment vertical="center"/>
    </xf>
    <xf numFmtId="0" fontId="19" fillId="4" borderId="56" xfId="0" applyFont="1" applyFill="1" applyBorder="1">
      <alignment vertical="center"/>
    </xf>
    <xf numFmtId="0" fontId="0" fillId="0" borderId="58" xfId="0" applyBorder="1">
      <alignment vertical="center"/>
    </xf>
    <xf numFmtId="0" fontId="19" fillId="0" borderId="58" xfId="0" applyFont="1" applyBorder="1">
      <alignment vertical="center"/>
    </xf>
    <xf numFmtId="0" fontId="18" fillId="0" borderId="58" xfId="0" applyFont="1" applyBorder="1">
      <alignment vertical="center"/>
    </xf>
    <xf numFmtId="0" fontId="0" fillId="4" borderId="59" xfId="0" applyFill="1" applyBorder="1">
      <alignment vertical="center"/>
    </xf>
    <xf numFmtId="0" fontId="0" fillId="0" borderId="16" xfId="0" applyBorder="1">
      <alignment vertical="center"/>
    </xf>
    <xf numFmtId="0" fontId="0" fillId="0" borderId="59" xfId="0" applyBorder="1">
      <alignment vertical="center"/>
    </xf>
    <xf numFmtId="0" fontId="19" fillId="0" borderId="59" xfId="0" applyFont="1" applyBorder="1">
      <alignment vertical="center"/>
    </xf>
    <xf numFmtId="0" fontId="0" fillId="0" borderId="67" xfId="0" applyBorder="1">
      <alignment vertical="center"/>
    </xf>
    <xf numFmtId="0" fontId="19" fillId="0" borderId="67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61" xfId="0" applyFill="1" applyBorder="1">
      <alignment vertical="center"/>
    </xf>
    <xf numFmtId="0" fontId="0" fillId="3" borderId="66" xfId="0" applyFill="1" applyBorder="1">
      <alignment vertical="center"/>
    </xf>
    <xf numFmtId="0" fontId="19" fillId="3" borderId="62" xfId="0" applyFont="1" applyFill="1" applyBorder="1">
      <alignment vertical="center"/>
    </xf>
    <xf numFmtId="0" fontId="0" fillId="3" borderId="59" xfId="0" applyFill="1" applyBorder="1">
      <alignment vertical="center"/>
    </xf>
    <xf numFmtId="0" fontId="19" fillId="3" borderId="59" xfId="0" applyFont="1" applyFill="1" applyBorder="1">
      <alignment vertical="center"/>
    </xf>
    <xf numFmtId="0" fontId="19" fillId="3" borderId="58" xfId="0" applyFont="1" applyFill="1" applyBorder="1">
      <alignment vertical="center"/>
    </xf>
    <xf numFmtId="0" fontId="0" fillId="3" borderId="58" xfId="0" applyFill="1" applyBorder="1">
      <alignment vertical="center"/>
    </xf>
    <xf numFmtId="0" fontId="0" fillId="3" borderId="62" xfId="0" applyFill="1" applyBorder="1">
      <alignment vertical="center"/>
    </xf>
    <xf numFmtId="0" fontId="0" fillId="3" borderId="56" xfId="0" applyFill="1" applyBorder="1">
      <alignment vertical="center"/>
    </xf>
    <xf numFmtId="0" fontId="19" fillId="3" borderId="56" xfId="0" applyFont="1" applyFill="1" applyBorder="1">
      <alignment vertical="center"/>
    </xf>
    <xf numFmtId="0" fontId="18" fillId="3" borderId="59" xfId="0" applyFont="1" applyFill="1" applyBorder="1">
      <alignment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6" fillId="0" borderId="0" xfId="0" applyFont="1" applyBorder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Protection="1">
      <alignment vertical="center"/>
    </xf>
    <xf numFmtId="0" fontId="28" fillId="0" borderId="0" xfId="0" applyFont="1" applyBorder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7" fillId="0" borderId="0" xfId="0" applyFont="1" applyBorder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0" fillId="7" borderId="59" xfId="0" applyFill="1" applyBorder="1">
      <alignment vertical="center"/>
    </xf>
    <xf numFmtId="0" fontId="19" fillId="7" borderId="59" xfId="0" applyFont="1" applyFill="1" applyBorder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0" fontId="3" fillId="0" borderId="24" xfId="0" applyFont="1" applyBorder="1" applyProtection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23" fillId="0" borderId="46" xfId="0" applyFont="1" applyBorder="1" applyAlignment="1" applyProtection="1">
      <alignment horizontal="center" vertical="center"/>
    </xf>
    <xf numFmtId="0" fontId="23" fillId="0" borderId="45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distributed" vertical="center"/>
    </xf>
    <xf numFmtId="0" fontId="23" fillId="0" borderId="18" xfId="0" applyFont="1" applyBorder="1" applyAlignment="1" applyProtection="1">
      <alignment horizontal="distributed" vertical="center"/>
    </xf>
    <xf numFmtId="0" fontId="23" fillId="0" borderId="20" xfId="0" applyFont="1" applyBorder="1" applyAlignment="1" applyProtection="1">
      <alignment horizontal="distributed" vertical="center"/>
    </xf>
    <xf numFmtId="177" fontId="25" fillId="0" borderId="18" xfId="1" applyNumberFormat="1" applyFont="1" applyBorder="1" applyAlignment="1" applyProtection="1">
      <alignment horizontal="right"/>
    </xf>
    <xf numFmtId="177" fontId="25" fillId="0" borderId="17" xfId="1" applyNumberFormat="1" applyFont="1" applyBorder="1" applyAlignment="1" applyProtection="1">
      <alignment horizontal="right"/>
    </xf>
    <xf numFmtId="177" fontId="25" fillId="0" borderId="20" xfId="1" applyNumberFormat="1" applyFont="1" applyBorder="1" applyAlignment="1" applyProtection="1">
      <alignment horizontal="right"/>
    </xf>
    <xf numFmtId="0" fontId="23" fillId="0" borderId="23" xfId="0" applyFont="1" applyBorder="1" applyAlignment="1" applyProtection="1">
      <alignment horizontal="distributed" vertical="center"/>
    </xf>
    <xf numFmtId="0" fontId="23" fillId="0" borderId="24" xfId="0" applyFont="1" applyBorder="1" applyAlignment="1" applyProtection="1">
      <alignment horizontal="distributed" vertical="center"/>
    </xf>
    <xf numFmtId="0" fontId="23" fillId="0" borderId="33" xfId="0" applyFont="1" applyBorder="1" applyAlignment="1" applyProtection="1">
      <alignment horizontal="distributed" vertical="center"/>
    </xf>
    <xf numFmtId="177" fontId="25" fillId="3" borderId="40" xfId="1" applyNumberFormat="1" applyFont="1" applyFill="1" applyBorder="1" applyAlignment="1" applyProtection="1">
      <alignment horizontal="right"/>
    </xf>
    <xf numFmtId="177" fontId="25" fillId="3" borderId="41" xfId="1" applyNumberFormat="1" applyFont="1" applyFill="1" applyBorder="1" applyAlignment="1" applyProtection="1">
      <alignment horizontal="right"/>
    </xf>
    <xf numFmtId="177" fontId="25" fillId="3" borderId="42" xfId="1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center" wrapText="1"/>
    </xf>
    <xf numFmtId="0" fontId="23" fillId="0" borderId="24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7" fontId="1" fillId="0" borderId="10" xfId="1" applyNumberFormat="1" applyFont="1" applyFill="1" applyBorder="1" applyAlignment="1" applyProtection="1">
      <alignment horizontal="right"/>
    </xf>
    <xf numFmtId="177" fontId="1" fillId="0" borderId="11" xfId="1" applyNumberFormat="1" applyFont="1" applyFill="1" applyBorder="1" applyAlignment="1" applyProtection="1">
      <alignment horizontal="right"/>
    </xf>
    <xf numFmtId="177" fontId="1" fillId="0" borderId="12" xfId="1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26" xfId="0" applyNumberFormat="1" applyFont="1" applyFill="1" applyBorder="1" applyAlignment="1" applyProtection="1">
      <alignment horizontal="center" vertical="center"/>
    </xf>
    <xf numFmtId="176" fontId="0" fillId="0" borderId="27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177" fontId="0" fillId="3" borderId="40" xfId="1" applyNumberFormat="1" applyFont="1" applyFill="1" applyBorder="1" applyAlignment="1" applyProtection="1">
      <alignment horizontal="right"/>
    </xf>
    <xf numFmtId="177" fontId="0" fillId="3" borderId="41" xfId="1" applyNumberFormat="1" applyFont="1" applyFill="1" applyBorder="1" applyAlignment="1" applyProtection="1">
      <alignment horizontal="right"/>
    </xf>
    <xf numFmtId="177" fontId="0" fillId="3" borderId="42" xfId="1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177" fontId="1" fillId="0" borderId="18" xfId="1" applyNumberFormat="1" applyFont="1" applyBorder="1" applyAlignment="1" applyProtection="1">
      <alignment horizontal="right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3" fillId="0" borderId="48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 applyProtection="1">
      <alignment horizontal="center" vertical="center" textRotation="255"/>
    </xf>
    <xf numFmtId="177" fontId="1" fillId="0" borderId="17" xfId="1" applyNumberFormat="1" applyFont="1" applyBorder="1" applyAlignment="1" applyProtection="1">
      <alignment horizontal="right"/>
    </xf>
    <xf numFmtId="177" fontId="1" fillId="0" borderId="20" xfId="1" applyNumberFormat="1" applyFont="1" applyBorder="1" applyAlignment="1" applyProtection="1">
      <alignment horizontal="right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distributed" vertical="center"/>
    </xf>
    <xf numFmtId="0" fontId="3" fillId="3" borderId="41" xfId="0" applyFont="1" applyFill="1" applyBorder="1" applyAlignment="1" applyProtection="1">
      <alignment horizontal="distributed" vertical="center"/>
    </xf>
    <xf numFmtId="0" fontId="3" fillId="3" borderId="42" xfId="0" applyFont="1" applyFill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177" fontId="1" fillId="0" borderId="21" xfId="1" applyNumberFormat="1" applyFont="1" applyBorder="1" applyAlignment="1" applyProtection="1">
      <alignment horizontal="right"/>
    </xf>
    <xf numFmtId="177" fontId="1" fillId="0" borderId="0" xfId="1" applyNumberFormat="1" applyFont="1" applyBorder="1" applyAlignment="1" applyProtection="1">
      <alignment horizontal="right"/>
    </xf>
    <xf numFmtId="177" fontId="1" fillId="0" borderId="22" xfId="1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77" fontId="0" fillId="3" borderId="2" xfId="1" applyNumberFormat="1" applyFont="1" applyFill="1" applyBorder="1" applyAlignment="1" applyProtection="1">
      <alignment horizontal="right"/>
    </xf>
    <xf numFmtId="177" fontId="0" fillId="3" borderId="3" xfId="1" applyNumberFormat="1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distributed" vertical="center"/>
    </xf>
    <xf numFmtId="0" fontId="3" fillId="3" borderId="3" xfId="0" applyFont="1" applyFill="1" applyBorder="1" applyAlignment="1" applyProtection="1">
      <alignment horizontal="distributed" vertical="center"/>
    </xf>
    <xf numFmtId="0" fontId="3" fillId="3" borderId="35" xfId="0" applyFont="1" applyFill="1" applyBorder="1" applyAlignment="1" applyProtection="1">
      <alignment horizontal="distributed" vertical="center"/>
    </xf>
    <xf numFmtId="177" fontId="0" fillId="3" borderId="35" xfId="1" applyNumberFormat="1" applyFont="1" applyFill="1" applyBorder="1" applyAlignment="1" applyProtection="1">
      <alignment horizontal="right"/>
    </xf>
    <xf numFmtId="177" fontId="1" fillId="0" borderId="46" xfId="1" applyNumberFormat="1" applyFont="1" applyBorder="1" applyAlignment="1" applyProtection="1">
      <alignment horizontal="right"/>
    </xf>
    <xf numFmtId="177" fontId="1" fillId="0" borderId="45" xfId="1" applyNumberFormat="1" applyFont="1" applyBorder="1" applyAlignment="1" applyProtection="1">
      <alignment horizontal="right"/>
    </xf>
    <xf numFmtId="177" fontId="1" fillId="0" borderId="43" xfId="1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177" fontId="1" fillId="0" borderId="47" xfId="1" applyNumberFormat="1" applyFont="1" applyBorder="1" applyAlignment="1" applyProtection="1">
      <alignment horizontal="right"/>
    </xf>
    <xf numFmtId="177" fontId="1" fillId="0" borderId="13" xfId="1" applyNumberFormat="1" applyFont="1" applyBorder="1" applyAlignment="1" applyProtection="1">
      <alignment horizontal="right"/>
    </xf>
    <xf numFmtId="177" fontId="1" fillId="0" borderId="49" xfId="1" applyNumberFormat="1" applyFont="1" applyBorder="1" applyAlignment="1" applyProtection="1">
      <alignment horizontal="right"/>
    </xf>
    <xf numFmtId="0" fontId="3" fillId="0" borderId="13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distributed" vertical="center"/>
    </xf>
    <xf numFmtId="177" fontId="0" fillId="3" borderId="52" xfId="1" applyNumberFormat="1" applyFont="1" applyFill="1" applyBorder="1" applyAlignment="1" applyProtection="1">
      <alignment horizontal="right"/>
    </xf>
    <xf numFmtId="177" fontId="0" fillId="3" borderId="53" xfId="1" applyNumberFormat="1" applyFont="1" applyFill="1" applyBorder="1" applyAlignment="1" applyProtection="1">
      <alignment horizontal="right"/>
    </xf>
    <xf numFmtId="177" fontId="0" fillId="3" borderId="54" xfId="1" applyNumberFormat="1" applyFont="1" applyFill="1" applyBorder="1" applyAlignment="1" applyProtection="1">
      <alignment horizontal="right"/>
    </xf>
    <xf numFmtId="0" fontId="3" fillId="0" borderId="5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/>
    </xf>
    <xf numFmtId="0" fontId="3" fillId="3" borderId="52" xfId="0" applyFont="1" applyFill="1" applyBorder="1" applyAlignment="1" applyProtection="1">
      <alignment horizontal="distributed" vertical="center"/>
    </xf>
    <xf numFmtId="0" fontId="3" fillId="3" borderId="53" xfId="0" applyFont="1" applyFill="1" applyBorder="1" applyAlignment="1" applyProtection="1">
      <alignment horizontal="distributed" vertical="center"/>
    </xf>
    <xf numFmtId="0" fontId="3" fillId="3" borderId="54" xfId="0" applyFont="1" applyFill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distributed" vertical="center"/>
    </xf>
    <xf numFmtId="0" fontId="22" fillId="0" borderId="24" xfId="0" applyFont="1" applyBorder="1" applyAlignment="1" applyProtection="1">
      <alignment horizontal="distributed" vertical="center"/>
    </xf>
    <xf numFmtId="0" fontId="22" fillId="0" borderId="33" xfId="0" applyFont="1" applyBorder="1" applyAlignment="1" applyProtection="1">
      <alignment horizontal="distributed" vertical="center"/>
    </xf>
    <xf numFmtId="0" fontId="22" fillId="0" borderId="21" xfId="0" applyFont="1" applyBorder="1" applyAlignment="1" applyProtection="1">
      <alignment horizontal="distributed" vertical="center"/>
    </xf>
    <xf numFmtId="0" fontId="22" fillId="0" borderId="0" xfId="0" applyFont="1" applyBorder="1" applyAlignment="1" applyProtection="1">
      <alignment horizontal="distributed" vertical="center"/>
    </xf>
    <xf numFmtId="177" fontId="7" fillId="0" borderId="18" xfId="1" applyNumberFormat="1" applyFont="1" applyBorder="1" applyAlignment="1" applyProtection="1">
      <alignment horizontal="right"/>
    </xf>
    <xf numFmtId="177" fontId="7" fillId="0" borderId="20" xfId="1" applyNumberFormat="1" applyFont="1" applyBorder="1" applyAlignment="1" applyProtection="1">
      <alignment horizontal="right"/>
    </xf>
    <xf numFmtId="0" fontId="22" fillId="0" borderId="50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177" fontId="7" fillId="3" borderId="52" xfId="1" applyNumberFormat="1" applyFont="1" applyFill="1" applyBorder="1" applyAlignment="1" applyProtection="1">
      <alignment horizontal="right"/>
    </xf>
    <xf numFmtId="177" fontId="7" fillId="3" borderId="53" xfId="1" applyNumberFormat="1" applyFont="1" applyFill="1" applyBorder="1" applyAlignment="1" applyProtection="1">
      <alignment horizontal="right"/>
    </xf>
    <xf numFmtId="177" fontId="7" fillId="3" borderId="54" xfId="1" applyNumberFormat="1" applyFont="1" applyFill="1" applyBorder="1" applyAlignment="1" applyProtection="1">
      <alignment horizontal="right"/>
    </xf>
    <xf numFmtId="0" fontId="22" fillId="0" borderId="68" xfId="0" applyFont="1" applyBorder="1" applyAlignment="1" applyProtection="1">
      <alignment horizontal="center"/>
    </xf>
    <xf numFmtId="0" fontId="22" fillId="0" borderId="53" xfId="0" applyFont="1" applyBorder="1" applyAlignment="1" applyProtection="1">
      <alignment horizontal="center"/>
    </xf>
    <xf numFmtId="177" fontId="7" fillId="0" borderId="0" xfId="1" applyNumberFormat="1" applyFont="1" applyBorder="1" applyAlignment="1" applyProtection="1">
      <alignment horizontal="right"/>
    </xf>
    <xf numFmtId="177" fontId="7" fillId="0" borderId="22" xfId="1" applyNumberFormat="1" applyFont="1" applyBorder="1" applyAlignment="1" applyProtection="1">
      <alignment horizontal="right"/>
    </xf>
    <xf numFmtId="0" fontId="22" fillId="0" borderId="23" xfId="0" applyFont="1" applyBorder="1" applyAlignment="1" applyProtection="1">
      <alignment horizontal="center"/>
    </xf>
    <xf numFmtId="0" fontId="22" fillId="0" borderId="24" xfId="0" applyFont="1" applyBorder="1" applyAlignment="1" applyProtection="1">
      <alignment horizontal="center"/>
    </xf>
    <xf numFmtId="177" fontId="7" fillId="3" borderId="40" xfId="1" applyNumberFormat="1" applyFont="1" applyFill="1" applyBorder="1" applyAlignment="1" applyProtection="1">
      <alignment horizontal="right"/>
    </xf>
    <xf numFmtId="177" fontId="7" fillId="3" borderId="41" xfId="1" applyNumberFormat="1" applyFont="1" applyFill="1" applyBorder="1" applyAlignment="1" applyProtection="1">
      <alignment horizontal="right"/>
    </xf>
    <xf numFmtId="177" fontId="7" fillId="3" borderId="42" xfId="1" applyNumberFormat="1" applyFont="1" applyFill="1" applyBorder="1" applyAlignment="1" applyProtection="1">
      <alignment horizontal="right"/>
    </xf>
    <xf numFmtId="177" fontId="0" fillId="6" borderId="40" xfId="1" applyNumberFormat="1" applyFont="1" applyFill="1" applyBorder="1" applyAlignment="1" applyProtection="1">
      <alignment horizontal="right"/>
      <protection locked="0"/>
    </xf>
    <xf numFmtId="177" fontId="0" fillId="6" borderId="41" xfId="1" applyNumberFormat="1" applyFont="1" applyFill="1" applyBorder="1" applyAlignment="1" applyProtection="1">
      <alignment horizontal="right"/>
      <protection locked="0"/>
    </xf>
    <xf numFmtId="177" fontId="0" fillId="6" borderId="42" xfId="1" applyNumberFormat="1" applyFont="1" applyFill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77" fontId="1" fillId="5" borderId="18" xfId="1" applyNumberFormat="1" applyFont="1" applyFill="1" applyBorder="1" applyAlignment="1" applyProtection="1">
      <alignment horizontal="right"/>
      <protection locked="0"/>
    </xf>
    <xf numFmtId="177" fontId="1" fillId="5" borderId="20" xfId="1" applyNumberFormat="1" applyFont="1" applyFill="1" applyBorder="1" applyAlignment="1" applyProtection="1">
      <alignment horizontal="right"/>
      <protection locked="0"/>
    </xf>
    <xf numFmtId="177" fontId="1" fillId="5" borderId="24" xfId="1" applyNumberFormat="1" applyFont="1" applyFill="1" applyBorder="1" applyAlignment="1" applyProtection="1">
      <alignment horizontal="right"/>
      <protection locked="0"/>
    </xf>
    <xf numFmtId="177" fontId="1" fillId="5" borderId="25" xfId="1" applyNumberFormat="1" applyFont="1" applyFill="1" applyBorder="1" applyAlignment="1" applyProtection="1">
      <alignment horizontal="right"/>
      <protection locked="0"/>
    </xf>
    <xf numFmtId="177" fontId="1" fillId="5" borderId="0" xfId="1" applyNumberFormat="1" applyFont="1" applyFill="1" applyBorder="1" applyAlignment="1" applyProtection="1">
      <alignment horizontal="right"/>
      <protection locked="0"/>
    </xf>
    <xf numFmtId="177" fontId="1" fillId="5" borderId="22" xfId="1" applyNumberFormat="1" applyFont="1" applyFill="1" applyBorder="1" applyAlignment="1" applyProtection="1">
      <alignment horizontal="right"/>
      <protection locked="0"/>
    </xf>
    <xf numFmtId="0" fontId="22" fillId="0" borderId="50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3" borderId="52" xfId="0" applyFont="1" applyFill="1" applyBorder="1" applyAlignment="1" applyProtection="1">
      <alignment horizontal="distributed" vertical="center"/>
    </xf>
    <xf numFmtId="0" fontId="22" fillId="3" borderId="53" xfId="0" applyFont="1" applyFill="1" applyBorder="1" applyAlignment="1" applyProtection="1">
      <alignment horizontal="distributed" vertical="center"/>
    </xf>
    <xf numFmtId="0" fontId="22" fillId="3" borderId="40" xfId="0" applyFont="1" applyFill="1" applyBorder="1" applyAlignment="1" applyProtection="1">
      <alignment horizontal="distributed" vertical="center"/>
    </xf>
    <xf numFmtId="0" fontId="22" fillId="3" borderId="41" xfId="0" applyFont="1" applyFill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</xf>
    <xf numFmtId="49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51" xfId="0" applyFont="1" applyBorder="1" applyAlignment="1" applyProtection="1">
      <alignment horizontal="distributed" vertical="center"/>
    </xf>
    <xf numFmtId="4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76" fontId="0" fillId="5" borderId="1" xfId="0" applyNumberFormat="1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</xf>
    <xf numFmtId="0" fontId="22" fillId="0" borderId="18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0" fillId="5" borderId="26" xfId="0" applyNumberFormat="1" applyFont="1" applyFill="1" applyBorder="1" applyAlignment="1" applyProtection="1">
      <alignment horizontal="center" vertical="center"/>
      <protection locked="0"/>
    </xf>
    <xf numFmtId="176" fontId="0" fillId="5" borderId="27" xfId="0" applyNumberFormat="1" applyFont="1" applyFill="1" applyBorder="1" applyAlignment="1" applyProtection="1">
      <alignment horizontal="center" vertical="center"/>
      <protection locked="0"/>
    </xf>
    <xf numFmtId="176" fontId="0" fillId="5" borderId="12" xfId="0" applyNumberFormat="1" applyFont="1" applyFill="1" applyBorder="1" applyAlignment="1" applyProtection="1">
      <alignment horizontal="center" vertical="center"/>
      <protection locked="0"/>
    </xf>
    <xf numFmtId="177" fontId="0" fillId="6" borderId="52" xfId="1" applyNumberFormat="1" applyFont="1" applyFill="1" applyBorder="1" applyAlignment="1" applyProtection="1">
      <alignment horizontal="right"/>
      <protection locked="0"/>
    </xf>
    <xf numFmtId="177" fontId="0" fillId="6" borderId="53" xfId="1" applyNumberFormat="1" applyFont="1" applyFill="1" applyBorder="1" applyAlignment="1" applyProtection="1">
      <alignment horizontal="right"/>
      <protection locked="0"/>
    </xf>
    <xf numFmtId="177" fontId="0" fillId="6" borderId="54" xfId="1" applyNumberFormat="1" applyFont="1" applyFill="1" applyBorder="1" applyAlignment="1" applyProtection="1">
      <alignment horizontal="right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77" fontId="1" fillId="5" borderId="13" xfId="1" applyNumberFormat="1" applyFont="1" applyFill="1" applyBorder="1" applyAlignment="1" applyProtection="1">
      <alignment horizontal="right"/>
      <protection locked="0"/>
    </xf>
    <xf numFmtId="177" fontId="1" fillId="5" borderId="49" xfId="1" applyNumberFormat="1" applyFont="1" applyFill="1" applyBorder="1" applyAlignment="1" applyProtection="1">
      <alignment horizontal="right"/>
      <protection locked="0"/>
    </xf>
    <xf numFmtId="0" fontId="23" fillId="0" borderId="46" xfId="0" applyFont="1" applyBorder="1" applyAlignment="1" applyProtection="1">
      <alignment horizontal="center" vertical="center"/>
    </xf>
    <xf numFmtId="0" fontId="23" fillId="0" borderId="45" xfId="0" applyFont="1" applyBorder="1" applyAlignment="1" applyProtection="1">
      <alignment horizontal="center" vertical="center"/>
    </xf>
    <xf numFmtId="177" fontId="25" fillId="0" borderId="18" xfId="1" applyNumberFormat="1" applyFont="1" applyBorder="1" applyAlignment="1" applyProtection="1">
      <alignment horizontal="right"/>
    </xf>
    <xf numFmtId="0" fontId="23" fillId="3" borderId="40" xfId="0" applyFont="1" applyFill="1" applyBorder="1" applyAlignment="1" applyProtection="1">
      <alignment horizontal="distributed" vertical="center"/>
    </xf>
    <xf numFmtId="0" fontId="23" fillId="3" borderId="41" xfId="0" applyFont="1" applyFill="1" applyBorder="1" applyAlignment="1" applyProtection="1">
      <alignment horizontal="distributed" vertical="center"/>
    </xf>
    <xf numFmtId="0" fontId="23" fillId="3" borderId="42" xfId="0" applyFont="1" applyFill="1" applyBorder="1" applyAlignment="1" applyProtection="1">
      <alignment horizontal="distributed" vertical="center"/>
    </xf>
    <xf numFmtId="0" fontId="23" fillId="0" borderId="24" xfId="0" applyFont="1" applyBorder="1" applyAlignment="1" applyProtection="1">
      <alignment horizontal="center"/>
    </xf>
    <xf numFmtId="177" fontId="25" fillId="3" borderId="40" xfId="1" applyNumberFormat="1" applyFont="1" applyFill="1" applyBorder="1" applyAlignment="1" applyProtection="1">
      <alignment horizontal="right"/>
    </xf>
    <xf numFmtId="177" fontId="25" fillId="3" borderId="41" xfId="1" applyNumberFormat="1" applyFont="1" applyFill="1" applyBorder="1" applyAlignment="1" applyProtection="1">
      <alignment horizontal="right"/>
    </xf>
    <xf numFmtId="0" fontId="2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6" fontId="5" fillId="5" borderId="2" xfId="0" applyNumberFormat="1" applyFont="1" applyFill="1" applyBorder="1" applyAlignment="1" applyProtection="1">
      <alignment horizontal="center" vertical="center"/>
      <protection locked="0"/>
    </xf>
    <xf numFmtId="176" fontId="5" fillId="5" borderId="3" xfId="0" applyNumberFormat="1" applyFont="1" applyFill="1" applyBorder="1" applyAlignment="1" applyProtection="1">
      <alignment horizontal="center" vertical="center"/>
      <protection locked="0"/>
    </xf>
    <xf numFmtId="176" fontId="5" fillId="5" borderId="4" xfId="0" applyNumberFormat="1" applyFont="1" applyFill="1" applyBorder="1" applyAlignment="1" applyProtection="1">
      <alignment horizontal="center" vertical="center"/>
      <protection locked="0"/>
    </xf>
    <xf numFmtId="176" fontId="5" fillId="5" borderId="7" xfId="0" applyNumberFormat="1" applyFont="1" applyFill="1" applyBorder="1" applyAlignment="1" applyProtection="1">
      <alignment horizontal="center" vertical="center"/>
      <protection locked="0"/>
    </xf>
    <xf numFmtId="176" fontId="5" fillId="5" borderId="8" xfId="0" applyNumberFormat="1" applyFont="1" applyFill="1" applyBorder="1" applyAlignment="1" applyProtection="1">
      <alignment horizontal="center" vertical="center"/>
      <protection locked="0"/>
    </xf>
    <xf numFmtId="176" fontId="5" fillId="5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176" fontId="0" fillId="0" borderId="28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49" fontId="19" fillId="3" borderId="8" xfId="0" applyNumberFormat="1" applyFont="1" applyFill="1" applyBorder="1" applyAlignment="1">
      <alignment horizontal="right" vertical="center"/>
    </xf>
    <xf numFmtId="49" fontId="19" fillId="3" borderId="9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right" vertical="center"/>
    </xf>
    <xf numFmtId="49" fontId="19" fillId="3" borderId="51" xfId="0" applyNumberFormat="1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9" fontId="19" fillId="0" borderId="3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right" vertical="center"/>
    </xf>
    <xf numFmtId="49" fontId="19" fillId="3" borderId="3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right" vertical="center"/>
    </xf>
    <xf numFmtId="49" fontId="19" fillId="0" borderId="12" xfId="0" applyNumberFormat="1" applyFont="1" applyBorder="1" applyAlignment="1">
      <alignment horizontal="right" vertical="center"/>
    </xf>
    <xf numFmtId="49" fontId="19" fillId="0" borderId="8" xfId="0" applyNumberFormat="1" applyFont="1" applyBorder="1" applyAlignment="1">
      <alignment horizontal="right" vertical="center"/>
    </xf>
    <xf numFmtId="49" fontId="19" fillId="0" borderId="9" xfId="0" applyNumberFormat="1" applyFont="1" applyBorder="1" applyAlignment="1">
      <alignment horizontal="right" vertical="center"/>
    </xf>
    <xf numFmtId="49" fontId="19" fillId="0" borderId="69" xfId="0" applyNumberFormat="1" applyFont="1" applyBorder="1" applyAlignment="1">
      <alignment horizontal="right" vertical="center"/>
    </xf>
    <xf numFmtId="49" fontId="19" fillId="7" borderId="8" xfId="0" applyNumberFormat="1" applyFont="1" applyFill="1" applyBorder="1" applyAlignment="1">
      <alignment horizontal="right" vertical="center"/>
    </xf>
    <xf numFmtId="49" fontId="19" fillId="7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19" fillId="0" borderId="0" xfId="0" applyNumberFormat="1" applyFont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Protection="1">
      <alignment vertical="center"/>
    </xf>
    <xf numFmtId="0" fontId="5" fillId="0" borderId="70" xfId="0" applyFont="1" applyFill="1" applyBorder="1" applyAlignment="1" applyProtection="1">
      <alignment horizontal="left" vertical="center" wrapText="1"/>
    </xf>
    <xf numFmtId="0" fontId="5" fillId="5" borderId="35" xfId="0" applyFont="1" applyFill="1" applyBorder="1" applyAlignment="1" applyProtection="1">
      <alignment horizontal="left" vertical="center" wrapText="1"/>
      <protection locked="0"/>
    </xf>
    <xf numFmtId="0" fontId="5" fillId="5" borderId="22" xfId="0" applyFont="1" applyFill="1" applyBorder="1" applyAlignment="1" applyProtection="1">
      <alignment horizontal="left" vertical="center" wrapText="1"/>
      <protection locked="0"/>
    </xf>
    <xf numFmtId="0" fontId="5" fillId="5" borderId="70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00FF00"/>
      <color rgb="FFCC3300"/>
      <color rgb="FFFFFF66"/>
      <color rgb="FFFFFFCC"/>
      <color rgb="FF660033"/>
      <color rgb="FFFF00FF"/>
      <color rgb="FFFFCC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4</xdr:row>
      <xdr:rowOff>66262</xdr:rowOff>
    </xdr:from>
    <xdr:to>
      <xdr:col>10</xdr:col>
      <xdr:colOff>57977</xdr:colOff>
      <xdr:row>9</xdr:row>
      <xdr:rowOff>80597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355C0A-919B-460B-BE3E-62ED0B6A75C5}"/>
            </a:ext>
          </a:extLst>
        </xdr:cNvPr>
        <xdr:cNvSpPr/>
      </xdr:nvSpPr>
      <xdr:spPr>
        <a:xfrm>
          <a:off x="207065" y="364436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24</xdr:row>
      <xdr:rowOff>49696</xdr:rowOff>
    </xdr:from>
    <xdr:to>
      <xdr:col>41</xdr:col>
      <xdr:colOff>66262</xdr:colOff>
      <xdr:row>25</xdr:row>
      <xdr:rowOff>132520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6A65CEA-3C66-4F33-A192-C07AA56B09AF}"/>
            </a:ext>
          </a:extLst>
        </xdr:cNvPr>
        <xdr:cNvSpPr/>
      </xdr:nvSpPr>
      <xdr:spPr>
        <a:xfrm>
          <a:off x="3023153" y="3925957"/>
          <a:ext cx="463826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23</xdr:row>
      <xdr:rowOff>115956</xdr:rowOff>
    </xdr:from>
    <xdr:to>
      <xdr:col>64</xdr:col>
      <xdr:colOff>74547</xdr:colOff>
      <xdr:row>26</xdr:row>
      <xdr:rowOff>8281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ECBF491-548F-4746-9BB1-A1F78C3D0E99}"/>
            </a:ext>
          </a:extLst>
        </xdr:cNvPr>
        <xdr:cNvSpPr/>
      </xdr:nvSpPr>
      <xdr:spPr>
        <a:xfrm>
          <a:off x="4936438" y="3843130"/>
          <a:ext cx="463826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2</xdr:col>
      <xdr:colOff>16565</xdr:colOff>
      <xdr:row>108</xdr:row>
      <xdr:rowOff>66262</xdr:rowOff>
    </xdr:from>
    <xdr:to>
      <xdr:col>10</xdr:col>
      <xdr:colOff>57977</xdr:colOff>
      <xdr:row>113</xdr:row>
      <xdr:rowOff>80597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E00A27D-D0E0-4DF3-AE68-7EAF56E5C841}"/>
            </a:ext>
          </a:extLst>
        </xdr:cNvPr>
        <xdr:cNvSpPr/>
      </xdr:nvSpPr>
      <xdr:spPr>
        <a:xfrm>
          <a:off x="182217" y="11049001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128</xdr:row>
      <xdr:rowOff>49696</xdr:rowOff>
    </xdr:from>
    <xdr:to>
      <xdr:col>41</xdr:col>
      <xdr:colOff>66262</xdr:colOff>
      <xdr:row>129</xdr:row>
      <xdr:rowOff>132520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600FDAA-5946-4876-AF74-0679C9A28CF4}"/>
            </a:ext>
          </a:extLst>
        </xdr:cNvPr>
        <xdr:cNvSpPr/>
      </xdr:nvSpPr>
      <xdr:spPr>
        <a:xfrm>
          <a:off x="2998305" y="14312348"/>
          <a:ext cx="463827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127</xdr:row>
      <xdr:rowOff>115956</xdr:rowOff>
    </xdr:from>
    <xdr:to>
      <xdr:col>64</xdr:col>
      <xdr:colOff>74547</xdr:colOff>
      <xdr:row>130</xdr:row>
      <xdr:rowOff>8281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65A1A9A-3817-4411-A7E4-5CACCA2432D3}"/>
            </a:ext>
          </a:extLst>
        </xdr:cNvPr>
        <xdr:cNvSpPr/>
      </xdr:nvSpPr>
      <xdr:spPr>
        <a:xfrm>
          <a:off x="4911590" y="14229521"/>
          <a:ext cx="463827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37</xdr:col>
      <xdr:colOff>0</xdr:colOff>
      <xdr:row>60</xdr:row>
      <xdr:rowOff>140804</xdr:rowOff>
    </xdr:from>
    <xdr:to>
      <xdr:col>78</xdr:col>
      <xdr:colOff>8282</xdr:colOff>
      <xdr:row>75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F2DFDA-5AB6-4441-9A0F-3093E3F8BFA9}"/>
            </a:ext>
          </a:extLst>
        </xdr:cNvPr>
        <xdr:cNvCxnSpPr/>
      </xdr:nvCxnSpPr>
      <xdr:spPr>
        <a:xfrm flipH="1">
          <a:off x="3064565" y="11868978"/>
          <a:ext cx="3404152" cy="21037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82825</xdr:colOff>
      <xdr:row>58</xdr:row>
      <xdr:rowOff>66261</xdr:rowOff>
    </xdr:from>
    <xdr:to>
      <xdr:col>61</xdr:col>
      <xdr:colOff>13304</xdr:colOff>
      <xdr:row>58</xdr:row>
      <xdr:rowOff>74544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714C7D9-0209-4BF4-9CDD-4A768E2E1AE9}"/>
            </a:ext>
          </a:extLst>
        </xdr:cNvPr>
        <xdr:cNvCxnSpPr/>
      </xdr:nvCxnSpPr>
      <xdr:spPr>
        <a:xfrm>
          <a:off x="1573695" y="11496261"/>
          <a:ext cx="3492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69573</xdr:colOff>
      <xdr:row>58</xdr:row>
      <xdr:rowOff>110987</xdr:rowOff>
    </xdr:from>
    <xdr:to>
      <xdr:col>75</xdr:col>
      <xdr:colOff>32529</xdr:colOff>
      <xdr:row>58</xdr:row>
      <xdr:rowOff>119270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99CE7A7-917C-48CD-A6D0-635A2A971BC8}"/>
            </a:ext>
          </a:extLst>
        </xdr:cNvPr>
        <xdr:cNvCxnSpPr/>
      </xdr:nvCxnSpPr>
      <xdr:spPr>
        <a:xfrm>
          <a:off x="2968486" y="11540987"/>
          <a:ext cx="3276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16565</xdr:colOff>
      <xdr:row>58</xdr:row>
      <xdr:rowOff>1</xdr:rowOff>
    </xdr:from>
    <xdr:to>
      <xdr:col>76</xdr:col>
      <xdr:colOff>74543</xdr:colOff>
      <xdr:row>58</xdr:row>
      <xdr:rowOff>124239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3AF8145-ED42-45B0-BC26-9EEA61AAD34B}"/>
            </a:ext>
          </a:extLst>
        </xdr:cNvPr>
        <xdr:cNvCxnSpPr/>
      </xdr:nvCxnSpPr>
      <xdr:spPr>
        <a:xfrm flipV="1">
          <a:off x="6228522" y="11430001"/>
          <a:ext cx="140804" cy="1242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74543</xdr:colOff>
      <xdr:row>58</xdr:row>
      <xdr:rowOff>102706</xdr:rowOff>
    </xdr:from>
    <xdr:to>
      <xdr:col>35</xdr:col>
      <xdr:colOff>69574</xdr:colOff>
      <xdr:row>59</xdr:row>
      <xdr:rowOff>16565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12587A4D-BB40-4B20-9322-5D95D286D1F4}"/>
            </a:ext>
          </a:extLst>
        </xdr:cNvPr>
        <xdr:cNvCxnSpPr/>
      </xdr:nvCxnSpPr>
      <xdr:spPr>
        <a:xfrm flipV="1">
          <a:off x="2890630" y="11532706"/>
          <a:ext cx="77857" cy="629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74544</xdr:colOff>
      <xdr:row>57</xdr:row>
      <xdr:rowOff>140804</xdr:rowOff>
    </xdr:from>
    <xdr:to>
      <xdr:col>61</xdr:col>
      <xdr:colOff>82825</xdr:colOff>
      <xdr:row>58</xdr:row>
      <xdr:rowOff>74543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0A7FFF8-23B0-4E84-AC4B-F1CFD8A06C3E}"/>
            </a:ext>
          </a:extLst>
        </xdr:cNvPr>
        <xdr:cNvCxnSpPr/>
      </xdr:nvCxnSpPr>
      <xdr:spPr>
        <a:xfrm flipV="1">
          <a:off x="5044109" y="11421717"/>
          <a:ext cx="91107" cy="828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66</xdr:row>
      <xdr:rowOff>8282</xdr:rowOff>
    </xdr:from>
    <xdr:to>
      <xdr:col>23</xdr:col>
      <xdr:colOff>0</xdr:colOff>
      <xdr:row>73</xdr:row>
      <xdr:rowOff>8283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6FA8111-9111-4067-97F3-98A2D4D02BB0}"/>
            </a:ext>
          </a:extLst>
        </xdr:cNvPr>
        <xdr:cNvCxnSpPr/>
      </xdr:nvCxnSpPr>
      <xdr:spPr>
        <a:xfrm>
          <a:off x="1325217" y="12630978"/>
          <a:ext cx="579783" cy="104360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69574</xdr:colOff>
      <xdr:row>61</xdr:row>
      <xdr:rowOff>3313</xdr:rowOff>
    </xdr:from>
    <xdr:to>
      <xdr:col>16</xdr:col>
      <xdr:colOff>8283</xdr:colOff>
      <xdr:row>66</xdr:row>
      <xdr:rowOff>24847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7019A2B-1724-4FBA-8EEA-AB95BE2EBC35}"/>
            </a:ext>
          </a:extLst>
        </xdr:cNvPr>
        <xdr:cNvCxnSpPr/>
      </xdr:nvCxnSpPr>
      <xdr:spPr>
        <a:xfrm>
          <a:off x="1311965" y="11880574"/>
          <a:ext cx="21535" cy="7669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74544</xdr:colOff>
      <xdr:row>58</xdr:row>
      <xdr:rowOff>57976</xdr:rowOff>
    </xdr:from>
    <xdr:to>
      <xdr:col>19</xdr:col>
      <xdr:colOff>16564</xdr:colOff>
      <xdr:row>60</xdr:row>
      <xdr:rowOff>140804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BE4A9FAA-0890-4EF3-AE43-8C9767B7FF37}"/>
            </a:ext>
          </a:extLst>
        </xdr:cNvPr>
        <xdr:cNvCxnSpPr/>
      </xdr:nvCxnSpPr>
      <xdr:spPr>
        <a:xfrm flipH="1">
          <a:off x="1316935" y="11487976"/>
          <a:ext cx="273325" cy="38100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10</xdr:row>
      <xdr:rowOff>24845</xdr:rowOff>
    </xdr:from>
    <xdr:to>
      <xdr:col>125</xdr:col>
      <xdr:colOff>41413</xdr:colOff>
      <xdr:row>13</xdr:row>
      <xdr:rowOff>36634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2145D1B7-2958-4730-9FB0-5453943429C7}"/>
            </a:ext>
          </a:extLst>
        </xdr:cNvPr>
        <xdr:cNvSpPr/>
      </xdr:nvSpPr>
      <xdr:spPr>
        <a:xfrm>
          <a:off x="7473462" y="1563499"/>
          <a:ext cx="3756163" cy="473385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r>
            <a:rPr kumimoji="1" lang="ja-JP" altLang="en-US" sz="1050" baseline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の「</a:t>
          </a:r>
          <a:r>
            <a:rPr kumimoji="1" lang="ja-JP" altLang="en-US" sz="105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」の端にﾏｳｽをあわせ、左ﾎﾞﾀﾝを押しながら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区分欄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の該当する項目に移動させてください。</a:t>
          </a:r>
        </a:p>
      </xdr:txBody>
    </xdr:sp>
    <xdr:clientData/>
  </xdr:twoCellAnchor>
  <xdr:twoCellAnchor>
    <xdr:from>
      <xdr:col>80</xdr:col>
      <xdr:colOff>50649</xdr:colOff>
      <xdr:row>10</xdr:row>
      <xdr:rowOff>17965</xdr:rowOff>
    </xdr:from>
    <xdr:to>
      <xdr:col>84</xdr:col>
      <xdr:colOff>7762</xdr:colOff>
      <xdr:row>116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446AF28-D780-4DDF-9AB9-D5A5C11F4973}"/>
            </a:ext>
          </a:extLst>
        </xdr:cNvPr>
        <xdr:cNvGrpSpPr/>
      </xdr:nvGrpSpPr>
      <xdr:grpSpPr>
        <a:xfrm>
          <a:off x="7084495" y="1556619"/>
          <a:ext cx="308805" cy="21061593"/>
          <a:chOff x="3553239" y="1494819"/>
          <a:chExt cx="288417" cy="21060635"/>
        </a:xfrm>
      </xdr:grpSpPr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D058BBE3-8607-48AB-86E9-59C648FD570D}"/>
              </a:ext>
            </a:extLst>
          </xdr:cNvPr>
          <xdr:cNvSpPr/>
        </xdr:nvSpPr>
        <xdr:spPr>
          <a:xfrm>
            <a:off x="3563872" y="1494819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ln w="57150">
                <a:solidFill>
                  <a:schemeClr val="tx1"/>
                </a:solidFill>
              </a:ln>
              <a:solidFill>
                <a:srgbClr val="0000FF"/>
              </a:solidFill>
            </a:endParaRPr>
          </a:p>
        </xdr:txBody>
      </xdr:sp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E43C858B-0DD6-4BCF-86E8-3EAA16D01F51}"/>
              </a:ext>
            </a:extLst>
          </xdr:cNvPr>
          <xdr:cNvSpPr/>
        </xdr:nvSpPr>
        <xdr:spPr>
          <a:xfrm>
            <a:off x="3553239" y="12001502"/>
            <a:ext cx="265044" cy="233824"/>
          </a:xfrm>
          <a:prstGeom prst="ellipse">
            <a:avLst/>
          </a:pr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  <xdr:sp macro="" textlink="">
        <xdr:nvSpPr>
          <xdr:cNvPr id="64" name="楕円 63">
            <a:extLst>
              <a:ext uri="{FF2B5EF4-FFF2-40B4-BE49-F238E27FC236}">
                <a16:creationId xmlns:a16="http://schemas.microsoft.com/office/drawing/2014/main" id="{BD634996-3BC0-45D9-BDDE-B0F3D3FAB388}"/>
              </a:ext>
            </a:extLst>
          </xdr:cNvPr>
          <xdr:cNvSpPr/>
        </xdr:nvSpPr>
        <xdr:spPr>
          <a:xfrm>
            <a:off x="3561522" y="22271934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</xdr:grpSp>
    <xdr:clientData fLocksWithSheet="0"/>
  </xdr:twoCellAnchor>
  <xdr:twoCellAnchor>
    <xdr:from>
      <xdr:col>82</xdr:col>
      <xdr:colOff>32174</xdr:colOff>
      <xdr:row>34</xdr:row>
      <xdr:rowOff>166120</xdr:rowOff>
    </xdr:from>
    <xdr:to>
      <xdr:col>111</xdr:col>
      <xdr:colOff>42370</xdr:colOff>
      <xdr:row>43</xdr:row>
      <xdr:rowOff>470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B49F3A5-C4BE-46CC-8548-7D850E650641}"/>
            </a:ext>
          </a:extLst>
        </xdr:cNvPr>
        <xdr:cNvSpPr/>
      </xdr:nvSpPr>
      <xdr:spPr>
        <a:xfrm>
          <a:off x="7241866" y="6474601"/>
          <a:ext cx="2757792" cy="2076388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合計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欄及び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前月末在庫数量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欄は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自動計算されます。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・数量がない「０」の場合は、入力を省略できます。</a:t>
          </a:r>
        </a:p>
      </xdr:txBody>
    </xdr:sp>
    <xdr:clientData/>
  </xdr:twoCellAnchor>
  <xdr:twoCellAnchor>
    <xdr:from>
      <xdr:col>85</xdr:col>
      <xdr:colOff>0</xdr:colOff>
      <xdr:row>0</xdr:row>
      <xdr:rowOff>47626</xdr:rowOff>
    </xdr:from>
    <xdr:to>
      <xdr:col>125</xdr:col>
      <xdr:colOff>41413</xdr:colOff>
      <xdr:row>3</xdr:row>
      <xdr:rowOff>66676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52F2DD27-436B-44C0-9A07-2DD579F876E4}"/>
            </a:ext>
          </a:extLst>
        </xdr:cNvPr>
        <xdr:cNvSpPr/>
      </xdr:nvSpPr>
      <xdr:spPr>
        <a:xfrm>
          <a:off x="7286625" y="47626"/>
          <a:ext cx="3670438" cy="476250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黄色の枠欄について、記入してください。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85</xdr:col>
      <xdr:colOff>10257</xdr:colOff>
      <xdr:row>1</xdr:row>
      <xdr:rowOff>126024</xdr:rowOff>
    </xdr:from>
    <xdr:to>
      <xdr:col>116</xdr:col>
      <xdr:colOff>53869</xdr:colOff>
      <xdr:row>3</xdr:row>
      <xdr:rowOff>77985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C4D9CA5-573F-4D75-8473-4A6E308F5CB3}"/>
            </a:ext>
          </a:extLst>
        </xdr:cNvPr>
        <xdr:cNvSpPr/>
      </xdr:nvSpPr>
      <xdr:spPr>
        <a:xfrm>
          <a:off x="7483719" y="279889"/>
          <a:ext cx="2967054" cy="25969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1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👇　</a:t>
          </a:r>
          <a:r>
            <a:rPr lang="ja-JP" altLang="en-US" sz="8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項目に誤り等がある場合、以下に表示されます。</a:t>
          </a:r>
          <a:endParaRPr kumimoji="1" lang="ja-JP" altLang="en-US" sz="8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20</xdr:col>
      <xdr:colOff>0</xdr:colOff>
      <xdr:row>41</xdr:row>
      <xdr:rowOff>0</xdr:rowOff>
    </xdr:from>
    <xdr:to>
      <xdr:col>23</xdr:col>
      <xdr:colOff>0</xdr:colOff>
      <xdr:row>42</xdr:row>
      <xdr:rowOff>228600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7835296-7E66-4AB2-BA0F-CFF8F5F81F21}"/>
            </a:ext>
          </a:extLst>
        </xdr:cNvPr>
        <xdr:cNvSpPr/>
      </xdr:nvSpPr>
      <xdr:spPr>
        <a:xfrm>
          <a:off x="1714500" y="79914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別表７</a:t>
          </a:r>
        </a:p>
      </xdr:txBody>
    </xdr:sp>
    <xdr:clientData fPrintsWithSheet="0"/>
  </xdr:twoCellAnchor>
  <xdr:twoCellAnchor>
    <xdr:from>
      <xdr:col>42</xdr:col>
      <xdr:colOff>0</xdr:colOff>
      <xdr:row>41</xdr:row>
      <xdr:rowOff>0</xdr:rowOff>
    </xdr:from>
    <xdr:to>
      <xdr:col>45</xdr:col>
      <xdr:colOff>0</xdr:colOff>
      <xdr:row>42</xdr:row>
      <xdr:rowOff>228600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7364A27D-FD43-45C7-BAA6-F11430139C21}"/>
            </a:ext>
          </a:extLst>
        </xdr:cNvPr>
        <xdr:cNvSpPr/>
      </xdr:nvSpPr>
      <xdr:spPr>
        <a:xfrm>
          <a:off x="3600450" y="79914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別表７</a:t>
          </a:r>
        </a:p>
      </xdr:txBody>
    </xdr:sp>
    <xdr:clientData fPrintsWithSheet="0"/>
  </xdr:twoCellAnchor>
  <xdr:twoCellAnchor>
    <xdr:from>
      <xdr:col>20</xdr:col>
      <xdr:colOff>0</xdr:colOff>
      <xdr:row>39</xdr:row>
      <xdr:rowOff>0</xdr:rowOff>
    </xdr:from>
    <xdr:to>
      <xdr:col>23</xdr:col>
      <xdr:colOff>0</xdr:colOff>
      <xdr:row>40</xdr:row>
      <xdr:rowOff>228600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788700D3-841E-4441-8D1C-A9AD81D528D1}"/>
            </a:ext>
          </a:extLst>
        </xdr:cNvPr>
        <xdr:cNvSpPr/>
      </xdr:nvSpPr>
      <xdr:spPr>
        <a:xfrm>
          <a:off x="1714500" y="74961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別表５</a:t>
          </a:r>
        </a:p>
      </xdr:txBody>
    </xdr:sp>
    <xdr:clientData fPrintsWithSheet="0"/>
  </xdr:twoCellAnchor>
  <xdr:twoCellAnchor>
    <xdr:from>
      <xdr:col>42</xdr:col>
      <xdr:colOff>0</xdr:colOff>
      <xdr:row>39</xdr:row>
      <xdr:rowOff>0</xdr:rowOff>
    </xdr:from>
    <xdr:to>
      <xdr:col>45</xdr:col>
      <xdr:colOff>0</xdr:colOff>
      <xdr:row>40</xdr:row>
      <xdr:rowOff>228599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801A605F-C80A-484E-B38B-0615A63C34D8}"/>
            </a:ext>
          </a:extLst>
        </xdr:cNvPr>
        <xdr:cNvSpPr/>
      </xdr:nvSpPr>
      <xdr:spPr>
        <a:xfrm>
          <a:off x="3478696" y="7421217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別表６</a:t>
          </a:r>
        </a:p>
      </xdr:txBody>
    </xdr:sp>
    <xdr:clientData fPrintsWithSheet="0"/>
  </xdr:twoCellAnchor>
  <xdr:twoCellAnchor>
    <xdr:from>
      <xdr:col>20</xdr:col>
      <xdr:colOff>0</xdr:colOff>
      <xdr:row>31</xdr:row>
      <xdr:rowOff>0</xdr:rowOff>
    </xdr:from>
    <xdr:to>
      <xdr:col>23</xdr:col>
      <xdr:colOff>0</xdr:colOff>
      <xdr:row>32</xdr:row>
      <xdr:rowOff>228599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55E574EB-06CF-4733-8556-F2B085A986BA}"/>
            </a:ext>
          </a:extLst>
        </xdr:cNvPr>
        <xdr:cNvSpPr/>
      </xdr:nvSpPr>
      <xdr:spPr>
        <a:xfrm>
          <a:off x="1656522" y="5433391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endParaRPr kumimoji="1" lang="ja-JP" altLang="en-US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42</xdr:col>
      <xdr:colOff>0</xdr:colOff>
      <xdr:row>31</xdr:row>
      <xdr:rowOff>0</xdr:rowOff>
    </xdr:from>
    <xdr:to>
      <xdr:col>45</xdr:col>
      <xdr:colOff>0</xdr:colOff>
      <xdr:row>32</xdr:row>
      <xdr:rowOff>228599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C3BB899E-9B27-42C8-8B0C-0645A76BF6E5}"/>
            </a:ext>
          </a:extLst>
        </xdr:cNvPr>
        <xdr:cNvSpPr/>
      </xdr:nvSpPr>
      <xdr:spPr>
        <a:xfrm>
          <a:off x="3478696" y="5433391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endParaRPr kumimoji="1" lang="ja-JP" altLang="en-US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19</xdr:col>
      <xdr:colOff>66260</xdr:colOff>
      <xdr:row>49</xdr:row>
      <xdr:rowOff>0</xdr:rowOff>
    </xdr:from>
    <xdr:to>
      <xdr:col>23</xdr:col>
      <xdr:colOff>41411</xdr:colOff>
      <xdr:row>50</xdr:row>
      <xdr:rowOff>231912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D209A3D-4022-454B-80B7-2D819D6E04A2}"/>
            </a:ext>
          </a:extLst>
        </xdr:cNvPr>
        <xdr:cNvGrpSpPr/>
      </xdr:nvGrpSpPr>
      <xdr:grpSpPr>
        <a:xfrm>
          <a:off x="1736798" y="9737481"/>
          <a:ext cx="326844" cy="481027"/>
          <a:chOff x="1639956" y="9906000"/>
          <a:chExt cx="306455" cy="480390"/>
        </a:xfrm>
      </xdr:grpSpPr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A4052901-0E18-4999-86C9-81EF0271C964}"/>
              </a:ext>
            </a:extLst>
          </xdr:cNvPr>
          <xdr:cNvSpPr/>
        </xdr:nvSpPr>
        <xdr:spPr>
          <a:xfrm>
            <a:off x="1656522" y="9906000"/>
            <a:ext cx="248478" cy="477078"/>
          </a:xfrm>
          <a:prstGeom prst="roundRect">
            <a:avLst/>
          </a:prstGeom>
          <a:solidFill>
            <a:srgbClr val="00FF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別表</a:t>
            </a:r>
            <a:r>
              <a:rPr kumimoji="1" lang="en-US" altLang="ja-JP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endPara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2DADC66-1D60-4449-8B1F-19F252F090CB}"/>
              </a:ext>
            </a:extLst>
          </xdr:cNvPr>
          <xdr:cNvSpPr txBox="1"/>
        </xdr:nvSpPr>
        <xdr:spPr>
          <a:xfrm>
            <a:off x="1639956" y="10162761"/>
            <a:ext cx="306455" cy="223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800"/>
              <a:t>10</a:t>
            </a:r>
            <a:endParaRPr kumimoji="1" lang="ja-JP" altLang="en-US" sz="800"/>
          </a:p>
        </xdr:txBody>
      </xdr:sp>
    </xdr:grpSp>
    <xdr:clientData fPrintsWithSheet="0"/>
  </xdr:twoCellAnchor>
  <xdr:twoCellAnchor>
    <xdr:from>
      <xdr:col>42</xdr:col>
      <xdr:colOff>0</xdr:colOff>
      <xdr:row>49</xdr:row>
      <xdr:rowOff>0</xdr:rowOff>
    </xdr:from>
    <xdr:to>
      <xdr:col>45</xdr:col>
      <xdr:colOff>57977</xdr:colOff>
      <xdr:row>50</xdr:row>
      <xdr:rowOff>231912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55B0CB68-7085-41BC-8E3B-92289C035718}"/>
            </a:ext>
          </a:extLst>
        </xdr:cNvPr>
        <xdr:cNvGrpSpPr/>
      </xdr:nvGrpSpPr>
      <xdr:grpSpPr>
        <a:xfrm>
          <a:off x="3692769" y="9737481"/>
          <a:ext cx="321746" cy="481027"/>
          <a:chOff x="1639956" y="9906000"/>
          <a:chExt cx="306455" cy="480390"/>
        </a:xfrm>
      </xdr:grpSpPr>
      <xdr:sp macro="" textlink="">
        <xdr:nvSpPr>
          <xdr:cNvPr id="58" name="四角形: 角を丸くする 57">
            <a:extLst>
              <a:ext uri="{FF2B5EF4-FFF2-40B4-BE49-F238E27FC236}">
                <a16:creationId xmlns:a16="http://schemas.microsoft.com/office/drawing/2014/main" id="{AC72E48D-D6CF-49A2-B1AC-DF7625595679}"/>
              </a:ext>
            </a:extLst>
          </xdr:cNvPr>
          <xdr:cNvSpPr/>
        </xdr:nvSpPr>
        <xdr:spPr>
          <a:xfrm>
            <a:off x="1656522" y="9906000"/>
            <a:ext cx="248478" cy="477078"/>
          </a:xfrm>
          <a:prstGeom prst="roundRect">
            <a:avLst/>
          </a:prstGeom>
          <a:solidFill>
            <a:srgbClr val="00FF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別表</a:t>
            </a:r>
            <a:r>
              <a:rPr kumimoji="1" lang="en-US" altLang="ja-JP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endPara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C84C52E7-C568-44F9-8BC3-E1F3CAA10D63}"/>
              </a:ext>
            </a:extLst>
          </xdr:cNvPr>
          <xdr:cNvSpPr txBox="1"/>
        </xdr:nvSpPr>
        <xdr:spPr>
          <a:xfrm>
            <a:off x="1639956" y="10162761"/>
            <a:ext cx="306455" cy="223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800"/>
              <a:t>10</a:t>
            </a:r>
            <a:endParaRPr kumimoji="1" lang="ja-JP" altLang="en-US" sz="8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5174</xdr:colOff>
      <xdr:row>13</xdr:row>
      <xdr:rowOff>51287</xdr:rowOff>
    </xdr:from>
    <xdr:to>
      <xdr:col>16</xdr:col>
      <xdr:colOff>187055</xdr:colOff>
      <xdr:row>29</xdr:row>
      <xdr:rowOff>158175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A8A3065-6A35-47C4-AFB6-075903DD8D54}"/>
            </a:ext>
          </a:extLst>
        </xdr:cNvPr>
        <xdr:cNvCxnSpPr/>
      </xdr:nvCxnSpPr>
      <xdr:spPr>
        <a:xfrm flipH="1">
          <a:off x="1954136" y="2820864"/>
          <a:ext cx="2687688" cy="35945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156883</xdr:colOff>
      <xdr:row>7</xdr:row>
      <xdr:rowOff>89646</xdr:rowOff>
    </xdr:from>
    <xdr:to>
      <xdr:col>13</xdr:col>
      <xdr:colOff>156882</xdr:colOff>
      <xdr:row>8</xdr:row>
      <xdr:rowOff>156882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A97B1C9-C637-4CA2-8628-8E2726A19FFF}"/>
            </a:ext>
          </a:extLst>
        </xdr:cNvPr>
        <xdr:cNvSpPr/>
      </xdr:nvSpPr>
      <xdr:spPr>
        <a:xfrm>
          <a:off x="3471583" y="1489821"/>
          <a:ext cx="276224" cy="2672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205154</xdr:colOff>
      <xdr:row>16</xdr:row>
      <xdr:rowOff>183172</xdr:rowOff>
    </xdr:from>
    <xdr:to>
      <xdr:col>7</xdr:col>
      <xdr:colOff>224118</xdr:colOff>
      <xdr:row>18</xdr:row>
      <xdr:rowOff>11205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788CBD6-AD14-4E6D-82DD-3C5D3F77239B}"/>
            </a:ext>
          </a:extLst>
        </xdr:cNvPr>
        <xdr:cNvSpPr/>
      </xdr:nvSpPr>
      <xdr:spPr>
        <a:xfrm>
          <a:off x="757604" y="3583597"/>
          <a:ext cx="1400089" cy="228083"/>
        </a:xfrm>
        <a:prstGeom prst="wedgeRoundRectCallout">
          <a:avLst>
            <a:gd name="adj1" fmla="val 46322"/>
            <a:gd name="adj2" fmla="val 75252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商流</a:t>
          </a:r>
          <a:r>
            <a:rPr kumimoji="1" lang="ja-JP" altLang="en-US" sz="700">
              <a:solidFill>
                <a:schemeClr val="tx1"/>
              </a:solidFill>
            </a:rPr>
            <a:t>（全ての取引）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146540</xdr:colOff>
      <xdr:row>9</xdr:row>
      <xdr:rowOff>139211</xdr:rowOff>
    </xdr:from>
    <xdr:to>
      <xdr:col>20</xdr:col>
      <xdr:colOff>227568</xdr:colOff>
      <xdr:row>13</xdr:row>
      <xdr:rowOff>51287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C18D9774-A768-4752-B3ED-5F6AE7885EAC}"/>
            </a:ext>
          </a:extLst>
        </xdr:cNvPr>
        <xdr:cNvSpPr/>
      </xdr:nvSpPr>
      <xdr:spPr>
        <a:xfrm>
          <a:off x="3487617" y="2117480"/>
          <a:ext cx="2308413" cy="703384"/>
        </a:xfrm>
        <a:prstGeom prst="round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「受入れ」、「払出し」の「その他」欄には、</a:t>
          </a:r>
          <a:r>
            <a:rPr kumimoji="1" lang="ja-JP" altLang="en-US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事業所ごと</a:t>
          </a: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月末の実在庫数量と計算上の帳簿在庫数量に差が生じた場合に、増減した軽油の数量を記載</a:t>
          </a:r>
          <a:r>
            <a:rPr kumimoji="1" lang="ja-JP" altLang="en-US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</a:t>
          </a: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kumimoji="1" lang="ja-JP" altLang="en-US" sz="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8</xdr:col>
      <xdr:colOff>95250</xdr:colOff>
      <xdr:row>16</xdr:row>
      <xdr:rowOff>168519</xdr:rowOff>
    </xdr:from>
    <xdr:to>
      <xdr:col>15</xdr:col>
      <xdr:colOff>153866</xdr:colOff>
      <xdr:row>18</xdr:row>
      <xdr:rowOff>3879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447525A3-6169-4884-B934-D71126C4BEEA}"/>
            </a:ext>
          </a:extLst>
        </xdr:cNvPr>
        <xdr:cNvSpPr/>
      </xdr:nvSpPr>
      <xdr:spPr>
        <a:xfrm>
          <a:off x="2305050" y="3568944"/>
          <a:ext cx="1992191" cy="235410"/>
        </a:xfrm>
        <a:prstGeom prst="wedgeRoundRectCallout">
          <a:avLst>
            <a:gd name="adj1" fmla="val 33913"/>
            <a:gd name="adj2" fmla="val 8476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物流</a:t>
          </a:r>
          <a:r>
            <a:rPr kumimoji="1" lang="ja-JP" altLang="en-US" sz="700">
              <a:solidFill>
                <a:schemeClr val="tx1"/>
              </a:solidFill>
            </a:rPr>
            <a:t>（自ら納品し、又は納品される取引）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190501</xdr:colOff>
      <xdr:row>21</xdr:row>
      <xdr:rowOff>89646</xdr:rowOff>
    </xdr:from>
    <xdr:to>
      <xdr:col>21</xdr:col>
      <xdr:colOff>145676</xdr:colOff>
      <xdr:row>24</xdr:row>
      <xdr:rowOff>190499</xdr:rowOff>
    </xdr:to>
    <xdr:sp macro="" textlink="">
      <xdr:nvSpPr>
        <xdr:cNvPr id="9" name="角丸四角形吹き出し 11">
          <a:extLst>
            <a:ext uri="{FF2B5EF4-FFF2-40B4-BE49-F238E27FC236}">
              <a16:creationId xmlns:a16="http://schemas.microsoft.com/office/drawing/2014/main" id="{4558189D-8648-4CC9-8B03-5BF55F12BEF4}"/>
            </a:ext>
          </a:extLst>
        </xdr:cNvPr>
        <xdr:cNvSpPr/>
      </xdr:nvSpPr>
      <xdr:spPr>
        <a:xfrm>
          <a:off x="4057651" y="4575921"/>
          <a:ext cx="1888750" cy="786653"/>
        </a:xfrm>
        <a:prstGeom prst="wedgeRoundRectCallout">
          <a:avLst>
            <a:gd name="adj1" fmla="val 3241"/>
            <a:gd name="adj2" fmla="val -68688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前月の数量報告書下段の「前月末在庫数量」と一致しているかを確認</a:t>
          </a:r>
          <a:r>
            <a:rPr lang="ja-JP" altLang="en-US" sz="800" b="0" i="0" u="none" strike="noStrike" baseline="0">
              <a:solidFill>
                <a:schemeClr val="lt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241790</xdr:colOff>
      <xdr:row>25</xdr:row>
      <xdr:rowOff>15688</xdr:rowOff>
    </xdr:from>
    <xdr:to>
      <xdr:col>10</xdr:col>
      <xdr:colOff>33619</xdr:colOff>
      <xdr:row>27</xdr:row>
      <xdr:rowOff>1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3D13984B-984B-4955-8F4A-DE000B0481CA}"/>
            </a:ext>
          </a:extLst>
        </xdr:cNvPr>
        <xdr:cNvSpPr/>
      </xdr:nvSpPr>
      <xdr:spPr>
        <a:xfrm>
          <a:off x="1912328" y="5364342"/>
          <a:ext cx="905522" cy="438582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別表１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261619</xdr:colOff>
      <xdr:row>13</xdr:row>
      <xdr:rowOff>51287</xdr:rowOff>
    </xdr:from>
    <xdr:to>
      <xdr:col>16</xdr:col>
      <xdr:colOff>187055</xdr:colOff>
      <xdr:row>39</xdr:row>
      <xdr:rowOff>157744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7FB5A09-CB78-40E9-9DFF-A8F5B2A26700}"/>
            </a:ext>
          </a:extLst>
        </xdr:cNvPr>
        <xdr:cNvCxnSpPr>
          <a:stCxn id="6" idx="2"/>
        </xdr:cNvCxnSpPr>
      </xdr:nvCxnSpPr>
      <xdr:spPr>
        <a:xfrm flipH="1">
          <a:off x="1932157" y="2820864"/>
          <a:ext cx="2709667" cy="586541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22413</xdr:colOff>
      <xdr:row>25</xdr:row>
      <xdr:rowOff>11206</xdr:rowOff>
    </xdr:from>
    <xdr:to>
      <xdr:col>16</xdr:col>
      <xdr:colOff>80596</xdr:colOff>
      <xdr:row>27</xdr:row>
      <xdr:rowOff>7327</xdr:rowOff>
    </xdr:to>
    <xdr:sp macro="" textlink="">
      <xdr:nvSpPr>
        <xdr:cNvPr id="12" name="角丸四角形吹き出し 20">
          <a:extLst>
            <a:ext uri="{FF2B5EF4-FFF2-40B4-BE49-F238E27FC236}">
              <a16:creationId xmlns:a16="http://schemas.microsoft.com/office/drawing/2014/main" id="{B53D512C-613B-4845-A46D-C4345D63019C}"/>
            </a:ext>
          </a:extLst>
        </xdr:cNvPr>
        <xdr:cNvSpPr/>
      </xdr:nvSpPr>
      <xdr:spPr>
        <a:xfrm>
          <a:off x="3641913" y="5359860"/>
          <a:ext cx="893452" cy="450390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別表２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249116</xdr:colOff>
      <xdr:row>33</xdr:row>
      <xdr:rowOff>22412</xdr:rowOff>
    </xdr:from>
    <xdr:to>
      <xdr:col>10</xdr:col>
      <xdr:colOff>33618</xdr:colOff>
      <xdr:row>35</xdr:row>
      <xdr:rowOff>6724</xdr:rowOff>
    </xdr:to>
    <xdr:sp macro="" textlink="">
      <xdr:nvSpPr>
        <xdr:cNvPr id="13" name="角丸四角形吹き出し 21">
          <a:extLst>
            <a:ext uri="{FF2B5EF4-FFF2-40B4-BE49-F238E27FC236}">
              <a16:creationId xmlns:a16="http://schemas.microsoft.com/office/drawing/2014/main" id="{F9C60D17-F838-4E5B-B6EE-BEFBFDD47EF6}"/>
            </a:ext>
          </a:extLst>
        </xdr:cNvPr>
        <xdr:cNvSpPr/>
      </xdr:nvSpPr>
      <xdr:spPr>
        <a:xfrm>
          <a:off x="1919654" y="7188143"/>
          <a:ext cx="898195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別表５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56029</xdr:colOff>
      <xdr:row>33</xdr:row>
      <xdr:rowOff>22412</xdr:rowOff>
    </xdr:from>
    <xdr:to>
      <xdr:col>16</xdr:col>
      <xdr:colOff>73269</xdr:colOff>
      <xdr:row>35</xdr:row>
      <xdr:rowOff>6724</xdr:rowOff>
    </xdr:to>
    <xdr:sp macro="" textlink="">
      <xdr:nvSpPr>
        <xdr:cNvPr id="14" name="角丸四角形吹き出し 30">
          <a:extLst>
            <a:ext uri="{FF2B5EF4-FFF2-40B4-BE49-F238E27FC236}">
              <a16:creationId xmlns:a16="http://schemas.microsoft.com/office/drawing/2014/main" id="{987FC59B-07EF-49B9-B26F-DB3EFE603E33}"/>
            </a:ext>
          </a:extLst>
        </xdr:cNvPr>
        <xdr:cNvSpPr/>
      </xdr:nvSpPr>
      <xdr:spPr>
        <a:xfrm>
          <a:off x="3675529" y="7188143"/>
          <a:ext cx="852509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様式別表６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161193</xdr:colOff>
      <xdr:row>36</xdr:row>
      <xdr:rowOff>14654</xdr:rowOff>
    </xdr:from>
    <xdr:to>
      <xdr:col>18</xdr:col>
      <xdr:colOff>249115</xdr:colOff>
      <xdr:row>36</xdr:row>
      <xdr:rowOff>212481</xdr:rowOff>
    </xdr:to>
    <xdr:sp macro="" textlink="">
      <xdr:nvSpPr>
        <xdr:cNvPr id="15" name="角丸四角形吹き出し 31">
          <a:extLst>
            <a:ext uri="{FF2B5EF4-FFF2-40B4-BE49-F238E27FC236}">
              <a16:creationId xmlns:a16="http://schemas.microsoft.com/office/drawing/2014/main" id="{14692FEC-2155-4E45-BACC-9FA831460EF9}"/>
            </a:ext>
          </a:extLst>
        </xdr:cNvPr>
        <xdr:cNvSpPr/>
      </xdr:nvSpPr>
      <xdr:spPr>
        <a:xfrm>
          <a:off x="2110155" y="7861789"/>
          <a:ext cx="3150575" cy="19782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様式別表７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168519</xdr:colOff>
      <xdr:row>43</xdr:row>
      <xdr:rowOff>190500</xdr:rowOff>
    </xdr:from>
    <xdr:to>
      <xdr:col>18</xdr:col>
      <xdr:colOff>219808</xdr:colOff>
      <xdr:row>44</xdr:row>
      <xdr:rowOff>139212</xdr:rowOff>
    </xdr:to>
    <xdr:sp macro="" textlink="">
      <xdr:nvSpPr>
        <xdr:cNvPr id="16" name="角丸四角形吹き出し 22">
          <a:extLst>
            <a:ext uri="{FF2B5EF4-FFF2-40B4-BE49-F238E27FC236}">
              <a16:creationId xmlns:a16="http://schemas.microsoft.com/office/drawing/2014/main" id="{02F28132-F361-4D5D-86A6-50BB0FB14237}"/>
            </a:ext>
          </a:extLst>
        </xdr:cNvPr>
        <xdr:cNvSpPr/>
      </xdr:nvSpPr>
      <xdr:spPr>
        <a:xfrm>
          <a:off x="2117481" y="9627577"/>
          <a:ext cx="3113942" cy="17584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様式別表１０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168519</xdr:colOff>
      <xdr:row>5</xdr:row>
      <xdr:rowOff>161193</xdr:rowOff>
    </xdr:from>
    <xdr:to>
      <xdr:col>20</xdr:col>
      <xdr:colOff>117230</xdr:colOff>
      <xdr:row>8</xdr:row>
      <xdr:rowOff>102577</xdr:rowOff>
    </xdr:to>
    <xdr:sp macro="" textlink="">
      <xdr:nvSpPr>
        <xdr:cNvPr id="18" name="角丸四角形吹き出し 61">
          <a:extLst>
            <a:ext uri="{FF2B5EF4-FFF2-40B4-BE49-F238E27FC236}">
              <a16:creationId xmlns:a16="http://schemas.microsoft.com/office/drawing/2014/main" id="{E4E248EF-357F-4EC7-84B7-6161E6CB9908}"/>
            </a:ext>
          </a:extLst>
        </xdr:cNvPr>
        <xdr:cNvSpPr/>
      </xdr:nvSpPr>
      <xdr:spPr>
        <a:xfrm>
          <a:off x="4066442" y="1150328"/>
          <a:ext cx="1619250" cy="534864"/>
        </a:xfrm>
        <a:prstGeom prst="wedgeRoundRectCallout">
          <a:avLst>
            <a:gd name="adj1" fmla="val -28458"/>
            <a:gd name="adj2" fmla="val -7283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山口県に提出する場合、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事業所コード「３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5005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を記入してください。</a:t>
          </a:r>
        </a:p>
      </xdr:txBody>
    </xdr:sp>
    <xdr:clientData/>
  </xdr:twoCellAnchor>
  <xdr:twoCellAnchor>
    <xdr:from>
      <xdr:col>3</xdr:col>
      <xdr:colOff>7328</xdr:colOff>
      <xdr:row>14</xdr:row>
      <xdr:rowOff>73269</xdr:rowOff>
    </xdr:from>
    <xdr:to>
      <xdr:col>11</xdr:col>
      <xdr:colOff>203891</xdr:colOff>
      <xdr:row>15</xdr:row>
      <xdr:rowOff>190378</xdr:rowOff>
    </xdr:to>
    <xdr:sp macro="" textlink="">
      <xdr:nvSpPr>
        <xdr:cNvPr id="19" name="角丸四角形吹き出し 61">
          <a:extLst>
            <a:ext uri="{FF2B5EF4-FFF2-40B4-BE49-F238E27FC236}">
              <a16:creationId xmlns:a16="http://schemas.microsoft.com/office/drawing/2014/main" id="{3443231B-E10B-443E-8EF0-76A6C3421E15}"/>
            </a:ext>
          </a:extLst>
        </xdr:cNvPr>
        <xdr:cNvSpPr/>
      </xdr:nvSpPr>
      <xdr:spPr>
        <a:xfrm>
          <a:off x="836003" y="3073644"/>
          <a:ext cx="2406363" cy="317134"/>
        </a:xfrm>
        <a:prstGeom prst="wedgeRoundRectCallout">
          <a:avLst>
            <a:gd name="adj1" fmla="val 35345"/>
            <a:gd name="adj2" fmla="val 62180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年及び月は、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桁で記入してください。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131884</xdr:colOff>
      <xdr:row>0</xdr:row>
      <xdr:rowOff>65942</xdr:rowOff>
    </xdr:from>
    <xdr:to>
      <xdr:col>21</xdr:col>
      <xdr:colOff>219806</xdr:colOff>
      <xdr:row>2</xdr:row>
      <xdr:rowOff>6465</xdr:rowOff>
    </xdr:to>
    <xdr:sp macro="" textlink="">
      <xdr:nvSpPr>
        <xdr:cNvPr id="20" name="角丸四角形吹き出し 10">
          <a:extLst>
            <a:ext uri="{FF2B5EF4-FFF2-40B4-BE49-F238E27FC236}">
              <a16:creationId xmlns:a16="http://schemas.microsoft.com/office/drawing/2014/main" id="{7AF68C9B-72FA-42E3-A1AE-B0338F95CB23}"/>
            </a:ext>
          </a:extLst>
        </xdr:cNvPr>
        <xdr:cNvSpPr/>
      </xdr:nvSpPr>
      <xdr:spPr>
        <a:xfrm>
          <a:off x="4827709" y="65942"/>
          <a:ext cx="1192822" cy="340573"/>
        </a:xfrm>
        <a:prstGeom prst="wedgeRoundRectCallout">
          <a:avLst>
            <a:gd name="adj1" fmla="val -20833"/>
            <a:gd name="adj2" fmla="val 5833"/>
            <a:gd name="adj3" fmla="val 16667"/>
          </a:avLst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FC155"/>
  <sheetViews>
    <sheetView showGridLines="0" tabSelected="1" view="pageBreakPreview" topLeftCell="BB1" zoomScale="130" zoomScaleNormal="130" zoomScaleSheetLayoutView="130" workbookViewId="0">
      <selection activeCell="V13" sqref="V13:BY15"/>
    </sheetView>
  </sheetViews>
  <sheetFormatPr defaultColWidth="1.125" defaultRowHeight="12" customHeight="1" x14ac:dyDescent="0.15"/>
  <cols>
    <col min="1" max="82" width="1.125" style="1"/>
    <col min="83" max="83" width="1.125" style="1" customWidth="1"/>
    <col min="84" max="86" width="1.125" style="1"/>
    <col min="87" max="87" width="2.5" style="1" bestFit="1" customWidth="1"/>
    <col min="88" max="91" width="1.125" style="1"/>
    <col min="92" max="92" width="2.375" style="1" bestFit="1" customWidth="1"/>
    <col min="93" max="160" width="1.125" style="1"/>
    <col min="161" max="161" width="1.125" style="1" customWidth="1"/>
    <col min="162" max="16384" width="1.125" style="1"/>
  </cols>
  <sheetData>
    <row r="2" spans="1:159" ht="12" customHeight="1" x14ac:dyDescent="0.15">
      <c r="T2" s="327" t="s">
        <v>22</v>
      </c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</row>
    <row r="3" spans="1:159" ht="12" customHeight="1" thickBot="1" x14ac:dyDescent="0.2"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</row>
    <row r="4" spans="1:159" ht="12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38" t="s">
        <v>15</v>
      </c>
      <c r="AH4" s="338"/>
      <c r="AI4" s="339"/>
      <c r="AJ4" s="342" t="s">
        <v>0</v>
      </c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 t="s">
        <v>1</v>
      </c>
      <c r="AX4" s="342"/>
      <c r="AY4" s="342"/>
      <c r="AZ4" s="342"/>
      <c r="BA4" s="342"/>
      <c r="BB4" s="342"/>
      <c r="BC4" s="342"/>
      <c r="BD4" s="342"/>
      <c r="BE4" s="342"/>
      <c r="BF4" s="342"/>
      <c r="BG4" s="352" t="s">
        <v>8</v>
      </c>
      <c r="BH4" s="352"/>
      <c r="BI4" s="352"/>
      <c r="BJ4" s="352"/>
      <c r="BK4" s="342" t="s">
        <v>2</v>
      </c>
      <c r="BL4" s="342"/>
      <c r="BM4" s="342"/>
      <c r="BN4" s="342"/>
      <c r="BO4" s="342"/>
      <c r="BP4" s="342"/>
      <c r="BQ4" s="342"/>
      <c r="BR4" s="343"/>
      <c r="BS4" s="346" t="s">
        <v>3</v>
      </c>
      <c r="BT4" s="193"/>
      <c r="BU4" s="193"/>
      <c r="BV4" s="193"/>
      <c r="BW4" s="193"/>
      <c r="BX4" s="193"/>
      <c r="BY4" s="347"/>
      <c r="BZ4" s="181" t="s">
        <v>40</v>
      </c>
      <c r="CA4" s="182"/>
    </row>
    <row r="5" spans="1:15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182"/>
      <c r="AH5" s="182"/>
      <c r="AI5" s="216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53"/>
      <c r="BH5" s="353"/>
      <c r="BI5" s="353"/>
      <c r="BJ5" s="353"/>
      <c r="BK5" s="344"/>
      <c r="BL5" s="344"/>
      <c r="BM5" s="344"/>
      <c r="BN5" s="344"/>
      <c r="BO5" s="344"/>
      <c r="BP5" s="344"/>
      <c r="BQ5" s="344"/>
      <c r="BR5" s="345"/>
      <c r="BS5" s="348"/>
      <c r="BT5" s="349"/>
      <c r="BU5" s="349"/>
      <c r="BV5" s="349"/>
      <c r="BW5" s="349"/>
      <c r="BX5" s="349"/>
      <c r="BY5" s="350"/>
      <c r="BZ5" s="181"/>
      <c r="CA5" s="182"/>
      <c r="CG5" s="91"/>
      <c r="CH5" s="91"/>
      <c r="CI5" s="92" t="str">
        <f>IF(LEN(AJ6)&lt;&gt;10,"👈　『事業者コード』が誤っているか、入力されていません。","")</f>
        <v>👈　『事業者コード』が誤っているか、入力されていません。</v>
      </c>
      <c r="CJ5" s="91"/>
    </row>
    <row r="6" spans="1:15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182"/>
      <c r="AH6" s="182"/>
      <c r="AI6" s="216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9">
        <v>35005</v>
      </c>
      <c r="AX6" s="319"/>
      <c r="AY6" s="319"/>
      <c r="AZ6" s="319"/>
      <c r="BA6" s="319"/>
      <c r="BB6" s="319"/>
      <c r="BC6" s="319"/>
      <c r="BD6" s="319"/>
      <c r="BE6" s="319"/>
      <c r="BF6" s="319"/>
      <c r="BG6" s="138"/>
      <c r="BH6" s="138"/>
      <c r="BI6" s="138"/>
      <c r="BJ6" s="138"/>
      <c r="BK6" s="344"/>
      <c r="BL6" s="344"/>
      <c r="BM6" s="344"/>
      <c r="BN6" s="344"/>
      <c r="BO6" s="344"/>
      <c r="BP6" s="344"/>
      <c r="BQ6" s="344"/>
      <c r="BR6" s="345"/>
      <c r="BS6" s="329"/>
      <c r="BT6" s="330"/>
      <c r="BU6" s="330"/>
      <c r="BV6" s="330"/>
      <c r="BW6" s="330"/>
      <c r="BX6" s="330"/>
      <c r="BY6" s="330"/>
      <c r="BZ6" s="181"/>
      <c r="CA6" s="182"/>
      <c r="CG6" s="91"/>
      <c r="CH6" s="91"/>
      <c r="CI6" s="385" t="str">
        <f>IF(AND(AJ9&lt;&gt;"",AM9&lt;&gt;"",AP9&lt;&gt;""),"","👈　『報告年月日』欄は、
　・　郵送等した場合→　郵便等投函日
　・　電子申告した場合→　電子申告した日
　・　県税窓口で提出した場合→　県税提出日　を入力してください。")</f>
        <v>👈　『報告年月日』欄は、
　・　郵送等した場合→　郵便等投函日
　・　電子申告した場合→　電子申告した日
　・　県税窓口で提出した場合→　県税提出日　を入力してください。</v>
      </c>
      <c r="CJ6" s="386"/>
      <c r="CK6" s="386"/>
      <c r="CL6" s="386"/>
      <c r="CM6" s="386"/>
      <c r="CN6" s="386"/>
      <c r="CO6" s="386"/>
      <c r="CP6" s="386"/>
      <c r="CQ6" s="386"/>
      <c r="CR6" s="386"/>
      <c r="CS6" s="386"/>
      <c r="CT6" s="386"/>
      <c r="CU6" s="386"/>
      <c r="CV6" s="386"/>
      <c r="CW6" s="386"/>
      <c r="CX6" s="386"/>
      <c r="CY6" s="386"/>
      <c r="CZ6" s="386"/>
      <c r="DA6" s="386"/>
      <c r="DB6" s="386"/>
      <c r="DC6" s="386"/>
      <c r="DD6" s="386"/>
      <c r="DE6" s="386"/>
      <c r="DF6" s="386"/>
      <c r="DG6" s="386"/>
      <c r="DH6" s="386"/>
      <c r="DI6" s="386"/>
      <c r="DJ6" s="386"/>
      <c r="DK6" s="386"/>
      <c r="DL6" s="386"/>
      <c r="DM6" s="386"/>
      <c r="DN6" s="386"/>
      <c r="DO6" s="386"/>
      <c r="DP6" s="386"/>
      <c r="DQ6" s="386"/>
      <c r="DR6" s="386"/>
      <c r="DS6" s="386"/>
      <c r="DT6" s="386"/>
      <c r="DU6" s="386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</row>
    <row r="7" spans="1:159" ht="12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  <c r="AG7" s="182"/>
      <c r="AH7" s="182"/>
      <c r="AI7" s="216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155"/>
      <c r="BH7" s="155"/>
      <c r="BI7" s="155"/>
      <c r="BJ7" s="155"/>
      <c r="BK7" s="351"/>
      <c r="BL7" s="351"/>
      <c r="BM7" s="351"/>
      <c r="BN7" s="351"/>
      <c r="BO7" s="351"/>
      <c r="BP7" s="351"/>
      <c r="BQ7" s="351"/>
      <c r="BR7" s="329"/>
      <c r="BS7" s="348"/>
      <c r="BT7" s="349"/>
      <c r="BU7" s="349"/>
      <c r="BV7" s="349"/>
      <c r="BW7" s="349"/>
      <c r="BX7" s="349"/>
      <c r="BY7" s="349"/>
      <c r="BZ7" s="181"/>
      <c r="CA7" s="182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  <c r="CZ7" s="386"/>
      <c r="DA7" s="386"/>
      <c r="DB7" s="386"/>
      <c r="DC7" s="386"/>
      <c r="DD7" s="386"/>
      <c r="DE7" s="386"/>
      <c r="DF7" s="386"/>
      <c r="DG7" s="386"/>
      <c r="DH7" s="386"/>
      <c r="DI7" s="386"/>
      <c r="DJ7" s="386"/>
      <c r="DK7" s="386"/>
      <c r="DL7" s="386"/>
      <c r="DM7" s="386"/>
      <c r="DN7" s="386"/>
      <c r="DO7" s="386"/>
      <c r="DP7" s="386"/>
      <c r="DQ7" s="386"/>
      <c r="DR7" s="386"/>
      <c r="DS7" s="386"/>
      <c r="DT7" s="386"/>
      <c r="DU7" s="386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</row>
    <row r="8" spans="1:159" ht="12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93" t="s">
        <v>4</v>
      </c>
      <c r="N8" s="193"/>
      <c r="O8" s="193"/>
      <c r="P8" s="193"/>
      <c r="Q8" s="320"/>
      <c r="R8" s="320"/>
      <c r="S8" s="320"/>
      <c r="T8" s="193" t="s">
        <v>5</v>
      </c>
      <c r="U8" s="193"/>
      <c r="V8" s="320"/>
      <c r="W8" s="320"/>
      <c r="X8" s="320"/>
      <c r="Y8" s="193" t="s">
        <v>6</v>
      </c>
      <c r="Z8" s="193"/>
      <c r="AA8" s="320"/>
      <c r="AB8" s="320"/>
      <c r="AC8" s="320"/>
      <c r="AD8" s="193" t="s">
        <v>7</v>
      </c>
      <c r="AE8" s="193"/>
      <c r="AF8" s="6"/>
      <c r="AG8" s="182"/>
      <c r="AH8" s="182"/>
      <c r="AI8" s="216"/>
      <c r="AJ8" s="344" t="s">
        <v>42</v>
      </c>
      <c r="AK8" s="344"/>
      <c r="AL8" s="344"/>
      <c r="AM8" s="344"/>
      <c r="AN8" s="344"/>
      <c r="AO8" s="344"/>
      <c r="AP8" s="344"/>
      <c r="AQ8" s="344"/>
      <c r="AR8" s="344"/>
      <c r="AS8" s="329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181"/>
      <c r="CA8" s="182"/>
      <c r="CI8" s="386"/>
      <c r="CJ8" s="386"/>
      <c r="CK8" s="386"/>
      <c r="CL8" s="386"/>
      <c r="CM8" s="386"/>
      <c r="CN8" s="386"/>
      <c r="CO8" s="386"/>
      <c r="CP8" s="386"/>
      <c r="CQ8" s="386"/>
      <c r="CR8" s="386"/>
      <c r="CS8" s="386"/>
      <c r="CT8" s="386"/>
      <c r="CU8" s="386"/>
      <c r="CV8" s="386"/>
      <c r="CW8" s="386"/>
      <c r="CX8" s="386"/>
      <c r="CY8" s="386"/>
      <c r="CZ8" s="386"/>
      <c r="DA8" s="386"/>
      <c r="DB8" s="386"/>
      <c r="DC8" s="386"/>
      <c r="DD8" s="386"/>
      <c r="DE8" s="386"/>
      <c r="DF8" s="386"/>
      <c r="DG8" s="386"/>
      <c r="DH8" s="386"/>
      <c r="DI8" s="386"/>
      <c r="DJ8" s="386"/>
      <c r="DK8" s="386"/>
      <c r="DL8" s="386"/>
      <c r="DM8" s="386"/>
      <c r="DN8" s="386"/>
      <c r="DO8" s="386"/>
      <c r="DP8" s="386"/>
      <c r="DQ8" s="386"/>
      <c r="DR8" s="386"/>
      <c r="DS8" s="386"/>
      <c r="DT8" s="386"/>
      <c r="DU8" s="386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</row>
    <row r="9" spans="1:159" ht="12" customHeight="1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95"/>
      <c r="N9" s="195"/>
      <c r="O9" s="195"/>
      <c r="P9" s="195"/>
      <c r="Q9" s="321"/>
      <c r="R9" s="321"/>
      <c r="S9" s="321"/>
      <c r="T9" s="195"/>
      <c r="U9" s="195"/>
      <c r="V9" s="321"/>
      <c r="W9" s="321"/>
      <c r="X9" s="321"/>
      <c r="Y9" s="195"/>
      <c r="Z9" s="195"/>
      <c r="AA9" s="321"/>
      <c r="AB9" s="321"/>
      <c r="AC9" s="321"/>
      <c r="AD9" s="195"/>
      <c r="AE9" s="195"/>
      <c r="AF9" s="8"/>
      <c r="AG9" s="182"/>
      <c r="AH9" s="182"/>
      <c r="AI9" s="216"/>
      <c r="AJ9" s="322"/>
      <c r="AK9" s="322"/>
      <c r="AL9" s="323"/>
      <c r="AM9" s="354"/>
      <c r="AN9" s="322"/>
      <c r="AO9" s="355"/>
      <c r="AP9" s="356"/>
      <c r="AQ9" s="322"/>
      <c r="AR9" s="322"/>
      <c r="AS9" s="331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81"/>
      <c r="CA9" s="182"/>
      <c r="CI9" s="386"/>
      <c r="CJ9" s="386"/>
      <c r="CK9" s="386"/>
      <c r="CL9" s="386"/>
      <c r="CM9" s="386"/>
      <c r="CN9" s="386"/>
      <c r="CO9" s="386"/>
      <c r="CP9" s="386"/>
      <c r="CQ9" s="386"/>
      <c r="CR9" s="386"/>
      <c r="CS9" s="386"/>
      <c r="CT9" s="386"/>
      <c r="CU9" s="386"/>
      <c r="CV9" s="386"/>
      <c r="CW9" s="386"/>
      <c r="CX9" s="386"/>
      <c r="CY9" s="386"/>
      <c r="CZ9" s="386"/>
      <c r="DA9" s="386"/>
      <c r="DB9" s="386"/>
      <c r="DC9" s="386"/>
      <c r="DD9" s="386"/>
      <c r="DE9" s="386"/>
      <c r="DF9" s="386"/>
      <c r="DG9" s="386"/>
      <c r="DH9" s="386"/>
      <c r="DI9" s="386"/>
      <c r="DJ9" s="386"/>
      <c r="DK9" s="386"/>
      <c r="DL9" s="386"/>
      <c r="DM9" s="386"/>
      <c r="DN9" s="386"/>
      <c r="DO9" s="386"/>
      <c r="DP9" s="386"/>
      <c r="DQ9" s="386"/>
      <c r="DR9" s="386"/>
      <c r="DS9" s="386"/>
      <c r="DT9" s="386"/>
      <c r="DU9" s="386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</row>
    <row r="10" spans="1:159" ht="12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8"/>
      <c r="AG10" s="182"/>
      <c r="AH10" s="182"/>
      <c r="AI10" s="216"/>
      <c r="AJ10" s="322"/>
      <c r="AK10" s="322"/>
      <c r="AL10" s="323"/>
      <c r="AM10" s="354"/>
      <c r="AN10" s="322"/>
      <c r="AO10" s="355"/>
      <c r="AP10" s="356"/>
      <c r="AQ10" s="322"/>
      <c r="AR10" s="322"/>
      <c r="AS10" s="331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81"/>
      <c r="CA10" s="182"/>
      <c r="CI10" s="386"/>
      <c r="CJ10" s="386"/>
      <c r="CK10" s="386"/>
      <c r="CL10" s="386"/>
      <c r="CM10" s="386"/>
      <c r="CN10" s="386"/>
      <c r="CO10" s="386"/>
      <c r="CP10" s="386"/>
      <c r="CQ10" s="386"/>
      <c r="CR10" s="386"/>
      <c r="CS10" s="386"/>
      <c r="CT10" s="386"/>
      <c r="CU10" s="386"/>
      <c r="CV10" s="386"/>
      <c r="CW10" s="386"/>
      <c r="CX10" s="386"/>
      <c r="CY10" s="386"/>
      <c r="CZ10" s="386"/>
      <c r="DA10" s="386"/>
      <c r="DB10" s="386"/>
      <c r="DC10" s="386"/>
      <c r="DD10" s="386"/>
      <c r="DE10" s="386"/>
      <c r="DF10" s="386"/>
      <c r="DG10" s="386"/>
      <c r="DH10" s="386"/>
      <c r="DI10" s="386"/>
      <c r="DJ10" s="386"/>
      <c r="DK10" s="386"/>
      <c r="DL10" s="386"/>
      <c r="DM10" s="386"/>
      <c r="DN10" s="386"/>
      <c r="DO10" s="386"/>
      <c r="DP10" s="386"/>
      <c r="DQ10" s="386"/>
      <c r="DR10" s="386"/>
      <c r="DS10" s="386"/>
      <c r="DT10" s="386"/>
      <c r="DU10" s="386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</row>
    <row r="11" spans="1:159" ht="12" customHeight="1" x14ac:dyDescent="0.15">
      <c r="A11" s="7"/>
      <c r="B11" s="145" t="s">
        <v>76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6"/>
      <c r="AG11" s="329" t="s">
        <v>13</v>
      </c>
      <c r="AH11" s="330"/>
      <c r="AI11" s="330"/>
      <c r="AJ11" s="330"/>
      <c r="AK11" s="330"/>
      <c r="AL11" s="330"/>
      <c r="AM11" s="330"/>
      <c r="AN11" s="330"/>
      <c r="AO11" s="330"/>
      <c r="AP11" s="340"/>
      <c r="AQ11" s="332" t="s">
        <v>39</v>
      </c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4"/>
      <c r="BZ11" s="181"/>
      <c r="CA11" s="182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</row>
    <row r="12" spans="1:159" ht="12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8"/>
      <c r="AG12" s="331"/>
      <c r="AH12" s="195"/>
      <c r="AI12" s="195"/>
      <c r="AJ12" s="195"/>
      <c r="AK12" s="195"/>
      <c r="AL12" s="195"/>
      <c r="AM12" s="195"/>
      <c r="AN12" s="195"/>
      <c r="AO12" s="195"/>
      <c r="AP12" s="341"/>
      <c r="AQ12" s="335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7"/>
      <c r="BZ12" s="181"/>
      <c r="CA12" s="182"/>
      <c r="CI12" s="93"/>
      <c r="CJ12" s="94"/>
      <c r="CK12" s="94"/>
      <c r="CL12" s="94"/>
      <c r="CM12" s="95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</row>
    <row r="13" spans="1:159" ht="12.75" customHeight="1" x14ac:dyDescent="0.15">
      <c r="A13" s="9"/>
      <c r="B13" s="305" t="s">
        <v>17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15"/>
      <c r="V13" s="307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500"/>
      <c r="BZ13" s="182"/>
      <c r="CA13" s="182"/>
      <c r="CI13" s="93"/>
      <c r="CJ13" s="94"/>
      <c r="CK13" s="94"/>
      <c r="CL13" s="94"/>
      <c r="CM13" s="95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6"/>
      <c r="DZ13" s="96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59" ht="12" customHeight="1" x14ac:dyDescent="0.15">
      <c r="A14" s="7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"/>
      <c r="V14" s="309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501"/>
      <c r="BZ14" s="182"/>
      <c r="CA14" s="182"/>
      <c r="CI14" s="93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4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</row>
    <row r="15" spans="1:159" ht="12" customHeight="1" x14ac:dyDescent="0.15">
      <c r="A15" s="11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12"/>
      <c r="V15" s="313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502"/>
      <c r="BZ15" s="182"/>
      <c r="CA15" s="182"/>
      <c r="CI15" s="92" t="str">
        <f>IF(AND(V13&lt;&gt;"",V16&lt;&gt;"",AW19&lt;&gt;""),"","👈　『氏名又は名称』及び『住所又は所在地（電話も）』欄を入力してください。")</f>
        <v>👈　『氏名又は名称』及び『住所又は所在地（電話も）』欄を入力してください。</v>
      </c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4"/>
      <c r="DZ15" s="94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</row>
    <row r="16" spans="1:159" ht="12" customHeight="1" x14ac:dyDescent="0.15">
      <c r="A16" s="9"/>
      <c r="B16" s="305" t="s">
        <v>12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10"/>
      <c r="V16" s="307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181"/>
      <c r="CA16" s="182"/>
      <c r="CF16" s="2"/>
      <c r="CG16" s="2"/>
      <c r="CI16" s="9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3"/>
      <c r="CY16" s="373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ht="12" customHeight="1" x14ac:dyDescent="0.15">
      <c r="A17" s="7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"/>
      <c r="V17" s="309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181"/>
      <c r="CA17" s="182"/>
      <c r="CF17" s="2"/>
      <c r="CG17" s="2"/>
      <c r="CH17" s="2"/>
      <c r="CI17" s="93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1"/>
      <c r="EM17" s="91"/>
      <c r="EN17" s="91"/>
      <c r="EO17" s="91"/>
      <c r="EP17" s="91"/>
      <c r="EQ17" s="91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12" customHeight="1" x14ac:dyDescent="0.15">
      <c r="A18" s="7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"/>
      <c r="V18" s="309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181"/>
      <c r="CA18" s="182"/>
      <c r="CF18" s="2"/>
      <c r="CG18" s="2"/>
      <c r="CH18" s="2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2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0"/>
      <c r="EM18" s="90"/>
      <c r="EN18" s="90"/>
      <c r="EO18" s="90"/>
      <c r="EP18" s="90"/>
      <c r="EQ18" s="90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ht="12" customHeight="1" x14ac:dyDescent="0.15">
      <c r="A19" s="11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28"/>
      <c r="V19" s="37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11" t="s">
        <v>23</v>
      </c>
      <c r="AP19" s="311"/>
      <c r="AQ19" s="311"/>
      <c r="AR19" s="311"/>
      <c r="AS19" s="311"/>
      <c r="AT19" s="311"/>
      <c r="AU19" s="311"/>
      <c r="AV19" s="311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1" t="s">
        <v>24</v>
      </c>
      <c r="BY19" s="311"/>
      <c r="BZ19" s="181"/>
      <c r="CA19" s="182"/>
      <c r="CF19" s="2"/>
      <c r="CG19" s="2"/>
      <c r="CH19" s="91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7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1"/>
      <c r="EM19" s="91"/>
      <c r="EN19" s="91"/>
      <c r="EO19" s="91"/>
      <c r="EP19" s="91"/>
      <c r="EQ19" s="91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ht="12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181"/>
      <c r="CA20" s="182"/>
      <c r="CF20" s="2"/>
      <c r="CG20" s="2"/>
      <c r="CH20" s="2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1"/>
      <c r="EM20" s="91"/>
      <c r="EN20" s="91"/>
      <c r="EO20" s="91"/>
      <c r="EP20" s="91"/>
      <c r="EQ20" s="91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12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74" t="s">
        <v>4</v>
      </c>
      <c r="T21" s="374"/>
      <c r="U21" s="374"/>
      <c r="V21" s="374"/>
      <c r="W21" s="374"/>
      <c r="X21" s="375"/>
      <c r="Y21" s="376"/>
      <c r="Z21" s="376"/>
      <c r="AA21" s="376"/>
      <c r="AB21" s="377"/>
      <c r="AC21" s="374" t="s">
        <v>5</v>
      </c>
      <c r="AD21" s="374"/>
      <c r="AE21" s="374"/>
      <c r="AF21" s="374"/>
      <c r="AG21" s="375"/>
      <c r="AH21" s="376"/>
      <c r="AI21" s="376"/>
      <c r="AJ21" s="376"/>
      <c r="AK21" s="377"/>
      <c r="AL21" s="381" t="s">
        <v>18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181"/>
      <c r="CA21" s="182"/>
      <c r="CF21" s="2"/>
      <c r="CG21" s="2"/>
      <c r="CH21" s="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0"/>
      <c r="EM21" s="90"/>
      <c r="EN21" s="90"/>
      <c r="EO21" s="90"/>
      <c r="EP21" s="90"/>
      <c r="EQ21" s="90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ht="12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74"/>
      <c r="T22" s="374"/>
      <c r="U22" s="374"/>
      <c r="V22" s="374"/>
      <c r="W22" s="374"/>
      <c r="X22" s="378"/>
      <c r="Y22" s="379"/>
      <c r="Z22" s="379"/>
      <c r="AA22" s="379"/>
      <c r="AB22" s="380"/>
      <c r="AC22" s="374"/>
      <c r="AD22" s="374"/>
      <c r="AE22" s="374"/>
      <c r="AF22" s="374"/>
      <c r="AG22" s="378"/>
      <c r="AH22" s="379"/>
      <c r="AI22" s="379"/>
      <c r="AJ22" s="379"/>
      <c r="AK22" s="380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181"/>
      <c r="CA22" s="18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</row>
    <row r="23" spans="1:159" ht="12" customHeight="1" thickBot="1" x14ac:dyDescent="0.2">
      <c r="A23" s="14"/>
      <c r="BZ23" s="181"/>
      <c r="CA23" s="182"/>
      <c r="CH23" s="86"/>
      <c r="CI23" s="92" t="str">
        <f>IF(AND(X21&lt;&gt;"",AG21&lt;&gt;""),"","👈　『年月』を入力してください。")</f>
        <v>👈　『年月』を入力してください。</v>
      </c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3"/>
    </row>
    <row r="24" spans="1:159" ht="12" customHeight="1" x14ac:dyDescent="0.15">
      <c r="A24" s="199" t="s">
        <v>43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9" t="s">
        <v>35</v>
      </c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9" t="s">
        <v>36</v>
      </c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4"/>
      <c r="BM24" s="193" t="s">
        <v>37</v>
      </c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4"/>
      <c r="BZ24" s="182"/>
      <c r="CA24" s="182"/>
      <c r="CE24" s="88" t="str">
        <f>IF(AG21="","","（参考）")</f>
        <v/>
      </c>
      <c r="CI24" s="98"/>
      <c r="CJ24" s="93"/>
      <c r="CK24" s="93"/>
      <c r="CL24" s="93"/>
      <c r="CM24" s="93"/>
      <c r="CN24" s="93"/>
      <c r="CO24" s="93"/>
      <c r="CP24" s="93"/>
      <c r="CQ24" s="93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3"/>
      <c r="DT24" s="93"/>
      <c r="DU24" s="93"/>
      <c r="DV24" s="93"/>
      <c r="DW24" s="93"/>
      <c r="DX24" s="93"/>
    </row>
    <row r="25" spans="1:159" ht="12" customHeight="1" thickBot="1" x14ac:dyDescent="0.2">
      <c r="A25" s="200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200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200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6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6"/>
      <c r="BZ25" s="182"/>
      <c r="CA25" s="182"/>
      <c r="CF25" s="87" t="str">
        <f>IF(AG21="","","次回（ "&amp;IF(AG21=12,1,AG21+1)&amp;"月分）報告における『前々月末在庫数量』欄は以下のとおりです。")</f>
        <v/>
      </c>
      <c r="CG25" s="87"/>
      <c r="CH25" s="88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</row>
    <row r="26" spans="1:159" ht="12" customHeight="1" thickBot="1" x14ac:dyDescent="0.2">
      <c r="A26" s="201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201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201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8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6"/>
      <c r="BZ26" s="182"/>
      <c r="CA26" s="182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364" t="str">
        <f>IF(AG21="","","受払等の数量")</f>
        <v/>
      </c>
      <c r="DA26" s="365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113" t="str">
        <f>IF(AG21="","","現実の受払い等の数量")</f>
        <v/>
      </c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5"/>
    </row>
    <row r="27" spans="1:159" ht="19.5" customHeight="1" x14ac:dyDescent="0.15">
      <c r="A27" s="190" t="s">
        <v>19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4"/>
      <c r="V27" s="5"/>
      <c r="W27" s="5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4"/>
      <c r="AQ27" s="101"/>
      <c r="AR27" s="102"/>
      <c r="AS27" s="102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4"/>
      <c r="BM27" s="389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1"/>
      <c r="BZ27" s="182"/>
      <c r="CA27" s="182"/>
      <c r="CF27" s="116" t="str">
        <f>IF(AG21="","","前々月末在庫数量")</f>
        <v/>
      </c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8"/>
      <c r="CZ27" s="366" t="str">
        <f>IF(AG21="","",IF($X$50="","",$X$50))</f>
        <v/>
      </c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120" t="str">
        <f>IF(AG21="","",$AT$50)</f>
        <v/>
      </c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21"/>
    </row>
    <row r="28" spans="1:159" ht="19.5" customHeight="1" thickBot="1" x14ac:dyDescent="0.2">
      <c r="A28" s="315"/>
      <c r="B28" s="316"/>
      <c r="C28" s="316"/>
      <c r="D28" s="317"/>
      <c r="E28" s="258" t="s">
        <v>20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360"/>
      <c r="V28" s="361"/>
      <c r="W28" s="361"/>
      <c r="X28" s="357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9"/>
      <c r="AQ28" s="360"/>
      <c r="AR28" s="361"/>
      <c r="AS28" s="361"/>
      <c r="AT28" s="357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9"/>
      <c r="BM28" s="324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6"/>
      <c r="BZ28" s="182"/>
      <c r="CA28" s="182"/>
      <c r="CF28" s="122"/>
      <c r="CG28" s="123"/>
      <c r="CH28" s="123"/>
      <c r="CI28" s="124"/>
      <c r="CJ28" s="367" t="str">
        <f>IF(AG21="","","うち課税済みのもの")</f>
        <v/>
      </c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9"/>
      <c r="CZ28" s="370"/>
      <c r="DA28" s="370"/>
      <c r="DB28" s="370"/>
      <c r="DC28" s="371" t="str">
        <f>$X$51</f>
        <v/>
      </c>
      <c r="DD28" s="372"/>
      <c r="DE28" s="372"/>
      <c r="DF28" s="372"/>
      <c r="DG28" s="372"/>
      <c r="DH28" s="372"/>
      <c r="DI28" s="372"/>
      <c r="DJ28" s="372"/>
      <c r="DK28" s="372"/>
      <c r="DL28" s="372"/>
      <c r="DM28" s="372"/>
      <c r="DN28" s="372"/>
      <c r="DO28" s="372"/>
      <c r="DP28" s="372"/>
      <c r="DQ28" s="372"/>
      <c r="DR28" s="372"/>
      <c r="DS28" s="372"/>
      <c r="DT28" s="372"/>
      <c r="DU28" s="372"/>
      <c r="DV28" s="130"/>
      <c r="DW28" s="129"/>
      <c r="DX28" s="129"/>
      <c r="DY28" s="125" t="str">
        <f>IF(AG21="","",$AT$51)</f>
        <v/>
      </c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7"/>
    </row>
    <row r="29" spans="1:159" ht="19.5" customHeight="1" thickTop="1" x14ac:dyDescent="0.15">
      <c r="A29" s="181" t="s">
        <v>38</v>
      </c>
      <c r="B29" s="182"/>
      <c r="C29" s="216"/>
      <c r="D29" s="29"/>
      <c r="E29" s="211" t="s">
        <v>21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109"/>
      <c r="V29" s="110"/>
      <c r="W29" s="110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3"/>
      <c r="AQ29" s="111"/>
      <c r="AR29" s="112"/>
      <c r="AS29" s="11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  <c r="BL29" s="363"/>
      <c r="BM29" s="324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6"/>
      <c r="BZ29" s="182"/>
      <c r="CA29" s="182"/>
    </row>
    <row r="30" spans="1:159" ht="19.5" customHeight="1" thickBot="1" x14ac:dyDescent="0.2">
      <c r="A30" s="181"/>
      <c r="B30" s="182"/>
      <c r="C30" s="216"/>
      <c r="D30" s="29"/>
      <c r="E30" s="238" t="s">
        <v>27</v>
      </c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91"/>
      <c r="V30" s="292"/>
      <c r="W30" s="292"/>
      <c r="X30" s="288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90"/>
      <c r="AQ30" s="291"/>
      <c r="AR30" s="292"/>
      <c r="AS30" s="292"/>
      <c r="AT30" s="288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90"/>
      <c r="BM30" s="324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6"/>
      <c r="BZ30" s="182"/>
      <c r="CA30" s="182"/>
    </row>
    <row r="31" spans="1:159" ht="19.5" customHeight="1" thickBot="1" x14ac:dyDescent="0.2">
      <c r="A31" s="181"/>
      <c r="B31" s="182"/>
      <c r="C31" s="216"/>
      <c r="D31" s="30"/>
      <c r="E31" s="245" t="s">
        <v>25</v>
      </c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14"/>
      <c r="V31" s="106"/>
      <c r="W31" s="106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6"/>
      <c r="AQ31" s="107"/>
      <c r="AR31" s="108"/>
      <c r="AS31" s="108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6"/>
      <c r="BM31" s="324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6"/>
      <c r="BZ31" s="182"/>
      <c r="CA31" s="182"/>
    </row>
    <row r="32" spans="1:159" ht="19.5" customHeight="1" x14ac:dyDescent="0.15">
      <c r="A32" s="181"/>
      <c r="B32" s="182"/>
      <c r="C32" s="216"/>
      <c r="D32" s="29"/>
      <c r="E32" s="211" t="s">
        <v>26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4"/>
      <c r="V32" s="5"/>
      <c r="W32" s="5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4"/>
      <c r="AQ32" s="101"/>
      <c r="AR32" s="102"/>
      <c r="AS32" s="102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4"/>
      <c r="BM32" s="324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6"/>
      <c r="BZ32" s="182"/>
      <c r="CA32" s="18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</row>
    <row r="33" spans="1:122" ht="19.5" customHeight="1" thickBot="1" x14ac:dyDescent="0.2">
      <c r="A33" s="181"/>
      <c r="B33" s="182"/>
      <c r="C33" s="216"/>
      <c r="D33" s="29"/>
      <c r="E33" s="238" t="s">
        <v>27</v>
      </c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91"/>
      <c r="V33" s="292"/>
      <c r="W33" s="292"/>
      <c r="X33" s="288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90"/>
      <c r="AQ33" s="291"/>
      <c r="AR33" s="292"/>
      <c r="AS33" s="292"/>
      <c r="AT33" s="288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90"/>
      <c r="BM33" s="324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6"/>
      <c r="BZ33" s="182"/>
      <c r="CA33" s="18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</row>
    <row r="34" spans="1:122" ht="19.5" customHeight="1" x14ac:dyDescent="0.15">
      <c r="A34" s="181"/>
      <c r="B34" s="182"/>
      <c r="C34" s="216"/>
      <c r="D34" s="13"/>
      <c r="E34" s="191" t="s">
        <v>28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4"/>
      <c r="V34" s="5"/>
      <c r="W34" s="5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4"/>
      <c r="AQ34" s="101"/>
      <c r="AR34" s="102"/>
      <c r="AS34" s="102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4"/>
      <c r="BM34" s="324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6"/>
      <c r="BZ34" s="182"/>
      <c r="CA34" s="18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</row>
    <row r="35" spans="1:122" ht="19.5" customHeight="1" thickBot="1" x14ac:dyDescent="0.2">
      <c r="A35" s="181"/>
      <c r="B35" s="182"/>
      <c r="C35" s="216"/>
      <c r="D35" s="31"/>
      <c r="E35" s="224" t="s">
        <v>27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91"/>
      <c r="V35" s="292"/>
      <c r="W35" s="292"/>
      <c r="X35" s="288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90"/>
      <c r="AQ35" s="291"/>
      <c r="AR35" s="292"/>
      <c r="AS35" s="292"/>
      <c r="AT35" s="288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90"/>
      <c r="BM35" s="324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6"/>
      <c r="BZ35" s="182"/>
      <c r="CA35" s="18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</row>
    <row r="36" spans="1:122" ht="19.5" customHeight="1" x14ac:dyDescent="0.15">
      <c r="A36" s="181"/>
      <c r="B36" s="182"/>
      <c r="C36" s="216"/>
      <c r="D36" s="13"/>
      <c r="E36" s="191" t="s">
        <v>29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4"/>
      <c r="V36" s="5"/>
      <c r="W36" s="5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4"/>
      <c r="AQ36" s="101"/>
      <c r="AR36" s="102"/>
      <c r="AS36" s="102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4"/>
      <c r="BM36" s="324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6"/>
      <c r="BZ36" s="182"/>
      <c r="CA36" s="182"/>
      <c r="CL36" s="387">
        <f>IF(X27="",0,X27)</f>
        <v>0</v>
      </c>
      <c r="CM36" s="388"/>
      <c r="CN36" s="388"/>
      <c r="CO36" s="388"/>
      <c r="CP36" s="388"/>
      <c r="CQ36" s="388"/>
      <c r="CR36" s="388"/>
      <c r="CS36" s="388"/>
      <c r="CT36" s="388"/>
      <c r="CU36" s="388"/>
      <c r="CV36" s="388"/>
      <c r="CW36" s="388"/>
      <c r="CX36" s="388"/>
      <c r="CY36" s="388"/>
      <c r="CZ36" s="387">
        <f>IF(AT27="",0,AT27)</f>
        <v>0</v>
      </c>
      <c r="DA36" s="388"/>
      <c r="DB36" s="388"/>
      <c r="DC36" s="388"/>
      <c r="DD36" s="388"/>
      <c r="DE36" s="388"/>
      <c r="DF36" s="388"/>
      <c r="DG36" s="388"/>
      <c r="DH36" s="388"/>
      <c r="DI36" s="388"/>
      <c r="DJ36" s="388"/>
      <c r="DK36" s="388"/>
      <c r="DL36" s="388"/>
      <c r="DM36" s="388"/>
      <c r="DN36" s="2"/>
      <c r="DO36" s="2"/>
      <c r="DP36" s="2"/>
      <c r="DQ36" s="2"/>
      <c r="DR36" s="2"/>
    </row>
    <row r="37" spans="1:122" ht="19.5" customHeight="1" thickBot="1" x14ac:dyDescent="0.2">
      <c r="A37" s="181"/>
      <c r="B37" s="182"/>
      <c r="C37" s="216"/>
      <c r="D37" s="31"/>
      <c r="E37" s="224" t="s">
        <v>27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91"/>
      <c r="V37" s="292"/>
      <c r="W37" s="292"/>
      <c r="X37" s="288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90"/>
      <c r="AQ37" s="291"/>
      <c r="AR37" s="292"/>
      <c r="AS37" s="292"/>
      <c r="AT37" s="288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90"/>
      <c r="BM37" s="324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6"/>
      <c r="BZ37" s="182"/>
      <c r="CA37" s="182"/>
      <c r="CL37" s="387">
        <f>IF(X28="",0,X28)</f>
        <v>0</v>
      </c>
      <c r="CM37" s="388"/>
      <c r="CN37" s="388"/>
      <c r="CO37" s="388"/>
      <c r="CP37" s="388"/>
      <c r="CQ37" s="388"/>
      <c r="CR37" s="388"/>
      <c r="CS37" s="388"/>
      <c r="CT37" s="388"/>
      <c r="CU37" s="388"/>
      <c r="CV37" s="388"/>
      <c r="CW37" s="388"/>
      <c r="CX37" s="388"/>
      <c r="CY37" s="388"/>
      <c r="CZ37" s="387">
        <f>IF(AT28="",0,AT28)</f>
        <v>0</v>
      </c>
      <c r="DA37" s="388"/>
      <c r="DB37" s="388"/>
      <c r="DC37" s="388"/>
      <c r="DD37" s="388"/>
      <c r="DE37" s="388"/>
      <c r="DF37" s="388"/>
      <c r="DG37" s="388"/>
      <c r="DH37" s="388"/>
      <c r="DI37" s="388"/>
      <c r="DJ37" s="388"/>
      <c r="DK37" s="388"/>
      <c r="DL37" s="388"/>
      <c r="DM37" s="388"/>
      <c r="DN37" s="2"/>
      <c r="DO37" s="2"/>
      <c r="DP37" s="2"/>
      <c r="DQ37" s="2"/>
      <c r="DR37" s="2"/>
    </row>
    <row r="38" spans="1:122" ht="19.5" customHeight="1" x14ac:dyDescent="0.15">
      <c r="A38" s="181"/>
      <c r="B38" s="182"/>
      <c r="C38" s="216"/>
      <c r="D38" s="13"/>
      <c r="E38" s="328" t="s">
        <v>30</v>
      </c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4"/>
      <c r="V38" s="5"/>
      <c r="W38" s="5"/>
      <c r="X38" s="272" t="str">
        <f>IF(SUM(X29,X31,X32,X34,X36)=0,"",SUM(X29,X31,X32,X34,X36))</f>
        <v/>
      </c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3"/>
      <c r="AQ38" s="101"/>
      <c r="AR38" s="102"/>
      <c r="AS38" s="102"/>
      <c r="AT38" s="272" t="str">
        <f>IF(SUM(AT29,AT31,AT32,AT34,AT36)=0,"",SUM(AT29,AT31,AT32,AT34,AT36))</f>
        <v/>
      </c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3"/>
      <c r="BM38" s="324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6"/>
      <c r="BZ38" s="182"/>
      <c r="CA38" s="182"/>
      <c r="CL38" s="387">
        <f>IF(X38="",0,X38)</f>
        <v>0</v>
      </c>
      <c r="CM38" s="388"/>
      <c r="CN38" s="388"/>
      <c r="CO38" s="388"/>
      <c r="CP38" s="388"/>
      <c r="CQ38" s="388"/>
      <c r="CR38" s="388"/>
      <c r="CS38" s="388"/>
      <c r="CT38" s="388"/>
      <c r="CU38" s="388"/>
      <c r="CV38" s="388"/>
      <c r="CW38" s="388"/>
      <c r="CX38" s="388"/>
      <c r="CY38" s="388"/>
      <c r="CZ38" s="387">
        <f>IF(AT38="",0,AT38)</f>
        <v>0</v>
      </c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88"/>
      <c r="DL38" s="388"/>
      <c r="DM38" s="388"/>
      <c r="DN38" s="2"/>
      <c r="DO38" s="2"/>
      <c r="DP38" s="2"/>
      <c r="DQ38" s="2"/>
      <c r="DR38" s="2"/>
    </row>
    <row r="39" spans="1:122" ht="19.5" customHeight="1" thickBot="1" x14ac:dyDescent="0.2">
      <c r="A39" s="217"/>
      <c r="B39" s="218"/>
      <c r="C39" s="219"/>
      <c r="D39" s="33"/>
      <c r="E39" s="301" t="s">
        <v>27</v>
      </c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274"/>
      <c r="V39" s="275"/>
      <c r="W39" s="275"/>
      <c r="X39" s="276" t="str">
        <f>IF(SUM(X30,X33,X35,X37)=0,"",SUM(X30,X33,X35,X37))</f>
        <v/>
      </c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8"/>
      <c r="AQ39" s="299"/>
      <c r="AR39" s="300"/>
      <c r="AS39" s="300"/>
      <c r="AT39" s="276" t="str">
        <f>IF(SUM(AT30,AT33,AT35,AT37)=0,"",SUM(AT30,AT33,AT35,AT37))</f>
        <v/>
      </c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8"/>
      <c r="BM39" s="324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6"/>
      <c r="BZ39" s="182"/>
      <c r="CA39" s="182"/>
      <c r="CL39" s="387">
        <f>IF(X39="",0,X39)</f>
        <v>0</v>
      </c>
      <c r="CM39" s="388"/>
      <c r="CN39" s="388"/>
      <c r="CO39" s="388"/>
      <c r="CP39" s="388"/>
      <c r="CQ39" s="388"/>
      <c r="CR39" s="388"/>
      <c r="CS39" s="388"/>
      <c r="CT39" s="388"/>
      <c r="CU39" s="388"/>
      <c r="CV39" s="388"/>
      <c r="CW39" s="388"/>
      <c r="CX39" s="388"/>
      <c r="CY39" s="388"/>
      <c r="CZ39" s="387">
        <f>IF(AT39="",0,AT39)</f>
        <v>0</v>
      </c>
      <c r="DA39" s="388"/>
      <c r="DB39" s="388"/>
      <c r="DC39" s="388"/>
      <c r="DD39" s="388"/>
      <c r="DE39" s="388"/>
      <c r="DF39" s="388"/>
      <c r="DG39" s="388"/>
      <c r="DH39" s="388"/>
      <c r="DI39" s="388"/>
      <c r="DJ39" s="388"/>
      <c r="DK39" s="388"/>
      <c r="DL39" s="388"/>
      <c r="DM39" s="388"/>
      <c r="DN39" s="2"/>
      <c r="DO39" s="2"/>
      <c r="DP39" s="2"/>
      <c r="DQ39" s="2"/>
      <c r="DR39" s="2"/>
    </row>
    <row r="40" spans="1:122" ht="19.5" customHeight="1" thickTop="1" x14ac:dyDescent="0.15">
      <c r="A40" s="181" t="s">
        <v>41</v>
      </c>
      <c r="B40" s="182"/>
      <c r="C40" s="216"/>
      <c r="D40" s="29"/>
      <c r="E40" s="211" t="s">
        <v>31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7"/>
      <c r="V40" s="2"/>
      <c r="W40" s="2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8"/>
      <c r="AQ40" s="99"/>
      <c r="AR40" s="100"/>
      <c r="AS40" s="100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8"/>
      <c r="BM40" s="324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6"/>
      <c r="BZ40" s="182"/>
      <c r="CA40" s="182"/>
      <c r="CL40" s="387">
        <f>IF(X48="",0,X48)</f>
        <v>0</v>
      </c>
      <c r="CM40" s="388"/>
      <c r="CN40" s="388"/>
      <c r="CO40" s="388"/>
      <c r="CP40" s="388"/>
      <c r="CQ40" s="388"/>
      <c r="CR40" s="388"/>
      <c r="CS40" s="388"/>
      <c r="CT40" s="388"/>
      <c r="CU40" s="388"/>
      <c r="CV40" s="388"/>
      <c r="CW40" s="388"/>
      <c r="CX40" s="388"/>
      <c r="CY40" s="388"/>
      <c r="CZ40" s="387">
        <f>IF(AT48="",0,AT48)</f>
        <v>0</v>
      </c>
      <c r="DA40" s="388"/>
      <c r="DB40" s="388"/>
      <c r="DC40" s="388"/>
      <c r="DD40" s="388"/>
      <c r="DE40" s="388"/>
      <c r="DF40" s="388"/>
      <c r="DG40" s="388"/>
      <c r="DH40" s="388"/>
      <c r="DI40" s="388"/>
      <c r="DJ40" s="388"/>
      <c r="DK40" s="388"/>
      <c r="DL40" s="388"/>
      <c r="DM40" s="388"/>
      <c r="DN40" s="2"/>
      <c r="DO40" s="2"/>
      <c r="DP40" s="2"/>
      <c r="DQ40" s="2"/>
      <c r="DR40" s="2"/>
    </row>
    <row r="41" spans="1:122" ht="19.5" customHeight="1" thickBot="1" x14ac:dyDescent="0.2">
      <c r="A41" s="181"/>
      <c r="B41" s="182"/>
      <c r="C41" s="216"/>
      <c r="D41" s="31"/>
      <c r="E41" s="224" t="s">
        <v>27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91"/>
      <c r="V41" s="292"/>
      <c r="W41" s="292"/>
      <c r="X41" s="288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90"/>
      <c r="AQ41" s="291"/>
      <c r="AR41" s="292"/>
      <c r="AS41" s="292"/>
      <c r="AT41" s="288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90"/>
      <c r="BM41" s="324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6"/>
      <c r="BZ41" s="182"/>
      <c r="CA41" s="182"/>
      <c r="CL41" s="387">
        <f>IF(X49="",0,X49)</f>
        <v>0</v>
      </c>
      <c r="CM41" s="388"/>
      <c r="CN41" s="388"/>
      <c r="CO41" s="388"/>
      <c r="CP41" s="388"/>
      <c r="CQ41" s="388"/>
      <c r="CR41" s="388"/>
      <c r="CS41" s="388"/>
      <c r="CT41" s="388"/>
      <c r="CU41" s="388"/>
      <c r="CV41" s="388"/>
      <c r="CW41" s="388"/>
      <c r="CX41" s="388"/>
      <c r="CY41" s="388"/>
      <c r="CZ41" s="387">
        <f>IF(AT49="",0,AT49)</f>
        <v>0</v>
      </c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88"/>
      <c r="DL41" s="388"/>
      <c r="DM41" s="388"/>
      <c r="DN41" s="2"/>
      <c r="DO41" s="2"/>
      <c r="DP41" s="2"/>
      <c r="DQ41" s="2"/>
      <c r="DR41" s="2"/>
    </row>
    <row r="42" spans="1:122" ht="19.5" customHeight="1" x14ac:dyDescent="0.15">
      <c r="A42" s="181"/>
      <c r="B42" s="182"/>
      <c r="C42" s="216"/>
      <c r="D42" s="13"/>
      <c r="E42" s="191" t="s">
        <v>32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4"/>
      <c r="V42" s="5"/>
      <c r="W42" s="5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4"/>
      <c r="AQ42" s="101"/>
      <c r="AR42" s="102"/>
      <c r="AS42" s="102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4"/>
      <c r="BM42" s="324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6"/>
      <c r="BZ42" s="182"/>
      <c r="CA42" s="182"/>
      <c r="CL42" s="387">
        <f>CL36+CL38-CL40</f>
        <v>0</v>
      </c>
      <c r="CM42" s="388"/>
      <c r="CN42" s="388"/>
      <c r="CO42" s="388"/>
      <c r="CP42" s="388"/>
      <c r="CQ42" s="388"/>
      <c r="CR42" s="388"/>
      <c r="CS42" s="388"/>
      <c r="CT42" s="388"/>
      <c r="CU42" s="388"/>
      <c r="CV42" s="388"/>
      <c r="CW42" s="388"/>
      <c r="CX42" s="388"/>
      <c r="CY42" s="388"/>
      <c r="CZ42" s="387">
        <f>CZ36+CZ38-CZ40</f>
        <v>0</v>
      </c>
      <c r="DA42" s="388"/>
      <c r="DB42" s="388"/>
      <c r="DC42" s="388"/>
      <c r="DD42" s="388"/>
      <c r="DE42" s="388"/>
      <c r="DF42" s="388"/>
      <c r="DG42" s="388"/>
      <c r="DH42" s="388"/>
      <c r="DI42" s="388"/>
      <c r="DJ42" s="388"/>
      <c r="DK42" s="388"/>
      <c r="DL42" s="388"/>
      <c r="DM42" s="388"/>
      <c r="DN42" s="2"/>
      <c r="DO42" s="2"/>
      <c r="DP42" s="2"/>
      <c r="DQ42" s="2"/>
      <c r="DR42" s="2"/>
    </row>
    <row r="43" spans="1:122" ht="19.5" customHeight="1" thickBot="1" x14ac:dyDescent="0.2">
      <c r="A43" s="181"/>
      <c r="B43" s="182"/>
      <c r="C43" s="216"/>
      <c r="D43" s="31"/>
      <c r="E43" s="224" t="s">
        <v>27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91"/>
      <c r="V43" s="292"/>
      <c r="W43" s="292"/>
      <c r="X43" s="288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90"/>
      <c r="AQ43" s="291"/>
      <c r="AR43" s="292"/>
      <c r="AS43" s="292"/>
      <c r="AT43" s="288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90"/>
      <c r="BM43" s="324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6"/>
      <c r="BZ43" s="182"/>
      <c r="CA43" s="182"/>
      <c r="CL43" s="387">
        <f>CL37+CL39-CL41</f>
        <v>0</v>
      </c>
      <c r="CM43" s="388"/>
      <c r="CN43" s="388"/>
      <c r="CO43" s="388"/>
      <c r="CP43" s="388"/>
      <c r="CQ43" s="388"/>
      <c r="CR43" s="388"/>
      <c r="CS43" s="388"/>
      <c r="CT43" s="388"/>
      <c r="CU43" s="388"/>
      <c r="CV43" s="388"/>
      <c r="CW43" s="388"/>
      <c r="CX43" s="388"/>
      <c r="CY43" s="388"/>
      <c r="CZ43" s="387">
        <f>CZ37+CZ39-CZ41</f>
        <v>0</v>
      </c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88"/>
      <c r="DL43" s="388"/>
      <c r="DM43" s="388"/>
      <c r="DN43" s="2"/>
      <c r="DO43" s="2"/>
      <c r="DP43" s="2"/>
      <c r="DQ43" s="2"/>
      <c r="DR43" s="2"/>
    </row>
    <row r="44" spans="1:122" ht="19.5" customHeight="1" x14ac:dyDescent="0.15">
      <c r="A44" s="181"/>
      <c r="B44" s="182"/>
      <c r="C44" s="216"/>
      <c r="D44" s="13"/>
      <c r="E44" s="191" t="s">
        <v>33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4"/>
      <c r="V44" s="5"/>
      <c r="W44" s="5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4"/>
      <c r="AQ44" s="101"/>
      <c r="AR44" s="102"/>
      <c r="AS44" s="102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4"/>
      <c r="BM44" s="324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6"/>
      <c r="BZ44" s="182"/>
      <c r="CA44" s="18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</row>
    <row r="45" spans="1:122" ht="19.5" customHeight="1" thickBot="1" x14ac:dyDescent="0.2">
      <c r="A45" s="181"/>
      <c r="B45" s="182"/>
      <c r="C45" s="216"/>
      <c r="D45" s="31"/>
      <c r="E45" s="224" t="s">
        <v>27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91"/>
      <c r="V45" s="292"/>
      <c r="W45" s="292"/>
      <c r="X45" s="288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90"/>
      <c r="AQ45" s="291"/>
      <c r="AR45" s="292"/>
      <c r="AS45" s="292"/>
      <c r="AT45" s="288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90"/>
      <c r="BM45" s="324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6"/>
      <c r="BZ45" s="182"/>
      <c r="CA45" s="18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</row>
    <row r="46" spans="1:122" ht="19.5" customHeight="1" x14ac:dyDescent="0.15">
      <c r="A46" s="181"/>
      <c r="B46" s="182"/>
      <c r="C46" s="216"/>
      <c r="D46" s="13"/>
      <c r="E46" s="191" t="s">
        <v>29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4"/>
      <c r="V46" s="5"/>
      <c r="W46" s="5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4"/>
      <c r="AQ46" s="101"/>
      <c r="AR46" s="102"/>
      <c r="AS46" s="102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4"/>
      <c r="BM46" s="324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6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</row>
    <row r="47" spans="1:122" ht="19.5" customHeight="1" thickBot="1" x14ac:dyDescent="0.2">
      <c r="A47" s="181"/>
      <c r="B47" s="182"/>
      <c r="C47" s="216"/>
      <c r="D47" s="31"/>
      <c r="E47" s="224" t="s">
        <v>27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91"/>
      <c r="V47" s="292"/>
      <c r="W47" s="292"/>
      <c r="X47" s="288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90"/>
      <c r="AQ47" s="291"/>
      <c r="AR47" s="292"/>
      <c r="AS47" s="292"/>
      <c r="AT47" s="288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90"/>
      <c r="BM47" s="324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6"/>
    </row>
    <row r="48" spans="1:122" ht="19.5" customHeight="1" x14ac:dyDescent="0.15">
      <c r="A48" s="181"/>
      <c r="B48" s="182"/>
      <c r="C48" s="216"/>
      <c r="D48" s="29"/>
      <c r="E48" s="271" t="s">
        <v>30</v>
      </c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4"/>
      <c r="V48" s="5"/>
      <c r="W48" s="5"/>
      <c r="X48" s="272" t="str">
        <f>IF(SUM(X40,X42,X44,X46)=0,"",SUM(X40,X42,X44,X46))</f>
        <v/>
      </c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3"/>
      <c r="AQ48" s="4"/>
      <c r="AR48" s="5"/>
      <c r="AS48" s="5"/>
      <c r="AT48" s="272" t="str">
        <f>IF(SUM(AT40,AT42,AT44,AT46)=0,"",SUM(AT40,AT42,AT44,AT46))</f>
        <v/>
      </c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3"/>
      <c r="BM48" s="324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6"/>
    </row>
    <row r="49" spans="1:146" ht="19.5" customHeight="1" thickBot="1" x14ac:dyDescent="0.2">
      <c r="A49" s="217"/>
      <c r="B49" s="218"/>
      <c r="C49" s="219"/>
      <c r="D49" s="33"/>
      <c r="E49" s="301" t="s">
        <v>27</v>
      </c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274"/>
      <c r="V49" s="275"/>
      <c r="W49" s="275"/>
      <c r="X49" s="276" t="str">
        <f>IF(SUM(X41,X43,X45,X47)=0,"",SUM(X41,X43,X45,X47))</f>
        <v/>
      </c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8"/>
      <c r="AQ49" s="279"/>
      <c r="AR49" s="280"/>
      <c r="AS49" s="280"/>
      <c r="AT49" s="276" t="str">
        <f>IF(SUM(AT41,AT43,AT45,AT47)=0,"",SUM(AT41,AT43,AT45,AT47))</f>
        <v/>
      </c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8"/>
      <c r="BM49" s="324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6"/>
    </row>
    <row r="50" spans="1:146" ht="19.5" customHeight="1" thickTop="1" x14ac:dyDescent="0.15">
      <c r="A50" s="270" t="s">
        <v>34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7"/>
      <c r="V50" s="2"/>
      <c r="W50" s="2"/>
      <c r="X50" s="281" t="str">
        <f>IF(X27&lt;&gt;"",CL42,"")</f>
        <v/>
      </c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2"/>
      <c r="AQ50" s="7"/>
      <c r="AR50" s="2"/>
      <c r="AS50" s="2"/>
      <c r="AT50" s="281" t="str">
        <f>IF(AT27&lt;&gt;"",CZ42,"")</f>
        <v/>
      </c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2"/>
      <c r="BM50" s="324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6"/>
    </row>
    <row r="51" spans="1:146" ht="19.5" customHeight="1" thickBot="1" x14ac:dyDescent="0.2">
      <c r="A51" s="267"/>
      <c r="B51" s="268"/>
      <c r="C51" s="268"/>
      <c r="D51" s="269"/>
      <c r="E51" s="303" t="s">
        <v>20</v>
      </c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283"/>
      <c r="V51" s="284"/>
      <c r="W51" s="284"/>
      <c r="X51" s="285" t="str">
        <f>IF(X50&lt;&gt;"",CL43,"")</f>
        <v/>
      </c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7"/>
      <c r="AQ51" s="283"/>
      <c r="AR51" s="284"/>
      <c r="AS51" s="284"/>
      <c r="AT51" s="285" t="str">
        <f>IF(AT50&lt;&gt;"",CZ43,"")</f>
        <v/>
      </c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7"/>
      <c r="BM51" s="392"/>
      <c r="BN51" s="393"/>
      <c r="BO51" s="393"/>
      <c r="BP51" s="393"/>
      <c r="BQ51" s="393"/>
      <c r="BR51" s="393"/>
      <c r="BS51" s="393"/>
      <c r="BT51" s="393"/>
      <c r="BU51" s="393"/>
      <c r="BV51" s="393"/>
      <c r="BW51" s="393"/>
      <c r="BX51" s="393"/>
      <c r="BY51" s="394"/>
    </row>
    <row r="52" spans="1:146" ht="12" customHeight="1" x14ac:dyDescent="0.15"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</row>
    <row r="53" spans="1:146" ht="12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16"/>
      <c r="BF53" s="16"/>
      <c r="BG53" s="16"/>
      <c r="BH53" s="16"/>
      <c r="BI53" s="16"/>
      <c r="BJ53" s="16"/>
      <c r="BK53" s="23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15"/>
    </row>
    <row r="54" spans="1:146" ht="12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36"/>
      <c r="U54" s="36"/>
      <c r="V54" s="36"/>
      <c r="W54" s="36"/>
      <c r="X54" s="36"/>
      <c r="Y54" s="36"/>
      <c r="Z54" s="133">
        <v>1</v>
      </c>
      <c r="AA54" s="133"/>
      <c r="AB54" s="36"/>
      <c r="AC54" s="36"/>
      <c r="AD54" s="36"/>
      <c r="AE54" s="36"/>
      <c r="AF54" s="36"/>
      <c r="AG54" s="36"/>
      <c r="AH54" s="36"/>
      <c r="AI54" s="36"/>
      <c r="AJ54" s="133">
        <v>7</v>
      </c>
      <c r="AK54" s="133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133">
        <v>17</v>
      </c>
      <c r="AX54" s="133"/>
      <c r="AY54" s="36"/>
      <c r="AZ54" s="36"/>
      <c r="BA54" s="36"/>
      <c r="BB54" s="36"/>
      <c r="BC54" s="36"/>
      <c r="BD54" s="36"/>
      <c r="BE54" s="16"/>
      <c r="BF54" s="16"/>
      <c r="BG54" s="134">
        <v>22</v>
      </c>
      <c r="BH54" s="134"/>
      <c r="BI54" s="133">
        <v>23</v>
      </c>
      <c r="BJ54" s="133"/>
      <c r="BK54" s="136">
        <v>23</v>
      </c>
      <c r="BL54" s="133"/>
      <c r="BM54" s="16"/>
      <c r="BN54" s="16"/>
      <c r="BO54" s="133">
        <v>30</v>
      </c>
      <c r="BP54" s="133"/>
      <c r="BQ54" s="16"/>
      <c r="BR54" s="16"/>
      <c r="BS54" s="16"/>
      <c r="BT54" s="16"/>
      <c r="BU54" s="16"/>
      <c r="BV54" s="16"/>
      <c r="BW54" s="16"/>
      <c r="BX54" s="133">
        <v>43</v>
      </c>
      <c r="BY54" s="133"/>
      <c r="BZ54" s="8"/>
    </row>
    <row r="55" spans="1:146" ht="12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Y55" s="2"/>
      <c r="Z55" s="132" t="s">
        <v>10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0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 t="s">
        <v>1</v>
      </c>
      <c r="AX55" s="132"/>
      <c r="AY55" s="132"/>
      <c r="AZ55" s="132"/>
      <c r="BA55" s="132"/>
      <c r="BB55" s="132"/>
      <c r="BC55" s="132"/>
      <c r="BD55" s="132"/>
      <c r="BE55" s="132"/>
      <c r="BF55" s="132"/>
      <c r="BG55" s="137" t="s">
        <v>8</v>
      </c>
      <c r="BH55" s="137"/>
      <c r="BI55" s="137"/>
      <c r="BJ55" s="137"/>
      <c r="BK55" s="137" t="s">
        <v>11</v>
      </c>
      <c r="BL55" s="137"/>
      <c r="BM55" s="137"/>
      <c r="BN55" s="137"/>
      <c r="BO55" s="132" t="s">
        <v>2</v>
      </c>
      <c r="BP55" s="132"/>
      <c r="BQ55" s="132"/>
      <c r="BR55" s="132"/>
      <c r="BS55" s="132" t="s">
        <v>3</v>
      </c>
      <c r="BT55" s="132"/>
      <c r="BU55" s="132"/>
      <c r="BV55" s="132"/>
      <c r="BW55" s="132"/>
      <c r="BX55" s="132"/>
      <c r="BY55" s="132"/>
      <c r="CA55" s="27"/>
    </row>
    <row r="56" spans="1:146" ht="12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Y56" s="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7"/>
      <c r="BH56" s="137"/>
      <c r="BI56" s="137"/>
      <c r="BJ56" s="137"/>
      <c r="BK56" s="137"/>
      <c r="BL56" s="137"/>
      <c r="BM56" s="137"/>
      <c r="BN56" s="137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26"/>
      <c r="CA56" s="27"/>
    </row>
    <row r="57" spans="1:146" ht="12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Y57" s="2"/>
      <c r="Z57" s="135">
        <v>164100</v>
      </c>
      <c r="AA57" s="135"/>
      <c r="AB57" s="135"/>
      <c r="AC57" s="135"/>
      <c r="AD57" s="135"/>
      <c r="AE57" s="135"/>
      <c r="AF57" s="135"/>
      <c r="AG57" s="135"/>
      <c r="AH57" s="135"/>
      <c r="AI57" s="135"/>
      <c r="AJ57" s="135" t="str">
        <f>IF(AJ6="","",AJ6)</f>
        <v/>
      </c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>
        <f>IF(AW6="","",AW6)</f>
        <v>35005</v>
      </c>
      <c r="AX57" s="135"/>
      <c r="AY57" s="135"/>
      <c r="AZ57" s="135"/>
      <c r="BA57" s="135"/>
      <c r="BB57" s="135"/>
      <c r="BC57" s="135"/>
      <c r="BD57" s="135"/>
      <c r="BE57" s="135"/>
      <c r="BF57" s="135"/>
      <c r="BG57" s="138"/>
      <c r="BH57" s="138"/>
      <c r="BI57" s="138"/>
      <c r="BJ57" s="138"/>
      <c r="BK57" s="138" t="s">
        <v>45</v>
      </c>
      <c r="BL57" s="138"/>
      <c r="BM57" s="138"/>
      <c r="BN57" s="138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26"/>
      <c r="CA57" s="27"/>
    </row>
    <row r="58" spans="1:146" ht="12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Y58" s="2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8"/>
      <c r="BH58" s="138"/>
      <c r="BI58" s="138"/>
      <c r="BJ58" s="138"/>
      <c r="BK58" s="138"/>
      <c r="BL58" s="138"/>
      <c r="BM58" s="138"/>
      <c r="BN58" s="138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26"/>
      <c r="CA58" s="27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46" ht="12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6"/>
      <c r="AG59" s="34"/>
      <c r="AJ59" s="148"/>
      <c r="AK59" s="148"/>
      <c r="AL59" s="148"/>
      <c r="AM59" s="148"/>
      <c r="AN59" s="148"/>
      <c r="AO59" s="148"/>
      <c r="AP59" s="148"/>
      <c r="AQ59" s="148"/>
      <c r="AR59" s="148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26"/>
      <c r="CA59" s="27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46" ht="12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6"/>
      <c r="AG60" s="34"/>
      <c r="AH60" s="133">
        <v>44</v>
      </c>
      <c r="AI60" s="133"/>
      <c r="AJ60" s="156" t="str">
        <f>IF(AJ9="","",AJ9)</f>
        <v/>
      </c>
      <c r="AK60" s="156"/>
      <c r="AL60" s="139"/>
      <c r="AM60" s="157" t="str">
        <f>IF(AM9="","",AM9)</f>
        <v/>
      </c>
      <c r="AN60" s="156"/>
      <c r="AO60" s="158"/>
      <c r="AP60" s="141" t="str">
        <f>IF(AP9="","",AP9)</f>
        <v/>
      </c>
      <c r="AQ60" s="156"/>
      <c r="AR60" s="156"/>
      <c r="AS60" s="133">
        <v>49</v>
      </c>
      <c r="AT60" s="133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26"/>
      <c r="CA60" s="27"/>
    </row>
    <row r="61" spans="1:146" ht="12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34"/>
      <c r="AH61" s="34"/>
      <c r="AI61" s="34"/>
      <c r="AJ61" s="156"/>
      <c r="AK61" s="156"/>
      <c r="AL61" s="139"/>
      <c r="AM61" s="157"/>
      <c r="AN61" s="156"/>
      <c r="AO61" s="158"/>
      <c r="AP61" s="141"/>
      <c r="AQ61" s="383"/>
      <c r="AR61" s="383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26"/>
      <c r="CA61" s="27"/>
    </row>
    <row r="62" spans="1:146" ht="12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16"/>
      <c r="AG62" s="17"/>
      <c r="AH62" s="17"/>
      <c r="AI62" s="17"/>
      <c r="AJ62" s="17"/>
      <c r="AK62" s="17"/>
      <c r="AL62" s="17"/>
      <c r="AM62" s="17"/>
      <c r="AN62" s="17"/>
      <c r="AO62" s="133">
        <v>50</v>
      </c>
      <c r="AP62" s="133"/>
      <c r="AQ62" s="384">
        <v>1</v>
      </c>
      <c r="AR62" s="384"/>
      <c r="AS62" s="384"/>
      <c r="AT62" s="384"/>
      <c r="AU62" s="384"/>
      <c r="AV62" s="384">
        <v>1</v>
      </c>
      <c r="AW62" s="384"/>
      <c r="AX62" s="384"/>
      <c r="AY62" s="384"/>
      <c r="AZ62" s="384"/>
      <c r="BA62" s="384">
        <v>1</v>
      </c>
      <c r="BB62" s="384"/>
      <c r="BC62" s="384"/>
      <c r="BD62" s="384"/>
      <c r="BE62" s="384"/>
      <c r="BF62" s="133">
        <v>52</v>
      </c>
      <c r="BG62" s="133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26"/>
      <c r="CA62" s="26"/>
    </row>
    <row r="63" spans="1:146" ht="12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344" t="s">
        <v>46</v>
      </c>
      <c r="AR63" s="344"/>
      <c r="AS63" s="344"/>
      <c r="AT63" s="344"/>
      <c r="AU63" s="344"/>
      <c r="AV63" s="344" t="s">
        <v>47</v>
      </c>
      <c r="AW63" s="344"/>
      <c r="AX63" s="344"/>
      <c r="AY63" s="344"/>
      <c r="AZ63" s="344"/>
      <c r="BA63" s="344" t="s">
        <v>48</v>
      </c>
      <c r="BB63" s="344"/>
      <c r="BC63" s="344"/>
      <c r="BD63" s="344"/>
      <c r="BE63" s="344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26"/>
      <c r="CA63" s="26"/>
    </row>
    <row r="64" spans="1:146" ht="12" customHeight="1" x14ac:dyDescent="0.15">
      <c r="A64" s="16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"/>
      <c r="V64" s="382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26"/>
      <c r="CA64" s="26"/>
      <c r="CI64" s="25"/>
    </row>
    <row r="65" spans="1:130" ht="12" customHeight="1" x14ac:dyDescent="0.15">
      <c r="A65" s="17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2"/>
      <c r="BH65" s="382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82" t="s">
        <v>44</v>
      </c>
      <c r="CA65" s="182"/>
      <c r="CI65" s="25"/>
    </row>
    <row r="66" spans="1:130" ht="12" customHeight="1" x14ac:dyDescent="0.15">
      <c r="A66" s="16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82"/>
      <c r="CA66" s="182"/>
    </row>
    <row r="67" spans="1:130" ht="12" customHeight="1" x14ac:dyDescent="0.15">
      <c r="A67" s="16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82"/>
      <c r="CA67" s="182"/>
      <c r="CJ67" s="180"/>
      <c r="CK67" s="180"/>
      <c r="CL67" s="180"/>
      <c r="CM67" s="180"/>
      <c r="CN67" s="180"/>
      <c r="CO67" s="180"/>
      <c r="CP67" s="180"/>
      <c r="CQ67" s="180"/>
      <c r="CR67" s="180"/>
      <c r="CS67" s="180"/>
      <c r="CT67" s="180"/>
      <c r="CU67" s="180"/>
      <c r="CV67" s="180"/>
      <c r="CW67" s="180"/>
      <c r="CX67" s="180"/>
      <c r="CY67" s="180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ht="12" customHeight="1" x14ac:dyDescent="0.15">
      <c r="A68" s="16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82"/>
      <c r="CA68" s="18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ht="12" customHeight="1" x14ac:dyDescent="0.15">
      <c r="A69" s="16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82"/>
      <c r="CA69" s="182"/>
    </row>
    <row r="70" spans="1:130" ht="12" customHeight="1" x14ac:dyDescent="0.15">
      <c r="A70" s="16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82"/>
      <c r="CA70" s="182"/>
    </row>
    <row r="71" spans="1:130" ht="12" customHeight="1" x14ac:dyDescent="0.15">
      <c r="A71" s="16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82"/>
      <c r="CA71" s="182"/>
    </row>
    <row r="72" spans="1:130" ht="12" customHeight="1" x14ac:dyDescent="0.15">
      <c r="A72" s="16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6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262"/>
      <c r="AP72" s="262"/>
      <c r="AQ72" s="262"/>
      <c r="AR72" s="262"/>
      <c r="AS72" s="262"/>
      <c r="AT72" s="262"/>
      <c r="AU72" s="262"/>
      <c r="AV72" s="262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2"/>
      <c r="BY72" s="262"/>
      <c r="BZ72" s="182"/>
      <c r="CA72" s="182"/>
    </row>
    <row r="73" spans="1:130" ht="12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31">
        <v>24</v>
      </c>
      <c r="Y73" s="131"/>
      <c r="Z73" s="16"/>
      <c r="AA73" s="16"/>
      <c r="AB73" s="16"/>
      <c r="AC73" s="16"/>
      <c r="AD73" s="16"/>
      <c r="AE73" s="16"/>
      <c r="AF73" s="16"/>
      <c r="AG73" s="131">
        <v>26</v>
      </c>
      <c r="AH73" s="131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82"/>
      <c r="CA73" s="182"/>
    </row>
    <row r="74" spans="1:130" ht="12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09"/>
      <c r="T74" s="209"/>
      <c r="U74" s="209"/>
      <c r="V74" s="209"/>
      <c r="W74" s="209"/>
      <c r="X74" s="203" t="str">
        <f>IF(X21="","",X21)</f>
        <v/>
      </c>
      <c r="Y74" s="204"/>
      <c r="Z74" s="204"/>
      <c r="AA74" s="204"/>
      <c r="AB74" s="205"/>
      <c r="AC74" s="264"/>
      <c r="AD74" s="265"/>
      <c r="AE74" s="265"/>
      <c r="AF74" s="266"/>
      <c r="AG74" s="203" t="str">
        <f>IF(AG21="","",AG21)</f>
        <v/>
      </c>
      <c r="AH74" s="204"/>
      <c r="AI74" s="204"/>
      <c r="AJ74" s="204"/>
      <c r="AK74" s="205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82"/>
      <c r="CA74" s="182"/>
    </row>
    <row r="75" spans="1:130" ht="12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09"/>
      <c r="T75" s="209"/>
      <c r="U75" s="209"/>
      <c r="V75" s="209"/>
      <c r="W75" s="209"/>
      <c r="X75" s="206"/>
      <c r="Y75" s="207"/>
      <c r="Z75" s="207"/>
      <c r="AA75" s="207"/>
      <c r="AB75" s="208"/>
      <c r="AC75" s="264"/>
      <c r="AD75" s="265"/>
      <c r="AE75" s="265"/>
      <c r="AF75" s="266"/>
      <c r="AG75" s="206"/>
      <c r="AH75" s="207"/>
      <c r="AI75" s="207"/>
      <c r="AJ75" s="207"/>
      <c r="AK75" s="208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82"/>
      <c r="CA75" s="18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</row>
    <row r="76" spans="1:130" ht="12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82"/>
      <c r="CA76" s="18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</row>
    <row r="77" spans="1:130" ht="12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82"/>
      <c r="CA77" s="18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</row>
    <row r="78" spans="1:130" ht="12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82"/>
      <c r="CA78" s="18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</row>
    <row r="79" spans="1:130" ht="12" customHeigh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31">
        <v>28</v>
      </c>
      <c r="R79" s="131"/>
      <c r="S79" s="17"/>
      <c r="T79" s="17"/>
      <c r="U79" s="131">
        <v>30</v>
      </c>
      <c r="V79" s="131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31">
        <v>43</v>
      </c>
      <c r="AP79" s="131"/>
      <c r="AQ79" s="17"/>
      <c r="AR79" s="17"/>
      <c r="AS79" s="17"/>
      <c r="AT79" s="131">
        <v>44</v>
      </c>
      <c r="AU79" s="131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31">
        <v>57</v>
      </c>
      <c r="BL79" s="131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82"/>
      <c r="CA79" s="18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</row>
    <row r="80" spans="1:130" ht="19.5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39">
        <v>1</v>
      </c>
      <c r="R80" s="140"/>
      <c r="S80" s="140"/>
      <c r="T80" s="141"/>
      <c r="U80" s="142" t="str">
        <f>IF(X27=0,"",X27)</f>
        <v/>
      </c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4"/>
      <c r="AR80" s="35"/>
      <c r="AS80" s="35"/>
      <c r="AT80" s="142" t="str">
        <f>IF(AT27=0,"",AT27)</f>
        <v/>
      </c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4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82"/>
      <c r="CA80" s="18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</row>
    <row r="81" spans="1:122" ht="19.5" customHeigh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39">
        <v>2</v>
      </c>
      <c r="R81" s="140"/>
      <c r="S81" s="140"/>
      <c r="T81" s="141"/>
      <c r="U81" s="142" t="str">
        <f t="shared" ref="U81:U104" si="0">IF(X28=0,"",X28)</f>
        <v/>
      </c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4"/>
      <c r="AR81" s="35"/>
      <c r="AS81" s="35"/>
      <c r="AT81" s="142" t="str">
        <f t="shared" ref="AT81:AT104" si="1">IF(AT28=0,"",AT28)</f>
        <v/>
      </c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4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82"/>
      <c r="CA81" s="18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</row>
    <row r="82" spans="1:122" ht="19.5" customHeight="1" x14ac:dyDescent="0.15">
      <c r="A82" s="34"/>
      <c r="B82" s="34"/>
      <c r="C82" s="34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39">
        <v>3</v>
      </c>
      <c r="R82" s="140"/>
      <c r="S82" s="140"/>
      <c r="T82" s="141"/>
      <c r="U82" s="142" t="str">
        <f t="shared" si="0"/>
        <v/>
      </c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4"/>
      <c r="AR82" s="35"/>
      <c r="AS82" s="35"/>
      <c r="AT82" s="142" t="str">
        <f t="shared" si="1"/>
        <v/>
      </c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4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82"/>
      <c r="CA82" s="18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</row>
    <row r="83" spans="1:122" ht="19.5" customHeight="1" x14ac:dyDescent="0.15">
      <c r="A83" s="34"/>
      <c r="B83" s="34"/>
      <c r="C83" s="34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39">
        <v>4</v>
      </c>
      <c r="R83" s="140"/>
      <c r="S83" s="140"/>
      <c r="T83" s="141"/>
      <c r="U83" s="142" t="str">
        <f t="shared" si="0"/>
        <v/>
      </c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4"/>
      <c r="AR83" s="35"/>
      <c r="AS83" s="35"/>
      <c r="AT83" s="142" t="str">
        <f t="shared" si="1"/>
        <v/>
      </c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4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82"/>
      <c r="CA83" s="18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</row>
    <row r="84" spans="1:122" ht="19.5" customHeight="1" x14ac:dyDescent="0.15">
      <c r="A84" s="34"/>
      <c r="B84" s="34"/>
      <c r="C84" s="34"/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39">
        <v>5</v>
      </c>
      <c r="R84" s="140"/>
      <c r="S84" s="140"/>
      <c r="T84" s="141"/>
      <c r="U84" s="142" t="str">
        <f t="shared" si="0"/>
        <v/>
      </c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4"/>
      <c r="AR84" s="35"/>
      <c r="AS84" s="35"/>
      <c r="AT84" s="142" t="str">
        <f t="shared" si="1"/>
        <v/>
      </c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4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82"/>
      <c r="CA84" s="18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</row>
    <row r="85" spans="1:122" ht="19.5" customHeight="1" x14ac:dyDescent="0.15">
      <c r="A85" s="34"/>
      <c r="B85" s="34"/>
      <c r="C85" s="34"/>
      <c r="D85" s="16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39">
        <v>6</v>
      </c>
      <c r="R85" s="140"/>
      <c r="S85" s="140"/>
      <c r="T85" s="141"/>
      <c r="U85" s="142" t="str">
        <f t="shared" si="0"/>
        <v/>
      </c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4"/>
      <c r="AR85" s="35"/>
      <c r="AS85" s="35"/>
      <c r="AT85" s="142" t="str">
        <f t="shared" si="1"/>
        <v/>
      </c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4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82"/>
      <c r="CA85" s="18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</row>
    <row r="86" spans="1:122" ht="19.5" customHeight="1" x14ac:dyDescent="0.15">
      <c r="A86" s="34"/>
      <c r="B86" s="34"/>
      <c r="C86" s="34"/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39">
        <v>7</v>
      </c>
      <c r="R86" s="140"/>
      <c r="S86" s="140"/>
      <c r="T86" s="141"/>
      <c r="U86" s="142" t="str">
        <f t="shared" si="0"/>
        <v/>
      </c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4"/>
      <c r="AR86" s="35"/>
      <c r="AS86" s="35"/>
      <c r="AT86" s="142" t="str">
        <f t="shared" si="1"/>
        <v/>
      </c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4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82"/>
      <c r="CA86" s="18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</row>
    <row r="87" spans="1:122" ht="19.5" customHeight="1" x14ac:dyDescent="0.15">
      <c r="A87" s="34"/>
      <c r="B87" s="34"/>
      <c r="C87" s="34"/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39">
        <v>8</v>
      </c>
      <c r="R87" s="140"/>
      <c r="S87" s="140"/>
      <c r="T87" s="141"/>
      <c r="U87" s="142" t="str">
        <f t="shared" si="0"/>
        <v/>
      </c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4"/>
      <c r="AR87" s="35"/>
      <c r="AS87" s="35"/>
      <c r="AT87" s="142" t="str">
        <f t="shared" si="1"/>
        <v/>
      </c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4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82"/>
      <c r="CA87" s="18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spans="1:122" ht="19.5" customHeight="1" x14ac:dyDescent="0.15">
      <c r="A88" s="34"/>
      <c r="B88" s="34"/>
      <c r="C88" s="34"/>
      <c r="D88" s="16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39">
        <v>9</v>
      </c>
      <c r="R88" s="140"/>
      <c r="S88" s="140"/>
      <c r="T88" s="141"/>
      <c r="U88" s="142" t="str">
        <f t="shared" si="0"/>
        <v/>
      </c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4"/>
      <c r="AR88" s="35"/>
      <c r="AS88" s="35"/>
      <c r="AT88" s="142" t="str">
        <f t="shared" si="1"/>
        <v/>
      </c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4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82"/>
      <c r="CA88" s="18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</row>
    <row r="89" spans="1:122" ht="19.5" customHeight="1" x14ac:dyDescent="0.15">
      <c r="A89" s="34"/>
      <c r="B89" s="34"/>
      <c r="C89" s="34"/>
      <c r="D89" s="16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39">
        <v>10</v>
      </c>
      <c r="R89" s="140"/>
      <c r="S89" s="140"/>
      <c r="T89" s="141"/>
      <c r="U89" s="142" t="str">
        <f t="shared" si="0"/>
        <v/>
      </c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4"/>
      <c r="AR89" s="35"/>
      <c r="AS89" s="35"/>
      <c r="AT89" s="142" t="str">
        <f t="shared" si="1"/>
        <v/>
      </c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4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82"/>
      <c r="CA89" s="18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</row>
    <row r="90" spans="1:122" ht="19.5" customHeight="1" x14ac:dyDescent="0.15">
      <c r="A90" s="34"/>
      <c r="B90" s="34"/>
      <c r="C90" s="34"/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39">
        <v>11</v>
      </c>
      <c r="R90" s="140"/>
      <c r="S90" s="140"/>
      <c r="T90" s="141"/>
      <c r="U90" s="142" t="str">
        <f t="shared" si="0"/>
        <v/>
      </c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4"/>
      <c r="AR90" s="35"/>
      <c r="AS90" s="35"/>
      <c r="AT90" s="142" t="str">
        <f t="shared" si="1"/>
        <v/>
      </c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4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82"/>
      <c r="CA90" s="18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spans="1:122" ht="19.5" customHeight="1" x14ac:dyDescent="0.15">
      <c r="A91" s="34"/>
      <c r="B91" s="34"/>
      <c r="C91" s="34"/>
      <c r="D91" s="16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39">
        <v>12</v>
      </c>
      <c r="R91" s="140"/>
      <c r="S91" s="140"/>
      <c r="T91" s="141"/>
      <c r="U91" s="142" t="str">
        <f t="shared" si="0"/>
        <v/>
      </c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4"/>
      <c r="AR91" s="35"/>
      <c r="AS91" s="35"/>
      <c r="AT91" s="142" t="str">
        <f t="shared" si="1"/>
        <v/>
      </c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4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82"/>
      <c r="CA91" s="18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</row>
    <row r="92" spans="1:122" ht="19.5" customHeight="1" x14ac:dyDescent="0.15">
      <c r="A92" s="34"/>
      <c r="B92" s="34"/>
      <c r="C92" s="34"/>
      <c r="D92" s="16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39">
        <v>13</v>
      </c>
      <c r="R92" s="140"/>
      <c r="S92" s="140"/>
      <c r="T92" s="141"/>
      <c r="U92" s="142" t="str">
        <f t="shared" si="0"/>
        <v/>
      </c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4"/>
      <c r="AR92" s="35"/>
      <c r="AS92" s="35"/>
      <c r="AT92" s="142" t="str">
        <f t="shared" si="1"/>
        <v/>
      </c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4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82"/>
      <c r="CA92" s="18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</row>
    <row r="93" spans="1:122" ht="19.5" customHeight="1" x14ac:dyDescent="0.15">
      <c r="A93" s="34"/>
      <c r="B93" s="34"/>
      <c r="C93" s="34"/>
      <c r="D93" s="16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39">
        <v>14</v>
      </c>
      <c r="R93" s="140"/>
      <c r="S93" s="140"/>
      <c r="T93" s="141"/>
      <c r="U93" s="142" t="str">
        <f t="shared" si="0"/>
        <v/>
      </c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4"/>
      <c r="AR93" s="35"/>
      <c r="AS93" s="35"/>
      <c r="AT93" s="142" t="str">
        <f t="shared" si="1"/>
        <v/>
      </c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4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82"/>
      <c r="CA93" s="18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</row>
    <row r="94" spans="1:122" ht="19.5" customHeight="1" x14ac:dyDescent="0.15">
      <c r="A94" s="34"/>
      <c r="B94" s="34"/>
      <c r="C94" s="34"/>
      <c r="D94" s="16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39">
        <v>15</v>
      </c>
      <c r="R94" s="140"/>
      <c r="S94" s="140"/>
      <c r="T94" s="141"/>
      <c r="U94" s="142" t="str">
        <f t="shared" si="0"/>
        <v/>
      </c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4"/>
      <c r="AR94" s="35"/>
      <c r="AS94" s="35"/>
      <c r="AT94" s="142" t="str">
        <f t="shared" si="1"/>
        <v/>
      </c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4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82"/>
      <c r="CA94" s="18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</row>
    <row r="95" spans="1:122" ht="19.5" customHeight="1" x14ac:dyDescent="0.15">
      <c r="A95" s="34"/>
      <c r="B95" s="34"/>
      <c r="C95" s="34"/>
      <c r="D95" s="16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39">
        <v>16</v>
      </c>
      <c r="R95" s="140"/>
      <c r="S95" s="140"/>
      <c r="T95" s="141"/>
      <c r="U95" s="142" t="str">
        <f t="shared" si="0"/>
        <v/>
      </c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4"/>
      <c r="AR95" s="35"/>
      <c r="AS95" s="35"/>
      <c r="AT95" s="142" t="str">
        <f t="shared" si="1"/>
        <v/>
      </c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4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82"/>
      <c r="CA95" s="18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</row>
    <row r="96" spans="1:122" ht="19.5" customHeight="1" x14ac:dyDescent="0.15">
      <c r="A96" s="34"/>
      <c r="B96" s="34"/>
      <c r="C96" s="34"/>
      <c r="D96" s="16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39">
        <v>17</v>
      </c>
      <c r="R96" s="140"/>
      <c r="S96" s="140"/>
      <c r="T96" s="141"/>
      <c r="U96" s="142" t="str">
        <f t="shared" si="0"/>
        <v/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4"/>
      <c r="AR96" s="35"/>
      <c r="AS96" s="35"/>
      <c r="AT96" s="142" t="str">
        <f t="shared" si="1"/>
        <v/>
      </c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4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82"/>
      <c r="CA96" s="18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</row>
    <row r="97" spans="1:130" ht="19.5" customHeight="1" x14ac:dyDescent="0.15">
      <c r="A97" s="34"/>
      <c r="B97" s="34"/>
      <c r="C97" s="34"/>
      <c r="D97" s="16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39">
        <v>18</v>
      </c>
      <c r="R97" s="140"/>
      <c r="S97" s="140"/>
      <c r="T97" s="141"/>
      <c r="U97" s="142" t="str">
        <f t="shared" si="0"/>
        <v/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4"/>
      <c r="AR97" s="35"/>
      <c r="AS97" s="35"/>
      <c r="AT97" s="142" t="str">
        <f t="shared" si="1"/>
        <v/>
      </c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4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82"/>
      <c r="CA97" s="18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</row>
    <row r="98" spans="1:130" ht="19.5" customHeight="1" x14ac:dyDescent="0.15">
      <c r="A98" s="34"/>
      <c r="B98" s="34"/>
      <c r="C98" s="34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39">
        <v>19</v>
      </c>
      <c r="R98" s="140"/>
      <c r="S98" s="140"/>
      <c r="T98" s="141"/>
      <c r="U98" s="142" t="str">
        <f t="shared" si="0"/>
        <v/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4"/>
      <c r="AR98" s="35"/>
      <c r="AS98" s="35"/>
      <c r="AT98" s="142" t="str">
        <f t="shared" si="1"/>
        <v/>
      </c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4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82"/>
      <c r="CA98" s="18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</row>
    <row r="99" spans="1:130" ht="19.5" customHeight="1" x14ac:dyDescent="0.15">
      <c r="A99" s="34"/>
      <c r="B99" s="34"/>
      <c r="C99" s="34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39">
        <v>20</v>
      </c>
      <c r="R99" s="140"/>
      <c r="S99" s="140"/>
      <c r="T99" s="141"/>
      <c r="U99" s="142" t="str">
        <f t="shared" si="0"/>
        <v/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4"/>
      <c r="AR99" s="35"/>
      <c r="AS99" s="35"/>
      <c r="AT99" s="142" t="str">
        <f t="shared" si="1"/>
        <v/>
      </c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4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82"/>
      <c r="CA99" s="18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</row>
    <row r="100" spans="1:130" ht="19.5" customHeight="1" x14ac:dyDescent="0.15">
      <c r="A100" s="34"/>
      <c r="B100" s="34"/>
      <c r="C100" s="34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39">
        <v>21</v>
      </c>
      <c r="R100" s="140"/>
      <c r="S100" s="140"/>
      <c r="T100" s="141"/>
      <c r="U100" s="142" t="str">
        <f t="shared" si="0"/>
        <v/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4"/>
      <c r="AR100" s="35"/>
      <c r="AS100" s="35"/>
      <c r="AT100" s="142" t="str">
        <f t="shared" si="1"/>
        <v/>
      </c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4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82"/>
      <c r="CA100" s="18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</row>
    <row r="101" spans="1:130" ht="19.5" customHeight="1" x14ac:dyDescent="0.15">
      <c r="A101" s="34"/>
      <c r="B101" s="34"/>
      <c r="C101" s="34"/>
      <c r="D101" s="16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39">
        <v>22</v>
      </c>
      <c r="R101" s="140"/>
      <c r="S101" s="140"/>
      <c r="T101" s="141"/>
      <c r="U101" s="142" t="str">
        <f t="shared" si="0"/>
        <v/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4"/>
      <c r="AR101" s="35"/>
      <c r="AS101" s="35"/>
      <c r="AT101" s="142" t="str">
        <f t="shared" si="1"/>
        <v/>
      </c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4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82"/>
      <c r="CA101" s="18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</row>
    <row r="102" spans="1:130" ht="19.5" customHeight="1" x14ac:dyDescent="0.15">
      <c r="A102" s="34"/>
      <c r="B102" s="34"/>
      <c r="C102" s="34"/>
      <c r="D102" s="16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39">
        <v>23</v>
      </c>
      <c r="R102" s="140"/>
      <c r="S102" s="140"/>
      <c r="T102" s="141"/>
      <c r="U102" s="142" t="str">
        <f t="shared" si="0"/>
        <v/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4"/>
      <c r="AR102" s="35"/>
      <c r="AS102" s="35"/>
      <c r="AT102" s="142" t="str">
        <f t="shared" si="1"/>
        <v/>
      </c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4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82"/>
      <c r="CA102" s="18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</row>
    <row r="103" spans="1:130" ht="19.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39">
        <v>24</v>
      </c>
      <c r="R103" s="140"/>
      <c r="S103" s="140"/>
      <c r="T103" s="141"/>
      <c r="U103" s="142" t="str">
        <f t="shared" si="0"/>
        <v/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4"/>
      <c r="AR103" s="35"/>
      <c r="AS103" s="35"/>
      <c r="AT103" s="142" t="str">
        <f t="shared" si="1"/>
        <v/>
      </c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4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82"/>
      <c r="CA103" s="18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</row>
    <row r="104" spans="1:130" ht="19.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39">
        <v>25</v>
      </c>
      <c r="R104" s="140"/>
      <c r="S104" s="140"/>
      <c r="T104" s="141"/>
      <c r="U104" s="142" t="str">
        <f t="shared" si="0"/>
        <v/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4"/>
      <c r="AR104" s="35"/>
      <c r="AS104" s="35"/>
      <c r="AT104" s="142" t="str">
        <f t="shared" si="1"/>
        <v/>
      </c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4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</row>
    <row r="106" spans="1:130" ht="12" customHeight="1" x14ac:dyDescent="0.15">
      <c r="T106" s="327" t="s">
        <v>22</v>
      </c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7"/>
      <c r="AH106" s="327"/>
      <c r="AI106" s="327"/>
      <c r="AJ106" s="327"/>
      <c r="AK106" s="327"/>
      <c r="AL106" s="327"/>
      <c r="AM106" s="327"/>
      <c r="AN106" s="327"/>
      <c r="AO106" s="327"/>
      <c r="AP106" s="327"/>
      <c r="AQ106" s="327"/>
      <c r="AR106" s="327"/>
      <c r="AS106" s="327"/>
      <c r="AT106" s="327"/>
      <c r="AU106" s="327"/>
      <c r="AV106" s="327"/>
      <c r="AW106" s="327"/>
      <c r="AX106" s="327"/>
      <c r="AY106" s="327"/>
      <c r="AZ106" s="327"/>
      <c r="BA106" s="327"/>
      <c r="BB106" s="327"/>
      <c r="BC106" s="327"/>
      <c r="BD106" s="327"/>
    </row>
    <row r="107" spans="1:130" ht="12" customHeight="1" thickBot="1" x14ac:dyDescent="0.2"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/>
      <c r="AF107" s="327"/>
      <c r="AG107" s="327"/>
      <c r="AH107" s="327"/>
      <c r="AI107" s="327"/>
      <c r="AJ107" s="327"/>
      <c r="AK107" s="327"/>
      <c r="AL107" s="327"/>
      <c r="AM107" s="327"/>
      <c r="AN107" s="327"/>
      <c r="AO107" s="327"/>
      <c r="AP107" s="327"/>
      <c r="AQ107" s="327"/>
      <c r="AR107" s="327"/>
      <c r="AS107" s="327"/>
      <c r="AT107" s="327"/>
      <c r="AU107" s="327"/>
      <c r="AV107" s="327"/>
      <c r="AW107" s="327"/>
      <c r="AX107" s="327"/>
      <c r="AY107" s="327"/>
      <c r="AZ107" s="327"/>
      <c r="BA107" s="327"/>
      <c r="BB107" s="327"/>
      <c r="BC107" s="327"/>
      <c r="BD107" s="327"/>
    </row>
    <row r="108" spans="1:130" ht="12" customHeight="1" x14ac:dyDescent="0.15">
      <c r="A108" s="2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8"/>
      <c r="AG108" s="159" t="s">
        <v>15</v>
      </c>
      <c r="AH108" s="159"/>
      <c r="AI108" s="160"/>
      <c r="AJ108" s="166" t="s">
        <v>0</v>
      </c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 t="s">
        <v>1</v>
      </c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8" t="s">
        <v>8</v>
      </c>
      <c r="BH108" s="168"/>
      <c r="BI108" s="168"/>
      <c r="BJ108" s="168"/>
      <c r="BK108" s="166" t="s">
        <v>2</v>
      </c>
      <c r="BL108" s="166"/>
      <c r="BM108" s="166"/>
      <c r="BN108" s="166"/>
      <c r="BO108" s="166"/>
      <c r="BP108" s="166"/>
      <c r="BQ108" s="166"/>
      <c r="BR108" s="167"/>
      <c r="BS108" s="163" t="s">
        <v>3</v>
      </c>
      <c r="BT108" s="147"/>
      <c r="BU108" s="147"/>
      <c r="BV108" s="147"/>
      <c r="BW108" s="147"/>
      <c r="BX108" s="147"/>
      <c r="BY108" s="164"/>
      <c r="BZ108" s="181" t="s">
        <v>75</v>
      </c>
      <c r="CA108" s="182"/>
    </row>
    <row r="109" spans="1:130" ht="12" customHeight="1" x14ac:dyDescent="0.15">
      <c r="A109" s="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8"/>
      <c r="AG109" s="161"/>
      <c r="AH109" s="161"/>
      <c r="AI109" s="16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7"/>
      <c r="BH109" s="137"/>
      <c r="BI109" s="137"/>
      <c r="BJ109" s="137"/>
      <c r="BK109" s="132"/>
      <c r="BL109" s="132"/>
      <c r="BM109" s="132"/>
      <c r="BN109" s="132"/>
      <c r="BO109" s="132"/>
      <c r="BP109" s="132"/>
      <c r="BQ109" s="132"/>
      <c r="BR109" s="153"/>
      <c r="BS109" s="151"/>
      <c r="BT109" s="152"/>
      <c r="BU109" s="152"/>
      <c r="BV109" s="152"/>
      <c r="BW109" s="152"/>
      <c r="BX109" s="152"/>
      <c r="BY109" s="165"/>
      <c r="BZ109" s="181"/>
      <c r="CA109" s="182"/>
    </row>
    <row r="110" spans="1:130" ht="12" customHeight="1" x14ac:dyDescent="0.15">
      <c r="A110" s="2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8"/>
      <c r="AG110" s="161"/>
      <c r="AH110" s="161"/>
      <c r="AI110" s="162"/>
      <c r="AJ110" s="135" t="str">
        <f>IF(AJ6="","",AJ6)</f>
        <v/>
      </c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>
        <f>IF(AW6="","",AW6)</f>
        <v>35005</v>
      </c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8"/>
      <c r="BH110" s="138"/>
      <c r="BI110" s="138"/>
      <c r="BJ110" s="138"/>
      <c r="BK110" s="132"/>
      <c r="BL110" s="132"/>
      <c r="BM110" s="132"/>
      <c r="BN110" s="132"/>
      <c r="BO110" s="132"/>
      <c r="BP110" s="132"/>
      <c r="BQ110" s="132"/>
      <c r="BR110" s="153"/>
      <c r="BS110" s="149"/>
      <c r="BT110" s="150"/>
      <c r="BU110" s="150"/>
      <c r="BV110" s="150"/>
      <c r="BW110" s="150"/>
      <c r="BX110" s="150"/>
      <c r="BY110" s="150"/>
      <c r="BZ110" s="181"/>
      <c r="CA110" s="182"/>
    </row>
    <row r="111" spans="1:130" ht="12" customHeight="1" thickBot="1" x14ac:dyDescent="0.2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8"/>
      <c r="AG111" s="161"/>
      <c r="AH111" s="161"/>
      <c r="AI111" s="162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55"/>
      <c r="BH111" s="155"/>
      <c r="BI111" s="155"/>
      <c r="BJ111" s="155"/>
      <c r="BK111" s="154"/>
      <c r="BL111" s="154"/>
      <c r="BM111" s="154"/>
      <c r="BN111" s="154"/>
      <c r="BO111" s="154"/>
      <c r="BP111" s="154"/>
      <c r="BQ111" s="154"/>
      <c r="BR111" s="149"/>
      <c r="BS111" s="151"/>
      <c r="BT111" s="152"/>
      <c r="BU111" s="152"/>
      <c r="BV111" s="152"/>
      <c r="BW111" s="152"/>
      <c r="BX111" s="152"/>
      <c r="BY111" s="152"/>
      <c r="BZ111" s="181"/>
      <c r="CA111" s="18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ht="12" customHeight="1" x14ac:dyDescent="0.15">
      <c r="A112" s="4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47" t="s">
        <v>4</v>
      </c>
      <c r="N112" s="147"/>
      <c r="O112" s="147"/>
      <c r="P112" s="147"/>
      <c r="Q112" s="147" t="str">
        <f>IF(Q8="","",Q8)</f>
        <v/>
      </c>
      <c r="R112" s="147"/>
      <c r="S112" s="147"/>
      <c r="T112" s="147" t="s">
        <v>5</v>
      </c>
      <c r="U112" s="147"/>
      <c r="V112" s="147" t="str">
        <f>IF(V8="","",V8)</f>
        <v/>
      </c>
      <c r="W112" s="147"/>
      <c r="X112" s="147"/>
      <c r="Y112" s="147" t="s">
        <v>6</v>
      </c>
      <c r="Z112" s="147"/>
      <c r="AA112" s="147" t="str">
        <f>IF(AA8="","",AA8)</f>
        <v/>
      </c>
      <c r="AB112" s="147"/>
      <c r="AC112" s="147"/>
      <c r="AD112" s="147" t="s">
        <v>7</v>
      </c>
      <c r="AE112" s="147"/>
      <c r="AF112" s="20"/>
      <c r="AG112" s="161"/>
      <c r="AH112" s="161"/>
      <c r="AI112" s="162"/>
      <c r="AJ112" s="132" t="s">
        <v>42</v>
      </c>
      <c r="AK112" s="132"/>
      <c r="AL112" s="132"/>
      <c r="AM112" s="132"/>
      <c r="AN112" s="132"/>
      <c r="AO112" s="132"/>
      <c r="AP112" s="132"/>
      <c r="AQ112" s="132"/>
      <c r="AR112" s="132"/>
      <c r="AS112" s="149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81"/>
      <c r="CA112" s="18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ht="12" customHeight="1" x14ac:dyDescent="0.15">
      <c r="A113" s="7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21"/>
      <c r="AG113" s="161"/>
      <c r="AH113" s="161"/>
      <c r="AI113" s="162"/>
      <c r="AJ113" s="156" t="str">
        <f>IF(AJ9="","",AJ9)</f>
        <v/>
      </c>
      <c r="AK113" s="156"/>
      <c r="AL113" s="139"/>
      <c r="AM113" s="157" t="str">
        <f>IF(AM9="","",AM9)</f>
        <v/>
      </c>
      <c r="AN113" s="156"/>
      <c r="AO113" s="158"/>
      <c r="AP113" s="141" t="str">
        <f>IF(AP9="","",AP9)</f>
        <v/>
      </c>
      <c r="AQ113" s="156"/>
      <c r="AR113" s="156"/>
      <c r="AS113" s="403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81"/>
      <c r="CA113" s="18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ht="12" customHeight="1" x14ac:dyDescent="0.15">
      <c r="A114" s="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21"/>
      <c r="AG114" s="161"/>
      <c r="AH114" s="161"/>
      <c r="AI114" s="162"/>
      <c r="AJ114" s="156"/>
      <c r="AK114" s="156"/>
      <c r="AL114" s="139"/>
      <c r="AM114" s="157"/>
      <c r="AN114" s="156"/>
      <c r="AO114" s="158"/>
      <c r="AP114" s="141"/>
      <c r="AQ114" s="156"/>
      <c r="AR114" s="156"/>
      <c r="AS114" s="403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81"/>
      <c r="CA114" s="182"/>
    </row>
    <row r="115" spans="1:130" ht="12" customHeight="1" x14ac:dyDescent="0.15">
      <c r="A115" s="7"/>
      <c r="B115" s="145" t="str">
        <f>B11</f>
        <v>山口県税事務所長　殿</v>
      </c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6"/>
      <c r="AG115" s="149" t="s">
        <v>13</v>
      </c>
      <c r="AH115" s="150"/>
      <c r="AI115" s="150"/>
      <c r="AJ115" s="150"/>
      <c r="AK115" s="150"/>
      <c r="AL115" s="150"/>
      <c r="AM115" s="150"/>
      <c r="AN115" s="150"/>
      <c r="AO115" s="150"/>
      <c r="AP115" s="188"/>
      <c r="AQ115" s="186" t="s">
        <v>39</v>
      </c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1"/>
      <c r="CA115" s="182"/>
      <c r="CI115" s="25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</row>
    <row r="116" spans="1:130" ht="12" customHeight="1" x14ac:dyDescent="0.15">
      <c r="A116" s="7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21"/>
      <c r="AG116" s="403"/>
      <c r="AH116" s="148"/>
      <c r="AI116" s="148"/>
      <c r="AJ116" s="148"/>
      <c r="AK116" s="148"/>
      <c r="AL116" s="148"/>
      <c r="AM116" s="148"/>
      <c r="AN116" s="148"/>
      <c r="AO116" s="148"/>
      <c r="AP116" s="495"/>
      <c r="AQ116" s="496"/>
      <c r="AR116" s="497"/>
      <c r="AS116" s="497"/>
      <c r="AT116" s="497"/>
      <c r="AU116" s="497"/>
      <c r="AV116" s="497"/>
      <c r="AW116" s="497"/>
      <c r="AX116" s="497"/>
      <c r="AY116" s="497"/>
      <c r="AZ116" s="497"/>
      <c r="BA116" s="497"/>
      <c r="BB116" s="497"/>
      <c r="BC116" s="497"/>
      <c r="BD116" s="497"/>
      <c r="BE116" s="497"/>
      <c r="BF116" s="497"/>
      <c r="BG116" s="497"/>
      <c r="BH116" s="497"/>
      <c r="BI116" s="497"/>
      <c r="BJ116" s="497"/>
      <c r="BK116" s="497"/>
      <c r="BL116" s="497"/>
      <c r="BM116" s="497"/>
      <c r="BN116" s="497"/>
      <c r="BO116" s="497"/>
      <c r="BP116" s="497"/>
      <c r="BQ116" s="497"/>
      <c r="BR116" s="497"/>
      <c r="BS116" s="497"/>
      <c r="BT116" s="497"/>
      <c r="BU116" s="497"/>
      <c r="BV116" s="497"/>
      <c r="BW116" s="497"/>
      <c r="BX116" s="497"/>
      <c r="BY116" s="497"/>
      <c r="BZ116" s="181"/>
      <c r="CA116" s="182"/>
      <c r="CI116" s="25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2"/>
    </row>
    <row r="117" spans="1:130" ht="12" customHeight="1" x14ac:dyDescent="0.15">
      <c r="A117" s="9"/>
      <c r="B117" s="169" t="s">
        <v>17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498"/>
      <c r="V117" s="172" t="str">
        <f>IF(V13="","",V13)</f>
        <v/>
      </c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4"/>
      <c r="BZ117" s="182"/>
      <c r="CA117" s="182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</row>
    <row r="118" spans="1:130" ht="12" customHeight="1" x14ac:dyDescent="0.15">
      <c r="A118" s="7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6"/>
      <c r="V118" s="175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7"/>
      <c r="BZ118" s="182"/>
      <c r="CA118" s="182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ht="12" customHeight="1" x14ac:dyDescent="0.15">
      <c r="A119" s="1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24"/>
      <c r="V119" s="178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499"/>
      <c r="BZ119" s="182"/>
      <c r="CA119" s="18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ht="12" customHeight="1" x14ac:dyDescent="0.15">
      <c r="A120" s="9"/>
      <c r="B120" s="169" t="s">
        <v>12</v>
      </c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22"/>
      <c r="V120" s="172" t="str">
        <f>IF(V16="","",V16)</f>
        <v/>
      </c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4"/>
      <c r="BZ120" s="181"/>
      <c r="CA120" s="182"/>
    </row>
    <row r="121" spans="1:130" ht="12" customHeight="1" x14ac:dyDescent="0.15">
      <c r="A121" s="7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6"/>
      <c r="V121" s="175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/>
      <c r="BW121" s="176"/>
      <c r="BX121" s="176"/>
      <c r="BY121" s="177"/>
      <c r="BZ121" s="181"/>
      <c r="CA121" s="182"/>
    </row>
    <row r="122" spans="1:130" ht="12" customHeight="1" x14ac:dyDescent="0.15">
      <c r="A122" s="7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6"/>
      <c r="V122" s="175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7"/>
      <c r="BZ122" s="181"/>
      <c r="CA122" s="182"/>
    </row>
    <row r="123" spans="1:130" ht="12" customHeight="1" x14ac:dyDescent="0.15">
      <c r="A123" s="1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24"/>
      <c r="V123" s="40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01" t="s">
        <v>23</v>
      </c>
      <c r="AP123" s="401"/>
      <c r="AQ123" s="401"/>
      <c r="AR123" s="401"/>
      <c r="AS123" s="401"/>
      <c r="AT123" s="401"/>
      <c r="AU123" s="401"/>
      <c r="AV123" s="401"/>
      <c r="AW123" s="402" t="str">
        <f>IF(AW19="","",AW19)</f>
        <v/>
      </c>
      <c r="AX123" s="402"/>
      <c r="AY123" s="402"/>
      <c r="AZ123" s="402"/>
      <c r="BA123" s="402"/>
      <c r="BB123" s="402"/>
      <c r="BC123" s="402"/>
      <c r="BD123" s="402"/>
      <c r="BE123" s="402"/>
      <c r="BF123" s="402"/>
      <c r="BG123" s="402"/>
      <c r="BH123" s="402"/>
      <c r="BI123" s="402"/>
      <c r="BJ123" s="402"/>
      <c r="BK123" s="402"/>
      <c r="BL123" s="402"/>
      <c r="BM123" s="402"/>
      <c r="BN123" s="402"/>
      <c r="BO123" s="402"/>
      <c r="BP123" s="402"/>
      <c r="BQ123" s="402"/>
      <c r="BR123" s="402"/>
      <c r="BS123" s="402"/>
      <c r="BT123" s="402"/>
      <c r="BU123" s="402"/>
      <c r="BV123" s="402"/>
      <c r="BW123" s="402"/>
      <c r="BX123" s="401" t="s">
        <v>24</v>
      </c>
      <c r="BY123" s="401"/>
      <c r="BZ123" s="181"/>
      <c r="CA123" s="182"/>
    </row>
    <row r="124" spans="1:130" ht="12" customHeight="1" x14ac:dyDescent="0.15">
      <c r="A124" s="7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81"/>
      <c r="CA124" s="182"/>
    </row>
    <row r="125" spans="1:130" ht="12" customHeight="1" x14ac:dyDescent="0.15">
      <c r="A125" s="7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209" t="s">
        <v>4</v>
      </c>
      <c r="T125" s="209"/>
      <c r="U125" s="209"/>
      <c r="V125" s="209"/>
      <c r="W125" s="209"/>
      <c r="X125" s="203" t="str">
        <f>IF(X21="","",X21)</f>
        <v/>
      </c>
      <c r="Y125" s="204"/>
      <c r="Z125" s="204"/>
      <c r="AA125" s="204"/>
      <c r="AB125" s="205"/>
      <c r="AC125" s="209" t="s">
        <v>5</v>
      </c>
      <c r="AD125" s="209"/>
      <c r="AE125" s="209"/>
      <c r="AF125" s="209"/>
      <c r="AG125" s="203" t="str">
        <f>IF(AG21="","",AG21)</f>
        <v/>
      </c>
      <c r="AH125" s="204"/>
      <c r="AI125" s="204"/>
      <c r="AJ125" s="204"/>
      <c r="AK125" s="205"/>
      <c r="AL125" s="202" t="s">
        <v>18</v>
      </c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81"/>
      <c r="CA125" s="182"/>
    </row>
    <row r="126" spans="1:130" ht="12" customHeight="1" x14ac:dyDescent="0.15">
      <c r="A126" s="7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209"/>
      <c r="T126" s="209"/>
      <c r="U126" s="209"/>
      <c r="V126" s="209"/>
      <c r="W126" s="209"/>
      <c r="X126" s="206"/>
      <c r="Y126" s="207"/>
      <c r="Z126" s="207"/>
      <c r="AA126" s="207"/>
      <c r="AB126" s="208"/>
      <c r="AC126" s="209"/>
      <c r="AD126" s="209"/>
      <c r="AE126" s="209"/>
      <c r="AF126" s="209"/>
      <c r="AG126" s="206"/>
      <c r="AH126" s="207"/>
      <c r="AI126" s="207"/>
      <c r="AJ126" s="207"/>
      <c r="AK126" s="208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81"/>
      <c r="CA126" s="18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</row>
    <row r="127" spans="1:130" ht="12" customHeight="1" thickBot="1" x14ac:dyDescent="0.2">
      <c r="A127" s="14"/>
      <c r="BZ127" s="181"/>
      <c r="CA127" s="18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</row>
    <row r="128" spans="1:130" ht="12" customHeight="1" x14ac:dyDescent="0.15">
      <c r="A128" s="199" t="s">
        <v>43</v>
      </c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4"/>
      <c r="U128" s="193" t="s">
        <v>35</v>
      </c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9" t="s">
        <v>36</v>
      </c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4"/>
      <c r="BM128" s="193" t="s">
        <v>37</v>
      </c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4"/>
      <c r="BZ128" s="182"/>
      <c r="CA128" s="18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</row>
    <row r="129" spans="1:122" ht="12" customHeight="1" x14ac:dyDescent="0.15">
      <c r="A129" s="200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6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200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5"/>
      <c r="BG129" s="195"/>
      <c r="BH129" s="195"/>
      <c r="BI129" s="195"/>
      <c r="BJ129" s="195"/>
      <c r="BK129" s="195"/>
      <c r="BL129" s="196"/>
      <c r="BM129" s="195"/>
      <c r="BN129" s="195"/>
      <c r="BO129" s="195"/>
      <c r="BP129" s="195"/>
      <c r="BQ129" s="195"/>
      <c r="BR129" s="195"/>
      <c r="BS129" s="195"/>
      <c r="BT129" s="195"/>
      <c r="BU129" s="195"/>
      <c r="BV129" s="195"/>
      <c r="BW129" s="195"/>
      <c r="BX129" s="195"/>
      <c r="BY129" s="196"/>
      <c r="BZ129" s="182"/>
      <c r="CA129" s="18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</row>
    <row r="130" spans="1:122" ht="12" customHeight="1" thickBot="1" x14ac:dyDescent="0.2">
      <c r="A130" s="201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8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201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8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8"/>
      <c r="BZ130" s="182"/>
      <c r="CA130" s="18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</row>
    <row r="131" spans="1:122" ht="19.5" customHeight="1" x14ac:dyDescent="0.15">
      <c r="A131" s="190" t="s">
        <v>19</v>
      </c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2"/>
      <c r="U131" s="189" t="str">
        <f>IF(X27="","",X27)</f>
        <v/>
      </c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220" t="str">
        <f>IF(AT27="","",AT27)</f>
        <v/>
      </c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221"/>
      <c r="BM131" s="395" t="str">
        <f>IF(BM27="","",BM27)</f>
        <v/>
      </c>
      <c r="BN131" s="396"/>
      <c r="BO131" s="396"/>
      <c r="BP131" s="396"/>
      <c r="BQ131" s="396"/>
      <c r="BR131" s="396"/>
      <c r="BS131" s="396"/>
      <c r="BT131" s="396"/>
      <c r="BU131" s="396"/>
      <c r="BV131" s="396"/>
      <c r="BW131" s="396"/>
      <c r="BX131" s="396"/>
      <c r="BY131" s="397"/>
      <c r="BZ131" s="182"/>
      <c r="CA131" s="18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</row>
    <row r="132" spans="1:122" ht="19.5" customHeight="1" thickBot="1" x14ac:dyDescent="0.2">
      <c r="A132" s="210"/>
      <c r="B132" s="211"/>
      <c r="C132" s="211"/>
      <c r="D132" s="212"/>
      <c r="E132" s="238" t="s">
        <v>20</v>
      </c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40"/>
      <c r="U132" s="235"/>
      <c r="V132" s="235"/>
      <c r="W132" s="235"/>
      <c r="X132" s="236" t="str">
        <f>IF(X28="","",X28)</f>
        <v/>
      </c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4"/>
      <c r="AR132" s="235"/>
      <c r="AS132" s="235"/>
      <c r="AT132" s="236" t="str">
        <f>IF(AT28="","",AT28)</f>
        <v/>
      </c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41"/>
      <c r="BM132" s="398" t="str">
        <f t="shared" ref="BM132:BM155" si="2">IF(BM28="","",BM28)</f>
        <v/>
      </c>
      <c r="BN132" s="399"/>
      <c r="BO132" s="399"/>
      <c r="BP132" s="399"/>
      <c r="BQ132" s="399"/>
      <c r="BR132" s="399"/>
      <c r="BS132" s="399"/>
      <c r="BT132" s="399"/>
      <c r="BU132" s="399"/>
      <c r="BV132" s="399"/>
      <c r="BW132" s="399"/>
      <c r="BX132" s="399"/>
      <c r="BY132" s="400"/>
      <c r="BZ132" s="182"/>
      <c r="CA132" s="18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</row>
    <row r="133" spans="1:122" ht="19.5" customHeight="1" thickTop="1" x14ac:dyDescent="0.15">
      <c r="A133" s="213" t="s">
        <v>38</v>
      </c>
      <c r="B133" s="214"/>
      <c r="C133" s="215"/>
      <c r="D133" s="32"/>
      <c r="E133" s="250" t="s">
        <v>21</v>
      </c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1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7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9"/>
      <c r="BM133" s="398" t="str">
        <f t="shared" si="2"/>
        <v/>
      </c>
      <c r="BN133" s="399"/>
      <c r="BO133" s="399"/>
      <c r="BP133" s="399"/>
      <c r="BQ133" s="399"/>
      <c r="BR133" s="399"/>
      <c r="BS133" s="399"/>
      <c r="BT133" s="399"/>
      <c r="BU133" s="399"/>
      <c r="BV133" s="399"/>
      <c r="BW133" s="399"/>
      <c r="BX133" s="399"/>
      <c r="BY133" s="400"/>
      <c r="BZ133" s="182"/>
      <c r="CA133" s="18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spans="1:122" ht="19.5" customHeight="1" thickBot="1" x14ac:dyDescent="0.2">
      <c r="A134" s="181"/>
      <c r="B134" s="182"/>
      <c r="C134" s="216"/>
      <c r="D134" s="29"/>
      <c r="E134" s="238" t="s">
        <v>27</v>
      </c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40"/>
      <c r="U134" s="235"/>
      <c r="V134" s="235"/>
      <c r="W134" s="235"/>
      <c r="X134" s="236" t="str">
        <f>IF(X30="","",X30)</f>
        <v/>
      </c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4"/>
      <c r="AR134" s="235"/>
      <c r="AS134" s="235"/>
      <c r="AT134" s="236" t="str">
        <f>IF(AT30="","",AT30)</f>
        <v/>
      </c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41"/>
      <c r="BM134" s="398" t="str">
        <f t="shared" si="2"/>
        <v/>
      </c>
      <c r="BN134" s="399"/>
      <c r="BO134" s="399"/>
      <c r="BP134" s="399"/>
      <c r="BQ134" s="399"/>
      <c r="BR134" s="399"/>
      <c r="BS134" s="399"/>
      <c r="BT134" s="399"/>
      <c r="BU134" s="399"/>
      <c r="BV134" s="399"/>
      <c r="BW134" s="399"/>
      <c r="BX134" s="399"/>
      <c r="BY134" s="400"/>
      <c r="BZ134" s="182"/>
      <c r="CA134" s="18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</row>
    <row r="135" spans="1:122" ht="19.5" customHeight="1" thickBot="1" x14ac:dyDescent="0.2">
      <c r="A135" s="181"/>
      <c r="B135" s="182"/>
      <c r="C135" s="216"/>
      <c r="D135" s="30"/>
      <c r="E135" s="245" t="s">
        <v>25</v>
      </c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6"/>
      <c r="U135" s="243" t="str">
        <f>IF(X31="","",X31)</f>
        <v/>
      </c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2" t="str">
        <f>IF(AT31="","",AT31)</f>
        <v/>
      </c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4"/>
      <c r="BM135" s="398" t="str">
        <f t="shared" si="2"/>
        <v/>
      </c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400"/>
      <c r="BZ135" s="182"/>
      <c r="CA135" s="18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</row>
    <row r="136" spans="1:122" ht="19.5" customHeight="1" x14ac:dyDescent="0.15">
      <c r="A136" s="181"/>
      <c r="B136" s="182"/>
      <c r="C136" s="216"/>
      <c r="D136" s="29"/>
      <c r="E136" s="211" t="s">
        <v>26</v>
      </c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33"/>
      <c r="U136" s="231" t="str">
        <f>IF(X32="","",X32)</f>
        <v/>
      </c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0" t="str">
        <f>IF(AT32="","",AT32)</f>
        <v/>
      </c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2"/>
      <c r="BM136" s="398" t="str">
        <f t="shared" si="2"/>
        <v/>
      </c>
      <c r="BN136" s="399"/>
      <c r="BO136" s="399"/>
      <c r="BP136" s="399"/>
      <c r="BQ136" s="399"/>
      <c r="BR136" s="399"/>
      <c r="BS136" s="399"/>
      <c r="BT136" s="399"/>
      <c r="BU136" s="399"/>
      <c r="BV136" s="399"/>
      <c r="BW136" s="399"/>
      <c r="BX136" s="399"/>
      <c r="BY136" s="400"/>
      <c r="BZ136" s="182"/>
      <c r="CA136" s="18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spans="1:122" ht="19.5" customHeight="1" thickBot="1" x14ac:dyDescent="0.2">
      <c r="A137" s="181"/>
      <c r="B137" s="182"/>
      <c r="C137" s="216"/>
      <c r="D137" s="29"/>
      <c r="E137" s="238" t="s">
        <v>27</v>
      </c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40"/>
      <c r="U137" s="235"/>
      <c r="V137" s="235"/>
      <c r="W137" s="235"/>
      <c r="X137" s="236" t="str">
        <f>IF(X33="","",X33)</f>
        <v/>
      </c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4"/>
      <c r="AR137" s="235"/>
      <c r="AS137" s="235"/>
      <c r="AT137" s="236" t="str">
        <f>IF(AT33="","",AT33)</f>
        <v/>
      </c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41"/>
      <c r="BM137" s="398" t="str">
        <f t="shared" si="2"/>
        <v/>
      </c>
      <c r="BN137" s="399"/>
      <c r="BO137" s="399"/>
      <c r="BP137" s="399"/>
      <c r="BQ137" s="399"/>
      <c r="BR137" s="399"/>
      <c r="BS137" s="399"/>
      <c r="BT137" s="399"/>
      <c r="BU137" s="399"/>
      <c r="BV137" s="399"/>
      <c r="BW137" s="399"/>
      <c r="BX137" s="399"/>
      <c r="BY137" s="400"/>
      <c r="BZ137" s="182"/>
      <c r="CA137" s="18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</row>
    <row r="138" spans="1:122" ht="19.5" customHeight="1" x14ac:dyDescent="0.15">
      <c r="A138" s="181"/>
      <c r="B138" s="182"/>
      <c r="C138" s="216"/>
      <c r="D138" s="13"/>
      <c r="E138" s="191" t="s">
        <v>28</v>
      </c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2"/>
      <c r="U138" s="189" t="str">
        <f>IF(X34="","",X34)</f>
        <v/>
      </c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220" t="str">
        <f>IF(AT34="","",AT34)</f>
        <v/>
      </c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221"/>
      <c r="BM138" s="398" t="str">
        <f t="shared" si="2"/>
        <v/>
      </c>
      <c r="BN138" s="399"/>
      <c r="BO138" s="399"/>
      <c r="BP138" s="399"/>
      <c r="BQ138" s="399"/>
      <c r="BR138" s="399"/>
      <c r="BS138" s="399"/>
      <c r="BT138" s="399"/>
      <c r="BU138" s="399"/>
      <c r="BV138" s="399"/>
      <c r="BW138" s="399"/>
      <c r="BX138" s="399"/>
      <c r="BY138" s="400"/>
      <c r="BZ138" s="182"/>
      <c r="CA138" s="18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</row>
    <row r="139" spans="1:122" ht="19.5" customHeight="1" thickBot="1" x14ac:dyDescent="0.2">
      <c r="A139" s="181"/>
      <c r="B139" s="182"/>
      <c r="C139" s="216"/>
      <c r="D139" s="31"/>
      <c r="E139" s="224" t="s">
        <v>27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6"/>
      <c r="U139" s="223"/>
      <c r="V139" s="223"/>
      <c r="W139" s="223"/>
      <c r="X139" s="183" t="str">
        <f>IF(X35="","",X35)</f>
        <v/>
      </c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222"/>
      <c r="AR139" s="223"/>
      <c r="AS139" s="223"/>
      <c r="AT139" s="183" t="str">
        <f>IF(AT35="","",AT35)</f>
        <v/>
      </c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5"/>
      <c r="BM139" s="398" t="str">
        <f t="shared" si="2"/>
        <v/>
      </c>
      <c r="BN139" s="399"/>
      <c r="BO139" s="399"/>
      <c r="BP139" s="399"/>
      <c r="BQ139" s="399"/>
      <c r="BR139" s="399"/>
      <c r="BS139" s="399"/>
      <c r="BT139" s="399"/>
      <c r="BU139" s="399"/>
      <c r="BV139" s="399"/>
      <c r="BW139" s="399"/>
      <c r="BX139" s="399"/>
      <c r="BY139" s="400"/>
      <c r="BZ139" s="182"/>
      <c r="CA139" s="18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spans="1:122" ht="19.5" customHeight="1" x14ac:dyDescent="0.15">
      <c r="A140" s="181"/>
      <c r="B140" s="182"/>
      <c r="C140" s="216"/>
      <c r="D140" s="13"/>
      <c r="E140" s="191" t="s">
        <v>29</v>
      </c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2"/>
      <c r="U140" s="189" t="str">
        <f>IF(X36="","",X36)</f>
        <v/>
      </c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220" t="str">
        <f>IF(AT36="","",AT36)</f>
        <v/>
      </c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221"/>
      <c r="BM140" s="398" t="str">
        <f t="shared" si="2"/>
        <v/>
      </c>
      <c r="BN140" s="399"/>
      <c r="BO140" s="399"/>
      <c r="BP140" s="399"/>
      <c r="BQ140" s="399"/>
      <c r="BR140" s="399"/>
      <c r="BS140" s="399"/>
      <c r="BT140" s="399"/>
      <c r="BU140" s="399"/>
      <c r="BV140" s="399"/>
      <c r="BW140" s="399"/>
      <c r="BX140" s="399"/>
      <c r="BY140" s="400"/>
      <c r="BZ140" s="182"/>
      <c r="CA140" s="18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</row>
    <row r="141" spans="1:122" ht="19.5" customHeight="1" thickBot="1" x14ac:dyDescent="0.2">
      <c r="A141" s="181"/>
      <c r="B141" s="182"/>
      <c r="C141" s="216"/>
      <c r="D141" s="31"/>
      <c r="E141" s="224" t="s">
        <v>27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6"/>
      <c r="U141" s="223"/>
      <c r="V141" s="223"/>
      <c r="W141" s="223"/>
      <c r="X141" s="183" t="str">
        <f>IF(X37="","",X37)</f>
        <v/>
      </c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222"/>
      <c r="AR141" s="223"/>
      <c r="AS141" s="223"/>
      <c r="AT141" s="183" t="str">
        <f>IF(AT37="","",AT37)</f>
        <v/>
      </c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5"/>
      <c r="BM141" s="398" t="str">
        <f t="shared" si="2"/>
        <v/>
      </c>
      <c r="BN141" s="399"/>
      <c r="BO141" s="399"/>
      <c r="BP141" s="399"/>
      <c r="BQ141" s="399"/>
      <c r="BR141" s="399"/>
      <c r="BS141" s="399"/>
      <c r="BT141" s="399"/>
      <c r="BU141" s="399"/>
      <c r="BV141" s="399"/>
      <c r="BW141" s="399"/>
      <c r="BX141" s="399"/>
      <c r="BY141" s="400"/>
      <c r="BZ141" s="182"/>
      <c r="CA141" s="18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</row>
    <row r="142" spans="1:122" ht="19.5" customHeight="1" x14ac:dyDescent="0.15">
      <c r="A142" s="181"/>
      <c r="B142" s="182"/>
      <c r="C142" s="216"/>
      <c r="D142" s="13"/>
      <c r="E142" s="191" t="s">
        <v>30</v>
      </c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2"/>
      <c r="U142" s="189" t="str">
        <f>IF(X38="","",X38)</f>
        <v/>
      </c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220" t="str">
        <f>IF(AT38="","",AT38)</f>
        <v/>
      </c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221"/>
      <c r="BM142" s="398" t="str">
        <f t="shared" si="2"/>
        <v/>
      </c>
      <c r="BN142" s="399"/>
      <c r="BO142" s="399"/>
      <c r="BP142" s="399"/>
      <c r="BQ142" s="399"/>
      <c r="BR142" s="399"/>
      <c r="BS142" s="399"/>
      <c r="BT142" s="399"/>
      <c r="BU142" s="399"/>
      <c r="BV142" s="399"/>
      <c r="BW142" s="399"/>
      <c r="BX142" s="399"/>
      <c r="BY142" s="400"/>
      <c r="BZ142" s="182"/>
      <c r="CA142" s="18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</row>
    <row r="143" spans="1:122" ht="19.5" customHeight="1" thickBot="1" x14ac:dyDescent="0.2">
      <c r="A143" s="217"/>
      <c r="B143" s="218"/>
      <c r="C143" s="219"/>
      <c r="D143" s="33"/>
      <c r="E143" s="258" t="s">
        <v>27</v>
      </c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60"/>
      <c r="U143" s="256"/>
      <c r="V143" s="256"/>
      <c r="W143" s="256"/>
      <c r="X143" s="252" t="str">
        <f>IF(X39="","",X39)</f>
        <v/>
      </c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5"/>
      <c r="AR143" s="256"/>
      <c r="AS143" s="257"/>
      <c r="AT143" s="252" t="str">
        <f>IF(AT39="","",AT39)</f>
        <v/>
      </c>
      <c r="AU143" s="253"/>
      <c r="AV143" s="253"/>
      <c r="AW143" s="253"/>
      <c r="AX143" s="253"/>
      <c r="AY143" s="253"/>
      <c r="AZ143" s="253"/>
      <c r="BA143" s="253"/>
      <c r="BB143" s="253"/>
      <c r="BC143" s="253"/>
      <c r="BD143" s="253"/>
      <c r="BE143" s="253"/>
      <c r="BF143" s="253"/>
      <c r="BG143" s="253"/>
      <c r="BH143" s="253"/>
      <c r="BI143" s="253"/>
      <c r="BJ143" s="253"/>
      <c r="BK143" s="253"/>
      <c r="BL143" s="254"/>
      <c r="BM143" s="398" t="str">
        <f t="shared" si="2"/>
        <v/>
      </c>
      <c r="BN143" s="399"/>
      <c r="BO143" s="399"/>
      <c r="BP143" s="399"/>
      <c r="BQ143" s="399"/>
      <c r="BR143" s="399"/>
      <c r="BS143" s="399"/>
      <c r="BT143" s="399"/>
      <c r="BU143" s="399"/>
      <c r="BV143" s="399"/>
      <c r="BW143" s="399"/>
      <c r="BX143" s="399"/>
      <c r="BY143" s="400"/>
      <c r="BZ143" s="182"/>
      <c r="CA143" s="18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</row>
    <row r="144" spans="1:122" ht="19.5" customHeight="1" thickTop="1" x14ac:dyDescent="0.15">
      <c r="A144" s="181" t="s">
        <v>41</v>
      </c>
      <c r="B144" s="182"/>
      <c r="C144" s="216"/>
      <c r="D144" s="29"/>
      <c r="E144" s="211" t="s">
        <v>31</v>
      </c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33"/>
      <c r="U144" s="231" t="str">
        <f>IF(X40="","",X40)</f>
        <v/>
      </c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0" t="str">
        <f>IF(AT40="","",AT40)</f>
        <v/>
      </c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2"/>
      <c r="BM144" s="398" t="str">
        <f t="shared" si="2"/>
        <v/>
      </c>
      <c r="BN144" s="399"/>
      <c r="BO144" s="399"/>
      <c r="BP144" s="399"/>
      <c r="BQ144" s="399"/>
      <c r="BR144" s="399"/>
      <c r="BS144" s="399"/>
      <c r="BT144" s="399"/>
      <c r="BU144" s="399"/>
      <c r="BV144" s="399"/>
      <c r="BW144" s="399"/>
      <c r="BX144" s="399"/>
      <c r="BY144" s="400"/>
      <c r="BZ144" s="182"/>
      <c r="CA144" s="18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</row>
    <row r="145" spans="1:122" ht="19.5" customHeight="1" thickBot="1" x14ac:dyDescent="0.2">
      <c r="A145" s="181"/>
      <c r="B145" s="182"/>
      <c r="C145" s="216"/>
      <c r="D145" s="31"/>
      <c r="E145" s="224" t="s">
        <v>27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6"/>
      <c r="U145" s="223"/>
      <c r="V145" s="223"/>
      <c r="W145" s="223"/>
      <c r="X145" s="183" t="str">
        <f>IF(X41="","",X41)</f>
        <v/>
      </c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222"/>
      <c r="AR145" s="223"/>
      <c r="AS145" s="261"/>
      <c r="AT145" s="183" t="str">
        <f>IF(AT41="","",AT41)</f>
        <v/>
      </c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5"/>
      <c r="BM145" s="398" t="str">
        <f t="shared" si="2"/>
        <v/>
      </c>
      <c r="BN145" s="399"/>
      <c r="BO145" s="399"/>
      <c r="BP145" s="399"/>
      <c r="BQ145" s="399"/>
      <c r="BR145" s="399"/>
      <c r="BS145" s="399"/>
      <c r="BT145" s="399"/>
      <c r="BU145" s="399"/>
      <c r="BV145" s="399"/>
      <c r="BW145" s="399"/>
      <c r="BX145" s="399"/>
      <c r="BY145" s="400"/>
      <c r="BZ145" s="182"/>
      <c r="CA145" s="18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</row>
    <row r="146" spans="1:122" ht="19.5" customHeight="1" x14ac:dyDescent="0.15">
      <c r="A146" s="181"/>
      <c r="B146" s="182"/>
      <c r="C146" s="216"/>
      <c r="D146" s="13"/>
      <c r="E146" s="191" t="s">
        <v>32</v>
      </c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2"/>
      <c r="U146" s="189" t="str">
        <f>IF(X42="","",X42)</f>
        <v/>
      </c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220" t="str">
        <f>IF(AT42="","",AT42)</f>
        <v/>
      </c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221"/>
      <c r="BM146" s="398" t="str">
        <f t="shared" si="2"/>
        <v/>
      </c>
      <c r="BN146" s="399"/>
      <c r="BO146" s="399"/>
      <c r="BP146" s="399"/>
      <c r="BQ146" s="399"/>
      <c r="BR146" s="399"/>
      <c r="BS146" s="399"/>
      <c r="BT146" s="399"/>
      <c r="BU146" s="399"/>
      <c r="BV146" s="399"/>
      <c r="BW146" s="399"/>
      <c r="BX146" s="399"/>
      <c r="BY146" s="400"/>
      <c r="BZ146" s="182"/>
      <c r="CA146" s="18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</row>
    <row r="147" spans="1:122" ht="19.5" customHeight="1" thickBot="1" x14ac:dyDescent="0.2">
      <c r="A147" s="181"/>
      <c r="B147" s="182"/>
      <c r="C147" s="216"/>
      <c r="D147" s="31"/>
      <c r="E147" s="224" t="s">
        <v>27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6"/>
      <c r="U147" s="223"/>
      <c r="V147" s="223"/>
      <c r="W147" s="223"/>
      <c r="X147" s="183" t="str">
        <f>IF(X43="","",X43)</f>
        <v/>
      </c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222"/>
      <c r="AR147" s="223"/>
      <c r="AS147" s="223"/>
      <c r="AT147" s="183" t="str">
        <f>IF(AT43="","",AT43)</f>
        <v/>
      </c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5"/>
      <c r="BM147" s="398" t="str">
        <f t="shared" si="2"/>
        <v/>
      </c>
      <c r="BN147" s="399"/>
      <c r="BO147" s="399"/>
      <c r="BP147" s="399"/>
      <c r="BQ147" s="399"/>
      <c r="BR147" s="399"/>
      <c r="BS147" s="399"/>
      <c r="BT147" s="399"/>
      <c r="BU147" s="399"/>
      <c r="BV147" s="399"/>
      <c r="BW147" s="399"/>
      <c r="BX147" s="399"/>
      <c r="BY147" s="400"/>
      <c r="BZ147" s="182"/>
      <c r="CA147" s="18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</row>
    <row r="148" spans="1:122" ht="19.5" customHeight="1" x14ac:dyDescent="0.15">
      <c r="A148" s="181"/>
      <c r="B148" s="182"/>
      <c r="C148" s="216"/>
      <c r="D148" s="13"/>
      <c r="E148" s="191" t="s">
        <v>33</v>
      </c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2"/>
      <c r="U148" s="189" t="str">
        <f>IF(X44="","",X44)</f>
        <v/>
      </c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220" t="str">
        <f>IF(AT44="","",AT44)</f>
        <v/>
      </c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221"/>
      <c r="BM148" s="398" t="str">
        <f t="shared" si="2"/>
        <v/>
      </c>
      <c r="BN148" s="399"/>
      <c r="BO148" s="399"/>
      <c r="BP148" s="399"/>
      <c r="BQ148" s="399"/>
      <c r="BR148" s="399"/>
      <c r="BS148" s="399"/>
      <c r="BT148" s="399"/>
      <c r="BU148" s="399"/>
      <c r="BV148" s="399"/>
      <c r="BW148" s="399"/>
      <c r="BX148" s="399"/>
      <c r="BY148" s="400"/>
      <c r="BZ148" s="182"/>
      <c r="CA148" s="18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</row>
    <row r="149" spans="1:122" ht="19.5" customHeight="1" thickBot="1" x14ac:dyDescent="0.2">
      <c r="A149" s="181"/>
      <c r="B149" s="182"/>
      <c r="C149" s="216"/>
      <c r="D149" s="31"/>
      <c r="E149" s="224" t="s">
        <v>27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6"/>
      <c r="U149" s="223"/>
      <c r="V149" s="223"/>
      <c r="W149" s="223"/>
      <c r="X149" s="183" t="str">
        <f>IF(X45="","",X45)</f>
        <v/>
      </c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222"/>
      <c r="AR149" s="223"/>
      <c r="AS149" s="223"/>
      <c r="AT149" s="183" t="str">
        <f>IF(AT45="","",AT45)</f>
        <v/>
      </c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5"/>
      <c r="BM149" s="398" t="str">
        <f t="shared" si="2"/>
        <v/>
      </c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400"/>
      <c r="BZ149" s="182"/>
      <c r="CA149" s="18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</row>
    <row r="150" spans="1:122" ht="19.5" customHeight="1" x14ac:dyDescent="0.15">
      <c r="A150" s="181"/>
      <c r="B150" s="182"/>
      <c r="C150" s="216"/>
      <c r="D150" s="13"/>
      <c r="E150" s="191" t="s">
        <v>29</v>
      </c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2"/>
      <c r="U150" s="189" t="str">
        <f>IF(X46="","",X46)</f>
        <v/>
      </c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220" t="str">
        <f>IF(AT46="","",AT46)</f>
        <v/>
      </c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221"/>
      <c r="BM150" s="398" t="str">
        <f t="shared" si="2"/>
        <v/>
      </c>
      <c r="BN150" s="399"/>
      <c r="BO150" s="399"/>
      <c r="BP150" s="399"/>
      <c r="BQ150" s="399"/>
      <c r="BR150" s="399"/>
      <c r="BS150" s="399"/>
      <c r="BT150" s="399"/>
      <c r="BU150" s="399"/>
      <c r="BV150" s="399"/>
      <c r="BW150" s="399"/>
      <c r="BX150" s="399"/>
      <c r="BY150" s="400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</row>
    <row r="151" spans="1:122" ht="19.5" customHeight="1" thickBot="1" x14ac:dyDescent="0.2">
      <c r="A151" s="181"/>
      <c r="B151" s="182"/>
      <c r="C151" s="216"/>
      <c r="D151" s="31"/>
      <c r="E151" s="224" t="s">
        <v>27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6"/>
      <c r="U151" s="223"/>
      <c r="V151" s="223"/>
      <c r="W151" s="223"/>
      <c r="X151" s="183" t="str">
        <f>IF(X47="","",X47)</f>
        <v/>
      </c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222"/>
      <c r="AR151" s="223"/>
      <c r="AS151" s="223"/>
      <c r="AT151" s="183" t="str">
        <f>IF(AT47="","",AT47)</f>
        <v/>
      </c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5"/>
      <c r="BM151" s="398" t="str">
        <f t="shared" si="2"/>
        <v/>
      </c>
      <c r="BN151" s="399"/>
      <c r="BO151" s="399"/>
      <c r="BP151" s="399"/>
      <c r="BQ151" s="399"/>
      <c r="BR151" s="399"/>
      <c r="BS151" s="399"/>
      <c r="BT151" s="399"/>
      <c r="BU151" s="399"/>
      <c r="BV151" s="399"/>
      <c r="BW151" s="399"/>
      <c r="BX151" s="399"/>
      <c r="BY151" s="400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</row>
    <row r="152" spans="1:122" ht="19.5" customHeight="1" x14ac:dyDescent="0.15">
      <c r="A152" s="181"/>
      <c r="B152" s="182"/>
      <c r="C152" s="216"/>
      <c r="D152" s="29"/>
      <c r="E152" s="211" t="s">
        <v>30</v>
      </c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33"/>
      <c r="U152" s="231" t="str">
        <f>IF(X48="","",X48)</f>
        <v/>
      </c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0" t="str">
        <f>IF(AT48="","",AT48)</f>
        <v/>
      </c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2"/>
      <c r="BM152" s="398" t="str">
        <f t="shared" si="2"/>
        <v/>
      </c>
      <c r="BN152" s="399"/>
      <c r="BO152" s="399"/>
      <c r="BP152" s="399"/>
      <c r="BQ152" s="399"/>
      <c r="BR152" s="399"/>
      <c r="BS152" s="399"/>
      <c r="BT152" s="399"/>
      <c r="BU152" s="399"/>
      <c r="BV152" s="399"/>
      <c r="BW152" s="399"/>
      <c r="BX152" s="399"/>
      <c r="BY152" s="400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</row>
    <row r="153" spans="1:122" ht="19.5" customHeight="1" thickBot="1" x14ac:dyDescent="0.2">
      <c r="A153" s="217"/>
      <c r="B153" s="218"/>
      <c r="C153" s="219"/>
      <c r="D153" s="33"/>
      <c r="E153" s="258" t="s">
        <v>27</v>
      </c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60"/>
      <c r="U153" s="256"/>
      <c r="V153" s="256"/>
      <c r="W153" s="256"/>
      <c r="X153" s="252" t="str">
        <f>IF(X49="","",X49)</f>
        <v/>
      </c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5"/>
      <c r="AR153" s="256"/>
      <c r="AS153" s="256"/>
      <c r="AT153" s="252" t="str">
        <f>IF(AT49="","",AT49)</f>
        <v/>
      </c>
      <c r="AU153" s="253"/>
      <c r="AV153" s="253"/>
      <c r="AW153" s="253"/>
      <c r="AX153" s="253"/>
      <c r="AY153" s="253"/>
      <c r="AZ153" s="253"/>
      <c r="BA153" s="253"/>
      <c r="BB153" s="253"/>
      <c r="BC153" s="253"/>
      <c r="BD153" s="253"/>
      <c r="BE153" s="253"/>
      <c r="BF153" s="253"/>
      <c r="BG153" s="253"/>
      <c r="BH153" s="253"/>
      <c r="BI153" s="253"/>
      <c r="BJ153" s="253"/>
      <c r="BK153" s="253"/>
      <c r="BL153" s="254"/>
      <c r="BM153" s="398" t="str">
        <f t="shared" si="2"/>
        <v/>
      </c>
      <c r="BN153" s="399"/>
      <c r="BO153" s="399"/>
      <c r="BP153" s="399"/>
      <c r="BQ153" s="399"/>
      <c r="BR153" s="399"/>
      <c r="BS153" s="399"/>
      <c r="BT153" s="399"/>
      <c r="BU153" s="399"/>
      <c r="BV153" s="399"/>
      <c r="BW153" s="399"/>
      <c r="BX153" s="399"/>
      <c r="BY153" s="400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</row>
    <row r="154" spans="1:122" ht="19.5" customHeight="1" thickTop="1" x14ac:dyDescent="0.15">
      <c r="A154" s="210" t="s">
        <v>34</v>
      </c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33"/>
      <c r="U154" s="231" t="str">
        <f>IF(X50="","",X50)</f>
        <v/>
      </c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0" t="str">
        <f>IF(AT50="","",AT50)</f>
        <v/>
      </c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2"/>
      <c r="BM154" s="398" t="str">
        <f t="shared" si="2"/>
        <v/>
      </c>
      <c r="BN154" s="399"/>
      <c r="BO154" s="399"/>
      <c r="BP154" s="399"/>
      <c r="BQ154" s="399"/>
      <c r="BR154" s="399"/>
      <c r="BS154" s="399"/>
      <c r="BT154" s="399"/>
      <c r="BU154" s="399"/>
      <c r="BV154" s="399"/>
      <c r="BW154" s="399"/>
      <c r="BX154" s="399"/>
      <c r="BY154" s="400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</row>
    <row r="155" spans="1:122" ht="19.5" customHeight="1" thickBot="1" x14ac:dyDescent="0.2">
      <c r="A155" s="227"/>
      <c r="B155" s="228"/>
      <c r="C155" s="228"/>
      <c r="D155" s="229"/>
      <c r="E155" s="224" t="s">
        <v>20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6"/>
      <c r="U155" s="223"/>
      <c r="V155" s="223"/>
      <c r="W155" s="223"/>
      <c r="X155" s="183" t="str">
        <f>IF(X51="","",X51)</f>
        <v/>
      </c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222"/>
      <c r="AR155" s="223"/>
      <c r="AS155" s="223"/>
      <c r="AT155" s="183" t="str">
        <f>IF(AT51="","",AT51)</f>
        <v/>
      </c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5"/>
      <c r="BM155" s="404" t="str">
        <f t="shared" si="2"/>
        <v/>
      </c>
      <c r="BN155" s="405"/>
      <c r="BO155" s="405"/>
      <c r="BP155" s="405"/>
      <c r="BQ155" s="405"/>
      <c r="BR155" s="405"/>
      <c r="BS155" s="405"/>
      <c r="BT155" s="405"/>
      <c r="BU155" s="405"/>
      <c r="BV155" s="405"/>
      <c r="BW155" s="405"/>
      <c r="BX155" s="405"/>
      <c r="BY155" s="406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</row>
  </sheetData>
  <sheetProtection selectLockedCells="1"/>
  <mergeCells count="523">
    <mergeCell ref="BM151:BY151"/>
    <mergeCell ref="BM152:BY152"/>
    <mergeCell ref="BM153:BY153"/>
    <mergeCell ref="BM154:BY154"/>
    <mergeCell ref="BM155:BY155"/>
    <mergeCell ref="BM142:BY142"/>
    <mergeCell ref="BM143:BY143"/>
    <mergeCell ref="BM144:BY144"/>
    <mergeCell ref="BM145:BY145"/>
    <mergeCell ref="BM146:BY146"/>
    <mergeCell ref="BM147:BY147"/>
    <mergeCell ref="BM148:BY148"/>
    <mergeCell ref="BM149:BY149"/>
    <mergeCell ref="BM150:BY150"/>
    <mergeCell ref="BM133:BY133"/>
    <mergeCell ref="BM134:BY134"/>
    <mergeCell ref="BM135:BY135"/>
    <mergeCell ref="BM136:BY136"/>
    <mergeCell ref="BM137:BY137"/>
    <mergeCell ref="BM138:BY138"/>
    <mergeCell ref="BM139:BY139"/>
    <mergeCell ref="BM140:BY140"/>
    <mergeCell ref="BM141:BY141"/>
    <mergeCell ref="BM131:BY131"/>
    <mergeCell ref="BM132:BY132"/>
    <mergeCell ref="BS57:BY58"/>
    <mergeCell ref="BX123:BY123"/>
    <mergeCell ref="AW123:BW123"/>
    <mergeCell ref="BG57:BJ58"/>
    <mergeCell ref="AT132:BL132"/>
    <mergeCell ref="AQ131:BL131"/>
    <mergeCell ref="AO123:AV123"/>
    <mergeCell ref="U104:AP104"/>
    <mergeCell ref="U99:AP99"/>
    <mergeCell ref="AT100:BL100"/>
    <mergeCell ref="U101:AP101"/>
    <mergeCell ref="U100:AP100"/>
    <mergeCell ref="T106:BD107"/>
    <mergeCell ref="U103:AP103"/>
    <mergeCell ref="AT104:BL104"/>
    <mergeCell ref="AS112:BY114"/>
    <mergeCell ref="Y64:AA65"/>
    <mergeCell ref="AB64:AD65"/>
    <mergeCell ref="AE64:AG65"/>
    <mergeCell ref="AQ64:AS65"/>
    <mergeCell ref="AT64:AV65"/>
    <mergeCell ref="AW64:AY65"/>
    <mergeCell ref="BM31:BY31"/>
    <mergeCell ref="BM32:BY32"/>
    <mergeCell ref="BM33:BY33"/>
    <mergeCell ref="BM34:BY34"/>
    <mergeCell ref="BM35:BY35"/>
    <mergeCell ref="BM36:BY36"/>
    <mergeCell ref="BM37:BY37"/>
    <mergeCell ref="BM38:BY38"/>
    <mergeCell ref="BM39:BY39"/>
    <mergeCell ref="BM40:BY40"/>
    <mergeCell ref="BM41:BY41"/>
    <mergeCell ref="BM42:BY42"/>
    <mergeCell ref="BM43:BY43"/>
    <mergeCell ref="BM44:BY44"/>
    <mergeCell ref="BM45:BY45"/>
    <mergeCell ref="BM46:BY46"/>
    <mergeCell ref="BM47:BY47"/>
    <mergeCell ref="BM48:BY48"/>
    <mergeCell ref="BM49:BY49"/>
    <mergeCell ref="BM50:BY50"/>
    <mergeCell ref="BM51:BY51"/>
    <mergeCell ref="CI6:DU10"/>
    <mergeCell ref="CL42:CY42"/>
    <mergeCell ref="CZ42:DM42"/>
    <mergeCell ref="CL43:CY43"/>
    <mergeCell ref="CZ43:DM43"/>
    <mergeCell ref="CL38:CY38"/>
    <mergeCell ref="CZ38:DM38"/>
    <mergeCell ref="CL39:CY39"/>
    <mergeCell ref="CZ39:DM39"/>
    <mergeCell ref="CL40:CY40"/>
    <mergeCell ref="CZ40:DM40"/>
    <mergeCell ref="CL41:CY41"/>
    <mergeCell ref="CZ41:DM41"/>
    <mergeCell ref="CL36:CY36"/>
    <mergeCell ref="CZ36:DM36"/>
    <mergeCell ref="CL37:CY37"/>
    <mergeCell ref="CZ37:DM37"/>
    <mergeCell ref="AZ64:BB65"/>
    <mergeCell ref="BC64:BE65"/>
    <mergeCell ref="BF64:BH65"/>
    <mergeCell ref="BI64:BY65"/>
    <mergeCell ref="M59:P60"/>
    <mergeCell ref="Q59:S60"/>
    <mergeCell ref="T59:U60"/>
    <mergeCell ref="AJ59:AR59"/>
    <mergeCell ref="AJ60:AL61"/>
    <mergeCell ref="AM60:AO61"/>
    <mergeCell ref="AP60:AR61"/>
    <mergeCell ref="BF62:BG62"/>
    <mergeCell ref="AQ62:AU62"/>
    <mergeCell ref="AQ63:AU63"/>
    <mergeCell ref="AV62:AZ62"/>
    <mergeCell ref="BA62:BE62"/>
    <mergeCell ref="AV63:AZ63"/>
    <mergeCell ref="BA63:BE63"/>
    <mergeCell ref="N62:AE62"/>
    <mergeCell ref="B64:T65"/>
    <mergeCell ref="V64:X65"/>
    <mergeCell ref="AH64:AJ65"/>
    <mergeCell ref="AK64:AM65"/>
    <mergeCell ref="AN64:AP65"/>
    <mergeCell ref="AJ8:AR8"/>
    <mergeCell ref="V59:X60"/>
    <mergeCell ref="Y59:Z60"/>
    <mergeCell ref="AA59:AC60"/>
    <mergeCell ref="AD59:AE60"/>
    <mergeCell ref="CZ26:DU26"/>
    <mergeCell ref="CZ27:DU27"/>
    <mergeCell ref="CJ28:CY28"/>
    <mergeCell ref="CZ28:DB28"/>
    <mergeCell ref="DC28:DU28"/>
    <mergeCell ref="CJ16:CY16"/>
    <mergeCell ref="S21:W22"/>
    <mergeCell ref="X21:AB22"/>
    <mergeCell ref="AC21:AF22"/>
    <mergeCell ref="AG21:AK22"/>
    <mergeCell ref="AL21:BI22"/>
    <mergeCell ref="Q8:S9"/>
    <mergeCell ref="BM24:BY26"/>
    <mergeCell ref="X34:AP34"/>
    <mergeCell ref="AT34:BL34"/>
    <mergeCell ref="U35:W35"/>
    <mergeCell ref="X35:AP35"/>
    <mergeCell ref="AQ35:AS35"/>
    <mergeCell ref="AT35:BL35"/>
    <mergeCell ref="T2:BD3"/>
    <mergeCell ref="E34:T34"/>
    <mergeCell ref="E35:T35"/>
    <mergeCell ref="E36:T36"/>
    <mergeCell ref="E37:T37"/>
    <mergeCell ref="E38:T38"/>
    <mergeCell ref="B11:AF11"/>
    <mergeCell ref="AS8:BY10"/>
    <mergeCell ref="AQ11:BY12"/>
    <mergeCell ref="AG4:AI10"/>
    <mergeCell ref="AG11:AP12"/>
    <mergeCell ref="BK4:BR5"/>
    <mergeCell ref="BS4:BY5"/>
    <mergeCell ref="BK6:BR7"/>
    <mergeCell ref="BS6:BY7"/>
    <mergeCell ref="BG4:BJ5"/>
    <mergeCell ref="AM9:AO10"/>
    <mergeCell ref="AP9:AR10"/>
    <mergeCell ref="X28:AP28"/>
    <mergeCell ref="AJ4:AV5"/>
    <mergeCell ref="AW4:BF5"/>
    <mergeCell ref="U28:W28"/>
    <mergeCell ref="X29:AP29"/>
    <mergeCell ref="U30:W30"/>
    <mergeCell ref="X36:AP36"/>
    <mergeCell ref="AT36:BL36"/>
    <mergeCell ref="E39:T39"/>
    <mergeCell ref="U37:W37"/>
    <mergeCell ref="X37:AP37"/>
    <mergeCell ref="AQ37:AS37"/>
    <mergeCell ref="AT37:BL37"/>
    <mergeCell ref="BG6:BJ7"/>
    <mergeCell ref="AJ6:AV7"/>
    <mergeCell ref="AW6:BF7"/>
    <mergeCell ref="M8:P9"/>
    <mergeCell ref="T8:U9"/>
    <mergeCell ref="V8:X9"/>
    <mergeCell ref="Y8:Z9"/>
    <mergeCell ref="AA8:AC9"/>
    <mergeCell ref="AD8:AE9"/>
    <mergeCell ref="AJ9:AL10"/>
    <mergeCell ref="X30:AP30"/>
    <mergeCell ref="AT27:BL27"/>
    <mergeCell ref="AQ28:AS28"/>
    <mergeCell ref="AT28:BL28"/>
    <mergeCell ref="AT29:BL29"/>
    <mergeCell ref="X27:AP27"/>
    <mergeCell ref="AT30:BL30"/>
    <mergeCell ref="B13:T15"/>
    <mergeCell ref="B16:T19"/>
    <mergeCell ref="V16:BY18"/>
    <mergeCell ref="E31:T31"/>
    <mergeCell ref="AO19:AV19"/>
    <mergeCell ref="AW19:BW19"/>
    <mergeCell ref="BX19:BY19"/>
    <mergeCell ref="E28:T28"/>
    <mergeCell ref="E29:T29"/>
    <mergeCell ref="E30:T30"/>
    <mergeCell ref="V13:BY15"/>
    <mergeCell ref="A27:T27"/>
    <mergeCell ref="A28:D28"/>
    <mergeCell ref="A24:T26"/>
    <mergeCell ref="U24:AP26"/>
    <mergeCell ref="AQ24:BL26"/>
    <mergeCell ref="BM28:BY28"/>
    <mergeCell ref="BM29:BY29"/>
    <mergeCell ref="BM30:BY30"/>
    <mergeCell ref="AQ30:AS30"/>
    <mergeCell ref="BM27:BY27"/>
    <mergeCell ref="U39:W39"/>
    <mergeCell ref="X39:AP39"/>
    <mergeCell ref="AQ39:AS39"/>
    <mergeCell ref="AT39:BL39"/>
    <mergeCell ref="E48:T48"/>
    <mergeCell ref="E49:T49"/>
    <mergeCell ref="E51:T51"/>
    <mergeCell ref="X44:AP44"/>
    <mergeCell ref="AT44:BL44"/>
    <mergeCell ref="U45:W45"/>
    <mergeCell ref="E41:T41"/>
    <mergeCell ref="E42:T42"/>
    <mergeCell ref="E43:T43"/>
    <mergeCell ref="E44:T44"/>
    <mergeCell ref="E45:T45"/>
    <mergeCell ref="E46:T46"/>
    <mergeCell ref="E47:T47"/>
    <mergeCell ref="AQ47:AS47"/>
    <mergeCell ref="AT47:BL47"/>
    <mergeCell ref="AT42:BL42"/>
    <mergeCell ref="AT46:BL46"/>
    <mergeCell ref="U47:W47"/>
    <mergeCell ref="E40:T40"/>
    <mergeCell ref="X47:AP47"/>
    <mergeCell ref="X31:AP31"/>
    <mergeCell ref="AT31:BL31"/>
    <mergeCell ref="X32:AP32"/>
    <mergeCell ref="AT32:BL32"/>
    <mergeCell ref="U33:W33"/>
    <mergeCell ref="X33:AP33"/>
    <mergeCell ref="E32:T32"/>
    <mergeCell ref="AQ33:AS33"/>
    <mergeCell ref="AT33:BL33"/>
    <mergeCell ref="E33:T33"/>
    <mergeCell ref="X40:AP40"/>
    <mergeCell ref="AT40:BL40"/>
    <mergeCell ref="U41:W41"/>
    <mergeCell ref="X41:AP41"/>
    <mergeCell ref="AQ41:AS41"/>
    <mergeCell ref="AT41:BL41"/>
    <mergeCell ref="X42:AP42"/>
    <mergeCell ref="U43:W43"/>
    <mergeCell ref="X43:AP43"/>
    <mergeCell ref="AQ43:AS43"/>
    <mergeCell ref="AT43:BL43"/>
    <mergeCell ref="X38:AP38"/>
    <mergeCell ref="AT38:BL38"/>
    <mergeCell ref="Q79:R79"/>
    <mergeCell ref="U79:V79"/>
    <mergeCell ref="X73:Y73"/>
    <mergeCell ref="A51:D51"/>
    <mergeCell ref="A50:T50"/>
    <mergeCell ref="BZ4:CA45"/>
    <mergeCell ref="A40:C49"/>
    <mergeCell ref="A29:C39"/>
    <mergeCell ref="X48:AP48"/>
    <mergeCell ref="AT48:BL48"/>
    <mergeCell ref="U49:W49"/>
    <mergeCell ref="X49:AP49"/>
    <mergeCell ref="AQ49:AS49"/>
    <mergeCell ref="AT49:BL49"/>
    <mergeCell ref="X50:AP50"/>
    <mergeCell ref="AT50:BL50"/>
    <mergeCell ref="U51:W51"/>
    <mergeCell ref="X51:AP51"/>
    <mergeCell ref="AQ51:AS51"/>
    <mergeCell ref="AT51:BL51"/>
    <mergeCell ref="X45:AP45"/>
    <mergeCell ref="AQ45:AS45"/>
    <mergeCell ref="AT45:BL45"/>
    <mergeCell ref="X46:AP46"/>
    <mergeCell ref="U86:AP86"/>
    <mergeCell ref="U81:AP81"/>
    <mergeCell ref="U83:AP83"/>
    <mergeCell ref="B66:T68"/>
    <mergeCell ref="V66:BY68"/>
    <mergeCell ref="CJ67:CY67"/>
    <mergeCell ref="B69:T72"/>
    <mergeCell ref="V69:BY71"/>
    <mergeCell ref="AO72:AV72"/>
    <mergeCell ref="AW72:BW72"/>
    <mergeCell ref="BX72:BY72"/>
    <mergeCell ref="BZ65:CA103"/>
    <mergeCell ref="U94:AP94"/>
    <mergeCell ref="U96:AP96"/>
    <mergeCell ref="U97:AP97"/>
    <mergeCell ref="U98:AP98"/>
    <mergeCell ref="X74:AB75"/>
    <mergeCell ref="AC74:AF75"/>
    <mergeCell ref="AG74:AK75"/>
    <mergeCell ref="AL74:BI75"/>
    <mergeCell ref="AO79:AP79"/>
    <mergeCell ref="AT79:AU79"/>
    <mergeCell ref="BK79:BL79"/>
    <mergeCell ref="S74:W75"/>
    <mergeCell ref="X153:AP153"/>
    <mergeCell ref="U153:W153"/>
    <mergeCell ref="E153:T153"/>
    <mergeCell ref="A144:C153"/>
    <mergeCell ref="AQ152:BL152"/>
    <mergeCell ref="U152:AP152"/>
    <mergeCell ref="E152:T152"/>
    <mergeCell ref="AT151:BL151"/>
    <mergeCell ref="AQ151:AS151"/>
    <mergeCell ref="X151:AP151"/>
    <mergeCell ref="U151:W151"/>
    <mergeCell ref="E151:T151"/>
    <mergeCell ref="AQ150:BL150"/>
    <mergeCell ref="U150:AP150"/>
    <mergeCell ref="E150:T150"/>
    <mergeCell ref="E144:T144"/>
    <mergeCell ref="AT153:BL153"/>
    <mergeCell ref="AQ153:AS153"/>
    <mergeCell ref="AQ146:BL146"/>
    <mergeCell ref="U146:AP146"/>
    <mergeCell ref="E146:T146"/>
    <mergeCell ref="AT145:BL145"/>
    <mergeCell ref="AQ145:AS145"/>
    <mergeCell ref="X145:AP145"/>
    <mergeCell ref="U145:W145"/>
    <mergeCell ref="E145:T145"/>
    <mergeCell ref="AQ144:BL144"/>
    <mergeCell ref="U144:AP144"/>
    <mergeCell ref="AQ149:AS149"/>
    <mergeCell ref="X149:AP149"/>
    <mergeCell ref="U149:W149"/>
    <mergeCell ref="E149:T149"/>
    <mergeCell ref="AQ148:BL148"/>
    <mergeCell ref="U148:AP148"/>
    <mergeCell ref="E148:T148"/>
    <mergeCell ref="AT147:BL147"/>
    <mergeCell ref="AQ147:AS147"/>
    <mergeCell ref="X147:AP147"/>
    <mergeCell ref="U147:W147"/>
    <mergeCell ref="E147:T147"/>
    <mergeCell ref="AT143:BL143"/>
    <mergeCell ref="AQ143:AS143"/>
    <mergeCell ref="X143:AP143"/>
    <mergeCell ref="U143:W143"/>
    <mergeCell ref="E143:T143"/>
    <mergeCell ref="U139:W139"/>
    <mergeCell ref="E139:T139"/>
    <mergeCell ref="AQ138:BL138"/>
    <mergeCell ref="U138:AP138"/>
    <mergeCell ref="E138:T138"/>
    <mergeCell ref="AT139:BL139"/>
    <mergeCell ref="AQ139:AS139"/>
    <mergeCell ref="X139:AP139"/>
    <mergeCell ref="E142:T142"/>
    <mergeCell ref="AT141:BL141"/>
    <mergeCell ref="AQ141:AS141"/>
    <mergeCell ref="X141:AP141"/>
    <mergeCell ref="U141:W141"/>
    <mergeCell ref="E141:T141"/>
    <mergeCell ref="AQ140:BL140"/>
    <mergeCell ref="U140:AP140"/>
    <mergeCell ref="E140:T140"/>
    <mergeCell ref="AQ132:AS132"/>
    <mergeCell ref="X132:AP132"/>
    <mergeCell ref="U132:W132"/>
    <mergeCell ref="E132:T132"/>
    <mergeCell ref="AT137:BL137"/>
    <mergeCell ref="AQ137:AS137"/>
    <mergeCell ref="X137:AP137"/>
    <mergeCell ref="U137:W137"/>
    <mergeCell ref="E137:T137"/>
    <mergeCell ref="AQ136:BL136"/>
    <mergeCell ref="U136:AP136"/>
    <mergeCell ref="E136:T136"/>
    <mergeCell ref="AQ135:BL135"/>
    <mergeCell ref="U135:AP135"/>
    <mergeCell ref="E135:T135"/>
    <mergeCell ref="AT134:BL134"/>
    <mergeCell ref="AQ134:AS134"/>
    <mergeCell ref="X134:AP134"/>
    <mergeCell ref="U134:W134"/>
    <mergeCell ref="E134:T134"/>
    <mergeCell ref="AQ133:BL133"/>
    <mergeCell ref="U133:AP133"/>
    <mergeCell ref="E133:T133"/>
    <mergeCell ref="AT155:BL155"/>
    <mergeCell ref="AQ155:AS155"/>
    <mergeCell ref="X155:AP155"/>
    <mergeCell ref="U155:W155"/>
    <mergeCell ref="E155:T155"/>
    <mergeCell ref="A155:D155"/>
    <mergeCell ref="AQ154:BL154"/>
    <mergeCell ref="U154:AP154"/>
    <mergeCell ref="A154:T154"/>
    <mergeCell ref="B120:T123"/>
    <mergeCell ref="V120:BY122"/>
    <mergeCell ref="V117:BY119"/>
    <mergeCell ref="B117:T119"/>
    <mergeCell ref="CJ118:CY118"/>
    <mergeCell ref="BZ108:CA149"/>
    <mergeCell ref="AT149:BL149"/>
    <mergeCell ref="AQ115:BY116"/>
    <mergeCell ref="AG115:AP116"/>
    <mergeCell ref="U131:AP131"/>
    <mergeCell ref="A131:T131"/>
    <mergeCell ref="BM128:BY130"/>
    <mergeCell ref="AQ128:BL130"/>
    <mergeCell ref="U128:AP130"/>
    <mergeCell ref="A128:T130"/>
    <mergeCell ref="AL125:BI126"/>
    <mergeCell ref="AG125:AK126"/>
    <mergeCell ref="AC125:AF126"/>
    <mergeCell ref="X125:AB126"/>
    <mergeCell ref="S125:W126"/>
    <mergeCell ref="A132:D132"/>
    <mergeCell ref="A133:C143"/>
    <mergeCell ref="AQ142:BL142"/>
    <mergeCell ref="U142:AP142"/>
    <mergeCell ref="B115:AF115"/>
    <mergeCell ref="Y112:Z113"/>
    <mergeCell ref="V112:X113"/>
    <mergeCell ref="T112:U113"/>
    <mergeCell ref="Q112:S113"/>
    <mergeCell ref="M112:P113"/>
    <mergeCell ref="AJ112:AR112"/>
    <mergeCell ref="BS110:BY111"/>
    <mergeCell ref="BK110:BR111"/>
    <mergeCell ref="BG110:BJ111"/>
    <mergeCell ref="AW110:BF111"/>
    <mergeCell ref="AJ110:AV111"/>
    <mergeCell ref="AP113:AR114"/>
    <mergeCell ref="AM113:AO114"/>
    <mergeCell ref="AJ113:AL114"/>
    <mergeCell ref="AG108:AI114"/>
    <mergeCell ref="AD112:AE113"/>
    <mergeCell ref="AA112:AC113"/>
    <mergeCell ref="BS108:BY109"/>
    <mergeCell ref="BK108:BR109"/>
    <mergeCell ref="BG108:BJ109"/>
    <mergeCell ref="AW108:BF109"/>
    <mergeCell ref="AJ108:AV109"/>
    <mergeCell ref="AT90:BL90"/>
    <mergeCell ref="Q99:T99"/>
    <mergeCell ref="Q100:T100"/>
    <mergeCell ref="Q101:T101"/>
    <mergeCell ref="Q102:T102"/>
    <mergeCell ref="Q80:T80"/>
    <mergeCell ref="Q81:T81"/>
    <mergeCell ref="Q82:T82"/>
    <mergeCell ref="Q83:T83"/>
    <mergeCell ref="Q84:T84"/>
    <mergeCell ref="Q85:T85"/>
    <mergeCell ref="Q86:T86"/>
    <mergeCell ref="Q87:T87"/>
    <mergeCell ref="Q88:T88"/>
    <mergeCell ref="AT88:BL88"/>
    <mergeCell ref="U89:AP89"/>
    <mergeCell ref="AT86:BL86"/>
    <mergeCell ref="U87:AP87"/>
    <mergeCell ref="U80:AP80"/>
    <mergeCell ref="AT81:BL81"/>
    <mergeCell ref="U82:AP82"/>
    <mergeCell ref="AT83:BL83"/>
    <mergeCell ref="U84:AP84"/>
    <mergeCell ref="U85:AP85"/>
    <mergeCell ref="Q95:T95"/>
    <mergeCell ref="Q96:T96"/>
    <mergeCell ref="AT102:BL102"/>
    <mergeCell ref="U102:AP102"/>
    <mergeCell ref="Q97:T97"/>
    <mergeCell ref="Q98:T98"/>
    <mergeCell ref="AT96:BL96"/>
    <mergeCell ref="AT98:BL98"/>
    <mergeCell ref="U91:AP91"/>
    <mergeCell ref="AT92:BL92"/>
    <mergeCell ref="U93:AP93"/>
    <mergeCell ref="AT94:BL94"/>
    <mergeCell ref="U95:AP95"/>
    <mergeCell ref="Q103:T103"/>
    <mergeCell ref="Q104:T104"/>
    <mergeCell ref="AT80:BL80"/>
    <mergeCell ref="AT82:BL82"/>
    <mergeCell ref="AT84:BL84"/>
    <mergeCell ref="AT85:BL85"/>
    <mergeCell ref="AT87:BL87"/>
    <mergeCell ref="AT89:BL89"/>
    <mergeCell ref="AT91:BL91"/>
    <mergeCell ref="AT93:BL93"/>
    <mergeCell ref="AT95:BL95"/>
    <mergeCell ref="AT97:BL97"/>
    <mergeCell ref="AT99:BL99"/>
    <mergeCell ref="AT101:BL101"/>
    <mergeCell ref="AT103:BL103"/>
    <mergeCell ref="U88:AP88"/>
    <mergeCell ref="U90:AP90"/>
    <mergeCell ref="U92:AP92"/>
    <mergeCell ref="Q89:T89"/>
    <mergeCell ref="Q90:T90"/>
    <mergeCell ref="Q91:T91"/>
    <mergeCell ref="Q92:T92"/>
    <mergeCell ref="Q93:T93"/>
    <mergeCell ref="Q94:T94"/>
    <mergeCell ref="AG73:AH73"/>
    <mergeCell ref="BO55:BR56"/>
    <mergeCell ref="BO57:BR58"/>
    <mergeCell ref="BO54:BP54"/>
    <mergeCell ref="BX54:BY54"/>
    <mergeCell ref="AH60:AI60"/>
    <mergeCell ref="AS60:AT60"/>
    <mergeCell ref="AO62:AP62"/>
    <mergeCell ref="AJ54:AK54"/>
    <mergeCell ref="AW54:AX54"/>
    <mergeCell ref="BG54:BH54"/>
    <mergeCell ref="Z55:AI56"/>
    <mergeCell ref="Z57:AI58"/>
    <mergeCell ref="Z54:AA54"/>
    <mergeCell ref="BI54:BJ54"/>
    <mergeCell ref="BK54:BL54"/>
    <mergeCell ref="BK55:BN56"/>
    <mergeCell ref="BK57:BN58"/>
    <mergeCell ref="AJ55:AV56"/>
    <mergeCell ref="AW55:BF56"/>
    <mergeCell ref="BG55:BJ56"/>
    <mergeCell ref="BS55:BY56"/>
    <mergeCell ref="AJ57:AV58"/>
    <mergeCell ref="AW57:BF58"/>
  </mergeCells>
  <phoneticPr fontId="2"/>
  <dataValidations count="5">
    <dataValidation imeMode="halfAlpha" allowBlank="1" showInputMessage="1" showErrorMessage="1" sqref="BG6:BJ7 V64:BH65 X74:AB75 AG74:AK75 AJ110:BJ111 X125:AB126 AG125:AK126 U131:BL155 Z57:BN58 U33:W33 AQ49:AS49 AR80:AT104 AQ51:AS51 AQ28:AS28 U28:W28 AQ30:AS30 U30:W30 AQ33:AS33 AQ35:AS35 AQ37:AS37 AQ39:AS39 AQ41:AS41 AQ43:AS43 AQ45:AS45 AQ47:AS47 U51:W51 U49:W49 U47:W47 U45:W45 U43:W43 U41:W41 U39:W39 U37:W37 U35:W35 U80:AP104 DZ27:EQ28 DY27:DY28 CZ27:DW28 DX27:DX28"/>
    <dataValidation imeMode="hiragana" allowBlank="1" showInputMessage="1" showErrorMessage="1" sqref="V117 V120 V66 V69"/>
    <dataValidation imeMode="disabled" allowBlank="1" showInputMessage="1" showErrorMessage="1" sqref="AT48:BL51 X48:AP51"/>
    <dataValidation imeMode="off" allowBlank="1" showInputMessage="1" showErrorMessage="1" sqref="X27:AP47 AT27:BL47 X21:AB22 AG21:AK22 AW19:BW19 AJ9:AR10 AJ6:BF7 Q8:S9 V8:X9 AA8:AC9"/>
    <dataValidation imeMode="on" allowBlank="1" showInputMessage="1" showErrorMessage="1" sqref="V13:BY18"/>
  </dataValidations>
  <pageMargins left="0.70866141732283472" right="0.39370078740157483" top="0.59055118110236227" bottom="1.1811023622047245" header="0" footer="1.2598425196850394"/>
  <pageSetup paperSize="9" scale="92" orientation="portrait" blackAndWhite="1" r:id="rId1"/>
  <headerFooter>
    <oddFooter xml:space="preserve">&amp;R.     </oddFooter>
  </headerFooter>
  <rowBreaks count="2" manualBreakCount="2">
    <brk id="51" max="78" man="1"/>
    <brk id="104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V45"/>
  <sheetViews>
    <sheetView view="pageBreakPreview" topLeftCell="A34" zoomScale="130" zoomScaleNormal="100" zoomScaleSheetLayoutView="130" workbookViewId="0">
      <selection activeCell="AA10" sqref="AA10"/>
    </sheetView>
  </sheetViews>
  <sheetFormatPr defaultColWidth="3.625" defaultRowHeight="15.75" customHeight="1" x14ac:dyDescent="0.15"/>
  <sheetData>
    <row r="1" spans="1:22" ht="15.75" customHeight="1" x14ac:dyDescent="0.15">
      <c r="A1" s="481" t="s">
        <v>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</row>
    <row r="2" spans="1:22" ht="15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2" ht="15.75" customHeight="1" x14ac:dyDescent="0.15">
      <c r="J3" s="482" t="s">
        <v>0</v>
      </c>
      <c r="K3" s="482"/>
      <c r="L3" s="482"/>
      <c r="M3" s="482"/>
      <c r="N3" s="483" t="s">
        <v>50</v>
      </c>
      <c r="O3" s="483"/>
      <c r="P3" s="483"/>
      <c r="Q3" s="484" t="s">
        <v>51</v>
      </c>
      <c r="R3" s="485"/>
      <c r="S3" s="43"/>
      <c r="T3" s="486"/>
      <c r="U3" s="486"/>
    </row>
    <row r="4" spans="1:22" ht="15.75" customHeight="1" x14ac:dyDescent="0.15">
      <c r="A4" s="44"/>
      <c r="B4" s="448"/>
      <c r="C4" s="448"/>
      <c r="D4" s="475">
        <v>44620</v>
      </c>
      <c r="E4" s="475"/>
      <c r="F4" s="475"/>
      <c r="G4" s="475"/>
      <c r="H4" s="476"/>
      <c r="I4" s="477" t="s">
        <v>52</v>
      </c>
      <c r="J4" s="479">
        <v>3511110001</v>
      </c>
      <c r="K4" s="479"/>
      <c r="L4" s="479"/>
      <c r="M4" s="479"/>
      <c r="N4" s="480">
        <v>35005</v>
      </c>
      <c r="O4" s="480"/>
      <c r="P4" s="480"/>
      <c r="Q4" s="487"/>
      <c r="R4" s="488"/>
      <c r="S4" s="486"/>
      <c r="T4" s="441"/>
      <c r="U4" s="441"/>
    </row>
    <row r="5" spans="1:22" ht="15.75" customHeight="1" x14ac:dyDescent="0.15">
      <c r="A5" s="45"/>
      <c r="H5" s="46"/>
      <c r="I5" s="478"/>
      <c r="J5" s="479"/>
      <c r="K5" s="479"/>
      <c r="L5" s="479"/>
      <c r="M5" s="479"/>
      <c r="N5" s="480"/>
      <c r="O5" s="480"/>
      <c r="P5" s="480"/>
      <c r="Q5" s="489"/>
      <c r="R5" s="490"/>
      <c r="S5" s="491"/>
      <c r="T5" s="441"/>
      <c r="U5" s="441"/>
      <c r="V5" s="461" t="s">
        <v>53</v>
      </c>
    </row>
    <row r="6" spans="1:22" ht="15.75" customHeight="1" x14ac:dyDescent="0.15">
      <c r="A6" s="45"/>
      <c r="H6" s="46"/>
      <c r="I6" s="478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61"/>
    </row>
    <row r="7" spans="1:22" ht="15.75" customHeight="1" x14ac:dyDescent="0.15">
      <c r="A7" s="45"/>
      <c r="B7" s="47"/>
      <c r="H7" s="46"/>
      <c r="I7" s="478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61"/>
    </row>
    <row r="8" spans="1:22" ht="15.75" customHeight="1" x14ac:dyDescent="0.15">
      <c r="A8" s="45"/>
      <c r="B8" s="464" t="s">
        <v>88</v>
      </c>
      <c r="C8" s="464"/>
      <c r="D8" s="464"/>
      <c r="E8" s="464"/>
      <c r="F8" s="464"/>
      <c r="G8" s="464"/>
      <c r="H8" s="465"/>
      <c r="I8" s="447" t="s">
        <v>13</v>
      </c>
      <c r="J8" s="448"/>
      <c r="K8" s="449"/>
      <c r="L8" s="469" t="s">
        <v>14</v>
      </c>
      <c r="M8" s="470"/>
      <c r="N8" s="470"/>
      <c r="O8" s="470"/>
      <c r="P8" s="470"/>
      <c r="Q8" s="470"/>
      <c r="R8" s="470"/>
      <c r="S8" s="470"/>
      <c r="T8" s="470"/>
      <c r="U8" s="471"/>
      <c r="V8" s="461"/>
    </row>
    <row r="9" spans="1:22" ht="15.75" customHeight="1" x14ac:dyDescent="0.15">
      <c r="A9" s="48"/>
      <c r="B9" s="49"/>
      <c r="C9" s="49"/>
      <c r="D9" s="49"/>
      <c r="E9" s="49"/>
      <c r="F9" s="49"/>
      <c r="G9" s="49"/>
      <c r="H9" s="50"/>
      <c r="I9" s="466"/>
      <c r="J9" s="467"/>
      <c r="K9" s="468"/>
      <c r="L9" s="472"/>
      <c r="M9" s="473"/>
      <c r="N9" s="473"/>
      <c r="O9" s="473"/>
      <c r="P9" s="473"/>
      <c r="Q9" s="473"/>
      <c r="R9" s="473"/>
      <c r="S9" s="473"/>
      <c r="T9" s="473"/>
      <c r="U9" s="474"/>
      <c r="V9" s="461"/>
    </row>
    <row r="10" spans="1:22" ht="15.75" customHeight="1" x14ac:dyDescent="0.15">
      <c r="A10" s="441" t="s">
        <v>16</v>
      </c>
      <c r="B10" s="441"/>
      <c r="C10" s="441"/>
      <c r="D10" s="441"/>
      <c r="E10" s="441"/>
      <c r="F10" s="442" t="s">
        <v>54</v>
      </c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61"/>
    </row>
    <row r="11" spans="1:22" ht="15.75" customHeight="1" x14ac:dyDescent="0.15">
      <c r="A11" s="441"/>
      <c r="B11" s="441"/>
      <c r="C11" s="441"/>
      <c r="D11" s="441"/>
      <c r="E11" s="441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61"/>
    </row>
    <row r="12" spans="1:22" ht="15.75" customHeight="1" x14ac:dyDescent="0.15">
      <c r="A12" s="441"/>
      <c r="B12" s="441"/>
      <c r="C12" s="441"/>
      <c r="D12" s="441"/>
      <c r="E12" s="441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61"/>
    </row>
    <row r="13" spans="1:22" ht="15.75" customHeight="1" x14ac:dyDescent="0.15">
      <c r="A13" s="441" t="s">
        <v>55</v>
      </c>
      <c r="B13" s="441"/>
      <c r="C13" s="441"/>
      <c r="D13" s="441"/>
      <c r="E13" s="441"/>
      <c r="F13" s="442" t="s">
        <v>77</v>
      </c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61"/>
    </row>
    <row r="14" spans="1:22" ht="15.75" customHeight="1" x14ac:dyDescent="0.15">
      <c r="A14" s="441"/>
      <c r="B14" s="441"/>
      <c r="C14" s="441"/>
      <c r="D14" s="441"/>
      <c r="E14" s="441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61"/>
    </row>
    <row r="15" spans="1:22" ht="15.75" customHeight="1" x14ac:dyDescent="0.15">
      <c r="A15" s="441"/>
      <c r="B15" s="441"/>
      <c r="C15" s="441"/>
      <c r="D15" s="441"/>
      <c r="E15" s="441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61"/>
    </row>
    <row r="16" spans="1:22" ht="15.75" customHeight="1" x14ac:dyDescent="0.15">
      <c r="A16" s="443" t="s">
        <v>78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61"/>
    </row>
    <row r="17" spans="1:22" ht="15.75" customHeight="1" x14ac:dyDescent="0.15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61"/>
    </row>
    <row r="18" spans="1:22" ht="15.75" customHeight="1" x14ac:dyDescent="0.15">
      <c r="A18" s="441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61"/>
    </row>
    <row r="19" spans="1:22" ht="18" customHeight="1" x14ac:dyDescent="0.15">
      <c r="A19" s="444" t="s">
        <v>56</v>
      </c>
      <c r="B19" s="445"/>
      <c r="C19" s="445"/>
      <c r="D19" s="445"/>
      <c r="E19" s="445"/>
      <c r="F19" s="445"/>
      <c r="G19" s="446"/>
      <c r="H19" s="444" t="s">
        <v>57</v>
      </c>
      <c r="I19" s="445"/>
      <c r="J19" s="445"/>
      <c r="K19" s="445"/>
      <c r="L19" s="445"/>
      <c r="M19" s="446"/>
      <c r="N19" s="444" t="s">
        <v>58</v>
      </c>
      <c r="O19" s="445"/>
      <c r="P19" s="445"/>
      <c r="Q19" s="445"/>
      <c r="R19" s="445"/>
      <c r="S19" s="446"/>
      <c r="T19" s="444" t="s">
        <v>59</v>
      </c>
      <c r="U19" s="446"/>
      <c r="V19" s="461"/>
    </row>
    <row r="20" spans="1:22" ht="18" customHeight="1" x14ac:dyDescent="0.15">
      <c r="A20" s="447" t="s">
        <v>60</v>
      </c>
      <c r="B20" s="448"/>
      <c r="C20" s="448"/>
      <c r="D20" s="448"/>
      <c r="E20" s="448"/>
      <c r="F20" s="448"/>
      <c r="G20" s="449"/>
      <c r="H20" s="51"/>
      <c r="I20" s="52"/>
      <c r="J20" s="52"/>
      <c r="K20" s="52"/>
      <c r="L20" s="453" t="s">
        <v>9</v>
      </c>
      <c r="M20" s="454"/>
      <c r="N20" s="45"/>
      <c r="O20" s="52"/>
      <c r="P20" s="52"/>
      <c r="Q20" s="52"/>
      <c r="R20" s="455" t="s">
        <v>9</v>
      </c>
      <c r="S20" s="456"/>
      <c r="T20" s="462"/>
      <c r="U20" s="463"/>
      <c r="V20" s="461"/>
    </row>
    <row r="21" spans="1:22" ht="18" customHeight="1" x14ac:dyDescent="0.15">
      <c r="A21" s="450"/>
      <c r="B21" s="451"/>
      <c r="C21" s="451"/>
      <c r="D21" s="451"/>
      <c r="E21" s="451"/>
      <c r="F21" s="451"/>
      <c r="G21" s="452"/>
      <c r="I21" s="53"/>
      <c r="J21" s="53"/>
      <c r="K21" s="54">
        <v>9</v>
      </c>
      <c r="L21" s="457" t="s">
        <v>61</v>
      </c>
      <c r="M21" s="458"/>
      <c r="N21" s="45"/>
      <c r="O21" s="53"/>
      <c r="P21" s="53"/>
      <c r="Q21" s="54">
        <v>9</v>
      </c>
      <c r="R21" s="457" t="s">
        <v>61</v>
      </c>
      <c r="S21" s="458"/>
      <c r="T21" s="459"/>
      <c r="U21" s="460"/>
    </row>
    <row r="22" spans="1:22" ht="18" customHeight="1" x14ac:dyDescent="0.15">
      <c r="A22" s="48"/>
      <c r="B22" s="49"/>
      <c r="C22" s="67" t="s">
        <v>62</v>
      </c>
      <c r="D22" s="68"/>
      <c r="E22" s="68"/>
      <c r="F22" s="68"/>
      <c r="G22" s="69"/>
      <c r="H22" s="49"/>
      <c r="I22" s="81"/>
      <c r="J22" s="81"/>
      <c r="K22" s="80"/>
      <c r="L22" s="415"/>
      <c r="M22" s="416"/>
      <c r="N22" s="48"/>
      <c r="O22" s="81"/>
      <c r="P22" s="81"/>
      <c r="Q22" s="80"/>
      <c r="R22" s="415"/>
      <c r="S22" s="416"/>
      <c r="T22" s="45"/>
      <c r="U22" s="46"/>
    </row>
    <row r="23" spans="1:22" ht="18" customHeight="1" x14ac:dyDescent="0.15">
      <c r="A23" s="422" t="s">
        <v>63</v>
      </c>
      <c r="B23" s="45"/>
      <c r="C23" s="426" t="s">
        <v>64</v>
      </c>
      <c r="D23" s="426"/>
      <c r="E23" s="426"/>
      <c r="F23" s="426"/>
      <c r="G23" s="427"/>
      <c r="H23" s="44"/>
      <c r="I23" s="52"/>
      <c r="J23" s="52"/>
      <c r="K23" s="55"/>
      <c r="L23" s="428"/>
      <c r="M23" s="429"/>
      <c r="N23" s="44"/>
      <c r="O23" s="52"/>
      <c r="P23" s="52"/>
      <c r="Q23" s="55"/>
      <c r="R23" s="428"/>
      <c r="S23" s="429"/>
      <c r="T23" s="45"/>
      <c r="U23" s="46"/>
    </row>
    <row r="24" spans="1:22" ht="18" customHeight="1" x14ac:dyDescent="0.15">
      <c r="A24" s="423"/>
      <c r="B24" s="45"/>
      <c r="C24" s="70" t="s">
        <v>62</v>
      </c>
      <c r="D24" s="71"/>
      <c r="E24" s="71"/>
      <c r="F24" s="71"/>
      <c r="G24" s="72"/>
      <c r="H24" s="45"/>
      <c r="I24" s="83"/>
      <c r="J24" s="83"/>
      <c r="K24" s="84"/>
      <c r="L24" s="430"/>
      <c r="M24" s="431"/>
      <c r="N24" s="45"/>
      <c r="O24" s="83"/>
      <c r="P24" s="56"/>
      <c r="Q24" s="57"/>
      <c r="R24" s="432"/>
      <c r="S24" s="433"/>
      <c r="T24" s="45"/>
      <c r="U24" s="46"/>
    </row>
    <row r="25" spans="1:22" ht="18" customHeight="1" x14ac:dyDescent="0.15">
      <c r="A25" s="423"/>
      <c r="B25" s="44"/>
      <c r="C25" s="409" t="s">
        <v>65</v>
      </c>
      <c r="D25" s="409"/>
      <c r="E25" s="409"/>
      <c r="F25" s="409"/>
      <c r="G25" s="410"/>
      <c r="H25" s="44"/>
      <c r="I25" s="52"/>
      <c r="J25" s="52"/>
      <c r="K25" s="55"/>
      <c r="L25" s="434"/>
      <c r="M25" s="435"/>
      <c r="N25" s="44"/>
      <c r="O25" s="52"/>
      <c r="P25" s="52"/>
      <c r="Q25" s="55"/>
      <c r="R25" s="434"/>
      <c r="S25" s="435"/>
      <c r="T25" s="45"/>
      <c r="U25" s="46"/>
    </row>
    <row r="26" spans="1:22" ht="18" customHeight="1" x14ac:dyDescent="0.15">
      <c r="A26" s="424"/>
      <c r="B26" s="44"/>
      <c r="C26" s="409" t="s">
        <v>66</v>
      </c>
      <c r="D26" s="409"/>
      <c r="E26" s="409"/>
      <c r="F26" s="409"/>
      <c r="G26" s="410"/>
      <c r="H26" s="44"/>
      <c r="I26" s="58"/>
      <c r="J26" s="58"/>
      <c r="K26" s="59">
        <v>30</v>
      </c>
      <c r="L26" s="436" t="s">
        <v>61</v>
      </c>
      <c r="M26" s="437"/>
      <c r="N26" s="44"/>
      <c r="O26" s="58"/>
      <c r="P26" s="60"/>
      <c r="Q26" s="59">
        <v>25</v>
      </c>
      <c r="R26" s="438" t="s">
        <v>61</v>
      </c>
      <c r="S26" s="435"/>
      <c r="T26" s="459"/>
      <c r="U26" s="460"/>
    </row>
    <row r="27" spans="1:22" ht="18" customHeight="1" x14ac:dyDescent="0.15">
      <c r="A27" s="424"/>
      <c r="B27" s="48"/>
      <c r="C27" s="67" t="s">
        <v>62</v>
      </c>
      <c r="D27" s="68"/>
      <c r="E27" s="68"/>
      <c r="F27" s="68"/>
      <c r="G27" s="69"/>
      <c r="H27" s="48"/>
      <c r="I27" s="61"/>
      <c r="J27" s="78"/>
      <c r="K27" s="79">
        <v>5</v>
      </c>
      <c r="L27" s="407" t="s">
        <v>61</v>
      </c>
      <c r="M27" s="408"/>
      <c r="N27" s="48"/>
      <c r="O27" s="78"/>
      <c r="P27" s="85"/>
      <c r="Q27" s="79">
        <v>5</v>
      </c>
      <c r="R27" s="407" t="s">
        <v>61</v>
      </c>
      <c r="S27" s="408"/>
      <c r="T27" s="459"/>
      <c r="U27" s="460"/>
    </row>
    <row r="28" spans="1:22" ht="18" customHeight="1" x14ac:dyDescent="0.15">
      <c r="A28" s="423"/>
      <c r="B28" s="44"/>
      <c r="C28" s="409" t="s">
        <v>67</v>
      </c>
      <c r="D28" s="409"/>
      <c r="E28" s="409"/>
      <c r="F28" s="409"/>
      <c r="G28" s="410"/>
      <c r="H28" s="44"/>
      <c r="I28" s="58"/>
      <c r="J28" s="58"/>
      <c r="K28" s="59"/>
      <c r="L28" s="411"/>
      <c r="M28" s="412"/>
      <c r="N28" s="44"/>
      <c r="O28" s="58"/>
      <c r="P28" s="58"/>
      <c r="Q28" s="59"/>
      <c r="R28" s="411"/>
      <c r="S28" s="412"/>
      <c r="T28" s="45"/>
      <c r="U28" s="46"/>
    </row>
    <row r="29" spans="1:22" ht="18" customHeight="1" x14ac:dyDescent="0.15">
      <c r="A29" s="423"/>
      <c r="B29" s="48"/>
      <c r="C29" s="67" t="s">
        <v>62</v>
      </c>
      <c r="D29" s="68"/>
      <c r="E29" s="68"/>
      <c r="F29" s="68"/>
      <c r="G29" s="69"/>
      <c r="H29" s="48"/>
      <c r="I29" s="78"/>
      <c r="J29" s="78"/>
      <c r="K29" s="79"/>
      <c r="L29" s="407"/>
      <c r="M29" s="408"/>
      <c r="N29" s="48"/>
      <c r="O29" s="103"/>
      <c r="P29" s="103"/>
      <c r="Q29" s="104"/>
      <c r="R29" s="439"/>
      <c r="S29" s="440"/>
      <c r="T29" s="45"/>
      <c r="U29" s="46"/>
    </row>
    <row r="30" spans="1:22" ht="18" customHeight="1" x14ac:dyDescent="0.15">
      <c r="A30" s="423"/>
      <c r="B30" s="44"/>
      <c r="C30" s="409" t="s">
        <v>68</v>
      </c>
      <c r="D30" s="409"/>
      <c r="E30" s="409"/>
      <c r="F30" s="409"/>
      <c r="G30" s="410"/>
      <c r="H30" s="44"/>
      <c r="I30" s="58"/>
      <c r="J30" s="58"/>
      <c r="K30" s="59"/>
      <c r="L30" s="411" t="s">
        <v>84</v>
      </c>
      <c r="M30" s="412"/>
      <c r="N30" s="44"/>
      <c r="O30" s="58"/>
      <c r="P30" s="58"/>
      <c r="Q30" s="59"/>
      <c r="R30" s="411" t="s">
        <v>84</v>
      </c>
      <c r="S30" s="412"/>
      <c r="T30" s="459"/>
      <c r="U30" s="460"/>
    </row>
    <row r="31" spans="1:22" ht="18" customHeight="1" x14ac:dyDescent="0.15">
      <c r="A31" s="423"/>
      <c r="B31" s="48"/>
      <c r="C31" s="67" t="s">
        <v>62</v>
      </c>
      <c r="D31" s="68"/>
      <c r="E31" s="68"/>
      <c r="F31" s="68"/>
      <c r="G31" s="69"/>
      <c r="H31" s="48"/>
      <c r="I31" s="78"/>
      <c r="J31" s="78"/>
      <c r="K31" s="79"/>
      <c r="L31" s="407"/>
      <c r="M31" s="408"/>
      <c r="N31" s="48"/>
      <c r="O31" s="78"/>
      <c r="P31" s="78"/>
      <c r="Q31" s="79"/>
      <c r="R31" s="407"/>
      <c r="S31" s="408"/>
      <c r="T31" s="45"/>
      <c r="U31" s="46"/>
    </row>
    <row r="32" spans="1:22" ht="18" customHeight="1" x14ac:dyDescent="0.15">
      <c r="A32" s="423"/>
      <c r="B32" s="44"/>
      <c r="C32" s="409" t="s">
        <v>69</v>
      </c>
      <c r="D32" s="409"/>
      <c r="E32" s="409"/>
      <c r="F32" s="409"/>
      <c r="G32" s="410"/>
      <c r="H32" s="44"/>
      <c r="I32" s="58"/>
      <c r="J32" s="58"/>
      <c r="K32" s="59">
        <v>30</v>
      </c>
      <c r="L32" s="411" t="s">
        <v>85</v>
      </c>
      <c r="M32" s="412"/>
      <c r="N32" s="44"/>
      <c r="O32" s="58"/>
      <c r="P32" s="58"/>
      <c r="Q32" s="59">
        <v>25</v>
      </c>
      <c r="R32" s="411" t="s">
        <v>86</v>
      </c>
      <c r="S32" s="412"/>
      <c r="T32" s="45"/>
      <c r="U32" s="46"/>
    </row>
    <row r="33" spans="1:21" ht="18" customHeight="1" thickBot="1" x14ac:dyDescent="0.2">
      <c r="A33" s="425"/>
      <c r="B33" s="62"/>
      <c r="C33" s="73" t="s">
        <v>62</v>
      </c>
      <c r="D33" s="74"/>
      <c r="E33" s="74"/>
      <c r="F33" s="74"/>
      <c r="G33" s="75"/>
      <c r="H33" s="62"/>
      <c r="I33" s="82"/>
      <c r="J33" s="82"/>
      <c r="K33" s="77">
        <v>5</v>
      </c>
      <c r="L33" s="413" t="s">
        <v>61</v>
      </c>
      <c r="M33" s="414"/>
      <c r="N33" s="62"/>
      <c r="O33" s="82"/>
      <c r="P33" s="82"/>
      <c r="Q33" s="77">
        <v>5</v>
      </c>
      <c r="R33" s="413" t="s">
        <v>61</v>
      </c>
      <c r="S33" s="414"/>
      <c r="T33" s="45"/>
      <c r="U33" s="46"/>
    </row>
    <row r="34" spans="1:21" ht="18" customHeight="1" thickTop="1" x14ac:dyDescent="0.15">
      <c r="A34" s="417" t="s">
        <v>70</v>
      </c>
      <c r="B34" s="45"/>
      <c r="C34" s="409" t="s">
        <v>71</v>
      </c>
      <c r="D34" s="409"/>
      <c r="E34" s="409"/>
      <c r="F34" s="409"/>
      <c r="G34" s="410"/>
      <c r="H34" s="45"/>
      <c r="I34" s="63"/>
      <c r="J34" s="63"/>
      <c r="K34" s="64">
        <v>30</v>
      </c>
      <c r="L34" s="420" t="s">
        <v>79</v>
      </c>
      <c r="M34" s="421"/>
      <c r="N34" s="45"/>
      <c r="O34" s="63"/>
      <c r="P34" s="63"/>
      <c r="Q34" s="64">
        <v>25</v>
      </c>
      <c r="R34" s="420" t="s">
        <v>80</v>
      </c>
      <c r="S34" s="421"/>
      <c r="T34" s="459"/>
      <c r="U34" s="460"/>
    </row>
    <row r="35" spans="1:21" ht="18" customHeight="1" x14ac:dyDescent="0.15">
      <c r="A35" s="418"/>
      <c r="B35" s="48"/>
      <c r="C35" s="67" t="s">
        <v>62</v>
      </c>
      <c r="D35" s="68"/>
      <c r="E35" s="68"/>
      <c r="F35" s="68"/>
      <c r="G35" s="69"/>
      <c r="H35" s="48"/>
      <c r="I35" s="61"/>
      <c r="J35" s="78"/>
      <c r="K35" s="79">
        <v>5</v>
      </c>
      <c r="L35" s="407" t="s">
        <v>61</v>
      </c>
      <c r="M35" s="408"/>
      <c r="N35" s="48"/>
      <c r="O35" s="61"/>
      <c r="P35" s="61"/>
      <c r="Q35" s="79">
        <v>5</v>
      </c>
      <c r="R35" s="407" t="s">
        <v>61</v>
      </c>
      <c r="S35" s="408"/>
      <c r="T35" s="459"/>
      <c r="U35" s="494"/>
    </row>
    <row r="36" spans="1:21" ht="18" customHeight="1" x14ac:dyDescent="0.15">
      <c r="A36" s="418"/>
      <c r="B36" s="44"/>
      <c r="C36" s="409" t="s">
        <v>72</v>
      </c>
      <c r="D36" s="409"/>
      <c r="E36" s="409"/>
      <c r="F36" s="409"/>
      <c r="G36" s="410"/>
      <c r="H36" s="44"/>
      <c r="I36" s="58"/>
      <c r="J36" s="58"/>
      <c r="K36" s="59"/>
      <c r="L36" s="411" t="s">
        <v>81</v>
      </c>
      <c r="M36" s="412"/>
      <c r="N36" s="44"/>
      <c r="O36" s="58"/>
      <c r="P36" s="58"/>
      <c r="Q36" s="59"/>
      <c r="R36" s="411" t="s">
        <v>82</v>
      </c>
      <c r="S36" s="412"/>
      <c r="T36" s="459"/>
      <c r="U36" s="460"/>
    </row>
    <row r="37" spans="1:21" ht="18" customHeight="1" x14ac:dyDescent="0.15">
      <c r="A37" s="418"/>
      <c r="B37" s="48"/>
      <c r="C37" s="67" t="s">
        <v>62</v>
      </c>
      <c r="D37" s="68"/>
      <c r="E37" s="68"/>
      <c r="F37" s="68"/>
      <c r="G37" s="69"/>
      <c r="H37" s="48"/>
      <c r="I37" s="78"/>
      <c r="J37" s="78"/>
      <c r="K37" s="79"/>
      <c r="L37" s="407"/>
      <c r="M37" s="408"/>
      <c r="N37" s="48"/>
      <c r="O37" s="78"/>
      <c r="P37" s="78"/>
      <c r="Q37" s="79"/>
      <c r="R37" s="407"/>
      <c r="S37" s="408"/>
      <c r="T37" s="459"/>
      <c r="U37" s="460"/>
    </row>
    <row r="38" spans="1:21" ht="18" customHeight="1" x14ac:dyDescent="0.15">
      <c r="A38" s="418"/>
      <c r="B38" s="44"/>
      <c r="C38" s="409" t="s">
        <v>73</v>
      </c>
      <c r="D38" s="409"/>
      <c r="E38" s="409"/>
      <c r="F38" s="409"/>
      <c r="G38" s="410"/>
      <c r="H38" s="44"/>
      <c r="I38" s="58"/>
      <c r="J38" s="58"/>
      <c r="K38" s="59"/>
      <c r="L38" s="411"/>
      <c r="M38" s="412"/>
      <c r="N38" s="44"/>
      <c r="O38" s="58"/>
      <c r="P38" s="58"/>
      <c r="Q38" s="59"/>
      <c r="R38" s="411"/>
      <c r="S38" s="412"/>
      <c r="T38" s="45"/>
      <c r="U38" s="46"/>
    </row>
    <row r="39" spans="1:21" ht="18" customHeight="1" x14ac:dyDescent="0.15">
      <c r="A39" s="418"/>
      <c r="B39" s="48"/>
      <c r="C39" s="67" t="s">
        <v>62</v>
      </c>
      <c r="D39" s="68"/>
      <c r="E39" s="68"/>
      <c r="F39" s="68"/>
      <c r="G39" s="69"/>
      <c r="H39" s="48"/>
      <c r="I39" s="78"/>
      <c r="J39" s="78"/>
      <c r="K39" s="79"/>
      <c r="L39" s="407"/>
      <c r="M39" s="408"/>
      <c r="N39" s="48"/>
      <c r="O39" s="78"/>
      <c r="P39" s="78"/>
      <c r="Q39" s="79"/>
      <c r="R39" s="407"/>
      <c r="S39" s="408"/>
      <c r="T39" s="45"/>
      <c r="U39" s="46"/>
    </row>
    <row r="40" spans="1:21" ht="18" customHeight="1" x14ac:dyDescent="0.15">
      <c r="A40" s="418"/>
      <c r="B40" s="44"/>
      <c r="C40" s="409" t="s">
        <v>68</v>
      </c>
      <c r="D40" s="409"/>
      <c r="E40" s="409"/>
      <c r="F40" s="409"/>
      <c r="G40" s="410"/>
      <c r="H40" s="44"/>
      <c r="I40" s="58"/>
      <c r="J40" s="58"/>
      <c r="K40" s="59"/>
      <c r="L40" s="411" t="s">
        <v>83</v>
      </c>
      <c r="M40" s="412"/>
      <c r="N40" s="44"/>
      <c r="O40" s="58"/>
      <c r="P40" s="58"/>
      <c r="Q40" s="59"/>
      <c r="R40" s="411" t="s">
        <v>83</v>
      </c>
      <c r="S40" s="412"/>
      <c r="T40" s="459"/>
      <c r="U40" s="460"/>
    </row>
    <row r="41" spans="1:21" ht="18" customHeight="1" x14ac:dyDescent="0.15">
      <c r="A41" s="418"/>
      <c r="B41" s="48"/>
      <c r="C41" s="67" t="s">
        <v>62</v>
      </c>
      <c r="D41" s="68"/>
      <c r="E41" s="68"/>
      <c r="F41" s="68"/>
      <c r="G41" s="69"/>
      <c r="H41" s="48"/>
      <c r="I41" s="78"/>
      <c r="J41" s="78"/>
      <c r="K41" s="79"/>
      <c r="L41" s="407"/>
      <c r="M41" s="408"/>
      <c r="N41" s="48"/>
      <c r="O41" s="78"/>
      <c r="P41" s="78"/>
      <c r="Q41" s="79"/>
      <c r="R41" s="407"/>
      <c r="S41" s="408"/>
      <c r="T41" s="45"/>
      <c r="U41" s="46"/>
    </row>
    <row r="42" spans="1:21" ht="18" customHeight="1" x14ac:dyDescent="0.15">
      <c r="A42" s="418"/>
      <c r="B42" s="44"/>
      <c r="C42" s="409" t="s">
        <v>69</v>
      </c>
      <c r="D42" s="409"/>
      <c r="E42" s="409"/>
      <c r="F42" s="409"/>
      <c r="G42" s="410"/>
      <c r="H42" s="45"/>
      <c r="I42" s="53"/>
      <c r="J42" s="53"/>
      <c r="K42" s="59">
        <v>31</v>
      </c>
      <c r="L42" s="411" t="s">
        <v>85</v>
      </c>
      <c r="M42" s="412"/>
      <c r="N42" s="45"/>
      <c r="O42" s="58"/>
      <c r="P42" s="58"/>
      <c r="Q42" s="59">
        <v>26</v>
      </c>
      <c r="R42" s="411" t="s">
        <v>85</v>
      </c>
      <c r="S42" s="412"/>
      <c r="T42" s="45"/>
      <c r="U42" s="46"/>
    </row>
    <row r="43" spans="1:21" ht="18" customHeight="1" thickBot="1" x14ac:dyDescent="0.2">
      <c r="A43" s="419"/>
      <c r="B43" s="62"/>
      <c r="C43" s="73" t="s">
        <v>62</v>
      </c>
      <c r="D43" s="74"/>
      <c r="E43" s="74"/>
      <c r="F43" s="74"/>
      <c r="G43" s="75"/>
      <c r="H43" s="62"/>
      <c r="I43" s="76"/>
      <c r="J43" s="76"/>
      <c r="K43" s="77">
        <v>5</v>
      </c>
      <c r="L43" s="413" t="s">
        <v>61</v>
      </c>
      <c r="M43" s="414"/>
      <c r="N43" s="62"/>
      <c r="O43" s="76"/>
      <c r="P43" s="76"/>
      <c r="Q43" s="77">
        <v>5</v>
      </c>
      <c r="R43" s="413" t="s">
        <v>61</v>
      </c>
      <c r="S43" s="414"/>
      <c r="T43" s="45"/>
      <c r="U43" s="46"/>
    </row>
    <row r="44" spans="1:21" ht="18" customHeight="1" thickTop="1" x14ac:dyDescent="0.15">
      <c r="A44" s="45"/>
      <c r="B44" t="s">
        <v>74</v>
      </c>
      <c r="H44" s="45"/>
      <c r="I44" s="65"/>
      <c r="J44" s="65"/>
      <c r="K44" s="66">
        <v>8</v>
      </c>
      <c r="L44" s="411" t="s">
        <v>87</v>
      </c>
      <c r="M44" s="412"/>
      <c r="N44" s="45"/>
      <c r="O44" s="65"/>
      <c r="P44" s="65"/>
      <c r="Q44" s="66">
        <v>8</v>
      </c>
      <c r="R44" s="411" t="s">
        <v>87</v>
      </c>
      <c r="S44" s="412"/>
      <c r="T44" s="459"/>
      <c r="U44" s="460"/>
    </row>
    <row r="45" spans="1:21" ht="18" customHeight="1" x14ac:dyDescent="0.15">
      <c r="A45" s="48"/>
      <c r="B45" s="49"/>
      <c r="C45" s="67" t="s">
        <v>62</v>
      </c>
      <c r="D45" s="68"/>
      <c r="E45" s="68"/>
      <c r="F45" s="68"/>
      <c r="G45" s="69"/>
      <c r="H45" s="48"/>
      <c r="I45" s="81"/>
      <c r="J45" s="81"/>
      <c r="K45" s="80"/>
      <c r="L45" s="415"/>
      <c r="M45" s="416"/>
      <c r="N45" s="48"/>
      <c r="O45" s="81"/>
      <c r="P45" s="81"/>
      <c r="Q45" s="80"/>
      <c r="R45" s="415"/>
      <c r="S45" s="416"/>
      <c r="T45" s="492"/>
      <c r="U45" s="493"/>
    </row>
  </sheetData>
  <sheetProtection selectLockedCells="1"/>
  <mergeCells count="108">
    <mergeCell ref="T40:U40"/>
    <mergeCell ref="T44:U44"/>
    <mergeCell ref="T45:U45"/>
    <mergeCell ref="T26:U26"/>
    <mergeCell ref="T27:U27"/>
    <mergeCell ref="T34:U34"/>
    <mergeCell ref="T35:U35"/>
    <mergeCell ref="T36:U36"/>
    <mergeCell ref="T37:U37"/>
    <mergeCell ref="B4:C4"/>
    <mergeCell ref="D4:H4"/>
    <mergeCell ref="I4:I7"/>
    <mergeCell ref="J4:M5"/>
    <mergeCell ref="N4:P5"/>
    <mergeCell ref="A1:U1"/>
    <mergeCell ref="J3:M3"/>
    <mergeCell ref="N3:P3"/>
    <mergeCell ref="Q3:R3"/>
    <mergeCell ref="T3:U3"/>
    <mergeCell ref="Q4:R5"/>
    <mergeCell ref="S4:S5"/>
    <mergeCell ref="T4:U5"/>
    <mergeCell ref="V5:V20"/>
    <mergeCell ref="J6:J7"/>
    <mergeCell ref="K6:K7"/>
    <mergeCell ref="L6:L7"/>
    <mergeCell ref="M6:U7"/>
    <mergeCell ref="T20:U20"/>
    <mergeCell ref="B8:H8"/>
    <mergeCell ref="I8:K9"/>
    <mergeCell ref="L8:U9"/>
    <mergeCell ref="A10:E12"/>
    <mergeCell ref="F10:U12"/>
    <mergeCell ref="L30:M30"/>
    <mergeCell ref="R30:S30"/>
    <mergeCell ref="L22:M22"/>
    <mergeCell ref="R22:S22"/>
    <mergeCell ref="A13:E15"/>
    <mergeCell ref="F13:U15"/>
    <mergeCell ref="A16:U18"/>
    <mergeCell ref="A19:G19"/>
    <mergeCell ref="H19:M19"/>
    <mergeCell ref="N19:S19"/>
    <mergeCell ref="T19:U19"/>
    <mergeCell ref="A20:G21"/>
    <mergeCell ref="L20:M20"/>
    <mergeCell ref="R20:S20"/>
    <mergeCell ref="L21:M21"/>
    <mergeCell ref="R21:S21"/>
    <mergeCell ref="T21:U21"/>
    <mergeCell ref="T30:U30"/>
    <mergeCell ref="L39:M39"/>
    <mergeCell ref="R39:S39"/>
    <mergeCell ref="C28:G28"/>
    <mergeCell ref="L28:M28"/>
    <mergeCell ref="R28:S28"/>
    <mergeCell ref="A23:A33"/>
    <mergeCell ref="C23:G23"/>
    <mergeCell ref="L23:M23"/>
    <mergeCell ref="R23:S23"/>
    <mergeCell ref="L24:M24"/>
    <mergeCell ref="R24:S24"/>
    <mergeCell ref="C25:G25"/>
    <mergeCell ref="L25:M25"/>
    <mergeCell ref="R25:S25"/>
    <mergeCell ref="C26:G26"/>
    <mergeCell ref="L31:M31"/>
    <mergeCell ref="R31:S31"/>
    <mergeCell ref="L26:M26"/>
    <mergeCell ref="R26:S26"/>
    <mergeCell ref="L27:M27"/>
    <mergeCell ref="R27:S27"/>
    <mergeCell ref="L29:M29"/>
    <mergeCell ref="R29:S29"/>
    <mergeCell ref="C30:G30"/>
    <mergeCell ref="L45:M45"/>
    <mergeCell ref="R45:S45"/>
    <mergeCell ref="A34:A43"/>
    <mergeCell ref="C34:G34"/>
    <mergeCell ref="L34:M34"/>
    <mergeCell ref="R34:S34"/>
    <mergeCell ref="L35:M35"/>
    <mergeCell ref="C32:G32"/>
    <mergeCell ref="L32:M32"/>
    <mergeCell ref="R32:S32"/>
    <mergeCell ref="L33:M33"/>
    <mergeCell ref="R33:S33"/>
    <mergeCell ref="C40:G40"/>
    <mergeCell ref="L40:M40"/>
    <mergeCell ref="R40:S40"/>
    <mergeCell ref="R35:S35"/>
    <mergeCell ref="C36:G36"/>
    <mergeCell ref="L36:M36"/>
    <mergeCell ref="R36:S36"/>
    <mergeCell ref="L37:M37"/>
    <mergeCell ref="R37:S37"/>
    <mergeCell ref="C38:G38"/>
    <mergeCell ref="L38:M38"/>
    <mergeCell ref="R38:S38"/>
    <mergeCell ref="L41:M41"/>
    <mergeCell ref="R41:S41"/>
    <mergeCell ref="C42:G42"/>
    <mergeCell ref="L42:M42"/>
    <mergeCell ref="R42:S42"/>
    <mergeCell ref="L43:M43"/>
    <mergeCell ref="R43:S43"/>
    <mergeCell ref="L44:M44"/>
    <mergeCell ref="R44:S44"/>
  </mergeCells>
  <phoneticPr fontId="2"/>
  <pageMargins left="0.7" right="0.7" top="0.26" bottom="0.24" header="0.19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16-41様式提出用</vt:lpstr>
      <vt:lpstr>16-41記載例</vt:lpstr>
      <vt:lpstr>'16-41記載例'!Print_Area</vt:lpstr>
      <vt:lpstr>'16-41様式提出用'!Print_Area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2022-02-24T00:07:09Z</cp:lastPrinted>
  <dcterms:created xsi:type="dcterms:W3CDTF">2019-07-03T05:07:45Z</dcterms:created>
  <dcterms:modified xsi:type="dcterms:W3CDTF">2022-02-24T00:09:18Z</dcterms:modified>
</cp:coreProperties>
</file>