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３年度\県\公営企業に係る「経営比較分析表」（令和２年度決算）の分析等について\回答\"/>
    </mc:Choice>
  </mc:AlternateContent>
  <workbookProtection workbookAlgorithmName="SHA-512" workbookHashValue="YMgKR73UH4vx/8Q1Sd/NWDB6FrDKm5xSBQvsIKxv1MNZzk0fhDbGT1B5ZDtzbd8caJts9kZd0q0DSsExKT3P4g==" workbookSaltValue="2TSTwUkuNgRkFjktze1Bs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<sst xmlns="http://schemas.openxmlformats.org/spreadsheetml/2006/main" count="262" uniqueCount="106">
  <si>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</si>
  <si>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</si>
  <si>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</si>
  <si>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</si>
  <si>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</si>
  <si>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</si>
  <si>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</si>
  <si>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</si>
  <si>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</si>
  <si>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</si>
  <si>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</si>
  <si>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</si>
  <si>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</si>
  <si>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</si>
  <si>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</si>
  <si>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</si>
  <si>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</si>
  <si>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</si>
  <si>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</si>
  <si>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</si>
  <si>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</si>
  <si>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</si>
  <si>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</si>
  <si>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</si>
  <si>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</si>
  <si>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</si>
  <si>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</si>
  <si>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</si>
  <si>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</si>
  <si>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</si>
  <si>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</si>
  <si>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</si>
  <si>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</si>
  <si>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</si>
  <si>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</si>
  <si>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</si>
  <si>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</si>
  <si>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</si>
  <si>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</si>
  <si>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</si>
  <si>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</si>
  <si>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</si>
  <si>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</si>
  <si>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</si>
  <si>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</si>
  <si>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</si>
  <si>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</si>
  <si>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</si>
  <si>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</si>
  <si>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</si>
  <si>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</si>
  <si>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</si>
  <si>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</si>
  <si>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</si>
  <si>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</si>
  <si>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</si>
  <si>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</si>
  <si>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</si>
  <si>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</si>
  <si>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</si>
  <si>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</si>
  <si>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</si>
  <si>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</si>
  <si>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</si>
  <si>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</si>
  <si>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</si>
  <si>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</si>
  <si>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</si>
  <si>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</si>
  <si>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</si>
  <si>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</si>
  <si>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</si>
  <si>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</si>
  <si>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</si>
  <si>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</si>
  <si>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</si>
  <si>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</si>
  <si>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</si>
  <si>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</si>
  <si>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</si>
  <si>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</si>
  <si>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</si>
  <si>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</si>
  <si>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</si>
  <si>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</si>
  <si>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</si>
  <si>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</si>
  <si>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352012</t>
  </si>
  <si>
    <t>46</t>
  </si>
  <si>
    <t>02</t>
  </si>
  <si>
    <t>0</t>
  </si>
  <si>
    <t>000</t>
  </si>
  <si>
    <t>山口県　下関市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</si>
  <si>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</si>
  <si>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</si>
  <si>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</si>
  <si>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</si>
  <si>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</si>
  <si>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</si>
  <si>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</si>
  <si>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</si>
  <si>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</si>
  <si>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</si>
  <si>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全体の減価償却の状況を表す有形固定資産減価償却率は、類似団体と比較して高く、施設全体の老朽化が進んでいることを示している。また、管路経年化率については、類似団体と比較して大幅に高く、法定耐用年数を超過している管路が75％を超えている。この理由については、事業創設当時である昭和44年、45年に布設した管路の多くが未更新となっているためである。有形固定資産減価償却率、管路経年化率共に改善傾向にあるのは、配水管路２条化事業により、帳簿原価及び管路延長が増加したことが要因である。
　管路更新率については、平成29年度が特に高い数値となっている。これについては、各年度において布設した管路延長数に大きな差は無いが、当該年度以外は、配水管路の２条化事業により、既設管を撤去せずに新設を行ったため、管路更新率に反映されないことが要因である。</t>
    <rPh sb="122" eb="124">
      <t>リユウ</t>
    </rPh>
    <rPh sb="139" eb="141">
      <t>ショウワ</t>
    </rPh>
    <rPh sb="143" eb="144">
      <t>ネン</t>
    </rPh>
    <rPh sb="147" eb="148">
      <t>ネン</t>
    </rPh>
    <rPh sb="174" eb="176">
      <t>ユウケイ</t>
    </rPh>
    <rPh sb="176" eb="180">
      <t>コテイシサン</t>
    </rPh>
    <rPh sb="180" eb="182">
      <t>ゲンカ</t>
    </rPh>
    <rPh sb="182" eb="184">
      <t>ショウキャク</t>
    </rPh>
    <rPh sb="184" eb="185">
      <t>リツ</t>
    </rPh>
    <rPh sb="186" eb="188">
      <t>カンロ</t>
    </rPh>
    <rPh sb="188" eb="191">
      <t>ケイネンカ</t>
    </rPh>
    <rPh sb="191" eb="192">
      <t>リツ</t>
    </rPh>
    <rPh sb="192" eb="193">
      <t>トモ</t>
    </rPh>
    <rPh sb="194" eb="196">
      <t>カイゼン</t>
    </rPh>
    <rPh sb="196" eb="198">
      <t>ケイコウ</t>
    </rPh>
    <rPh sb="204" eb="208">
      <t>ハイスイカンロ</t>
    </rPh>
    <rPh sb="209" eb="210">
      <t>ジョウ</t>
    </rPh>
    <rPh sb="210" eb="211">
      <t>カ</t>
    </rPh>
    <rPh sb="211" eb="213">
      <t>ジギョウ</t>
    </rPh>
    <rPh sb="217" eb="219">
      <t>チョウボ</t>
    </rPh>
    <rPh sb="219" eb="221">
      <t>ゲンカ</t>
    </rPh>
    <rPh sb="221" eb="222">
      <t>オヨ</t>
    </rPh>
    <rPh sb="223" eb="225">
      <t>カンロ</t>
    </rPh>
    <rPh sb="225" eb="227">
      <t>エンチョウ</t>
    </rPh>
    <rPh sb="228" eb="230">
      <t>ゾウカ</t>
    </rPh>
    <rPh sb="235" eb="237">
      <t>ヨウイン</t>
    </rPh>
    <phoneticPr fontId="5"/>
  </si>
  <si>
    <t>　本市工業用水道事業は、平成4年10月以降、消費税の転嫁を除いては、料金改定を行うことなく事業を継続してきたが、近年では、単年度収支の赤字が続いており、厳しい財政状況にある。また、令和3年1月から新規ユーザー企業へ給水を開始し、同年6月に契約水量を増量したことにより契約率が向上するが、産業構造の変化等により、水利用の合理化が図られる等、工業用水の需要は近年減少傾向が続いている。一方、施設の老朽化は進んでおり、管路の更新、耐震化対策等により、事業費が増加することは避けられない状況である。これらの状況を踏まえ、本市では、令和３年３月に策定した「下関市工業用水道事業経営戦略」に基づき、経営基盤の安定化、老朽化施設の更新・耐震化、新規ユーザー開拓による未売水の解消及び財源確保のための料金見直しの検討等、本事業が抱える諸課題に着実に対応し、良質で低廉な工業用水を将来にわたって安定的に供給するという使命を果たしていく必要がある。</t>
    <rPh sb="104" eb="106">
      <t>キギョウ</t>
    </rPh>
    <rPh sb="107" eb="109">
      <t>キュウスイ</t>
    </rPh>
    <rPh sb="110" eb="112">
      <t>カイシ</t>
    </rPh>
    <rPh sb="222" eb="225">
      <t>ジギョウヒ</t>
    </rPh>
    <rPh sb="249" eb="251">
      <t>ジョウキョウ</t>
    </rPh>
    <rPh sb="252" eb="253">
      <t>フ</t>
    </rPh>
    <rPh sb="256" eb="258">
      <t>ホンシ</t>
    </rPh>
    <rPh sb="261" eb="263">
      <t>レイワ</t>
    </rPh>
    <rPh sb="266" eb="267">
      <t>ガツ</t>
    </rPh>
    <rPh sb="268" eb="270">
      <t>サクテイ</t>
    </rPh>
    <rPh sb="273" eb="276">
      <t>シモノセキシ</t>
    </rPh>
    <rPh sb="276" eb="278">
      <t>コウギョウ</t>
    </rPh>
    <rPh sb="278" eb="281">
      <t>ヨウスイドウ</t>
    </rPh>
    <rPh sb="281" eb="283">
      <t>ジギョウ</t>
    </rPh>
    <rPh sb="283" eb="285">
      <t>ケイエイ</t>
    </rPh>
    <rPh sb="285" eb="287">
      <t>センリャク</t>
    </rPh>
    <rPh sb="289" eb="290">
      <t>モト</t>
    </rPh>
    <rPh sb="293" eb="295">
      <t>ケイエイ</t>
    </rPh>
    <rPh sb="295" eb="297">
      <t>キバン</t>
    </rPh>
    <rPh sb="298" eb="301">
      <t>アンテイカ</t>
    </rPh>
    <rPh sb="302" eb="305">
      <t>ロウキュウカ</t>
    </rPh>
    <rPh sb="305" eb="307">
      <t>シセツ</t>
    </rPh>
    <rPh sb="308" eb="310">
      <t>コウシン</t>
    </rPh>
    <rPh sb="311" eb="314">
      <t>タイシンカ</t>
    </rPh>
    <rPh sb="332" eb="333">
      <t>オヨ</t>
    </rPh>
    <rPh sb="334" eb="336">
      <t>ザイゲン</t>
    </rPh>
    <rPh sb="336" eb="338">
      <t>カクホ</t>
    </rPh>
    <rPh sb="342" eb="344">
      <t>リョウキン</t>
    </rPh>
    <rPh sb="344" eb="346">
      <t>ミナオ</t>
    </rPh>
    <rPh sb="348" eb="350">
      <t>ケントウ</t>
    </rPh>
    <rPh sb="350" eb="351">
      <t>トウ</t>
    </rPh>
    <rPh sb="352" eb="355">
      <t>ホンジギョウ</t>
    </rPh>
    <rPh sb="356" eb="357">
      <t>カカ</t>
    </rPh>
    <rPh sb="359" eb="362">
      <t>ショカダイ</t>
    </rPh>
    <rPh sb="363" eb="365">
      <t>チャクジツ</t>
    </rPh>
    <rPh sb="366" eb="368">
      <t>タイオウ</t>
    </rPh>
    <rPh sb="370" eb="372">
      <t>リョウシツ</t>
    </rPh>
    <rPh sb="373" eb="374">
      <t>テイ</t>
    </rPh>
    <rPh sb="374" eb="375">
      <t>レン</t>
    </rPh>
    <rPh sb="376" eb="378">
      <t>コウギョウ</t>
    </rPh>
    <rPh sb="378" eb="380">
      <t>ヨウスイ</t>
    </rPh>
    <rPh sb="381" eb="383">
      <t>ショウライ</t>
    </rPh>
    <rPh sb="388" eb="390">
      <t>アンテイ</t>
    </rPh>
    <rPh sb="390" eb="391">
      <t>テキ</t>
    </rPh>
    <rPh sb="392" eb="394">
      <t>キョウキュウ</t>
    </rPh>
    <rPh sb="399" eb="401">
      <t>シメイ</t>
    </rPh>
    <rPh sb="402" eb="403">
      <t>ハ</t>
    </rPh>
    <rPh sb="408" eb="410">
      <t>ヒツヨウ</t>
    </rPh>
    <phoneticPr fontId="5"/>
  </si>
  <si>
    <t xml:space="preserve">　累積欠損金は発生していないが、経常収支比率・料金回収率共に、近年、100％を下回り、類似団体よりも低い水準で推移している。また、給水原価についても、近年、類似団体よりも高い水準で推移しており、厳しい財政状況が続いている。この理由については、一部のユーザー企業の契約水量の減量により、有収水量が減少し、給水収益が減収となったためである。
 流動比率は、前年度に比べ低下したものの、100％を超えており、類似団体と比較して大きく上回っていることから、短期的な債務に関する支払い能力は十分に確保されている。
　なお、令和２年度については、年度途中から新規ユーザー企業へ給水を開始したことで、給水収益は増収となったが、新規ユーザー企業への引込管設置補助金の支出による費用の増加が、経常収支比率、流動比率及び料金回収率の低下、給水原価の上昇の要因である。
 施設利用率・契約率については、類似団体と比較して高い水準であるが、本市の事業形態が、山口県企業局から責任水量制により工業用水を受水し、ユーザー企業に供給するものであり、未売水が財政状況に及ぼす影響が大きいため、財政状況を改善するには、より契約率を高めることが必要である。
</t>
    <rPh sb="31" eb="33">
      <t>キンネン</t>
    </rPh>
    <rPh sb="43" eb="45">
      <t>ルイジ</t>
    </rPh>
    <rPh sb="45" eb="47">
      <t>ダンタイ</t>
    </rPh>
    <rPh sb="50" eb="51">
      <t>ヒク</t>
    </rPh>
    <rPh sb="52" eb="54">
      <t>スイジュン</t>
    </rPh>
    <rPh sb="55" eb="57">
      <t>スイイ</t>
    </rPh>
    <rPh sb="75" eb="77">
      <t>キンネン</t>
    </rPh>
    <rPh sb="90" eb="92">
      <t>スイイ</t>
    </rPh>
    <rPh sb="176" eb="179">
      <t>ゼンネンド</t>
    </rPh>
    <rPh sb="180" eb="181">
      <t>クラ</t>
    </rPh>
    <rPh sb="182" eb="184">
      <t>テイカ</t>
    </rPh>
    <rPh sb="256" eb="258">
      <t>レイワ</t>
    </rPh>
    <rPh sb="259" eb="261">
      <t>ネンド</t>
    </rPh>
    <rPh sb="337" eb="339">
      <t>ケイジョウ</t>
    </rPh>
    <rPh sb="339" eb="343">
      <t>シュウシヒリツ</t>
    </rPh>
    <rPh sb="344" eb="346">
      <t>リュウドウ</t>
    </rPh>
    <rPh sb="346" eb="348">
      <t>ヒリツ</t>
    </rPh>
    <rPh sb="348" eb="349">
      <t>オヨ</t>
    </rPh>
    <rPh sb="350" eb="352">
      <t>リョウキン</t>
    </rPh>
    <rPh sb="352" eb="355">
      <t>カイシュウリツ</t>
    </rPh>
    <rPh sb="356" eb="358">
      <t>テイカ</t>
    </rPh>
    <rPh sb="359" eb="361">
      <t>キュウスイ</t>
    </rPh>
    <rPh sb="361" eb="363">
      <t>ゲンカ</t>
    </rPh>
    <rPh sb="364" eb="366">
      <t>ジョウショウ</t>
    </rPh>
    <rPh sb="367" eb="369">
      <t>ヨウイン</t>
    </rPh>
    <rPh sb="494" eb="497">
      <t>ケイヤクリツ</t>
    </rPh>
    <rPh sb="498" eb="499">
      <t>タカ</t>
    </rPh>
    <rPh sb="504" eb="50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</si>
</sst>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63.7</c:v>
                </c:pt>
                <c:pt idx="1">
                  <c:v>62.53</c:v>
                </c:pt>
                <c:pt idx="2">
                  <c:v>62.32</c:v>
                </c:pt>
                <c:pt idx="3">
                  <c:v>61.63</c:v>
                </c:pt>
                <c:pt idx="4">
                  <c:v>59.31</c:v>
                </c:pt>
              </c:numCache>
            </c:numRef>
          </c:val>
          <c:extLst>
            <c:ext xmlns:c16="http://schemas.microsoft.com/office/drawing/2014/chart" uri="{C3380CC4-5D6E-409C-BE32-E72D297353CC}">
              <c16:uniqueId val="{00000000-F429-4347-ACD3-A2E2C1D540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F429-4347-ACD3-A2E2C1D540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7F-4ACF-8BB2-6E46EDED4E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107F-4ACF-8BB2-6E46EDED4E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96.61</c:v>
                </c:pt>
                <c:pt idx="1">
                  <c:v>94.28</c:v>
                </c:pt>
                <c:pt idx="2">
                  <c:v>98.59</c:v>
                </c:pt>
                <c:pt idx="3">
                  <c:v>97.64</c:v>
                </c:pt>
                <c:pt idx="4">
                  <c:v>89.63</c:v>
                </c:pt>
              </c:numCache>
            </c:numRef>
          </c:val>
          <c:extLst>
            <c:ext xmlns:c16="http://schemas.microsoft.com/office/drawing/2014/chart" uri="{C3380CC4-5D6E-409C-BE32-E72D297353CC}">
              <c16:uniqueId val="{00000000-1246-4177-9B57-BD3481AE95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1246-4177-9B57-BD3481AE95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86.41</c:v>
                </c:pt>
                <c:pt idx="1">
                  <c:v>84.99</c:v>
                </c:pt>
                <c:pt idx="2">
                  <c:v>83.75</c:v>
                </c:pt>
                <c:pt idx="3">
                  <c:v>78.98</c:v>
                </c:pt>
                <c:pt idx="4">
                  <c:v>77.66</c:v>
                </c:pt>
              </c:numCache>
            </c:numRef>
          </c:val>
          <c:extLst>
            <c:ext xmlns:c16="http://schemas.microsoft.com/office/drawing/2014/chart" uri="{C3380CC4-5D6E-409C-BE32-E72D297353CC}">
              <c16:uniqueId val="{00000000-80DA-4E9B-AE7A-6CC1A2B575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80DA-4E9B-AE7A-6CC1A2B575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0.15</c:v>
                </c:pt>
                <c:pt idx="1">
                  <c:v>1.43</c:v>
                </c:pt>
                <c:pt idx="2">
                  <c:v>0</c:v>
                </c:pt>
                <c:pt idx="3">
                  <c:v>0</c:v>
                </c:pt>
                <c:pt idx="4">
                  <c:v>0</c:v>
                </c:pt>
              </c:numCache>
            </c:numRef>
          </c:val>
          <c:extLst>
            <c:ext xmlns:c16="http://schemas.microsoft.com/office/drawing/2014/chart" uri="{C3380CC4-5D6E-409C-BE32-E72D297353CC}">
              <c16:uniqueId val="{00000000-FB13-4730-AE21-E8FB67B61D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FB13-4730-AE21-E8FB67B61D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1066.21</c:v>
                </c:pt>
                <c:pt idx="1">
                  <c:v>1706.39</c:v>
                </c:pt>
                <c:pt idx="2">
                  <c:v>1621.22</c:v>
                </c:pt>
                <c:pt idx="3">
                  <c:v>1640.18</c:v>
                </c:pt>
                <c:pt idx="4">
                  <c:v>1212.29</c:v>
                </c:pt>
              </c:numCache>
            </c:numRef>
          </c:val>
          <c:extLst>
            <c:ext xmlns:c16="http://schemas.microsoft.com/office/drawing/2014/chart" uri="{C3380CC4-5D6E-409C-BE32-E72D297353CC}">
              <c16:uniqueId val="{00000000-6BA7-40CA-8ACB-BE9D48581A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6BA7-40CA-8ACB-BE9D48581A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3-44E2-8F4E-8CB5A41592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B2E3-44E2-8F4E-8CB5A41592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92.58</c:v>
                </c:pt>
                <c:pt idx="1">
                  <c:v>89.73</c:v>
                </c:pt>
                <c:pt idx="2">
                  <c:v>92</c:v>
                </c:pt>
                <c:pt idx="3">
                  <c:v>94.47</c:v>
                </c:pt>
                <c:pt idx="4">
                  <c:v>78.03</c:v>
                </c:pt>
              </c:numCache>
            </c:numRef>
          </c:val>
          <c:extLst>
            <c:ext xmlns:c16="http://schemas.microsoft.com/office/drawing/2014/chart" uri="{C3380CC4-5D6E-409C-BE32-E72D297353CC}">
              <c16:uniqueId val="{00000000-8D27-434A-9344-2E62FB1F58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8D27-434A-9344-2E62FB1F58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35.56</c:v>
                </c:pt>
                <c:pt idx="1">
                  <c:v>36.69</c:v>
                </c:pt>
                <c:pt idx="2">
                  <c:v>35.79</c:v>
                </c:pt>
                <c:pt idx="3">
                  <c:v>34.85</c:v>
                </c:pt>
                <c:pt idx="4">
                  <c:v>42.2</c:v>
                </c:pt>
              </c:numCache>
            </c:numRef>
          </c:val>
          <c:extLst>
            <c:ext xmlns:c16="http://schemas.microsoft.com/office/drawing/2014/chart" uri="{C3380CC4-5D6E-409C-BE32-E72D297353CC}">
              <c16:uniqueId val="{00000000-8373-4D1B-B6BD-F4F3239012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8373-4D1B-B6BD-F4F3239012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65.44</c:v>
                </c:pt>
                <c:pt idx="1">
                  <c:v>66.3</c:v>
                </c:pt>
                <c:pt idx="2">
                  <c:v>65.89</c:v>
                </c:pt>
                <c:pt idx="3">
                  <c:v>65.459999999999994</c:v>
                </c:pt>
                <c:pt idx="4">
                  <c:v>63.7</c:v>
                </c:pt>
              </c:numCache>
            </c:numRef>
          </c:val>
          <c:extLst>
            <c:ext xmlns:c16="http://schemas.microsoft.com/office/drawing/2014/chart" uri="{C3380CC4-5D6E-409C-BE32-E72D297353CC}">
              <c16:uniqueId val="{00000000-CC46-49E9-869C-65E9199016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CC46-49E9-869C-65E9199016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75.83</c:v>
                </c:pt>
                <c:pt idx="1">
                  <c:v>75.83</c:v>
                </c:pt>
                <c:pt idx="2">
                  <c:v>75.83</c:v>
                </c:pt>
                <c:pt idx="3">
                  <c:v>73.790000000000006</c:v>
                </c:pt>
                <c:pt idx="4">
                  <c:v>79.209999999999994</c:v>
                </c:pt>
              </c:numCache>
            </c:numRef>
          </c:val>
          <c:extLst>
            <c:ext xmlns:c16="http://schemas.microsoft.com/office/drawing/2014/chart" uri="{C3380CC4-5D6E-409C-BE32-E72D297353CC}">
              <c16:uniqueId val="{00000000-AD7B-47CC-8CBC-9F8D7B5D5A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AD7B-47CC-8CBC-9F8D7B5D5A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110" zoomScaleNormal="110" workbookViewId="0">
      <selection activeCell="B8" sqref="B8:CG8"/>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山口県　下関市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15289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92.5</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19010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96.61</v>
      </c>
      <c r="Y32" s="129"/>
      <c r="Z32" s="129"/>
      <c r="AA32" s="129"/>
      <c r="AB32" s="129"/>
      <c r="AC32" s="129"/>
      <c r="AD32" s="129"/>
      <c r="AE32" s="129"/>
      <c r="AF32" s="129"/>
      <c r="AG32" s="129"/>
      <c r="AH32" s="129"/>
      <c r="AI32" s="129"/>
      <c r="AJ32" s="129"/>
      <c r="AK32" s="129"/>
      <c r="AL32" s="129"/>
      <c r="AM32" s="129"/>
      <c r="AN32" s="129"/>
      <c r="AO32" s="129"/>
      <c r="AP32" s="129"/>
      <c r="AQ32" s="130"/>
      <c r="AR32" s="128">
        <f>データ!U6</f>
        <v>94.28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98.59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97.64</v>
      </c>
      <c r="CG32" s="129"/>
      <c r="CH32" s="129"/>
      <c r="CI32" s="129"/>
      <c r="CJ32" s="129"/>
      <c r="CK32" s="129"/>
      <c r="CL32" s="129"/>
      <c r="CM32" s="129"/>
      <c r="CN32" s="129"/>
      <c r="CO32" s="129"/>
      <c r="CP32" s="129"/>
      <c r="CQ32" s="129"/>
      <c r="CR32" s="129"/>
      <c r="CS32" s="129"/>
      <c r="CT32" s="129"/>
      <c r="CU32" s="129"/>
      <c r="CV32" s="129"/>
      <c r="CW32" s="129"/>
      <c r="CX32" s="129"/>
      <c r="CY32" s="130"/>
      <c r="CZ32" s="128">
        <f>データ!X6</f>
        <v>89.63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1066.21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1706.39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1621.22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1640.18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1212.29</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103</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92.58</v>
      </c>
      <c r="Y55" s="129"/>
      <c r="Z55" s="129"/>
      <c r="AA55" s="129"/>
      <c r="AB55" s="129"/>
      <c r="AC55" s="129"/>
      <c r="AD55" s="129"/>
      <c r="AE55" s="129"/>
      <c r="AF55" s="129"/>
      <c r="AG55" s="129"/>
      <c r="AH55" s="129"/>
      <c r="AI55" s="129"/>
      <c r="AJ55" s="129"/>
      <c r="AK55" s="129"/>
      <c r="AL55" s="129"/>
      <c r="AM55" s="129"/>
      <c r="AN55" s="129"/>
      <c r="AO55" s="129"/>
      <c r="AP55" s="129"/>
      <c r="AQ55" s="130"/>
      <c r="AR55" s="128">
        <f>データ!BM6</f>
        <v>89.73</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92</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94.47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78.03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35.56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36.69</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35.79</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34.85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42.2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65.44</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66.3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65.89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65.459999999999994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63.7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75.83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75.83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75.83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73.790000000000006</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79.209999999999994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56" t="s">
        <v>104</v>
      </c>
      <c r="SN68" s="157"/>
      <c r="SO68" s="157"/>
      <c r="SP68" s="157"/>
      <c r="SQ68" s="157"/>
      <c r="SR68" s="157"/>
      <c r="SS68" s="157"/>
      <c r="ST68" s="157"/>
      <c r="SU68" s="157"/>
      <c r="SV68" s="157"/>
      <c r="SW68" s="157"/>
      <c r="SX68" s="157"/>
      <c r="SY68" s="157"/>
      <c r="SZ68" s="157"/>
      <c r="TA68" s="158"/>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56"/>
      <c r="SN69" s="157"/>
      <c r="SO69" s="157"/>
      <c r="SP69" s="157"/>
      <c r="SQ69" s="157"/>
      <c r="SR69" s="157"/>
      <c r="SS69" s="157"/>
      <c r="ST69" s="157"/>
      <c r="SU69" s="157"/>
      <c r="SV69" s="157"/>
      <c r="SW69" s="157"/>
      <c r="SX69" s="157"/>
      <c r="SY69" s="157"/>
      <c r="SZ69" s="157"/>
      <c r="TA69" s="158"/>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56"/>
      <c r="SN70" s="157"/>
      <c r="SO70" s="157"/>
      <c r="SP70" s="157"/>
      <c r="SQ70" s="157"/>
      <c r="SR70" s="157"/>
      <c r="SS70" s="157"/>
      <c r="ST70" s="157"/>
      <c r="SU70" s="157"/>
      <c r="SV70" s="157"/>
      <c r="SW70" s="157"/>
      <c r="SX70" s="157"/>
      <c r="SY70" s="157"/>
      <c r="SZ70" s="157"/>
      <c r="TA70" s="158"/>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56"/>
      <c r="SN71" s="157"/>
      <c r="SO71" s="157"/>
      <c r="SP71" s="157"/>
      <c r="SQ71" s="157"/>
      <c r="SR71" s="157"/>
      <c r="SS71" s="157"/>
      <c r="ST71" s="157"/>
      <c r="SU71" s="157"/>
      <c r="SV71" s="157"/>
      <c r="SW71" s="157"/>
      <c r="SX71" s="157"/>
      <c r="SY71" s="157"/>
      <c r="SZ71" s="157"/>
      <c r="TA71" s="158"/>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56"/>
      <c r="SN72" s="157"/>
      <c r="SO72" s="157"/>
      <c r="SP72" s="157"/>
      <c r="SQ72" s="157"/>
      <c r="SR72" s="157"/>
      <c r="SS72" s="157"/>
      <c r="ST72" s="157"/>
      <c r="SU72" s="157"/>
      <c r="SV72" s="157"/>
      <c r="SW72" s="157"/>
      <c r="SX72" s="157"/>
      <c r="SY72" s="157"/>
      <c r="SZ72" s="157"/>
      <c r="TA72" s="158"/>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56"/>
      <c r="SN73" s="157"/>
      <c r="SO73" s="157"/>
      <c r="SP73" s="157"/>
      <c r="SQ73" s="157"/>
      <c r="SR73" s="157"/>
      <c r="SS73" s="157"/>
      <c r="ST73" s="157"/>
      <c r="SU73" s="157"/>
      <c r="SV73" s="157"/>
      <c r="SW73" s="157"/>
      <c r="SX73" s="157"/>
      <c r="SY73" s="157"/>
      <c r="SZ73" s="157"/>
      <c r="TA73" s="158"/>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56"/>
      <c r="SN74" s="157"/>
      <c r="SO74" s="157"/>
      <c r="SP74" s="157"/>
      <c r="SQ74" s="157"/>
      <c r="SR74" s="157"/>
      <c r="SS74" s="157"/>
      <c r="ST74" s="157"/>
      <c r="SU74" s="157"/>
      <c r="SV74" s="157"/>
      <c r="SW74" s="157"/>
      <c r="SX74" s="157"/>
      <c r="SY74" s="157"/>
      <c r="SZ74" s="157"/>
      <c r="TA74" s="158"/>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56"/>
      <c r="SN75" s="157"/>
      <c r="SO75" s="157"/>
      <c r="SP75" s="157"/>
      <c r="SQ75" s="157"/>
      <c r="SR75" s="157"/>
      <c r="SS75" s="157"/>
      <c r="ST75" s="157"/>
      <c r="SU75" s="157"/>
      <c r="SV75" s="157"/>
      <c r="SW75" s="157"/>
      <c r="SX75" s="157"/>
      <c r="SY75" s="157"/>
      <c r="SZ75" s="157"/>
      <c r="TA75" s="158"/>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56"/>
      <c r="SN76" s="157"/>
      <c r="SO76" s="157"/>
      <c r="SP76" s="157"/>
      <c r="SQ76" s="157"/>
      <c r="SR76" s="157"/>
      <c r="SS76" s="157"/>
      <c r="ST76" s="157"/>
      <c r="SU76" s="157"/>
      <c r="SV76" s="157"/>
      <c r="SW76" s="157"/>
      <c r="SX76" s="157"/>
      <c r="SY76" s="157"/>
      <c r="SZ76" s="157"/>
      <c r="TA76" s="158"/>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56"/>
      <c r="SN77" s="157"/>
      <c r="SO77" s="157"/>
      <c r="SP77" s="157"/>
      <c r="SQ77" s="157"/>
      <c r="SR77" s="157"/>
      <c r="SS77" s="157"/>
      <c r="ST77" s="157"/>
      <c r="SU77" s="157"/>
      <c r="SV77" s="157"/>
      <c r="SW77" s="157"/>
      <c r="SX77" s="157"/>
      <c r="SY77" s="157"/>
      <c r="SZ77" s="157"/>
      <c r="TA77" s="158"/>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56"/>
      <c r="SN78" s="157"/>
      <c r="SO78" s="157"/>
      <c r="SP78" s="157"/>
      <c r="SQ78" s="157"/>
      <c r="SR78" s="157"/>
      <c r="SS78" s="157"/>
      <c r="ST78" s="157"/>
      <c r="SU78" s="157"/>
      <c r="SV78" s="157"/>
      <c r="SW78" s="157"/>
      <c r="SX78" s="157"/>
      <c r="SY78" s="157"/>
      <c r="SZ78" s="157"/>
      <c r="TA78" s="158"/>
    </row>
    <row r="79" spans="1:521" ht="13.5" customHeight="1" x14ac:dyDescent="0.15">
      <c r="A79" s="2"/>
      <c r="B79" s="26"/>
      <c r="C79" s="2"/>
      <c r="D79" s="2"/>
      <c r="E79" s="2"/>
      <c r="F79" s="2"/>
      <c r="G79" s="2"/>
      <c r="H79" s="2"/>
      <c r="I79" s="2"/>
      <c r="J79" s="28"/>
      <c r="K79" s="29"/>
      <c r="L79" s="152"/>
      <c r="M79" s="152"/>
      <c r="N79" s="152"/>
      <c r="O79" s="152"/>
      <c r="P79" s="152"/>
      <c r="Q79" s="152"/>
      <c r="R79" s="152"/>
      <c r="S79" s="152"/>
      <c r="T79" s="152"/>
      <c r="U79" s="152"/>
      <c r="V79" s="152"/>
      <c r="W79" s="152"/>
      <c r="X79" s="153"/>
      <c r="Y79" s="149" t="str">
        <f>データ!$B$10</f>
        <v>H28</v>
      </c>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1"/>
      <c r="AZ79" s="149" t="str">
        <f>データ!$C$10</f>
        <v>H29</v>
      </c>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1"/>
      <c r="CA79" s="149" t="str">
        <f>データ!$D$10</f>
        <v>H30</v>
      </c>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1"/>
      <c r="DB79" s="149" t="str">
        <f>データ!$E$10</f>
        <v>R01</v>
      </c>
      <c r="DC79" s="150"/>
      <c r="DD79" s="150"/>
      <c r="DE79" s="150"/>
      <c r="DF79" s="150"/>
      <c r="DG79" s="150"/>
      <c r="DH79" s="150"/>
      <c r="DI79" s="150"/>
      <c r="DJ79" s="150"/>
      <c r="DK79" s="150"/>
      <c r="DL79" s="150"/>
      <c r="DM79" s="150"/>
      <c r="DN79" s="150"/>
      <c r="DO79" s="150"/>
      <c r="DP79" s="150"/>
      <c r="DQ79" s="150"/>
      <c r="DR79" s="150"/>
      <c r="DS79" s="150"/>
      <c r="DT79" s="150"/>
      <c r="DU79" s="150"/>
      <c r="DV79" s="150"/>
      <c r="DW79" s="150"/>
      <c r="DX79" s="150"/>
      <c r="DY79" s="150"/>
      <c r="DZ79" s="150"/>
      <c r="EA79" s="150"/>
      <c r="EB79" s="151"/>
      <c r="EC79" s="149" t="str">
        <f>データ!$F$10</f>
        <v>R02</v>
      </c>
      <c r="ED79" s="150"/>
      <c r="EE79" s="150"/>
      <c r="EF79" s="150"/>
      <c r="EG79" s="150"/>
      <c r="EH79" s="150"/>
      <c r="EI79" s="150"/>
      <c r="EJ79" s="150"/>
      <c r="EK79" s="150"/>
      <c r="EL79" s="150"/>
      <c r="EM79" s="150"/>
      <c r="EN79" s="150"/>
      <c r="EO79" s="150"/>
      <c r="EP79" s="150"/>
      <c r="EQ79" s="150"/>
      <c r="ER79" s="150"/>
      <c r="ES79" s="150"/>
      <c r="ET79" s="150"/>
      <c r="EU79" s="150"/>
      <c r="EV79" s="150"/>
      <c r="EW79" s="150"/>
      <c r="EX79" s="150"/>
      <c r="EY79" s="150"/>
      <c r="EZ79" s="150"/>
      <c r="FA79" s="150"/>
      <c r="FB79" s="150"/>
      <c r="FC79" s="151"/>
      <c r="FD79" s="29"/>
      <c r="FE79" s="32"/>
      <c r="FF79" s="2"/>
      <c r="FG79" s="2"/>
      <c r="FH79" s="2"/>
      <c r="FI79" s="2"/>
      <c r="FJ79" s="2"/>
      <c r="FK79" s="2"/>
      <c r="FL79" s="2"/>
      <c r="FM79" s="2"/>
      <c r="FN79" s="2"/>
      <c r="FO79" s="2"/>
      <c r="FP79" s="2"/>
      <c r="FQ79" s="2"/>
      <c r="FR79" s="2"/>
      <c r="FS79" s="2"/>
      <c r="FT79" s="2"/>
      <c r="FU79" s="2"/>
      <c r="FV79" s="28"/>
      <c r="FW79" s="29"/>
      <c r="FX79" s="152"/>
      <c r="FY79" s="152"/>
      <c r="FZ79" s="152"/>
      <c r="GA79" s="152"/>
      <c r="GB79" s="152"/>
      <c r="GC79" s="152"/>
      <c r="GD79" s="152"/>
      <c r="GE79" s="152"/>
      <c r="GF79" s="152"/>
      <c r="GG79" s="152"/>
      <c r="GH79" s="152"/>
      <c r="GI79" s="152"/>
      <c r="GJ79" s="153"/>
      <c r="GK79" s="149" t="str">
        <f>データ!$B$10</f>
        <v>H28</v>
      </c>
      <c r="GL79" s="150"/>
      <c r="GM79" s="150"/>
      <c r="GN79" s="150"/>
      <c r="GO79" s="150"/>
      <c r="GP79" s="150"/>
      <c r="GQ79" s="150"/>
      <c r="GR79" s="150"/>
      <c r="GS79" s="150"/>
      <c r="GT79" s="150"/>
      <c r="GU79" s="150"/>
      <c r="GV79" s="150"/>
      <c r="GW79" s="150"/>
      <c r="GX79" s="150"/>
      <c r="GY79" s="150"/>
      <c r="GZ79" s="150"/>
      <c r="HA79" s="150"/>
      <c r="HB79" s="150"/>
      <c r="HC79" s="150"/>
      <c r="HD79" s="150"/>
      <c r="HE79" s="150"/>
      <c r="HF79" s="150"/>
      <c r="HG79" s="150"/>
      <c r="HH79" s="150"/>
      <c r="HI79" s="150"/>
      <c r="HJ79" s="150"/>
      <c r="HK79" s="151"/>
      <c r="HL79" s="149" t="str">
        <f>データ!$C$10</f>
        <v>H29</v>
      </c>
      <c r="HM79" s="150"/>
      <c r="HN79" s="150"/>
      <c r="HO79" s="150"/>
      <c r="HP79" s="150"/>
      <c r="HQ79" s="150"/>
      <c r="HR79" s="150"/>
      <c r="HS79" s="150"/>
      <c r="HT79" s="150"/>
      <c r="HU79" s="150"/>
      <c r="HV79" s="150"/>
      <c r="HW79" s="150"/>
      <c r="HX79" s="150"/>
      <c r="HY79" s="150"/>
      <c r="HZ79" s="150"/>
      <c r="IA79" s="150"/>
      <c r="IB79" s="150"/>
      <c r="IC79" s="150"/>
      <c r="ID79" s="150"/>
      <c r="IE79" s="150"/>
      <c r="IF79" s="150"/>
      <c r="IG79" s="150"/>
      <c r="IH79" s="150"/>
      <c r="II79" s="150"/>
      <c r="IJ79" s="150"/>
      <c r="IK79" s="150"/>
      <c r="IL79" s="151"/>
      <c r="IM79" s="149" t="str">
        <f>データ!$D$10</f>
        <v>H30</v>
      </c>
      <c r="IN79" s="150"/>
      <c r="IO79" s="150"/>
      <c r="IP79" s="150"/>
      <c r="IQ79" s="150"/>
      <c r="IR79" s="150"/>
      <c r="IS79" s="150"/>
      <c r="IT79" s="150"/>
      <c r="IU79" s="150"/>
      <c r="IV79" s="150"/>
      <c r="IW79" s="150"/>
      <c r="IX79" s="150"/>
      <c r="IY79" s="150"/>
      <c r="IZ79" s="150"/>
      <c r="JA79" s="150"/>
      <c r="JB79" s="150"/>
      <c r="JC79" s="150"/>
      <c r="JD79" s="150"/>
      <c r="JE79" s="150"/>
      <c r="JF79" s="150"/>
      <c r="JG79" s="150"/>
      <c r="JH79" s="150"/>
      <c r="JI79" s="150"/>
      <c r="JJ79" s="150"/>
      <c r="JK79" s="150"/>
      <c r="JL79" s="150"/>
      <c r="JM79" s="151"/>
      <c r="JN79" s="149" t="str">
        <f>データ!$E$10</f>
        <v>R01</v>
      </c>
      <c r="JO79" s="150"/>
      <c r="JP79" s="150"/>
      <c r="JQ79" s="150"/>
      <c r="JR79" s="150"/>
      <c r="JS79" s="150"/>
      <c r="JT79" s="150"/>
      <c r="JU79" s="150"/>
      <c r="JV79" s="150"/>
      <c r="JW79" s="150"/>
      <c r="JX79" s="150"/>
      <c r="JY79" s="150"/>
      <c r="JZ79" s="150"/>
      <c r="KA79" s="150"/>
      <c r="KB79" s="150"/>
      <c r="KC79" s="150"/>
      <c r="KD79" s="150"/>
      <c r="KE79" s="150"/>
      <c r="KF79" s="150"/>
      <c r="KG79" s="150"/>
      <c r="KH79" s="150"/>
      <c r="KI79" s="150"/>
      <c r="KJ79" s="150"/>
      <c r="KK79" s="150"/>
      <c r="KL79" s="150"/>
      <c r="KM79" s="150"/>
      <c r="KN79" s="151"/>
      <c r="KO79" s="149" t="str">
        <f>データ!$F$10</f>
        <v>R02</v>
      </c>
      <c r="KP79" s="150"/>
      <c r="KQ79" s="150"/>
      <c r="KR79" s="150"/>
      <c r="KS79" s="150"/>
      <c r="KT79" s="150"/>
      <c r="KU79" s="150"/>
      <c r="KV79" s="150"/>
      <c r="KW79" s="150"/>
      <c r="KX79" s="150"/>
      <c r="KY79" s="150"/>
      <c r="KZ79" s="150"/>
      <c r="LA79" s="150"/>
      <c r="LB79" s="150"/>
      <c r="LC79" s="150"/>
      <c r="LD79" s="150"/>
      <c r="LE79" s="150"/>
      <c r="LF79" s="150"/>
      <c r="LG79" s="150"/>
      <c r="LH79" s="150"/>
      <c r="LI79" s="150"/>
      <c r="LJ79" s="150"/>
      <c r="LK79" s="150"/>
      <c r="LL79" s="150"/>
      <c r="LM79" s="150"/>
      <c r="LN79" s="150"/>
      <c r="LO79" s="151"/>
      <c r="LP79" s="29"/>
      <c r="LQ79" s="32"/>
      <c r="LR79" s="2"/>
      <c r="LS79" s="2"/>
      <c r="LT79" s="2"/>
      <c r="LU79" s="2"/>
      <c r="LV79" s="2"/>
      <c r="LW79" s="2"/>
      <c r="LX79" s="2"/>
      <c r="LY79" s="2"/>
      <c r="LZ79" s="2"/>
      <c r="MA79" s="2"/>
      <c r="MB79" s="2"/>
      <c r="MC79" s="2"/>
      <c r="MD79" s="2"/>
      <c r="ME79" s="2"/>
      <c r="MF79" s="2"/>
      <c r="MG79" s="2"/>
      <c r="MH79" s="28"/>
      <c r="MI79" s="29"/>
      <c r="MJ79" s="152"/>
      <c r="MK79" s="152"/>
      <c r="ML79" s="152"/>
      <c r="MM79" s="152"/>
      <c r="MN79" s="152"/>
      <c r="MO79" s="152"/>
      <c r="MP79" s="152"/>
      <c r="MQ79" s="152"/>
      <c r="MR79" s="152"/>
      <c r="MS79" s="152"/>
      <c r="MT79" s="152"/>
      <c r="MU79" s="152"/>
      <c r="MV79" s="153"/>
      <c r="MW79" s="149" t="str">
        <f>データ!$B$10</f>
        <v>H28</v>
      </c>
      <c r="MX79" s="150"/>
      <c r="MY79" s="150"/>
      <c r="MZ79" s="150"/>
      <c r="NA79" s="150"/>
      <c r="NB79" s="150"/>
      <c r="NC79" s="150"/>
      <c r="ND79" s="150"/>
      <c r="NE79" s="150"/>
      <c r="NF79" s="150"/>
      <c r="NG79" s="150"/>
      <c r="NH79" s="150"/>
      <c r="NI79" s="150"/>
      <c r="NJ79" s="150"/>
      <c r="NK79" s="150"/>
      <c r="NL79" s="150"/>
      <c r="NM79" s="150"/>
      <c r="NN79" s="150"/>
      <c r="NO79" s="150"/>
      <c r="NP79" s="150"/>
      <c r="NQ79" s="150"/>
      <c r="NR79" s="150"/>
      <c r="NS79" s="150"/>
      <c r="NT79" s="150"/>
      <c r="NU79" s="150"/>
      <c r="NV79" s="150"/>
      <c r="NW79" s="151"/>
      <c r="NX79" s="149" t="str">
        <f>データ!$C$10</f>
        <v>H29</v>
      </c>
      <c r="NY79" s="150"/>
      <c r="NZ79" s="150"/>
      <c r="OA79" s="150"/>
      <c r="OB79" s="150"/>
      <c r="OC79" s="150"/>
      <c r="OD79" s="150"/>
      <c r="OE79" s="150"/>
      <c r="OF79" s="150"/>
      <c r="OG79" s="150"/>
      <c r="OH79" s="150"/>
      <c r="OI79" s="150"/>
      <c r="OJ79" s="150"/>
      <c r="OK79" s="150"/>
      <c r="OL79" s="150"/>
      <c r="OM79" s="150"/>
      <c r="ON79" s="150"/>
      <c r="OO79" s="150"/>
      <c r="OP79" s="150"/>
      <c r="OQ79" s="150"/>
      <c r="OR79" s="150"/>
      <c r="OS79" s="150"/>
      <c r="OT79" s="150"/>
      <c r="OU79" s="150"/>
      <c r="OV79" s="150"/>
      <c r="OW79" s="150"/>
      <c r="OX79" s="151"/>
      <c r="OY79" s="149" t="str">
        <f>データ!$D$10</f>
        <v>H30</v>
      </c>
      <c r="OZ79" s="150"/>
      <c r="PA79" s="150"/>
      <c r="PB79" s="150"/>
      <c r="PC79" s="150"/>
      <c r="PD79" s="150"/>
      <c r="PE79" s="150"/>
      <c r="PF79" s="150"/>
      <c r="PG79" s="150"/>
      <c r="PH79" s="150"/>
      <c r="PI79" s="150"/>
      <c r="PJ79" s="150"/>
      <c r="PK79" s="150"/>
      <c r="PL79" s="150"/>
      <c r="PM79" s="150"/>
      <c r="PN79" s="150"/>
      <c r="PO79" s="150"/>
      <c r="PP79" s="150"/>
      <c r="PQ79" s="150"/>
      <c r="PR79" s="150"/>
      <c r="PS79" s="150"/>
      <c r="PT79" s="150"/>
      <c r="PU79" s="150"/>
      <c r="PV79" s="150"/>
      <c r="PW79" s="150"/>
      <c r="PX79" s="150"/>
      <c r="PY79" s="151"/>
      <c r="PZ79" s="149" t="str">
        <f>データ!$E$10</f>
        <v>R01</v>
      </c>
      <c r="QA79" s="150"/>
      <c r="QB79" s="150"/>
      <c r="QC79" s="150"/>
      <c r="QD79" s="150"/>
      <c r="QE79" s="150"/>
      <c r="QF79" s="150"/>
      <c r="QG79" s="150"/>
      <c r="QH79" s="150"/>
      <c r="QI79" s="150"/>
      <c r="QJ79" s="150"/>
      <c r="QK79" s="150"/>
      <c r="QL79" s="150"/>
      <c r="QM79" s="150"/>
      <c r="QN79" s="150"/>
      <c r="QO79" s="150"/>
      <c r="QP79" s="150"/>
      <c r="QQ79" s="150"/>
      <c r="QR79" s="150"/>
      <c r="QS79" s="150"/>
      <c r="QT79" s="150"/>
      <c r="QU79" s="150"/>
      <c r="QV79" s="150"/>
      <c r="QW79" s="150"/>
      <c r="QX79" s="150"/>
      <c r="QY79" s="150"/>
      <c r="QZ79" s="151"/>
      <c r="RA79" s="149" t="str">
        <f>データ!$F$10</f>
        <v>R02</v>
      </c>
      <c r="RB79" s="150"/>
      <c r="RC79" s="150"/>
      <c r="RD79" s="150"/>
      <c r="RE79" s="150"/>
      <c r="RF79" s="150"/>
      <c r="RG79" s="150"/>
      <c r="RH79" s="150"/>
      <c r="RI79" s="150"/>
      <c r="RJ79" s="150"/>
      <c r="RK79" s="150"/>
      <c r="RL79" s="150"/>
      <c r="RM79" s="150"/>
      <c r="RN79" s="150"/>
      <c r="RO79" s="150"/>
      <c r="RP79" s="150"/>
      <c r="RQ79" s="150"/>
      <c r="RR79" s="150"/>
      <c r="RS79" s="150"/>
      <c r="RT79" s="150"/>
      <c r="RU79" s="150"/>
      <c r="RV79" s="150"/>
      <c r="RW79" s="150"/>
      <c r="RX79" s="150"/>
      <c r="RY79" s="150"/>
      <c r="RZ79" s="150"/>
      <c r="SA79" s="151"/>
      <c r="SB79" s="29"/>
      <c r="SC79" s="32"/>
      <c r="SD79" s="2"/>
      <c r="SE79" s="2"/>
      <c r="SF79" s="2"/>
      <c r="SG79" s="2"/>
      <c r="SH79" s="2"/>
      <c r="SI79" s="2"/>
      <c r="SJ79" s="2"/>
      <c r="SK79" s="27"/>
      <c r="SL79" s="2"/>
      <c r="SM79" s="156"/>
      <c r="SN79" s="157"/>
      <c r="SO79" s="157"/>
      <c r="SP79" s="157"/>
      <c r="SQ79" s="157"/>
      <c r="SR79" s="157"/>
      <c r="SS79" s="157"/>
      <c r="ST79" s="157"/>
      <c r="SU79" s="157"/>
      <c r="SV79" s="157"/>
      <c r="SW79" s="157"/>
      <c r="SX79" s="157"/>
      <c r="SY79" s="157"/>
      <c r="SZ79" s="157"/>
      <c r="TA79" s="158"/>
    </row>
    <row r="80" spans="1:521" ht="13.5" customHeight="1" x14ac:dyDescent="0.15">
      <c r="A80" s="2"/>
      <c r="B80" s="26"/>
      <c r="C80" s="2"/>
      <c r="D80" s="2"/>
      <c r="E80" s="2"/>
      <c r="F80" s="2"/>
      <c r="G80" s="2"/>
      <c r="H80" s="2"/>
      <c r="I80" s="2"/>
      <c r="J80" s="28"/>
      <c r="K80" s="29"/>
      <c r="L80" s="155" t="s">
        <v>23</v>
      </c>
      <c r="M80" s="155"/>
      <c r="N80" s="155"/>
      <c r="O80" s="155"/>
      <c r="P80" s="155"/>
      <c r="Q80" s="155"/>
      <c r="R80" s="155"/>
      <c r="S80" s="155"/>
      <c r="T80" s="155"/>
      <c r="U80" s="155"/>
      <c r="V80" s="155"/>
      <c r="W80" s="155"/>
      <c r="X80" s="155"/>
      <c r="Y80" s="154">
        <f>データ!DD6</f>
        <v>63.7</v>
      </c>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f>データ!DE6</f>
        <v>62.53</v>
      </c>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f>データ!DF6</f>
        <v>62.32</v>
      </c>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f>データ!DG6</f>
        <v>61.63</v>
      </c>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f>データ!DH6</f>
        <v>59.31</v>
      </c>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29"/>
      <c r="FE80" s="32"/>
      <c r="FF80" s="2"/>
      <c r="FG80" s="2"/>
      <c r="FH80" s="2"/>
      <c r="FI80" s="2"/>
      <c r="FJ80" s="2"/>
      <c r="FK80" s="2"/>
      <c r="FL80" s="2"/>
      <c r="FM80" s="2"/>
      <c r="FN80" s="2"/>
      <c r="FO80" s="2"/>
      <c r="FP80" s="2"/>
      <c r="FQ80" s="2"/>
      <c r="FR80" s="2"/>
      <c r="FS80" s="2"/>
      <c r="FT80" s="2"/>
      <c r="FU80" s="2"/>
      <c r="FV80" s="28"/>
      <c r="FW80" s="29"/>
      <c r="FX80" s="155" t="s">
        <v>23</v>
      </c>
      <c r="FY80" s="155"/>
      <c r="FZ80" s="155"/>
      <c r="GA80" s="155"/>
      <c r="GB80" s="155"/>
      <c r="GC80" s="155"/>
      <c r="GD80" s="155"/>
      <c r="GE80" s="155"/>
      <c r="GF80" s="155"/>
      <c r="GG80" s="155"/>
      <c r="GH80" s="155"/>
      <c r="GI80" s="155"/>
      <c r="GJ80" s="155"/>
      <c r="GK80" s="154">
        <f>データ!DO6</f>
        <v>86.41</v>
      </c>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f>データ!DP6</f>
        <v>84.99</v>
      </c>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f>データ!DQ6</f>
        <v>83.75</v>
      </c>
      <c r="IN80" s="154"/>
      <c r="IO80" s="154"/>
      <c r="IP80" s="154"/>
      <c r="IQ80" s="154"/>
      <c r="IR80" s="154"/>
      <c r="IS80" s="154"/>
      <c r="IT80" s="154"/>
      <c r="IU80" s="154"/>
      <c r="IV80" s="154"/>
      <c r="IW80" s="154"/>
      <c r="IX80" s="154"/>
      <c r="IY80" s="154"/>
      <c r="IZ80" s="154"/>
      <c r="JA80" s="154"/>
      <c r="JB80" s="154"/>
      <c r="JC80" s="154"/>
      <c r="JD80" s="154"/>
      <c r="JE80" s="154"/>
      <c r="JF80" s="154"/>
      <c r="JG80" s="154"/>
      <c r="JH80" s="154"/>
      <c r="JI80" s="154"/>
      <c r="JJ80" s="154"/>
      <c r="JK80" s="154"/>
      <c r="JL80" s="154"/>
      <c r="JM80" s="154"/>
      <c r="JN80" s="154">
        <f>データ!DR6</f>
        <v>78.98</v>
      </c>
      <c r="JO80" s="154"/>
      <c r="JP80" s="154"/>
      <c r="JQ80" s="154"/>
      <c r="JR80" s="154"/>
      <c r="JS80" s="154"/>
      <c r="JT80" s="154"/>
      <c r="JU80" s="154"/>
      <c r="JV80" s="154"/>
      <c r="JW80" s="154"/>
      <c r="JX80" s="154"/>
      <c r="JY80" s="154"/>
      <c r="JZ80" s="154"/>
      <c r="KA80" s="154"/>
      <c r="KB80" s="154"/>
      <c r="KC80" s="154"/>
      <c r="KD80" s="154"/>
      <c r="KE80" s="154"/>
      <c r="KF80" s="154"/>
      <c r="KG80" s="154"/>
      <c r="KH80" s="154"/>
      <c r="KI80" s="154"/>
      <c r="KJ80" s="154"/>
      <c r="KK80" s="154"/>
      <c r="KL80" s="154"/>
      <c r="KM80" s="154"/>
      <c r="KN80" s="154"/>
      <c r="KO80" s="154">
        <f>データ!DS6</f>
        <v>77.66</v>
      </c>
      <c r="KP80" s="154"/>
      <c r="KQ80" s="154"/>
      <c r="KR80" s="154"/>
      <c r="KS80" s="154"/>
      <c r="KT80" s="154"/>
      <c r="KU80" s="154"/>
      <c r="KV80" s="154"/>
      <c r="KW80" s="154"/>
      <c r="KX80" s="154"/>
      <c r="KY80" s="154"/>
      <c r="KZ80" s="154"/>
      <c r="LA80" s="154"/>
      <c r="LB80" s="154"/>
      <c r="LC80" s="154"/>
      <c r="LD80" s="154"/>
      <c r="LE80" s="154"/>
      <c r="LF80" s="154"/>
      <c r="LG80" s="154"/>
      <c r="LH80" s="154"/>
      <c r="LI80" s="154"/>
      <c r="LJ80" s="154"/>
      <c r="LK80" s="154"/>
      <c r="LL80" s="154"/>
      <c r="LM80" s="154"/>
      <c r="LN80" s="154"/>
      <c r="LO80" s="154"/>
      <c r="LP80" s="29"/>
      <c r="LQ80" s="32"/>
      <c r="LR80" s="2"/>
      <c r="LS80" s="2"/>
      <c r="LT80" s="2"/>
      <c r="LU80" s="2"/>
      <c r="LV80" s="2"/>
      <c r="LW80" s="2"/>
      <c r="LX80" s="2"/>
      <c r="LY80" s="2"/>
      <c r="LZ80" s="2"/>
      <c r="MA80" s="2"/>
      <c r="MB80" s="2"/>
      <c r="MC80" s="2"/>
      <c r="MD80" s="2"/>
      <c r="ME80" s="2"/>
      <c r="MF80" s="2"/>
      <c r="MG80" s="2"/>
      <c r="MH80" s="28"/>
      <c r="MI80" s="29"/>
      <c r="MJ80" s="155" t="s">
        <v>23</v>
      </c>
      <c r="MK80" s="155"/>
      <c r="ML80" s="155"/>
      <c r="MM80" s="155"/>
      <c r="MN80" s="155"/>
      <c r="MO80" s="155"/>
      <c r="MP80" s="155"/>
      <c r="MQ80" s="155"/>
      <c r="MR80" s="155"/>
      <c r="MS80" s="155"/>
      <c r="MT80" s="155"/>
      <c r="MU80" s="155"/>
      <c r="MV80" s="155"/>
      <c r="MW80" s="154">
        <f>データ!DZ6</f>
        <v>0.15</v>
      </c>
      <c r="MX80" s="154"/>
      <c r="MY80" s="154"/>
      <c r="MZ80" s="154"/>
      <c r="NA80" s="154"/>
      <c r="NB80" s="154"/>
      <c r="NC80" s="154"/>
      <c r="ND80" s="154"/>
      <c r="NE80" s="154"/>
      <c r="NF80" s="154"/>
      <c r="NG80" s="154"/>
      <c r="NH80" s="154"/>
      <c r="NI80" s="154"/>
      <c r="NJ80" s="154"/>
      <c r="NK80" s="154"/>
      <c r="NL80" s="154"/>
      <c r="NM80" s="154"/>
      <c r="NN80" s="154"/>
      <c r="NO80" s="154"/>
      <c r="NP80" s="154"/>
      <c r="NQ80" s="154"/>
      <c r="NR80" s="154"/>
      <c r="NS80" s="154"/>
      <c r="NT80" s="154"/>
      <c r="NU80" s="154"/>
      <c r="NV80" s="154"/>
      <c r="NW80" s="154"/>
      <c r="NX80" s="154">
        <f>データ!EA6</f>
        <v>1.43</v>
      </c>
      <c r="NY80" s="154"/>
      <c r="NZ80" s="154"/>
      <c r="OA80" s="154"/>
      <c r="OB80" s="154"/>
      <c r="OC80" s="154"/>
      <c r="OD80" s="154"/>
      <c r="OE80" s="154"/>
      <c r="OF80" s="154"/>
      <c r="OG80" s="154"/>
      <c r="OH80" s="154"/>
      <c r="OI80" s="154"/>
      <c r="OJ80" s="154"/>
      <c r="OK80" s="154"/>
      <c r="OL80" s="154"/>
      <c r="OM80" s="154"/>
      <c r="ON80" s="154"/>
      <c r="OO80" s="154"/>
      <c r="OP80" s="154"/>
      <c r="OQ80" s="154"/>
      <c r="OR80" s="154"/>
      <c r="OS80" s="154"/>
      <c r="OT80" s="154"/>
      <c r="OU80" s="154"/>
      <c r="OV80" s="154"/>
      <c r="OW80" s="154"/>
      <c r="OX80" s="154"/>
      <c r="OY80" s="154">
        <f>データ!EB6</f>
        <v>0</v>
      </c>
      <c r="OZ80" s="154"/>
      <c r="PA80" s="154"/>
      <c r="PB80" s="154"/>
      <c r="PC80" s="154"/>
      <c r="PD80" s="154"/>
      <c r="PE80" s="154"/>
      <c r="PF80" s="154"/>
      <c r="PG80" s="154"/>
      <c r="PH80" s="154"/>
      <c r="PI80" s="154"/>
      <c r="PJ80" s="154"/>
      <c r="PK80" s="154"/>
      <c r="PL80" s="154"/>
      <c r="PM80" s="154"/>
      <c r="PN80" s="154"/>
      <c r="PO80" s="154"/>
      <c r="PP80" s="154"/>
      <c r="PQ80" s="154"/>
      <c r="PR80" s="154"/>
      <c r="PS80" s="154"/>
      <c r="PT80" s="154"/>
      <c r="PU80" s="154"/>
      <c r="PV80" s="154"/>
      <c r="PW80" s="154"/>
      <c r="PX80" s="154"/>
      <c r="PY80" s="154"/>
      <c r="PZ80" s="154">
        <f>データ!EC6</f>
        <v>0</v>
      </c>
      <c r="QA80" s="154"/>
      <c r="QB80" s="154"/>
      <c r="QC80" s="154"/>
      <c r="QD80" s="154"/>
      <c r="QE80" s="154"/>
      <c r="QF80" s="154"/>
      <c r="QG80" s="154"/>
      <c r="QH80" s="154"/>
      <c r="QI80" s="154"/>
      <c r="QJ80" s="154"/>
      <c r="QK80" s="154"/>
      <c r="QL80" s="154"/>
      <c r="QM80" s="154"/>
      <c r="QN80" s="154"/>
      <c r="QO80" s="154"/>
      <c r="QP80" s="154"/>
      <c r="QQ80" s="154"/>
      <c r="QR80" s="154"/>
      <c r="QS80" s="154"/>
      <c r="QT80" s="154"/>
      <c r="QU80" s="154"/>
      <c r="QV80" s="154"/>
      <c r="QW80" s="154"/>
      <c r="QX80" s="154"/>
      <c r="QY80" s="154"/>
      <c r="QZ80" s="154"/>
      <c r="RA80" s="154">
        <f>データ!ED6</f>
        <v>0</v>
      </c>
      <c r="RB80" s="154"/>
      <c r="RC80" s="154"/>
      <c r="RD80" s="154"/>
      <c r="RE80" s="154"/>
      <c r="RF80" s="154"/>
      <c r="RG80" s="154"/>
      <c r="RH80" s="154"/>
      <c r="RI80" s="154"/>
      <c r="RJ80" s="154"/>
      <c r="RK80" s="154"/>
      <c r="RL80" s="154"/>
      <c r="RM80" s="154"/>
      <c r="RN80" s="154"/>
      <c r="RO80" s="154"/>
      <c r="RP80" s="154"/>
      <c r="RQ80" s="154"/>
      <c r="RR80" s="154"/>
      <c r="RS80" s="154"/>
      <c r="RT80" s="154"/>
      <c r="RU80" s="154"/>
      <c r="RV80" s="154"/>
      <c r="RW80" s="154"/>
      <c r="RX80" s="154"/>
      <c r="RY80" s="154"/>
      <c r="RZ80" s="154"/>
      <c r="SA80" s="154"/>
      <c r="SB80" s="29"/>
      <c r="SC80" s="32"/>
      <c r="SD80" s="2"/>
      <c r="SE80" s="2"/>
      <c r="SF80" s="2"/>
      <c r="SG80" s="2"/>
      <c r="SH80" s="2"/>
      <c r="SI80" s="2"/>
      <c r="SJ80" s="2"/>
      <c r="SK80" s="27"/>
      <c r="SL80" s="2"/>
      <c r="SM80" s="156"/>
      <c r="SN80" s="157"/>
      <c r="SO80" s="157"/>
      <c r="SP80" s="157"/>
      <c r="SQ80" s="157"/>
      <c r="SR80" s="157"/>
      <c r="SS80" s="157"/>
      <c r="ST80" s="157"/>
      <c r="SU80" s="157"/>
      <c r="SV80" s="157"/>
      <c r="SW80" s="157"/>
      <c r="SX80" s="157"/>
      <c r="SY80" s="157"/>
      <c r="SZ80" s="157"/>
      <c r="TA80" s="158"/>
    </row>
    <row r="81" spans="1:521" ht="13.5" customHeight="1" x14ac:dyDescent="0.15">
      <c r="A81" s="2"/>
      <c r="B81" s="26"/>
      <c r="C81" s="2"/>
      <c r="D81" s="2"/>
      <c r="E81" s="2"/>
      <c r="F81" s="2"/>
      <c r="G81" s="2"/>
      <c r="H81" s="2"/>
      <c r="I81" s="2"/>
      <c r="J81" s="28"/>
      <c r="K81" s="29"/>
      <c r="L81" s="155" t="s">
        <v>24</v>
      </c>
      <c r="M81" s="155"/>
      <c r="N81" s="155"/>
      <c r="O81" s="155"/>
      <c r="P81" s="155"/>
      <c r="Q81" s="155"/>
      <c r="R81" s="155"/>
      <c r="S81" s="155"/>
      <c r="T81" s="155"/>
      <c r="U81" s="155"/>
      <c r="V81" s="155"/>
      <c r="W81" s="155"/>
      <c r="X81" s="155"/>
      <c r="Y81" s="154">
        <f>データ!DI6</f>
        <v>51.15</v>
      </c>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f>データ!DJ6</f>
        <v>52.15</v>
      </c>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f>データ!DK6</f>
        <v>52.21</v>
      </c>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f>データ!DL6</f>
        <v>54.51</v>
      </c>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f>データ!DM6</f>
        <v>55.38</v>
      </c>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29"/>
      <c r="FE81" s="32"/>
      <c r="FF81" s="2"/>
      <c r="FG81" s="2"/>
      <c r="FH81" s="2"/>
      <c r="FI81" s="2"/>
      <c r="FJ81" s="2"/>
      <c r="FK81" s="2"/>
      <c r="FL81" s="2"/>
      <c r="FM81" s="2"/>
      <c r="FN81" s="2"/>
      <c r="FO81" s="2"/>
      <c r="FP81" s="2"/>
      <c r="FQ81" s="2"/>
      <c r="FR81" s="2"/>
      <c r="FS81" s="2"/>
      <c r="FT81" s="2"/>
      <c r="FU81" s="2"/>
      <c r="FV81" s="28"/>
      <c r="FW81" s="29"/>
      <c r="FX81" s="155" t="s">
        <v>24</v>
      </c>
      <c r="FY81" s="155"/>
      <c r="FZ81" s="155"/>
      <c r="GA81" s="155"/>
      <c r="GB81" s="155"/>
      <c r="GC81" s="155"/>
      <c r="GD81" s="155"/>
      <c r="GE81" s="155"/>
      <c r="GF81" s="155"/>
      <c r="GG81" s="155"/>
      <c r="GH81" s="155"/>
      <c r="GI81" s="155"/>
      <c r="GJ81" s="155"/>
      <c r="GK81" s="154">
        <f>データ!DT6</f>
        <v>20.8</v>
      </c>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f>データ!DU6</f>
        <v>29.43</v>
      </c>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f>データ!DV6</f>
        <v>32.03</v>
      </c>
      <c r="IN81" s="154"/>
      <c r="IO81" s="154"/>
      <c r="IP81" s="154"/>
      <c r="IQ81" s="154"/>
      <c r="IR81" s="154"/>
      <c r="IS81" s="154"/>
      <c r="IT81" s="154"/>
      <c r="IU81" s="154"/>
      <c r="IV81" s="154"/>
      <c r="IW81" s="154"/>
      <c r="IX81" s="154"/>
      <c r="IY81" s="154"/>
      <c r="IZ81" s="154"/>
      <c r="JA81" s="154"/>
      <c r="JB81" s="154"/>
      <c r="JC81" s="154"/>
      <c r="JD81" s="154"/>
      <c r="JE81" s="154"/>
      <c r="JF81" s="154"/>
      <c r="JG81" s="154"/>
      <c r="JH81" s="154"/>
      <c r="JI81" s="154"/>
      <c r="JJ81" s="154"/>
      <c r="JK81" s="154"/>
      <c r="JL81" s="154"/>
      <c r="JM81" s="154"/>
      <c r="JN81" s="154">
        <f>データ!DW6</f>
        <v>36.58</v>
      </c>
      <c r="JO81" s="154"/>
      <c r="JP81" s="154"/>
      <c r="JQ81" s="154"/>
      <c r="JR81" s="154"/>
      <c r="JS81" s="154"/>
      <c r="JT81" s="154"/>
      <c r="JU81" s="154"/>
      <c r="JV81" s="154"/>
      <c r="JW81" s="154"/>
      <c r="JX81" s="154"/>
      <c r="JY81" s="154"/>
      <c r="JZ81" s="154"/>
      <c r="KA81" s="154"/>
      <c r="KB81" s="154"/>
      <c r="KC81" s="154"/>
      <c r="KD81" s="154"/>
      <c r="KE81" s="154"/>
      <c r="KF81" s="154"/>
      <c r="KG81" s="154"/>
      <c r="KH81" s="154"/>
      <c r="KI81" s="154"/>
      <c r="KJ81" s="154"/>
      <c r="KK81" s="154"/>
      <c r="KL81" s="154"/>
      <c r="KM81" s="154"/>
      <c r="KN81" s="154"/>
      <c r="KO81" s="154">
        <f>データ!DX6</f>
        <v>40.880000000000003</v>
      </c>
      <c r="KP81" s="154"/>
      <c r="KQ81" s="154"/>
      <c r="KR81" s="154"/>
      <c r="KS81" s="154"/>
      <c r="KT81" s="154"/>
      <c r="KU81" s="154"/>
      <c r="KV81" s="154"/>
      <c r="KW81" s="154"/>
      <c r="KX81" s="154"/>
      <c r="KY81" s="154"/>
      <c r="KZ81" s="154"/>
      <c r="LA81" s="154"/>
      <c r="LB81" s="154"/>
      <c r="LC81" s="154"/>
      <c r="LD81" s="154"/>
      <c r="LE81" s="154"/>
      <c r="LF81" s="154"/>
      <c r="LG81" s="154"/>
      <c r="LH81" s="154"/>
      <c r="LI81" s="154"/>
      <c r="LJ81" s="154"/>
      <c r="LK81" s="154"/>
      <c r="LL81" s="154"/>
      <c r="LM81" s="154"/>
      <c r="LN81" s="154"/>
      <c r="LO81" s="154"/>
      <c r="LP81" s="29"/>
      <c r="LQ81" s="32"/>
      <c r="LR81" s="2"/>
      <c r="LS81" s="2"/>
      <c r="LT81" s="2"/>
      <c r="LU81" s="2"/>
      <c r="LV81" s="2"/>
      <c r="LW81" s="2"/>
      <c r="LX81" s="2"/>
      <c r="LY81" s="2"/>
      <c r="LZ81" s="2"/>
      <c r="MA81" s="2"/>
      <c r="MB81" s="2"/>
      <c r="MC81" s="2"/>
      <c r="MD81" s="2"/>
      <c r="ME81" s="2"/>
      <c r="MF81" s="2"/>
      <c r="MG81" s="2"/>
      <c r="MH81" s="28"/>
      <c r="MI81" s="29"/>
      <c r="MJ81" s="155" t="s">
        <v>24</v>
      </c>
      <c r="MK81" s="155"/>
      <c r="ML81" s="155"/>
      <c r="MM81" s="155"/>
      <c r="MN81" s="155"/>
      <c r="MO81" s="155"/>
      <c r="MP81" s="155"/>
      <c r="MQ81" s="155"/>
      <c r="MR81" s="155"/>
      <c r="MS81" s="155"/>
      <c r="MT81" s="155"/>
      <c r="MU81" s="155"/>
      <c r="MV81" s="155"/>
      <c r="MW81" s="154">
        <f>データ!EE6</f>
        <v>0.11</v>
      </c>
      <c r="MX81" s="154"/>
      <c r="MY81" s="154"/>
      <c r="MZ81" s="154"/>
      <c r="NA81" s="154"/>
      <c r="NB81" s="154"/>
      <c r="NC81" s="154"/>
      <c r="ND81" s="154"/>
      <c r="NE81" s="154"/>
      <c r="NF81" s="154"/>
      <c r="NG81" s="154"/>
      <c r="NH81" s="154"/>
      <c r="NI81" s="154"/>
      <c r="NJ81" s="154"/>
      <c r="NK81" s="154"/>
      <c r="NL81" s="154"/>
      <c r="NM81" s="154"/>
      <c r="NN81" s="154"/>
      <c r="NO81" s="154"/>
      <c r="NP81" s="154"/>
      <c r="NQ81" s="154"/>
      <c r="NR81" s="154"/>
      <c r="NS81" s="154"/>
      <c r="NT81" s="154"/>
      <c r="NU81" s="154"/>
      <c r="NV81" s="154"/>
      <c r="NW81" s="154"/>
      <c r="NX81" s="154">
        <f>データ!EF6</f>
        <v>0.11</v>
      </c>
      <c r="NY81" s="154"/>
      <c r="NZ81" s="154"/>
      <c r="OA81" s="154"/>
      <c r="OB81" s="154"/>
      <c r="OC81" s="154"/>
      <c r="OD81" s="154"/>
      <c r="OE81" s="154"/>
      <c r="OF81" s="154"/>
      <c r="OG81" s="154"/>
      <c r="OH81" s="154"/>
      <c r="OI81" s="154"/>
      <c r="OJ81" s="154"/>
      <c r="OK81" s="154"/>
      <c r="OL81" s="154"/>
      <c r="OM81" s="154"/>
      <c r="ON81" s="154"/>
      <c r="OO81" s="154"/>
      <c r="OP81" s="154"/>
      <c r="OQ81" s="154"/>
      <c r="OR81" s="154"/>
      <c r="OS81" s="154"/>
      <c r="OT81" s="154"/>
      <c r="OU81" s="154"/>
      <c r="OV81" s="154"/>
      <c r="OW81" s="154"/>
      <c r="OX81" s="154"/>
      <c r="OY81" s="154">
        <f>データ!EG6</f>
        <v>0.11</v>
      </c>
      <c r="OZ81" s="154"/>
      <c r="PA81" s="154"/>
      <c r="PB81" s="154"/>
      <c r="PC81" s="154"/>
      <c r="PD81" s="154"/>
      <c r="PE81" s="154"/>
      <c r="PF81" s="154"/>
      <c r="PG81" s="154"/>
      <c r="PH81" s="154"/>
      <c r="PI81" s="154"/>
      <c r="PJ81" s="154"/>
      <c r="PK81" s="154"/>
      <c r="PL81" s="154"/>
      <c r="PM81" s="154"/>
      <c r="PN81" s="154"/>
      <c r="PO81" s="154"/>
      <c r="PP81" s="154"/>
      <c r="PQ81" s="154"/>
      <c r="PR81" s="154"/>
      <c r="PS81" s="154"/>
      <c r="PT81" s="154"/>
      <c r="PU81" s="154"/>
      <c r="PV81" s="154"/>
      <c r="PW81" s="154"/>
      <c r="PX81" s="154"/>
      <c r="PY81" s="154"/>
      <c r="PZ81" s="154">
        <f>データ!EH6</f>
        <v>0.36</v>
      </c>
      <c r="QA81" s="154"/>
      <c r="QB81" s="154"/>
      <c r="QC81" s="154"/>
      <c r="QD81" s="154"/>
      <c r="QE81" s="154"/>
      <c r="QF81" s="154"/>
      <c r="QG81" s="154"/>
      <c r="QH81" s="154"/>
      <c r="QI81" s="154"/>
      <c r="QJ81" s="154"/>
      <c r="QK81" s="154"/>
      <c r="QL81" s="154"/>
      <c r="QM81" s="154"/>
      <c r="QN81" s="154"/>
      <c r="QO81" s="154"/>
      <c r="QP81" s="154"/>
      <c r="QQ81" s="154"/>
      <c r="QR81" s="154"/>
      <c r="QS81" s="154"/>
      <c r="QT81" s="154"/>
      <c r="QU81" s="154"/>
      <c r="QV81" s="154"/>
      <c r="QW81" s="154"/>
      <c r="QX81" s="154"/>
      <c r="QY81" s="154"/>
      <c r="QZ81" s="154"/>
      <c r="RA81" s="154">
        <f>データ!EI6</f>
        <v>0.12</v>
      </c>
      <c r="RB81" s="154"/>
      <c r="RC81" s="154"/>
      <c r="RD81" s="154"/>
      <c r="RE81" s="154"/>
      <c r="RF81" s="154"/>
      <c r="RG81" s="154"/>
      <c r="RH81" s="154"/>
      <c r="RI81" s="154"/>
      <c r="RJ81" s="154"/>
      <c r="RK81" s="154"/>
      <c r="RL81" s="154"/>
      <c r="RM81" s="154"/>
      <c r="RN81" s="154"/>
      <c r="RO81" s="154"/>
      <c r="RP81" s="154"/>
      <c r="RQ81" s="154"/>
      <c r="RR81" s="154"/>
      <c r="RS81" s="154"/>
      <c r="RT81" s="154"/>
      <c r="RU81" s="154"/>
      <c r="RV81" s="154"/>
      <c r="RW81" s="154"/>
      <c r="RX81" s="154"/>
      <c r="RY81" s="154"/>
      <c r="RZ81" s="154"/>
      <c r="SA81" s="154"/>
      <c r="SB81" s="29"/>
      <c r="SC81" s="32"/>
      <c r="SD81" s="2"/>
      <c r="SE81" s="2"/>
      <c r="SF81" s="2"/>
      <c r="SG81" s="2"/>
      <c r="SH81" s="2"/>
      <c r="SI81" s="2"/>
      <c r="SJ81" s="2"/>
      <c r="SK81" s="27"/>
      <c r="SL81" s="2"/>
      <c r="SM81" s="156"/>
      <c r="SN81" s="157"/>
      <c r="SO81" s="157"/>
      <c r="SP81" s="157"/>
      <c r="SQ81" s="157"/>
      <c r="SR81" s="157"/>
      <c r="SS81" s="157"/>
      <c r="ST81" s="157"/>
      <c r="SU81" s="157"/>
      <c r="SV81" s="157"/>
      <c r="SW81" s="157"/>
      <c r="SX81" s="157"/>
      <c r="SY81" s="157"/>
      <c r="SZ81" s="157"/>
      <c r="TA81" s="158"/>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56"/>
      <c r="SN82" s="157"/>
      <c r="SO82" s="157"/>
      <c r="SP82" s="157"/>
      <c r="SQ82" s="157"/>
      <c r="SR82" s="157"/>
      <c r="SS82" s="157"/>
      <c r="ST82" s="157"/>
      <c r="SU82" s="157"/>
      <c r="SV82" s="157"/>
      <c r="SW82" s="157"/>
      <c r="SX82" s="157"/>
      <c r="SY82" s="157"/>
      <c r="SZ82" s="157"/>
      <c r="TA82" s="158"/>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6"/>
      <c r="SN83" s="157"/>
      <c r="SO83" s="157"/>
      <c r="SP83" s="157"/>
      <c r="SQ83" s="157"/>
      <c r="SR83" s="157"/>
      <c r="SS83" s="157"/>
      <c r="ST83" s="157"/>
      <c r="SU83" s="157"/>
      <c r="SV83" s="157"/>
      <c r="SW83" s="157"/>
      <c r="SX83" s="157"/>
      <c r="SY83" s="157"/>
      <c r="SZ83" s="157"/>
      <c r="TA83" s="158"/>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6"/>
      <c r="SN84" s="157"/>
      <c r="SO84" s="157"/>
      <c r="SP84" s="157"/>
      <c r="SQ84" s="157"/>
      <c r="SR84" s="157"/>
      <c r="SS84" s="157"/>
      <c r="ST84" s="157"/>
      <c r="SU84" s="157"/>
      <c r="SV84" s="157"/>
      <c r="SW84" s="157"/>
      <c r="SX84" s="157"/>
      <c r="SY84" s="157"/>
      <c r="SZ84" s="157"/>
      <c r="TA84" s="158"/>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9"/>
      <c r="SN85" s="160"/>
      <c r="SO85" s="160"/>
      <c r="SP85" s="160"/>
      <c r="SQ85" s="160"/>
      <c r="SR85" s="160"/>
      <c r="SS85" s="160"/>
      <c r="ST85" s="160"/>
      <c r="SU85" s="160"/>
      <c r="SV85" s="160"/>
      <c r="SW85" s="160"/>
      <c r="SX85" s="160"/>
      <c r="SY85" s="160"/>
      <c r="SZ85" s="160"/>
      <c r="TA85" s="161"/>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64" t="s">
        <v>29</v>
      </c>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t="s">
        <v>30</v>
      </c>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t="s">
        <v>31</v>
      </c>
      <c r="BF89" s="164"/>
      <c r="BG89" s="164"/>
      <c r="BH89" s="164"/>
      <c r="BI89" s="164"/>
      <c r="BJ89" s="164"/>
      <c r="BK89" s="164"/>
      <c r="BL89" s="164"/>
      <c r="BM89" s="164"/>
      <c r="BN89" s="164"/>
      <c r="BO89" s="164"/>
      <c r="BP89" s="164"/>
      <c r="BQ89" s="164"/>
      <c r="BR89" s="164"/>
      <c r="BS89" s="164"/>
      <c r="BT89" s="164"/>
      <c r="BU89" s="164"/>
      <c r="BV89" s="164"/>
      <c r="BW89" s="164"/>
      <c r="BX89" s="164"/>
      <c r="BY89" s="164"/>
      <c r="BZ89" s="164"/>
      <c r="CA89" s="164"/>
      <c r="CB89" s="164"/>
      <c r="CC89" s="164"/>
      <c r="CD89" s="164"/>
      <c r="CE89" s="164"/>
      <c r="CF89" s="164" t="s">
        <v>32</v>
      </c>
      <c r="CG89" s="164"/>
      <c r="CH89" s="164"/>
      <c r="CI89" s="164"/>
      <c r="CJ89" s="164"/>
      <c r="CK89" s="164"/>
      <c r="CL89" s="164"/>
      <c r="CM89" s="164"/>
      <c r="CN89" s="164"/>
      <c r="CO89" s="164"/>
      <c r="CP89" s="164"/>
      <c r="CQ89" s="164"/>
      <c r="CR89" s="164"/>
      <c r="CS89" s="164"/>
      <c r="CT89" s="164"/>
      <c r="CU89" s="164"/>
      <c r="CV89" s="164"/>
      <c r="CW89" s="164"/>
      <c r="CX89" s="164"/>
      <c r="CY89" s="164"/>
      <c r="CZ89" s="164"/>
      <c r="DA89" s="164"/>
      <c r="DB89" s="164"/>
      <c r="DC89" s="164"/>
      <c r="DD89" s="164"/>
      <c r="DE89" s="164"/>
      <c r="DF89" s="164"/>
      <c r="DG89" s="164" t="s">
        <v>33</v>
      </c>
      <c r="DH89" s="164"/>
      <c r="DI89" s="164"/>
      <c r="DJ89" s="164"/>
      <c r="DK89" s="164"/>
      <c r="DL89" s="164"/>
      <c r="DM89" s="164"/>
      <c r="DN89" s="164"/>
      <c r="DO89" s="164"/>
      <c r="DP89" s="164"/>
      <c r="DQ89" s="164"/>
      <c r="DR89" s="164"/>
      <c r="DS89" s="164"/>
      <c r="DT89" s="164"/>
      <c r="DU89" s="164"/>
      <c r="DV89" s="164"/>
      <c r="DW89" s="164"/>
      <c r="DX89" s="164"/>
      <c r="DY89" s="164"/>
      <c r="DZ89" s="164"/>
      <c r="EA89" s="164"/>
      <c r="EB89" s="164"/>
      <c r="EC89" s="164"/>
      <c r="ED89" s="164"/>
      <c r="EE89" s="164"/>
      <c r="EF89" s="164"/>
      <c r="EG89" s="164"/>
      <c r="EH89" s="164" t="s">
        <v>34</v>
      </c>
      <c r="EI89" s="164"/>
      <c r="EJ89" s="164"/>
      <c r="EK89" s="164"/>
      <c r="EL89" s="164"/>
      <c r="EM89" s="164"/>
      <c r="EN89" s="164"/>
      <c r="EO89" s="164"/>
      <c r="EP89" s="164"/>
      <c r="EQ89" s="164"/>
      <c r="ER89" s="164"/>
      <c r="ES89" s="164"/>
      <c r="ET89" s="164"/>
      <c r="EU89" s="164"/>
      <c r="EV89" s="164"/>
      <c r="EW89" s="164"/>
      <c r="EX89" s="164"/>
      <c r="EY89" s="164"/>
      <c r="EZ89" s="164"/>
      <c r="FA89" s="164"/>
      <c r="FB89" s="164"/>
      <c r="FC89" s="164"/>
      <c r="FD89" s="164"/>
      <c r="FE89" s="164"/>
      <c r="FF89" s="164"/>
      <c r="FG89" s="164"/>
      <c r="FH89" s="164"/>
      <c r="FI89" s="164" t="s">
        <v>35</v>
      </c>
      <c r="FJ89" s="164"/>
      <c r="FK89" s="164"/>
      <c r="FL89" s="164"/>
      <c r="FM89" s="164"/>
      <c r="FN89" s="164"/>
      <c r="FO89" s="164"/>
      <c r="FP89" s="164"/>
      <c r="FQ89" s="164"/>
      <c r="FR89" s="164"/>
      <c r="FS89" s="164"/>
      <c r="FT89" s="164"/>
      <c r="FU89" s="164"/>
      <c r="FV89" s="164"/>
      <c r="FW89" s="164"/>
      <c r="FX89" s="164"/>
      <c r="FY89" s="164"/>
      <c r="FZ89" s="164"/>
      <c r="GA89" s="164"/>
      <c r="GB89" s="164"/>
      <c r="GC89" s="164"/>
      <c r="GD89" s="164"/>
      <c r="GE89" s="164"/>
      <c r="GF89" s="164"/>
      <c r="GG89" s="164"/>
      <c r="GH89" s="164"/>
      <c r="GI89" s="164"/>
      <c r="GJ89" s="164" t="s">
        <v>36</v>
      </c>
      <c r="GK89" s="164"/>
      <c r="GL89" s="164"/>
      <c r="GM89" s="164"/>
      <c r="GN89" s="164"/>
      <c r="GO89" s="164"/>
      <c r="GP89" s="164"/>
      <c r="GQ89" s="164"/>
      <c r="GR89" s="164"/>
      <c r="GS89" s="164"/>
      <c r="GT89" s="164"/>
      <c r="GU89" s="164"/>
      <c r="GV89" s="164"/>
      <c r="GW89" s="164"/>
      <c r="GX89" s="164"/>
      <c r="GY89" s="164"/>
      <c r="GZ89" s="164"/>
      <c r="HA89" s="164"/>
      <c r="HB89" s="164"/>
      <c r="HC89" s="164"/>
      <c r="HD89" s="164"/>
      <c r="HE89" s="164"/>
      <c r="HF89" s="164"/>
      <c r="HG89" s="164"/>
      <c r="HH89" s="164"/>
      <c r="HI89" s="164"/>
      <c r="HJ89" s="164"/>
      <c r="HK89" s="164" t="s">
        <v>29</v>
      </c>
      <c r="HL89" s="164"/>
      <c r="HM89" s="164"/>
      <c r="HN89" s="164"/>
      <c r="HO89" s="164"/>
      <c r="HP89" s="164"/>
      <c r="HQ89" s="164"/>
      <c r="HR89" s="164"/>
      <c r="HS89" s="164"/>
      <c r="HT89" s="164"/>
      <c r="HU89" s="164"/>
      <c r="HV89" s="164"/>
      <c r="HW89" s="164"/>
      <c r="HX89" s="164"/>
      <c r="HY89" s="164"/>
      <c r="HZ89" s="164"/>
      <c r="IA89" s="164"/>
      <c r="IB89" s="164"/>
      <c r="IC89" s="164"/>
      <c r="ID89" s="164"/>
      <c r="IE89" s="164"/>
      <c r="IF89" s="164"/>
      <c r="IG89" s="164"/>
      <c r="IH89" s="164"/>
      <c r="II89" s="164"/>
      <c r="IJ89" s="164"/>
      <c r="IK89" s="164"/>
      <c r="IL89" s="164" t="s">
        <v>30</v>
      </c>
      <c r="IM89" s="164"/>
      <c r="IN89" s="164"/>
      <c r="IO89" s="164"/>
      <c r="IP89" s="164"/>
      <c r="IQ89" s="164"/>
      <c r="IR89" s="164"/>
      <c r="IS89" s="164"/>
      <c r="IT89" s="164"/>
      <c r="IU89" s="164"/>
      <c r="IV89" s="164"/>
      <c r="IW89" s="164"/>
      <c r="IX89" s="164"/>
      <c r="IY89" s="164"/>
      <c r="IZ89" s="164"/>
      <c r="JA89" s="164"/>
      <c r="JB89" s="164"/>
      <c r="JC89" s="164"/>
      <c r="JD89" s="164"/>
      <c r="JE89" s="164"/>
      <c r="JF89" s="164"/>
      <c r="JG89" s="164"/>
      <c r="JH89" s="164"/>
      <c r="JI89" s="164"/>
      <c r="JJ89" s="164"/>
      <c r="JK89" s="164"/>
      <c r="JL89" s="164"/>
      <c r="JM89" s="164" t="s">
        <v>31</v>
      </c>
      <c r="JN89" s="164"/>
      <c r="JO89" s="164"/>
      <c r="JP89" s="164"/>
      <c r="JQ89" s="164"/>
      <c r="JR89" s="164"/>
      <c r="JS89" s="164"/>
      <c r="JT89" s="164"/>
      <c r="JU89" s="164"/>
      <c r="JV89" s="164"/>
      <c r="JW89" s="164"/>
      <c r="JX89" s="164"/>
      <c r="JY89" s="164"/>
      <c r="JZ89" s="164"/>
      <c r="KA89" s="164"/>
      <c r="KB89" s="164"/>
      <c r="KC89" s="164"/>
      <c r="KD89" s="164"/>
      <c r="KE89" s="164"/>
      <c r="KF89" s="164"/>
      <c r="KG89" s="164"/>
      <c r="KH89" s="164"/>
      <c r="KI89" s="164"/>
      <c r="KJ89" s="164"/>
      <c r="KK89" s="164"/>
      <c r="KL89" s="164"/>
      <c r="KM89" s="164"/>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62" t="str">
        <f>データ!AD6</f>
        <v>【118.49】</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t="str">
        <f>データ!AO6</f>
        <v>【19.58】</v>
      </c>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t="str">
        <f>データ!AZ6</f>
        <v>【436.32】</v>
      </c>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t="str">
        <f>データ!BK6</f>
        <v>【238.21】</v>
      </c>
      <c r="CG90" s="162"/>
      <c r="CH90" s="162"/>
      <c r="CI90" s="162"/>
      <c r="CJ90" s="162"/>
      <c r="CK90" s="162"/>
      <c r="CL90" s="162"/>
      <c r="CM90" s="162"/>
      <c r="CN90" s="162"/>
      <c r="CO90" s="162"/>
      <c r="CP90" s="162"/>
      <c r="CQ90" s="162"/>
      <c r="CR90" s="162"/>
      <c r="CS90" s="162"/>
      <c r="CT90" s="162"/>
      <c r="CU90" s="162"/>
      <c r="CV90" s="162"/>
      <c r="CW90" s="162"/>
      <c r="CX90" s="162"/>
      <c r="CY90" s="162"/>
      <c r="CZ90" s="162"/>
      <c r="DA90" s="162"/>
      <c r="DB90" s="162"/>
      <c r="DC90" s="162"/>
      <c r="DD90" s="162"/>
      <c r="DE90" s="162"/>
      <c r="DF90" s="162"/>
      <c r="DG90" s="162" t="str">
        <f>データ!BV6</f>
        <v>【113.30】</v>
      </c>
      <c r="DH90" s="162"/>
      <c r="DI90" s="162"/>
      <c r="DJ90" s="162"/>
      <c r="DK90" s="162"/>
      <c r="DL90" s="162"/>
      <c r="DM90" s="162"/>
      <c r="DN90" s="162"/>
      <c r="DO90" s="162"/>
      <c r="DP90" s="162"/>
      <c r="DQ90" s="162"/>
      <c r="DR90" s="162"/>
      <c r="DS90" s="162"/>
      <c r="DT90" s="162"/>
      <c r="DU90" s="162"/>
      <c r="DV90" s="162"/>
      <c r="DW90" s="162"/>
      <c r="DX90" s="162"/>
      <c r="DY90" s="162"/>
      <c r="DZ90" s="162"/>
      <c r="EA90" s="162"/>
      <c r="EB90" s="162"/>
      <c r="EC90" s="162"/>
      <c r="ED90" s="162"/>
      <c r="EE90" s="162"/>
      <c r="EF90" s="162"/>
      <c r="EG90" s="162"/>
      <c r="EH90" s="162" t="str">
        <f>データ!CG6</f>
        <v>【18.87】</v>
      </c>
      <c r="EI90" s="162"/>
      <c r="EJ90" s="162"/>
      <c r="EK90" s="162"/>
      <c r="EL90" s="162"/>
      <c r="EM90" s="162"/>
      <c r="EN90" s="162"/>
      <c r="EO90" s="162"/>
      <c r="EP90" s="162"/>
      <c r="EQ90" s="162"/>
      <c r="ER90" s="162"/>
      <c r="ES90" s="162"/>
      <c r="ET90" s="162"/>
      <c r="EU90" s="162"/>
      <c r="EV90" s="162"/>
      <c r="EW90" s="162"/>
      <c r="EX90" s="162"/>
      <c r="EY90" s="162"/>
      <c r="EZ90" s="162"/>
      <c r="FA90" s="162"/>
      <c r="FB90" s="162"/>
      <c r="FC90" s="162"/>
      <c r="FD90" s="162"/>
      <c r="FE90" s="162"/>
      <c r="FF90" s="162"/>
      <c r="FG90" s="162"/>
      <c r="FH90" s="162"/>
      <c r="FI90" s="162" t="str">
        <f>データ!CR6</f>
        <v>【53.39】</v>
      </c>
      <c r="FJ90" s="163"/>
      <c r="FK90" s="163"/>
      <c r="FL90" s="163"/>
      <c r="FM90" s="163"/>
      <c r="FN90" s="163"/>
      <c r="FO90" s="163"/>
      <c r="FP90" s="163"/>
      <c r="FQ90" s="163"/>
      <c r="FR90" s="163"/>
      <c r="FS90" s="163"/>
      <c r="FT90" s="163"/>
      <c r="FU90" s="163"/>
      <c r="FV90" s="163"/>
      <c r="FW90" s="163"/>
      <c r="FX90" s="163"/>
      <c r="FY90" s="163"/>
      <c r="FZ90" s="163"/>
      <c r="GA90" s="163"/>
      <c r="GB90" s="163"/>
      <c r="GC90" s="163"/>
      <c r="GD90" s="163"/>
      <c r="GE90" s="163"/>
      <c r="GF90" s="163"/>
      <c r="GG90" s="163"/>
      <c r="GH90" s="163"/>
      <c r="GI90" s="163"/>
      <c r="GJ90" s="162" t="str">
        <f>データ!DC6</f>
        <v>【76.89】</v>
      </c>
      <c r="GK90" s="163"/>
      <c r="GL90" s="163"/>
      <c r="GM90" s="163"/>
      <c r="GN90" s="163"/>
      <c r="GO90" s="163"/>
      <c r="GP90" s="163"/>
      <c r="GQ90" s="163"/>
      <c r="GR90" s="163"/>
      <c r="GS90" s="163"/>
      <c r="GT90" s="163"/>
      <c r="GU90" s="163"/>
      <c r="GV90" s="163"/>
      <c r="GW90" s="163"/>
      <c r="GX90" s="163"/>
      <c r="GY90" s="163"/>
      <c r="GZ90" s="163"/>
      <c r="HA90" s="163"/>
      <c r="HB90" s="163"/>
      <c r="HC90" s="163"/>
      <c r="HD90" s="163"/>
      <c r="HE90" s="163"/>
      <c r="HF90" s="163"/>
      <c r="HG90" s="163"/>
      <c r="HH90" s="163"/>
      <c r="HI90" s="163"/>
      <c r="HJ90" s="163"/>
      <c r="HK90" s="162" t="str">
        <f>データ!DN6</f>
        <v>【59.52】</v>
      </c>
      <c r="HL90" s="163"/>
      <c r="HM90" s="163"/>
      <c r="HN90" s="163"/>
      <c r="HO90" s="163"/>
      <c r="HP90" s="163"/>
      <c r="HQ90" s="163"/>
      <c r="HR90" s="163"/>
      <c r="HS90" s="163"/>
      <c r="HT90" s="163"/>
      <c r="HU90" s="163"/>
      <c r="HV90" s="163"/>
      <c r="HW90" s="163"/>
      <c r="HX90" s="163"/>
      <c r="HY90" s="163"/>
      <c r="HZ90" s="163"/>
      <c r="IA90" s="163"/>
      <c r="IB90" s="163"/>
      <c r="IC90" s="163"/>
      <c r="ID90" s="163"/>
      <c r="IE90" s="163"/>
      <c r="IF90" s="163"/>
      <c r="IG90" s="163"/>
      <c r="IH90" s="163"/>
      <c r="II90" s="163"/>
      <c r="IJ90" s="163"/>
      <c r="IK90" s="163"/>
      <c r="IL90" s="162" t="str">
        <f>データ!DY6</f>
        <v>【49.06】</v>
      </c>
      <c r="IM90" s="163"/>
      <c r="IN90" s="163"/>
      <c r="IO90" s="163"/>
      <c r="IP90" s="163"/>
      <c r="IQ90" s="163"/>
      <c r="IR90" s="163"/>
      <c r="IS90" s="163"/>
      <c r="IT90" s="163"/>
      <c r="IU90" s="163"/>
      <c r="IV90" s="163"/>
      <c r="IW90" s="163"/>
      <c r="IX90" s="163"/>
      <c r="IY90" s="163"/>
      <c r="IZ90" s="163"/>
      <c r="JA90" s="163"/>
      <c r="JB90" s="163"/>
      <c r="JC90" s="163"/>
      <c r="JD90" s="163"/>
      <c r="JE90" s="163"/>
      <c r="JF90" s="163"/>
      <c r="JG90" s="163"/>
      <c r="JH90" s="163"/>
      <c r="JI90" s="163"/>
      <c r="JJ90" s="163"/>
      <c r="JK90" s="163"/>
      <c r="JL90" s="163"/>
      <c r="JM90" s="162" t="str">
        <f>データ!EJ6</f>
        <v>【0.39】</v>
      </c>
      <c r="JN90" s="163"/>
      <c r="JO90" s="163"/>
      <c r="JP90" s="163"/>
      <c r="JQ90" s="163"/>
      <c r="JR90" s="163"/>
      <c r="JS90" s="163"/>
      <c r="JT90" s="163"/>
      <c r="JU90" s="163"/>
      <c r="JV90" s="163"/>
      <c r="JW90" s="163"/>
      <c r="JX90" s="163"/>
      <c r="JY90" s="163"/>
      <c r="JZ90" s="163"/>
      <c r="KA90" s="163"/>
      <c r="KB90" s="163"/>
      <c r="KC90" s="163"/>
      <c r="KD90" s="163"/>
      <c r="KE90" s="163"/>
      <c r="KF90" s="163"/>
      <c r="KG90" s="163"/>
      <c r="KH90" s="163"/>
      <c r="KI90" s="163"/>
      <c r="KJ90" s="163"/>
      <c r="KK90" s="163"/>
      <c r="KL90" s="163"/>
      <c r="KM90" s="163"/>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d57fco5XAZVaKN9rtFDIeG81CkgyNIuvqKio0Qj+RdtQAzthQS6fDCCCp5Yy7XF53KfnOvPSuC5znuCsPwykLA==" saltValue="ZEHAYJDfHMtetDCf5QUqI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6" t="s">
        <v>46</v>
      </c>
      <c r="I3" s="167"/>
      <c r="J3" s="167"/>
      <c r="K3" s="167"/>
      <c r="L3" s="167"/>
      <c r="M3" s="167"/>
      <c r="N3" s="167"/>
      <c r="O3" s="167"/>
      <c r="P3" s="167"/>
      <c r="Q3" s="167"/>
      <c r="R3" s="167"/>
      <c r="S3" s="167"/>
      <c r="T3" s="170" t="s">
        <v>47</v>
      </c>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t="s">
        <v>26</v>
      </c>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row>
    <row r="4" spans="1:140" x14ac:dyDescent="0.15">
      <c r="A4" s="45" t="s">
        <v>48</v>
      </c>
      <c r="B4" s="47"/>
      <c r="C4" s="47"/>
      <c r="D4" s="47"/>
      <c r="E4" s="47"/>
      <c r="F4" s="47"/>
      <c r="G4" s="47"/>
      <c r="H4" s="168"/>
      <c r="I4" s="169"/>
      <c r="J4" s="169"/>
      <c r="K4" s="169"/>
      <c r="L4" s="169"/>
      <c r="M4" s="169"/>
      <c r="N4" s="169"/>
      <c r="O4" s="169"/>
      <c r="P4" s="169"/>
      <c r="Q4" s="169"/>
      <c r="R4" s="169"/>
      <c r="S4" s="169"/>
      <c r="T4" s="165" t="s">
        <v>49</v>
      </c>
      <c r="U4" s="165"/>
      <c r="V4" s="165"/>
      <c r="W4" s="165"/>
      <c r="X4" s="165"/>
      <c r="Y4" s="165"/>
      <c r="Z4" s="165"/>
      <c r="AA4" s="165"/>
      <c r="AB4" s="165"/>
      <c r="AC4" s="165"/>
      <c r="AD4" s="165"/>
      <c r="AE4" s="165" t="s">
        <v>50</v>
      </c>
      <c r="AF4" s="165"/>
      <c r="AG4" s="165"/>
      <c r="AH4" s="165"/>
      <c r="AI4" s="165"/>
      <c r="AJ4" s="165"/>
      <c r="AK4" s="165"/>
      <c r="AL4" s="165"/>
      <c r="AM4" s="165"/>
      <c r="AN4" s="165"/>
      <c r="AO4" s="165"/>
      <c r="AP4" s="165" t="s">
        <v>51</v>
      </c>
      <c r="AQ4" s="165"/>
      <c r="AR4" s="165"/>
      <c r="AS4" s="165"/>
      <c r="AT4" s="165"/>
      <c r="AU4" s="165"/>
      <c r="AV4" s="165"/>
      <c r="AW4" s="165"/>
      <c r="AX4" s="165"/>
      <c r="AY4" s="165"/>
      <c r="AZ4" s="165"/>
      <c r="BA4" s="165" t="s">
        <v>52</v>
      </c>
      <c r="BB4" s="165"/>
      <c r="BC4" s="165"/>
      <c r="BD4" s="165"/>
      <c r="BE4" s="165"/>
      <c r="BF4" s="165"/>
      <c r="BG4" s="165"/>
      <c r="BH4" s="165"/>
      <c r="BI4" s="165"/>
      <c r="BJ4" s="165"/>
      <c r="BK4" s="165"/>
      <c r="BL4" s="165" t="s">
        <v>53</v>
      </c>
      <c r="BM4" s="165"/>
      <c r="BN4" s="165"/>
      <c r="BO4" s="165"/>
      <c r="BP4" s="165"/>
      <c r="BQ4" s="165"/>
      <c r="BR4" s="165"/>
      <c r="BS4" s="165"/>
      <c r="BT4" s="165"/>
      <c r="BU4" s="165"/>
      <c r="BV4" s="165"/>
      <c r="BW4" s="165" t="s">
        <v>54</v>
      </c>
      <c r="BX4" s="165"/>
      <c r="BY4" s="165"/>
      <c r="BZ4" s="165"/>
      <c r="CA4" s="165"/>
      <c r="CB4" s="165"/>
      <c r="CC4" s="165"/>
      <c r="CD4" s="165"/>
      <c r="CE4" s="165"/>
      <c r="CF4" s="165"/>
      <c r="CG4" s="165"/>
      <c r="CH4" s="165" t="s">
        <v>55</v>
      </c>
      <c r="CI4" s="165"/>
      <c r="CJ4" s="165"/>
      <c r="CK4" s="165"/>
      <c r="CL4" s="165"/>
      <c r="CM4" s="165"/>
      <c r="CN4" s="165"/>
      <c r="CO4" s="165"/>
      <c r="CP4" s="165"/>
      <c r="CQ4" s="165"/>
      <c r="CR4" s="165"/>
      <c r="CS4" s="165" t="s">
        <v>56</v>
      </c>
      <c r="CT4" s="165"/>
      <c r="CU4" s="165"/>
      <c r="CV4" s="165"/>
      <c r="CW4" s="165"/>
      <c r="CX4" s="165"/>
      <c r="CY4" s="165"/>
      <c r="CZ4" s="165"/>
      <c r="DA4" s="165"/>
      <c r="DB4" s="165"/>
      <c r="DC4" s="165"/>
      <c r="DD4" s="165" t="s">
        <v>57</v>
      </c>
      <c r="DE4" s="165"/>
      <c r="DF4" s="165"/>
      <c r="DG4" s="165"/>
      <c r="DH4" s="165"/>
      <c r="DI4" s="165"/>
      <c r="DJ4" s="165"/>
      <c r="DK4" s="165"/>
      <c r="DL4" s="165"/>
      <c r="DM4" s="165"/>
      <c r="DN4" s="165"/>
      <c r="DO4" s="165" t="s">
        <v>58</v>
      </c>
      <c r="DP4" s="165"/>
      <c r="DQ4" s="165"/>
      <c r="DR4" s="165"/>
      <c r="DS4" s="165"/>
      <c r="DT4" s="165"/>
      <c r="DU4" s="165"/>
      <c r="DV4" s="165"/>
      <c r="DW4" s="165"/>
      <c r="DX4" s="165"/>
      <c r="DY4" s="165"/>
      <c r="DZ4" s="165" t="s">
        <v>59</v>
      </c>
      <c r="EA4" s="165"/>
      <c r="EB4" s="165"/>
      <c r="EC4" s="165"/>
      <c r="ED4" s="165"/>
      <c r="EE4" s="165"/>
      <c r="EF4" s="165"/>
      <c r="EG4" s="165"/>
      <c r="EH4" s="165"/>
      <c r="EI4" s="165"/>
      <c r="EJ4" s="165"/>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96.61</v>
      </c>
      <c r="U6" s="52">
        <f>U7</f>
        <v>94.28</v>
      </c>
      <c r="V6" s="52">
        <f>V7</f>
        <v>98.59</v>
      </c>
      <c r="W6" s="52">
        <f>W7</f>
        <v>97.64</v>
      </c>
      <c r="X6" s="52">
        <f t="shared" si="3"/>
        <v>89.63</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1066.21</v>
      </c>
      <c r="AQ6" s="52">
        <f>AQ7</f>
        <v>1706.39</v>
      </c>
      <c r="AR6" s="52">
        <f>AR7</f>
        <v>1621.22</v>
      </c>
      <c r="AS6" s="52">
        <f>AS7</f>
        <v>1640.18</v>
      </c>
      <c r="AT6" s="52">
        <f t="shared" si="3"/>
        <v>1212.29</v>
      </c>
      <c r="AU6" s="52">
        <f t="shared" si="3"/>
        <v>688.41</v>
      </c>
      <c r="AV6" s="52">
        <f t="shared" si="3"/>
        <v>649.91999999999996</v>
      </c>
      <c r="AW6" s="52">
        <f t="shared" si="3"/>
        <v>680.22</v>
      </c>
      <c r="AX6" s="52">
        <f t="shared" si="3"/>
        <v>786.06</v>
      </c>
      <c r="AY6" s="52">
        <f t="shared" si="3"/>
        <v>771.18</v>
      </c>
      <c r="AZ6" s="50" t="str">
        <f>IF(AZ7="-","【-】","【"&amp;SUBSTITUTE(TEXT(AZ7,"#,##0.00"),"-","△")&amp;"】")</f>
        <v>【436.32】</v>
      </c>
      <c r="BA6" s="52">
        <f t="shared" si="3"/>
        <v>0</v>
      </c>
      <c r="BB6" s="52">
        <f>BB7</f>
        <v>0</v>
      </c>
      <c r="BC6" s="52">
        <f>BC7</f>
        <v>0</v>
      </c>
      <c r="BD6" s="52">
        <f>BD7</f>
        <v>0</v>
      </c>
      <c r="BE6" s="52">
        <f t="shared" si="3"/>
        <v>0</v>
      </c>
      <c r="BF6" s="52">
        <f t="shared" si="3"/>
        <v>505.25</v>
      </c>
      <c r="BG6" s="52">
        <f t="shared" si="3"/>
        <v>531.53</v>
      </c>
      <c r="BH6" s="52">
        <f t="shared" si="3"/>
        <v>504.73</v>
      </c>
      <c r="BI6" s="52">
        <f t="shared" si="3"/>
        <v>450.91</v>
      </c>
      <c r="BJ6" s="52">
        <f t="shared" si="3"/>
        <v>444.01</v>
      </c>
      <c r="BK6" s="50" t="str">
        <f>IF(BK7="-","【-】","【"&amp;SUBSTITUTE(TEXT(BK7,"#,##0.00"),"-","△")&amp;"】")</f>
        <v>【238.21】</v>
      </c>
      <c r="BL6" s="52">
        <f t="shared" si="3"/>
        <v>92.58</v>
      </c>
      <c r="BM6" s="52">
        <f>BM7</f>
        <v>89.73</v>
      </c>
      <c r="BN6" s="52">
        <f>BN7</f>
        <v>92</v>
      </c>
      <c r="BO6" s="52">
        <f>BO7</f>
        <v>94.47</v>
      </c>
      <c r="BP6" s="52">
        <f t="shared" si="3"/>
        <v>78.03</v>
      </c>
      <c r="BQ6" s="52">
        <f t="shared" si="3"/>
        <v>93.58</v>
      </c>
      <c r="BR6" s="52">
        <f t="shared" si="3"/>
        <v>93.31</v>
      </c>
      <c r="BS6" s="52">
        <f t="shared" si="3"/>
        <v>92.2</v>
      </c>
      <c r="BT6" s="52">
        <f t="shared" si="3"/>
        <v>103.39</v>
      </c>
      <c r="BU6" s="52">
        <f t="shared" si="3"/>
        <v>96.49</v>
      </c>
      <c r="BV6" s="50" t="str">
        <f>IF(BV7="-","【-】","【"&amp;SUBSTITUTE(TEXT(BV7,"#,##0.00"),"-","△")&amp;"】")</f>
        <v>【113.30】</v>
      </c>
      <c r="BW6" s="52">
        <f t="shared" si="3"/>
        <v>35.56</v>
      </c>
      <c r="BX6" s="52">
        <f>BX7</f>
        <v>36.69</v>
      </c>
      <c r="BY6" s="52">
        <f>BY7</f>
        <v>35.79</v>
      </c>
      <c r="BZ6" s="52">
        <f>BZ7</f>
        <v>34.85</v>
      </c>
      <c r="CA6" s="52">
        <f t="shared" si="3"/>
        <v>42.2</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65.44</v>
      </c>
      <c r="CI6" s="52">
        <f>CI7</f>
        <v>66.3</v>
      </c>
      <c r="CJ6" s="52">
        <f>CJ7</f>
        <v>65.89</v>
      </c>
      <c r="CK6" s="52">
        <f>CK7</f>
        <v>65.459999999999994</v>
      </c>
      <c r="CL6" s="52">
        <f t="shared" si="5"/>
        <v>63.7</v>
      </c>
      <c r="CM6" s="52">
        <f t="shared" si="5"/>
        <v>43.12</v>
      </c>
      <c r="CN6" s="52">
        <f t="shared" si="5"/>
        <v>43.85</v>
      </c>
      <c r="CO6" s="52">
        <f t="shared" si="5"/>
        <v>44.05</v>
      </c>
      <c r="CP6" s="52">
        <f t="shared" si="5"/>
        <v>45.51</v>
      </c>
      <c r="CQ6" s="52">
        <f t="shared" si="5"/>
        <v>44.67</v>
      </c>
      <c r="CR6" s="50" t="str">
        <f>IF(CR7="-","【-】","【"&amp;SUBSTITUTE(TEXT(CR7,"#,##0.00"),"-","△")&amp;"】")</f>
        <v>【53.39】</v>
      </c>
      <c r="CS6" s="52">
        <f t="shared" ref="CS6:DB6" si="6">CS7</f>
        <v>75.83</v>
      </c>
      <c r="CT6" s="52">
        <f>CT7</f>
        <v>75.83</v>
      </c>
      <c r="CU6" s="52">
        <f>CU7</f>
        <v>75.83</v>
      </c>
      <c r="CV6" s="52">
        <f>CV7</f>
        <v>73.790000000000006</v>
      </c>
      <c r="CW6" s="52">
        <f t="shared" si="6"/>
        <v>79.209999999999994</v>
      </c>
      <c r="CX6" s="52">
        <f t="shared" si="6"/>
        <v>61.62</v>
      </c>
      <c r="CY6" s="52">
        <f t="shared" si="6"/>
        <v>61.64</v>
      </c>
      <c r="CZ6" s="52">
        <f t="shared" si="6"/>
        <v>61.85</v>
      </c>
      <c r="DA6" s="52">
        <f t="shared" si="6"/>
        <v>64.14</v>
      </c>
      <c r="DB6" s="52">
        <f t="shared" si="6"/>
        <v>63.89</v>
      </c>
      <c r="DC6" s="50" t="str">
        <f>IF(DC7="-","【-】","【"&amp;SUBSTITUTE(TEXT(DC7,"#,##0.00"),"-","△")&amp;"】")</f>
        <v>【76.89】</v>
      </c>
      <c r="DD6" s="52">
        <f t="shared" ref="DD6:DM6" si="7">DD7</f>
        <v>63.7</v>
      </c>
      <c r="DE6" s="52">
        <f>DE7</f>
        <v>62.53</v>
      </c>
      <c r="DF6" s="52">
        <f>DF7</f>
        <v>62.32</v>
      </c>
      <c r="DG6" s="52">
        <f>DG7</f>
        <v>61.63</v>
      </c>
      <c r="DH6" s="52">
        <f t="shared" si="7"/>
        <v>59.31</v>
      </c>
      <c r="DI6" s="52">
        <f t="shared" si="7"/>
        <v>51.15</v>
      </c>
      <c r="DJ6" s="52">
        <f t="shared" si="7"/>
        <v>52.15</v>
      </c>
      <c r="DK6" s="52">
        <f t="shared" si="7"/>
        <v>52.21</v>
      </c>
      <c r="DL6" s="52">
        <f t="shared" si="7"/>
        <v>54.51</v>
      </c>
      <c r="DM6" s="52">
        <f t="shared" si="7"/>
        <v>55.38</v>
      </c>
      <c r="DN6" s="50" t="str">
        <f>IF(DN7="-","【-】","【"&amp;SUBSTITUTE(TEXT(DN7,"#,##0.00"),"-","△")&amp;"】")</f>
        <v>【59.52】</v>
      </c>
      <c r="DO6" s="52">
        <f t="shared" ref="DO6:DX6" si="8">DO7</f>
        <v>86.41</v>
      </c>
      <c r="DP6" s="52">
        <f>DP7</f>
        <v>84.99</v>
      </c>
      <c r="DQ6" s="52">
        <f>DQ7</f>
        <v>83.75</v>
      </c>
      <c r="DR6" s="52">
        <f>DR7</f>
        <v>78.98</v>
      </c>
      <c r="DS6" s="52">
        <f t="shared" si="8"/>
        <v>77.66</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0.15</v>
      </c>
      <c r="EA6" s="52">
        <f>EA7</f>
        <v>1.43</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24000</v>
      </c>
      <c r="L7" s="54" t="s">
        <v>95</v>
      </c>
      <c r="M7" s="55">
        <v>1</v>
      </c>
      <c r="N7" s="55">
        <v>15289</v>
      </c>
      <c r="O7" s="56" t="s">
        <v>96</v>
      </c>
      <c r="P7" s="56">
        <v>92.5</v>
      </c>
      <c r="Q7" s="55">
        <v>7</v>
      </c>
      <c r="R7" s="55">
        <v>19010</v>
      </c>
      <c r="S7" s="54" t="s">
        <v>97</v>
      </c>
      <c r="T7" s="57">
        <v>96.61</v>
      </c>
      <c r="U7" s="57">
        <v>94.28</v>
      </c>
      <c r="V7" s="57">
        <v>98.59</v>
      </c>
      <c r="W7" s="57">
        <v>97.64</v>
      </c>
      <c r="X7" s="57">
        <v>89.63</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1066.21</v>
      </c>
      <c r="AQ7" s="57">
        <v>1706.39</v>
      </c>
      <c r="AR7" s="57">
        <v>1621.22</v>
      </c>
      <c r="AS7" s="57">
        <v>1640.18</v>
      </c>
      <c r="AT7" s="57">
        <v>1212.29</v>
      </c>
      <c r="AU7" s="57">
        <v>688.41</v>
      </c>
      <c r="AV7" s="57">
        <v>649.91999999999996</v>
      </c>
      <c r="AW7" s="57">
        <v>680.22</v>
      </c>
      <c r="AX7" s="57">
        <v>786.06</v>
      </c>
      <c r="AY7" s="57">
        <v>771.18</v>
      </c>
      <c r="AZ7" s="57">
        <v>436.32</v>
      </c>
      <c r="BA7" s="57">
        <v>0</v>
      </c>
      <c r="BB7" s="57">
        <v>0</v>
      </c>
      <c r="BC7" s="57">
        <v>0</v>
      </c>
      <c r="BD7" s="57">
        <v>0</v>
      </c>
      <c r="BE7" s="57">
        <v>0</v>
      </c>
      <c r="BF7" s="57">
        <v>505.25</v>
      </c>
      <c r="BG7" s="57">
        <v>531.53</v>
      </c>
      <c r="BH7" s="57">
        <v>504.73</v>
      </c>
      <c r="BI7" s="57">
        <v>450.91</v>
      </c>
      <c r="BJ7" s="57">
        <v>444.01</v>
      </c>
      <c r="BK7" s="57">
        <v>238.21</v>
      </c>
      <c r="BL7" s="57">
        <v>92.58</v>
      </c>
      <c r="BM7" s="57">
        <v>89.73</v>
      </c>
      <c r="BN7" s="57">
        <v>92</v>
      </c>
      <c r="BO7" s="57">
        <v>94.47</v>
      </c>
      <c r="BP7" s="57">
        <v>78.03</v>
      </c>
      <c r="BQ7" s="57">
        <v>93.58</v>
      </c>
      <c r="BR7" s="57">
        <v>93.31</v>
      </c>
      <c r="BS7" s="57">
        <v>92.2</v>
      </c>
      <c r="BT7" s="57">
        <v>103.39</v>
      </c>
      <c r="BU7" s="57">
        <v>96.49</v>
      </c>
      <c r="BV7" s="57">
        <v>113.3</v>
      </c>
      <c r="BW7" s="57">
        <v>35.56</v>
      </c>
      <c r="BX7" s="57">
        <v>36.69</v>
      </c>
      <c r="BY7" s="57">
        <v>35.79</v>
      </c>
      <c r="BZ7" s="57">
        <v>34.85</v>
      </c>
      <c r="CA7" s="57">
        <v>42.2</v>
      </c>
      <c r="CB7" s="57">
        <v>33.79</v>
      </c>
      <c r="CC7" s="57">
        <v>33.81</v>
      </c>
      <c r="CD7" s="57">
        <v>34.33</v>
      </c>
      <c r="CE7" s="57">
        <v>30.96</v>
      </c>
      <c r="CF7" s="57">
        <v>33.229999999999997</v>
      </c>
      <c r="CG7" s="57">
        <v>18.87</v>
      </c>
      <c r="CH7" s="57">
        <v>65.44</v>
      </c>
      <c r="CI7" s="57">
        <v>66.3</v>
      </c>
      <c r="CJ7" s="57">
        <v>65.89</v>
      </c>
      <c r="CK7" s="57">
        <v>65.459999999999994</v>
      </c>
      <c r="CL7" s="57">
        <v>63.7</v>
      </c>
      <c r="CM7" s="57">
        <v>43.12</v>
      </c>
      <c r="CN7" s="57">
        <v>43.85</v>
      </c>
      <c r="CO7" s="57">
        <v>44.05</v>
      </c>
      <c r="CP7" s="57">
        <v>45.51</v>
      </c>
      <c r="CQ7" s="57">
        <v>44.67</v>
      </c>
      <c r="CR7" s="57">
        <v>53.39</v>
      </c>
      <c r="CS7" s="57">
        <v>75.83</v>
      </c>
      <c r="CT7" s="57">
        <v>75.83</v>
      </c>
      <c r="CU7" s="57">
        <v>75.83</v>
      </c>
      <c r="CV7" s="57">
        <v>73.790000000000006</v>
      </c>
      <c r="CW7" s="57">
        <v>79.209999999999994</v>
      </c>
      <c r="CX7" s="57">
        <v>61.62</v>
      </c>
      <c r="CY7" s="57">
        <v>61.64</v>
      </c>
      <c r="CZ7" s="57">
        <v>61.85</v>
      </c>
      <c r="DA7" s="57">
        <v>64.14</v>
      </c>
      <c r="DB7" s="57">
        <v>63.89</v>
      </c>
      <c r="DC7" s="57">
        <v>76.89</v>
      </c>
      <c r="DD7" s="57">
        <v>63.7</v>
      </c>
      <c r="DE7" s="57">
        <v>62.53</v>
      </c>
      <c r="DF7" s="57">
        <v>62.32</v>
      </c>
      <c r="DG7" s="57">
        <v>61.63</v>
      </c>
      <c r="DH7" s="57">
        <v>59.31</v>
      </c>
      <c r="DI7" s="57">
        <v>51.15</v>
      </c>
      <c r="DJ7" s="57">
        <v>52.15</v>
      </c>
      <c r="DK7" s="57">
        <v>52.21</v>
      </c>
      <c r="DL7" s="57">
        <v>54.51</v>
      </c>
      <c r="DM7" s="57">
        <v>55.38</v>
      </c>
      <c r="DN7" s="57">
        <v>59.52</v>
      </c>
      <c r="DO7" s="57">
        <v>86.41</v>
      </c>
      <c r="DP7" s="57">
        <v>84.99</v>
      </c>
      <c r="DQ7" s="57">
        <v>83.75</v>
      </c>
      <c r="DR7" s="57">
        <v>78.98</v>
      </c>
      <c r="DS7" s="57">
        <v>77.66</v>
      </c>
      <c r="DT7" s="57">
        <v>20.8</v>
      </c>
      <c r="DU7" s="57">
        <v>29.43</v>
      </c>
      <c r="DV7" s="57">
        <v>32.03</v>
      </c>
      <c r="DW7" s="57">
        <v>36.58</v>
      </c>
      <c r="DX7" s="57">
        <v>40.880000000000003</v>
      </c>
      <c r="DY7" s="57">
        <v>49.06</v>
      </c>
      <c r="DZ7" s="57">
        <v>0.15</v>
      </c>
      <c r="EA7" s="57">
        <v>1.43</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96.61</v>
      </c>
      <c r="V11" s="65">
        <f>IF(U6="-",NA(),U6)</f>
        <v>94.28</v>
      </c>
      <c r="W11" s="65">
        <f>IF(V6="-",NA(),V6)</f>
        <v>98.59</v>
      </c>
      <c r="X11" s="65">
        <f>IF(W6="-",NA(),W6)</f>
        <v>97.64</v>
      </c>
      <c r="Y11" s="65">
        <f>IF(X6="-",NA(),X6)</f>
        <v>89.63</v>
      </c>
      <c r="AE11" s="64" t="s">
        <v>23</v>
      </c>
      <c r="AF11" s="65">
        <f>IF(AE6="-",NA(),AE6)</f>
        <v>0</v>
      </c>
      <c r="AG11" s="65">
        <f>IF(AF6="-",NA(),AF6)</f>
        <v>0</v>
      </c>
      <c r="AH11" s="65">
        <f>IF(AG6="-",NA(),AG6)</f>
        <v>0</v>
      </c>
      <c r="AI11" s="65">
        <f>IF(AH6="-",NA(),AH6)</f>
        <v>0</v>
      </c>
      <c r="AJ11" s="65">
        <f>IF(AI6="-",NA(),AI6)</f>
        <v>0</v>
      </c>
      <c r="AP11" s="64" t="s">
        <v>23</v>
      </c>
      <c r="AQ11" s="65">
        <f>IF(AP6="-",NA(),AP6)</f>
        <v>1066.21</v>
      </c>
      <c r="AR11" s="65">
        <f>IF(AQ6="-",NA(),AQ6)</f>
        <v>1706.39</v>
      </c>
      <c r="AS11" s="65">
        <f>IF(AR6="-",NA(),AR6)</f>
        <v>1621.22</v>
      </c>
      <c r="AT11" s="65">
        <f>IF(AS6="-",NA(),AS6)</f>
        <v>1640.18</v>
      </c>
      <c r="AU11" s="65">
        <f>IF(AT6="-",NA(),AT6)</f>
        <v>1212.29</v>
      </c>
      <c r="BA11" s="64" t="s">
        <v>23</v>
      </c>
      <c r="BB11" s="65">
        <f>IF(BA6="-",NA(),BA6)</f>
        <v>0</v>
      </c>
      <c r="BC11" s="65">
        <f>IF(BB6="-",NA(),BB6)</f>
        <v>0</v>
      </c>
      <c r="BD11" s="65">
        <f>IF(BC6="-",NA(),BC6)</f>
        <v>0</v>
      </c>
      <c r="BE11" s="65">
        <f>IF(BD6="-",NA(),BD6)</f>
        <v>0</v>
      </c>
      <c r="BF11" s="65">
        <f>IF(BE6="-",NA(),BE6)</f>
        <v>0</v>
      </c>
      <c r="BL11" s="64" t="s">
        <v>23</v>
      </c>
      <c r="BM11" s="65">
        <f>IF(BL6="-",NA(),BL6)</f>
        <v>92.58</v>
      </c>
      <c r="BN11" s="65">
        <f>IF(BM6="-",NA(),BM6)</f>
        <v>89.73</v>
      </c>
      <c r="BO11" s="65">
        <f>IF(BN6="-",NA(),BN6)</f>
        <v>92</v>
      </c>
      <c r="BP11" s="65">
        <f>IF(BO6="-",NA(),BO6)</f>
        <v>94.47</v>
      </c>
      <c r="BQ11" s="65">
        <f>IF(BP6="-",NA(),BP6)</f>
        <v>78.03</v>
      </c>
      <c r="BW11" s="64" t="s">
        <v>23</v>
      </c>
      <c r="BX11" s="65">
        <f>IF(BW6="-",NA(),BW6)</f>
        <v>35.56</v>
      </c>
      <c r="BY11" s="65">
        <f>IF(BX6="-",NA(),BX6)</f>
        <v>36.69</v>
      </c>
      <c r="BZ11" s="65">
        <f>IF(BY6="-",NA(),BY6)</f>
        <v>35.79</v>
      </c>
      <c r="CA11" s="65">
        <f>IF(BZ6="-",NA(),BZ6)</f>
        <v>34.85</v>
      </c>
      <c r="CB11" s="65">
        <f>IF(CA6="-",NA(),CA6)</f>
        <v>42.2</v>
      </c>
      <c r="CH11" s="64" t="s">
        <v>23</v>
      </c>
      <c r="CI11" s="65">
        <f>IF(CH6="-",NA(),CH6)</f>
        <v>65.44</v>
      </c>
      <c r="CJ11" s="65">
        <f>IF(CI6="-",NA(),CI6)</f>
        <v>66.3</v>
      </c>
      <c r="CK11" s="65">
        <f>IF(CJ6="-",NA(),CJ6)</f>
        <v>65.89</v>
      </c>
      <c r="CL11" s="65">
        <f>IF(CK6="-",NA(),CK6)</f>
        <v>65.459999999999994</v>
      </c>
      <c r="CM11" s="65">
        <f>IF(CL6="-",NA(),CL6)</f>
        <v>63.7</v>
      </c>
      <c r="CS11" s="64" t="s">
        <v>23</v>
      </c>
      <c r="CT11" s="65">
        <f>IF(CS6="-",NA(),CS6)</f>
        <v>75.83</v>
      </c>
      <c r="CU11" s="65">
        <f>IF(CT6="-",NA(),CT6)</f>
        <v>75.83</v>
      </c>
      <c r="CV11" s="65">
        <f>IF(CU6="-",NA(),CU6)</f>
        <v>75.83</v>
      </c>
      <c r="CW11" s="65">
        <f>IF(CV6="-",NA(),CV6)</f>
        <v>73.790000000000006</v>
      </c>
      <c r="CX11" s="65">
        <f>IF(CW6="-",NA(),CW6)</f>
        <v>79.209999999999994</v>
      </c>
      <c r="DD11" s="64" t="s">
        <v>23</v>
      </c>
      <c r="DE11" s="65">
        <f>IF(DD6="-",NA(),DD6)</f>
        <v>63.7</v>
      </c>
      <c r="DF11" s="65">
        <f>IF(DE6="-",NA(),DE6)</f>
        <v>62.53</v>
      </c>
      <c r="DG11" s="65">
        <f>IF(DF6="-",NA(),DF6)</f>
        <v>62.32</v>
      </c>
      <c r="DH11" s="65">
        <f>IF(DG6="-",NA(),DG6)</f>
        <v>61.63</v>
      </c>
      <c r="DI11" s="65">
        <f>IF(DH6="-",NA(),DH6)</f>
        <v>59.31</v>
      </c>
      <c r="DO11" s="64" t="s">
        <v>23</v>
      </c>
      <c r="DP11" s="65">
        <f>IF(DO6="-",NA(),DO6)</f>
        <v>86.41</v>
      </c>
      <c r="DQ11" s="65">
        <f>IF(DP6="-",NA(),DP6)</f>
        <v>84.99</v>
      </c>
      <c r="DR11" s="65">
        <f>IF(DQ6="-",NA(),DQ6)</f>
        <v>83.75</v>
      </c>
      <c r="DS11" s="65">
        <f>IF(DR6="-",NA(),DR6)</f>
        <v>78.98</v>
      </c>
      <c r="DT11" s="65">
        <f>IF(DS6="-",NA(),DS6)</f>
        <v>77.66</v>
      </c>
      <c r="DZ11" s="64" t="s">
        <v>23</v>
      </c>
      <c r="EA11" s="65">
        <f>IF(DZ6="-",NA(),DZ6)</f>
        <v>0.15</v>
      </c>
      <c r="EB11" s="65">
        <f>IF(EA6="-",NA(),EA6)</f>
        <v>1.43</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大下 数雄</cp:lastModifiedBy>
  <cp:lastPrinted>2022-02-04T04:05:14Z</cp:lastPrinted>
  <dcterms:created xsi:type="dcterms:W3CDTF">2021-12-03T08:59:51Z</dcterms:created>
  <dcterms:modified xsi:type="dcterms:W3CDTF">2022-02-04T04:05:23Z</dcterms:modified>
  <cp:category/>
</cp:coreProperties>
</file>