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ユーザーデータ\Desktop\【経営比較分析表】2020_352152_47_140\"/>
    </mc:Choice>
  </mc:AlternateContent>
  <xr:revisionPtr revIDLastSave="0" documentId="13_ncr:1_{C82BB8AD-DC41-4900-B799-53C1EB1F62A2}" xr6:coauthVersionLast="45" xr6:coauthVersionMax="45" xr10:uidLastSave="{00000000-0000-0000-0000-000000000000}"/>
  <workbookProtection workbookAlgorithmName="SHA-512" workbookHashValue="nNh8vQYWCi9rSFAprk753PMwA+J3Y2sDIZJ5s1UGIm8C0jhm9SmDPkpMQahvXSRGgDzIzOaIFcbMfxWa8NfodA==" workbookSaltValue="UbSErADON1rf2Ni+CfEF2w==" workbookSpinCount="100000" lockStructure="1"/>
  <bookViews>
    <workbookView xWindow="-120" yWindow="-12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HJ51" i="4"/>
  <c r="MI76" i="4"/>
  <c r="MA30" i="4"/>
  <c r="IT76" i="4"/>
  <c r="CS51" i="4"/>
  <c r="HJ30" i="4"/>
  <c r="MA51" i="4"/>
  <c r="CS30" i="4"/>
  <c r="C11" i="5"/>
  <c r="D11" i="5"/>
  <c r="E11" i="5"/>
  <c r="B11" i="5"/>
  <c r="BZ30" i="4" l="1"/>
  <c r="LT76" i="4"/>
  <c r="GQ51" i="4"/>
  <c r="LH30" i="4"/>
  <c r="IE76" i="4"/>
  <c r="GQ30" i="4"/>
  <c r="BZ51" i="4"/>
  <c r="BK76" i="4"/>
  <c r="LH51" i="4"/>
  <c r="BG30" i="4"/>
  <c r="AV76" i="4"/>
  <c r="KO51" i="4"/>
  <c r="FX51" i="4"/>
  <c r="HP76" i="4"/>
  <c r="BG51" i="4"/>
  <c r="FX30" i="4"/>
  <c r="LE76" i="4"/>
  <c r="KO30" i="4"/>
  <c r="FE51" i="4"/>
  <c r="HA76" i="4"/>
  <c r="AN30" i="4"/>
  <c r="AG76" i="4"/>
  <c r="JV51" i="4"/>
  <c r="KP76" i="4"/>
  <c r="JV30" i="4"/>
  <c r="AN51" i="4"/>
  <c r="FE30" i="4"/>
  <c r="GL76" i="4"/>
  <c r="U51" i="4"/>
  <c r="EL30" i="4"/>
  <c r="U30" i="4"/>
  <c r="R76" i="4"/>
  <c r="JC51" i="4"/>
  <c r="EL51" i="4"/>
  <c r="JC30" i="4"/>
  <c r="KA76" i="4"/>
</calcChain>
</file>

<file path=xl/sharedStrings.xml><?xml version="1.0" encoding="utf-8"?>
<sst xmlns="http://schemas.openxmlformats.org/spreadsheetml/2006/main" count="278" uniqueCount="145">
  <si>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</si>
  <si>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</si>
  <si>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</si>
  <si>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</si>
  <si>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</si>
  <si>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</si>
  <si>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</si>
  <si>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</si>
  <si>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</si>
  <si>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</si>
  <si>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</si>
  <si>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</si>
  <si>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</si>
  <si>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</si>
  <si>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</si>
  <si>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</si>
  <si>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</si>
  <si>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</si>
  <si>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</si>
  <si>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</si>
  <si>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</si>
  <si>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</si>
  <si>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</si>
  <si>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</si>
  <si>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</si>
  <si>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</si>
  <si>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</si>
  <si>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</si>
  <si>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</si>
  <si>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</si>
  <si>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</si>
  <si>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</si>
  <si>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</si>
  <si>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</si>
  <si>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</si>
  <si>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</si>
  <si>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</si>
  <si>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</si>
  <si>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</si>
  <si>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</si>
  <si>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</si>
  <si>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</si>
  <si>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</si>
  <si>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</si>
  <si>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</si>
  <si>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</si>
  <si>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</si>
  <si>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</si>
  <si>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</si>
  <si>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</si>
  <si>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</si>
  <si>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</si>
  <si>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</si>
  <si>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</si>
  <si>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</si>
  <si>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</si>
  <si>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</si>
  <si>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</si>
  <si>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</si>
  <si>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</si>
  <si>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</si>
  <si>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</si>
  <si>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</si>
  <si>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</si>
  <si>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</si>
  <si>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</si>
  <si>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</si>
  <si>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</si>
  <si>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</si>
  <si>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</si>
  <si>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</si>
  <si>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</si>
  <si>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</si>
  <si>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</si>
  <si>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</si>
  <si>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</si>
  <si>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</si>
  <si>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</si>
  <si>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</si>
  <si>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</si>
  <si>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</si>
  <si>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</si>
  <si>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</si>
  <si>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</si>
  <si>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</si>
  <si>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</si>
  <si>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</si>
  <si>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</si>
  <si>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</si>
  <si>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</si>
  <si>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</si>
  <si>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</si>
  <si>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</si>
  <si>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</si>
  <si>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</si>
  <si>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</si>
  <si>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</si>
  <si>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</si>
  <si>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</si>
  <si>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</si>
  <si>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</si>
  <si>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</si>
  <si>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</si>
  <si>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</si>
  <si>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</si>
  <si>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</si>
  <si>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</si>
  <si>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</si>
  <si>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</si>
  <si>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</si>
  <si>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</si>
  <si>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</si>
  <si>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</si>
  <si>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当該値(N-3)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</si>
  <si>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</si>
  <si>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</si>
  <si>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</si>
  <si>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</si>
  <si>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</si>
  <si>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</si>
  <si>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</si>
  <si>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</si>
  <si>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</si>
  <si>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周南市</t>
  </si>
  <si>
    <t>周南市営熊毛インター前駐車場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</si>
  <si>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</si>
  <si>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</si>
  <si>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</si>
  <si>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</si>
  <si>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</si>
  <si>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</si>
  <si>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</si>
  <si>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</si>
  <si>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</si>
  <si>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</si>
  <si>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</si>
  <si>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</si>
  <si>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</si>
  <si>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</si>
  <si>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</si>
  <si>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</si>
  <si>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利用の状況は近年同水準を維持していたが、令和2年度については、新型コロナウイルス感染症拡大の影響により収益的収支比率、ＥＢＩＴＤＡが減少した。</t>
    <rPh sb="6" eb="8">
      <t>キンネン</t>
    </rPh>
    <phoneticPr fontId="5"/>
  </si>
  <si>
    <t>近年、企業債を発行した施設更新等は行っておらず、現在企業債の返済もない。また、駐車場機器を計画的に更新しており、新たなリース料が発生している。</t>
    <rPh sb="39" eb="42">
      <t>チュウシャジョウ</t>
    </rPh>
    <rPh sb="42" eb="44">
      <t>キキ</t>
    </rPh>
    <rPh sb="45" eb="48">
      <t>ケイカクテキ</t>
    </rPh>
    <rPh sb="49" eb="51">
      <t>コウシン</t>
    </rPh>
    <rPh sb="56" eb="57">
      <t>アラ</t>
    </rPh>
    <rPh sb="62" eb="63">
      <t>リョウ</t>
    </rPh>
    <rPh sb="64" eb="66">
      <t>ハッセイ</t>
    </rPh>
    <phoneticPr fontId="5"/>
  </si>
  <si>
    <t>近年同水準を維持していたが、令和2年度については、新型コロナウイルス感染症拡大の影響により大きく減少している。</t>
    <rPh sb="45" eb="46">
      <t>オオ</t>
    </rPh>
    <rPh sb="48" eb="50">
      <t>ゲンショウ</t>
    </rPh>
    <phoneticPr fontId="5"/>
  </si>
  <si>
    <t>現在、指定管理者制度による運営を実施している。今後、新型コロナウイルスの影響を注視し、民間活力を活用し、効率的かつ適正な運営を実施する。</t>
    <rPh sb="8" eb="10">
      <t>セイド</t>
    </rPh>
    <rPh sb="13" eb="15">
      <t>ウンエイ</t>
    </rPh>
    <rPh sb="26" eb="28">
      <t>シンガタ</t>
    </rPh>
    <rPh sb="36" eb="38">
      <t>エイキョウ</t>
    </rPh>
    <rPh sb="39" eb="41">
      <t>チュウシ</t>
    </rPh>
    <rPh sb="63" eb="65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</si>
</sst>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145.69999999999999</c:v>
                </c:pt>
                <c:pt idx="1">
                  <c:v>133</c:v>
                </c:pt>
                <c:pt idx="2">
                  <c:v>130</c:v>
                </c:pt>
                <c:pt idx="3">
                  <c:v>106</c:v>
                </c:pt>
                <c:pt idx="4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7-4963-B69E-D20E47A6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7-4963-B69E-D20E47A6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7-4A1B-9485-5BFD82C7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7-4A1B-9485-5BFD82C7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DBE-47E4-9505-7C37E315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E-47E4-9505-7C37E315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89-4B09-9EC4-3F7D25C24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9-4B09-9EC4-3F7D25C24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B-4843-8BC1-8AE827722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B-4843-8BC1-8AE827722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1-4B9A-88CD-AAEE7A6A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1-4B9A-88CD-AAEE7A6A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78.8</c:v>
                </c:pt>
                <c:pt idx="1">
                  <c:v>75.2</c:v>
                </c:pt>
                <c:pt idx="2">
                  <c:v>81.400000000000006</c:v>
                </c:pt>
                <c:pt idx="3">
                  <c:v>77</c:v>
                </c:pt>
                <c:pt idx="4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3-4A3B-98DA-28C13FB48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3-4A3B-98DA-28C13FB48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31.3</c:v>
                </c:pt>
                <c:pt idx="1">
                  <c:v>25</c:v>
                </c:pt>
                <c:pt idx="2">
                  <c:v>23</c:v>
                </c:pt>
                <c:pt idx="3">
                  <c:v>5</c:v>
                </c:pt>
                <c:pt idx="4">
                  <c:v>-65.7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0-4298-B7CD-44D1A3C4D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0-4298-B7CD-44D1A3C4D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2472</c:v>
                </c:pt>
                <c:pt idx="1">
                  <c:v>1875</c:v>
                </c:pt>
                <c:pt idx="2">
                  <c:v>1855</c:v>
                </c:pt>
                <c:pt idx="3">
                  <c:v>372</c:v>
                </c:pt>
                <c:pt idx="4">
                  <c:v>-2062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8-4BB8-BD38-4AB97DA7C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8-4BB8-BD38-4AB97DA7C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S48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 x14ac:dyDescent="0.15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 x14ac:dyDescent="0.15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4" t="str">
        <f>データ!H6&amp;"　"&amp;データ!I6</f>
        <v>山口県周南市　周南市営熊毛インター前駐車場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7" t="s">
        <v>1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9"/>
      <c r="AQ7" s="137" t="s">
        <v>2</v>
      </c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9"/>
      <c r="CF7" s="137" t="s">
        <v>3</v>
      </c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9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0" t="s">
        <v>5</v>
      </c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40" t="s">
        <v>6</v>
      </c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  <c r="IY7" s="140"/>
      <c r="IZ7" s="140"/>
      <c r="JA7" s="140"/>
      <c r="JB7" s="140"/>
      <c r="JC7" s="140"/>
      <c r="JD7" s="140"/>
      <c r="JE7" s="140"/>
      <c r="JF7" s="140"/>
      <c r="JG7" s="140"/>
      <c r="JH7" s="140"/>
      <c r="JI7" s="140"/>
      <c r="JJ7" s="140"/>
      <c r="JK7" s="140"/>
      <c r="JL7" s="140"/>
      <c r="JM7" s="140"/>
      <c r="JN7" s="140"/>
      <c r="JO7" s="140"/>
      <c r="JP7" s="140"/>
      <c r="JQ7" s="140" t="s">
        <v>7</v>
      </c>
      <c r="JR7" s="140"/>
      <c r="JS7" s="140"/>
      <c r="JT7" s="140"/>
      <c r="JU7" s="140"/>
      <c r="JV7" s="140"/>
      <c r="JW7" s="140"/>
      <c r="JX7" s="140"/>
      <c r="JY7" s="140"/>
      <c r="JZ7" s="140"/>
      <c r="KA7" s="140"/>
      <c r="KB7" s="140"/>
      <c r="KC7" s="140"/>
      <c r="KD7" s="140"/>
      <c r="KE7" s="140"/>
      <c r="KF7" s="140"/>
      <c r="KG7" s="140"/>
      <c r="KH7" s="140"/>
      <c r="KI7" s="140"/>
      <c r="KJ7" s="140"/>
      <c r="KK7" s="140"/>
      <c r="KL7" s="140"/>
      <c r="KM7" s="140"/>
      <c r="KN7" s="140"/>
      <c r="KO7" s="140"/>
      <c r="KP7" s="140"/>
      <c r="KQ7" s="140"/>
      <c r="KR7" s="140"/>
      <c r="KS7" s="140"/>
      <c r="KT7" s="140"/>
      <c r="KU7" s="140"/>
      <c r="KV7" s="140"/>
      <c r="KW7" s="140"/>
      <c r="KX7" s="140"/>
      <c r="KY7" s="140"/>
      <c r="KZ7" s="140"/>
      <c r="LA7" s="140"/>
      <c r="LB7" s="140"/>
      <c r="LC7" s="140"/>
      <c r="LD7" s="140"/>
      <c r="LE7" s="140"/>
      <c r="LF7" s="140"/>
      <c r="LG7" s="140"/>
      <c r="LH7" s="140"/>
      <c r="LI7" s="140"/>
      <c r="LJ7" s="140" t="s">
        <v>8</v>
      </c>
      <c r="LK7" s="140"/>
      <c r="LL7" s="140"/>
      <c r="LM7" s="140"/>
      <c r="LN7" s="140"/>
      <c r="LO7" s="140"/>
      <c r="LP7" s="140"/>
      <c r="LQ7" s="140"/>
      <c r="LR7" s="140"/>
      <c r="LS7" s="140"/>
      <c r="LT7" s="140"/>
      <c r="LU7" s="140"/>
      <c r="LV7" s="140"/>
      <c r="LW7" s="140"/>
      <c r="LX7" s="140"/>
      <c r="LY7" s="140"/>
      <c r="LZ7" s="140"/>
      <c r="MA7" s="140"/>
      <c r="MB7" s="140"/>
      <c r="MC7" s="140"/>
      <c r="MD7" s="140"/>
      <c r="ME7" s="140"/>
      <c r="MF7" s="140"/>
      <c r="MG7" s="140"/>
      <c r="MH7" s="140"/>
      <c r="MI7" s="140"/>
      <c r="MJ7" s="140"/>
      <c r="MK7" s="140"/>
      <c r="ML7" s="140"/>
      <c r="MM7" s="140"/>
      <c r="MN7" s="140"/>
      <c r="MO7" s="140"/>
      <c r="MP7" s="140"/>
      <c r="MQ7" s="140"/>
      <c r="MR7" s="140"/>
      <c r="MS7" s="140"/>
      <c r="MT7" s="140"/>
      <c r="MU7" s="140"/>
      <c r="MV7" s="140"/>
      <c r="MW7" s="140"/>
      <c r="MX7" s="140"/>
      <c r="MY7" s="140"/>
      <c r="MZ7" s="140"/>
      <c r="NA7" s="140"/>
      <c r="NB7" s="140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商業施設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3168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5" t="s">
        <v>10</v>
      </c>
      <c r="NE8" s="136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7" t="s">
        <v>12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9"/>
      <c r="AQ9" s="137" t="s">
        <v>13</v>
      </c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9"/>
      <c r="CF9" s="137" t="s">
        <v>14</v>
      </c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9"/>
      <c r="DU9" s="140" t="s">
        <v>15</v>
      </c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40" t="s">
        <v>16</v>
      </c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  <c r="IX9" s="140"/>
      <c r="IY9" s="140"/>
      <c r="IZ9" s="140"/>
      <c r="JA9" s="140"/>
      <c r="JB9" s="140"/>
      <c r="JC9" s="140"/>
      <c r="JD9" s="140"/>
      <c r="JE9" s="140"/>
      <c r="JF9" s="140"/>
      <c r="JG9" s="140"/>
      <c r="JH9" s="140"/>
      <c r="JI9" s="140"/>
      <c r="JJ9" s="140"/>
      <c r="JK9" s="140"/>
      <c r="JL9" s="140"/>
      <c r="JM9" s="140"/>
      <c r="JN9" s="140"/>
      <c r="JO9" s="140"/>
      <c r="JP9" s="140"/>
      <c r="JQ9" s="140" t="s">
        <v>17</v>
      </c>
      <c r="JR9" s="140"/>
      <c r="JS9" s="140"/>
      <c r="JT9" s="140"/>
      <c r="JU9" s="140"/>
      <c r="JV9" s="140"/>
      <c r="JW9" s="140"/>
      <c r="JX9" s="140"/>
      <c r="JY9" s="140"/>
      <c r="JZ9" s="140"/>
      <c r="KA9" s="140"/>
      <c r="KB9" s="140"/>
      <c r="KC9" s="140"/>
      <c r="KD9" s="140"/>
      <c r="KE9" s="140"/>
      <c r="KF9" s="140"/>
      <c r="KG9" s="140"/>
      <c r="KH9" s="140"/>
      <c r="KI9" s="140"/>
      <c r="KJ9" s="140"/>
      <c r="KK9" s="140"/>
      <c r="KL9" s="140"/>
      <c r="KM9" s="140"/>
      <c r="KN9" s="140"/>
      <c r="KO9" s="140"/>
      <c r="KP9" s="140"/>
      <c r="KQ9" s="140"/>
      <c r="KR9" s="140"/>
      <c r="KS9" s="140"/>
      <c r="KT9" s="140"/>
      <c r="KU9" s="140"/>
      <c r="KV9" s="140"/>
      <c r="KW9" s="140"/>
      <c r="KX9" s="140"/>
      <c r="KY9" s="140"/>
      <c r="KZ9" s="140"/>
      <c r="LA9" s="140"/>
      <c r="LB9" s="140"/>
      <c r="LC9" s="140"/>
      <c r="LD9" s="140"/>
      <c r="LE9" s="140"/>
      <c r="LF9" s="140"/>
      <c r="LG9" s="140"/>
      <c r="LH9" s="140"/>
      <c r="LI9" s="140"/>
      <c r="LJ9" s="140" t="s">
        <v>18</v>
      </c>
      <c r="LK9" s="140"/>
      <c r="LL9" s="140"/>
      <c r="LM9" s="140"/>
      <c r="LN9" s="140"/>
      <c r="LO9" s="140"/>
      <c r="LP9" s="140"/>
      <c r="LQ9" s="140"/>
      <c r="LR9" s="140"/>
      <c r="LS9" s="140"/>
      <c r="LT9" s="140"/>
      <c r="LU9" s="140"/>
      <c r="LV9" s="140"/>
      <c r="LW9" s="140"/>
      <c r="LX9" s="140"/>
      <c r="LY9" s="140"/>
      <c r="LZ9" s="140"/>
      <c r="MA9" s="140"/>
      <c r="MB9" s="140"/>
      <c r="MC9" s="140"/>
      <c r="MD9" s="140"/>
      <c r="ME9" s="140"/>
      <c r="MF9" s="140"/>
      <c r="MG9" s="140"/>
      <c r="MH9" s="140"/>
      <c r="MI9" s="140"/>
      <c r="MJ9" s="140"/>
      <c r="MK9" s="140"/>
      <c r="ML9" s="140"/>
      <c r="MM9" s="140"/>
      <c r="MN9" s="140"/>
      <c r="MO9" s="140"/>
      <c r="MP9" s="140"/>
      <c r="MQ9" s="140"/>
      <c r="MR9" s="140"/>
      <c r="MS9" s="140"/>
      <c r="MT9" s="140"/>
      <c r="MU9" s="140"/>
      <c r="MV9" s="140"/>
      <c r="MW9" s="140"/>
      <c r="MX9" s="140"/>
      <c r="MY9" s="140"/>
      <c r="MZ9" s="140"/>
      <c r="NA9" s="140"/>
      <c r="NB9" s="140"/>
      <c r="NC9" s="3"/>
      <c r="ND9" s="141" t="s">
        <v>19</v>
      </c>
      <c r="NE9" s="142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131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18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113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300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利用料金制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32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3" t="s">
        <v>23</v>
      </c>
      <c r="NE11" s="133"/>
      <c r="NF11" s="133"/>
      <c r="NG11" s="133"/>
      <c r="NH11" s="133"/>
      <c r="NI11" s="133"/>
      <c r="NJ11" s="133"/>
      <c r="NK11" s="133"/>
      <c r="NL11" s="133"/>
      <c r="NM11" s="133"/>
      <c r="NN11" s="133"/>
      <c r="NO11" s="133"/>
      <c r="NP11" s="133"/>
      <c r="NQ11" s="133"/>
      <c r="NR11" s="133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3"/>
      <c r="NE12" s="133"/>
      <c r="NF12" s="133"/>
      <c r="NG12" s="133"/>
      <c r="NH12" s="133"/>
      <c r="NI12" s="133"/>
      <c r="NJ12" s="133"/>
      <c r="NK12" s="133"/>
      <c r="NL12" s="133"/>
      <c r="NM12" s="133"/>
      <c r="NN12" s="133"/>
      <c r="NO12" s="133"/>
      <c r="NP12" s="133"/>
      <c r="NQ12" s="133"/>
      <c r="NR12" s="13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4"/>
      <c r="NE13" s="134"/>
      <c r="NF13" s="134"/>
      <c r="NG13" s="134"/>
      <c r="NH13" s="134"/>
      <c r="NI13" s="134"/>
      <c r="NJ13" s="134"/>
      <c r="NK13" s="134"/>
      <c r="NL13" s="134"/>
      <c r="NM13" s="134"/>
      <c r="NN13" s="134"/>
      <c r="NO13" s="134"/>
      <c r="NP13" s="134"/>
      <c r="NQ13" s="134"/>
      <c r="NR13" s="134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8" t="s">
        <v>24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8" t="s">
        <v>25</v>
      </c>
      <c r="IQ14" s="118"/>
      <c r="IR14" s="118"/>
      <c r="IS14" s="118"/>
      <c r="IT14" s="118"/>
      <c r="IU14" s="118"/>
      <c r="IV14" s="118"/>
      <c r="IW14" s="118"/>
      <c r="IX14" s="118"/>
      <c r="IY14" s="118"/>
      <c r="IZ14" s="118"/>
      <c r="JA14" s="118"/>
      <c r="JB14" s="118"/>
      <c r="JC14" s="118"/>
      <c r="JD14" s="118"/>
      <c r="JE14" s="118"/>
      <c r="JF14" s="118"/>
      <c r="JG14" s="118"/>
      <c r="JH14" s="118"/>
      <c r="JI14" s="118"/>
      <c r="JJ14" s="118"/>
      <c r="JK14" s="118"/>
      <c r="JL14" s="118"/>
      <c r="JM14" s="118"/>
      <c r="JN14" s="118"/>
      <c r="JO14" s="118"/>
      <c r="JP14" s="118"/>
      <c r="JQ14" s="118"/>
      <c r="JR14" s="118"/>
      <c r="JS14" s="118"/>
      <c r="JT14" s="118"/>
      <c r="JU14" s="118"/>
      <c r="JV14" s="118"/>
      <c r="JW14" s="118"/>
      <c r="JX14" s="118"/>
      <c r="JY14" s="118"/>
      <c r="JZ14" s="118"/>
      <c r="KA14" s="118"/>
      <c r="KB14" s="118"/>
      <c r="KC14" s="118"/>
      <c r="KD14" s="118"/>
      <c r="KE14" s="118"/>
      <c r="KF14" s="118"/>
      <c r="KG14" s="118"/>
      <c r="KH14" s="118"/>
      <c r="KI14" s="118"/>
      <c r="KJ14" s="118"/>
      <c r="KK14" s="118"/>
      <c r="KL14" s="118"/>
      <c r="KM14" s="118"/>
      <c r="KN14" s="118"/>
      <c r="KO14" s="118"/>
      <c r="KP14" s="118"/>
      <c r="KQ14" s="118"/>
      <c r="KR14" s="118"/>
      <c r="KS14" s="118"/>
      <c r="KT14" s="118"/>
      <c r="KU14" s="118"/>
      <c r="KV14" s="118"/>
      <c r="KW14" s="118"/>
      <c r="KX14" s="118"/>
      <c r="KY14" s="118"/>
      <c r="KZ14" s="118"/>
      <c r="LA14" s="118"/>
      <c r="LB14" s="118"/>
      <c r="LC14" s="118"/>
      <c r="LD14" s="118"/>
      <c r="LE14" s="118"/>
      <c r="LF14" s="118"/>
      <c r="LG14" s="118"/>
      <c r="LH14" s="118"/>
      <c r="LI14" s="118"/>
      <c r="LJ14" s="118"/>
      <c r="LK14" s="118"/>
      <c r="LL14" s="118"/>
      <c r="LM14" s="118"/>
      <c r="LN14" s="118"/>
      <c r="LO14" s="118"/>
      <c r="LP14" s="118"/>
      <c r="LQ14" s="118"/>
      <c r="LR14" s="118"/>
      <c r="LS14" s="118"/>
      <c r="LT14" s="118"/>
      <c r="LU14" s="118"/>
      <c r="LV14" s="118"/>
      <c r="LW14" s="118"/>
      <c r="LX14" s="118"/>
      <c r="LY14" s="118"/>
      <c r="LZ14" s="118"/>
      <c r="MA14" s="118"/>
      <c r="MB14" s="118"/>
      <c r="MC14" s="118"/>
      <c r="MD14" s="118"/>
      <c r="ME14" s="118"/>
      <c r="MF14" s="118"/>
      <c r="MG14" s="118"/>
      <c r="MH14" s="118"/>
      <c r="MI14" s="118"/>
      <c r="MJ14" s="118"/>
      <c r="MK14" s="118"/>
      <c r="ML14" s="118"/>
      <c r="MM14" s="118"/>
      <c r="MN14" s="118"/>
      <c r="MO14" s="118"/>
      <c r="MP14" s="118"/>
      <c r="MQ14" s="118"/>
      <c r="MR14" s="118"/>
      <c r="MS14" s="118"/>
      <c r="MT14" s="118"/>
      <c r="MU14" s="118"/>
      <c r="MV14" s="118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9"/>
      <c r="IQ15" s="119"/>
      <c r="IR15" s="119"/>
      <c r="IS15" s="119"/>
      <c r="IT15" s="119"/>
      <c r="IU15" s="119"/>
      <c r="IV15" s="119"/>
      <c r="IW15" s="119"/>
      <c r="IX15" s="119"/>
      <c r="IY15" s="119"/>
      <c r="IZ15" s="119"/>
      <c r="JA15" s="119"/>
      <c r="JB15" s="119"/>
      <c r="JC15" s="119"/>
      <c r="JD15" s="119"/>
      <c r="JE15" s="119"/>
      <c r="JF15" s="119"/>
      <c r="JG15" s="119"/>
      <c r="JH15" s="119"/>
      <c r="JI15" s="119"/>
      <c r="JJ15" s="119"/>
      <c r="JK15" s="119"/>
      <c r="JL15" s="119"/>
      <c r="JM15" s="119"/>
      <c r="JN15" s="119"/>
      <c r="JO15" s="119"/>
      <c r="JP15" s="119"/>
      <c r="JQ15" s="119"/>
      <c r="JR15" s="119"/>
      <c r="JS15" s="119"/>
      <c r="JT15" s="119"/>
      <c r="JU15" s="119"/>
      <c r="JV15" s="119"/>
      <c r="JW15" s="119"/>
      <c r="JX15" s="119"/>
      <c r="JY15" s="119"/>
      <c r="JZ15" s="119"/>
      <c r="KA15" s="119"/>
      <c r="KB15" s="119"/>
      <c r="KC15" s="119"/>
      <c r="KD15" s="119"/>
      <c r="KE15" s="119"/>
      <c r="KF15" s="119"/>
      <c r="KG15" s="119"/>
      <c r="KH15" s="119"/>
      <c r="KI15" s="119"/>
      <c r="KJ15" s="119"/>
      <c r="KK15" s="119"/>
      <c r="KL15" s="119"/>
      <c r="KM15" s="119"/>
      <c r="KN15" s="119"/>
      <c r="KO15" s="119"/>
      <c r="KP15" s="119"/>
      <c r="KQ15" s="119"/>
      <c r="KR15" s="119"/>
      <c r="KS15" s="119"/>
      <c r="KT15" s="119"/>
      <c r="KU15" s="119"/>
      <c r="KV15" s="119"/>
      <c r="KW15" s="119"/>
      <c r="KX15" s="119"/>
      <c r="KY15" s="119"/>
      <c r="KZ15" s="119"/>
      <c r="LA15" s="119"/>
      <c r="LB15" s="119"/>
      <c r="LC15" s="119"/>
      <c r="LD15" s="119"/>
      <c r="LE15" s="119"/>
      <c r="LF15" s="119"/>
      <c r="LG15" s="119"/>
      <c r="LH15" s="119"/>
      <c r="LI15" s="119"/>
      <c r="LJ15" s="119"/>
      <c r="LK15" s="119"/>
      <c r="LL15" s="119"/>
      <c r="LM15" s="119"/>
      <c r="LN15" s="119"/>
      <c r="LO15" s="119"/>
      <c r="LP15" s="119"/>
      <c r="LQ15" s="119"/>
      <c r="LR15" s="119"/>
      <c r="LS15" s="119"/>
      <c r="LT15" s="119"/>
      <c r="LU15" s="119"/>
      <c r="LV15" s="119"/>
      <c r="LW15" s="119"/>
      <c r="LX15" s="119"/>
      <c r="LY15" s="119"/>
      <c r="LZ15" s="119"/>
      <c r="MA15" s="119"/>
      <c r="MB15" s="119"/>
      <c r="MC15" s="119"/>
      <c r="MD15" s="119"/>
      <c r="ME15" s="119"/>
      <c r="MF15" s="119"/>
      <c r="MG15" s="119"/>
      <c r="MH15" s="119"/>
      <c r="MI15" s="119"/>
      <c r="MJ15" s="119"/>
      <c r="MK15" s="119"/>
      <c r="ML15" s="119"/>
      <c r="MM15" s="119"/>
      <c r="MN15" s="119"/>
      <c r="MO15" s="119"/>
      <c r="MP15" s="119"/>
      <c r="MQ15" s="119"/>
      <c r="MR15" s="119"/>
      <c r="MS15" s="119"/>
      <c r="MT15" s="119"/>
      <c r="MU15" s="119"/>
      <c r="MV15" s="119"/>
      <c r="MW15" s="20"/>
      <c r="MX15" s="20"/>
      <c r="MY15" s="20"/>
      <c r="MZ15" s="20"/>
      <c r="NA15" s="20"/>
      <c r="NB15" s="21"/>
      <c r="NC15" s="2"/>
      <c r="ND15" s="112" t="s">
        <v>141</v>
      </c>
      <c r="NE15" s="113"/>
      <c r="NF15" s="113"/>
      <c r="NG15" s="113"/>
      <c r="NH15" s="113"/>
      <c r="NI15" s="113"/>
      <c r="NJ15" s="113"/>
      <c r="NK15" s="113"/>
      <c r="NL15" s="113"/>
      <c r="NM15" s="113"/>
      <c r="NN15" s="113"/>
      <c r="NO15" s="113"/>
      <c r="NP15" s="113"/>
      <c r="NQ15" s="113"/>
      <c r="NR15" s="114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2"/>
      <c r="NE16" s="113"/>
      <c r="NF16" s="113"/>
      <c r="NG16" s="113"/>
      <c r="NH16" s="113"/>
      <c r="NI16" s="113"/>
      <c r="NJ16" s="113"/>
      <c r="NK16" s="113"/>
      <c r="NL16" s="113"/>
      <c r="NM16" s="113"/>
      <c r="NN16" s="113"/>
      <c r="NO16" s="113"/>
      <c r="NP16" s="113"/>
      <c r="NQ16" s="113"/>
      <c r="NR16" s="114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2"/>
      <c r="NE17" s="113"/>
      <c r="NF17" s="113"/>
      <c r="NG17" s="113"/>
      <c r="NH17" s="113"/>
      <c r="NI17" s="113"/>
      <c r="NJ17" s="113"/>
      <c r="NK17" s="113"/>
      <c r="NL17" s="113"/>
      <c r="NM17" s="113"/>
      <c r="NN17" s="113"/>
      <c r="NO17" s="113"/>
      <c r="NP17" s="113"/>
      <c r="NQ17" s="113"/>
      <c r="NR17" s="114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2"/>
      <c r="NE18" s="113"/>
      <c r="NF18" s="113"/>
      <c r="NG18" s="113"/>
      <c r="NH18" s="113"/>
      <c r="NI18" s="113"/>
      <c r="NJ18" s="113"/>
      <c r="NK18" s="113"/>
      <c r="NL18" s="113"/>
      <c r="NM18" s="113"/>
      <c r="NN18" s="113"/>
      <c r="NO18" s="113"/>
      <c r="NP18" s="113"/>
      <c r="NQ18" s="113"/>
      <c r="NR18" s="114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2"/>
      <c r="NE19" s="113"/>
      <c r="NF19" s="113"/>
      <c r="NG19" s="113"/>
      <c r="NH19" s="113"/>
      <c r="NI19" s="113"/>
      <c r="NJ19" s="113"/>
      <c r="NK19" s="113"/>
      <c r="NL19" s="113"/>
      <c r="NM19" s="113"/>
      <c r="NN19" s="113"/>
      <c r="NO19" s="113"/>
      <c r="NP19" s="113"/>
      <c r="NQ19" s="113"/>
      <c r="NR19" s="114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2"/>
      <c r="NE20" s="113"/>
      <c r="NF20" s="113"/>
      <c r="NG20" s="113"/>
      <c r="NH20" s="113"/>
      <c r="NI20" s="113"/>
      <c r="NJ20" s="113"/>
      <c r="NK20" s="113"/>
      <c r="NL20" s="113"/>
      <c r="NM20" s="113"/>
      <c r="NN20" s="113"/>
      <c r="NO20" s="113"/>
      <c r="NP20" s="113"/>
      <c r="NQ20" s="113"/>
      <c r="NR20" s="114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2"/>
      <c r="NE21" s="113"/>
      <c r="NF21" s="113"/>
      <c r="NG21" s="113"/>
      <c r="NH21" s="113"/>
      <c r="NI21" s="113"/>
      <c r="NJ21" s="113"/>
      <c r="NK21" s="113"/>
      <c r="NL21" s="113"/>
      <c r="NM21" s="113"/>
      <c r="NN21" s="113"/>
      <c r="NO21" s="113"/>
      <c r="NP21" s="113"/>
      <c r="NQ21" s="113"/>
      <c r="NR21" s="114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2"/>
      <c r="NE22" s="113"/>
      <c r="NF22" s="113"/>
      <c r="NG22" s="113"/>
      <c r="NH22" s="113"/>
      <c r="NI22" s="113"/>
      <c r="NJ22" s="113"/>
      <c r="NK22" s="113"/>
      <c r="NL22" s="113"/>
      <c r="NM22" s="113"/>
      <c r="NN22" s="113"/>
      <c r="NO22" s="113"/>
      <c r="NP22" s="113"/>
      <c r="NQ22" s="113"/>
      <c r="NR22" s="114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2"/>
      <c r="NE23" s="113"/>
      <c r="NF23" s="113"/>
      <c r="NG23" s="113"/>
      <c r="NH23" s="113"/>
      <c r="NI23" s="113"/>
      <c r="NJ23" s="113"/>
      <c r="NK23" s="113"/>
      <c r="NL23" s="113"/>
      <c r="NM23" s="113"/>
      <c r="NN23" s="113"/>
      <c r="NO23" s="113"/>
      <c r="NP23" s="113"/>
      <c r="NQ23" s="113"/>
      <c r="NR23" s="114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2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4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2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4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2"/>
      <c r="NE26" s="113"/>
      <c r="NF26" s="113"/>
      <c r="NG26" s="113"/>
      <c r="NH26" s="113"/>
      <c r="NI26" s="113"/>
      <c r="NJ26" s="113"/>
      <c r="NK26" s="113"/>
      <c r="NL26" s="113"/>
      <c r="NM26" s="113"/>
      <c r="NN26" s="113"/>
      <c r="NO26" s="113"/>
      <c r="NP26" s="113"/>
      <c r="NQ26" s="113"/>
      <c r="NR26" s="114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2"/>
      <c r="NE27" s="113"/>
      <c r="NF27" s="113"/>
      <c r="NG27" s="113"/>
      <c r="NH27" s="113"/>
      <c r="NI27" s="113"/>
      <c r="NJ27" s="113"/>
      <c r="NK27" s="113"/>
      <c r="NL27" s="113"/>
      <c r="NM27" s="113"/>
      <c r="NN27" s="113"/>
      <c r="NO27" s="113"/>
      <c r="NP27" s="113"/>
      <c r="NQ27" s="113"/>
      <c r="NR27" s="114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2"/>
      <c r="NE28" s="113"/>
      <c r="NF28" s="113"/>
      <c r="NG28" s="113"/>
      <c r="NH28" s="113"/>
      <c r="NI28" s="113"/>
      <c r="NJ28" s="113"/>
      <c r="NK28" s="113"/>
      <c r="NL28" s="113"/>
      <c r="NM28" s="113"/>
      <c r="NN28" s="113"/>
      <c r="NO28" s="113"/>
      <c r="NP28" s="113"/>
      <c r="NQ28" s="113"/>
      <c r="NR28" s="114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2"/>
      <c r="NE29" s="113"/>
      <c r="NF29" s="113"/>
      <c r="NG29" s="113"/>
      <c r="NH29" s="113"/>
      <c r="NI29" s="113"/>
      <c r="NJ29" s="113"/>
      <c r="NK29" s="113"/>
      <c r="NL29" s="113"/>
      <c r="NM29" s="113"/>
      <c r="NN29" s="113"/>
      <c r="NO29" s="113"/>
      <c r="NP29" s="113"/>
      <c r="NQ29" s="113"/>
      <c r="NR29" s="114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2"/>
      <c r="NE30" s="113"/>
      <c r="NF30" s="113"/>
      <c r="NG30" s="113"/>
      <c r="NH30" s="113"/>
      <c r="NI30" s="113"/>
      <c r="NJ30" s="113"/>
      <c r="NK30" s="113"/>
      <c r="NL30" s="113"/>
      <c r="NM30" s="113"/>
      <c r="NN30" s="113"/>
      <c r="NO30" s="113"/>
      <c r="NP30" s="113"/>
      <c r="NQ30" s="113"/>
      <c r="NR30" s="114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145.69999999999999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133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130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60.3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78.8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75.2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81.400000000000006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40.700000000000003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2" t="s">
        <v>143</v>
      </c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4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2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4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2"/>
      <c r="NE51" s="113"/>
      <c r="NF51" s="113"/>
      <c r="NG51" s="113"/>
      <c r="NH51" s="113"/>
      <c r="NI51" s="113"/>
      <c r="NJ51" s="113"/>
      <c r="NK51" s="113"/>
      <c r="NL51" s="113"/>
      <c r="NM51" s="113"/>
      <c r="NN51" s="113"/>
      <c r="NO51" s="113"/>
      <c r="NP51" s="113"/>
      <c r="NQ51" s="113"/>
      <c r="NR51" s="114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31.3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-65.7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2472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1875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1855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372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-2062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2"/>
      <c r="NE52" s="113"/>
      <c r="NF52" s="113"/>
      <c r="NG52" s="113"/>
      <c r="NH52" s="113"/>
      <c r="NI52" s="113"/>
      <c r="NJ52" s="113"/>
      <c r="NK52" s="113"/>
      <c r="NL52" s="113"/>
      <c r="NM52" s="113"/>
      <c r="NN52" s="113"/>
      <c r="NO52" s="113"/>
      <c r="NP52" s="113"/>
      <c r="NQ52" s="113"/>
      <c r="NR52" s="114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2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4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2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4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2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4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2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4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2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4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2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4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2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4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8" t="s">
        <v>31</v>
      </c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20"/>
      <c r="MX60" s="20"/>
      <c r="MY60" s="20"/>
      <c r="MZ60" s="20"/>
      <c r="NA60" s="20"/>
      <c r="NB60" s="21"/>
      <c r="NC60" s="2"/>
      <c r="ND60" s="112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4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20"/>
      <c r="MX61" s="20"/>
      <c r="MY61" s="20"/>
      <c r="MZ61" s="20"/>
      <c r="NA61" s="20"/>
      <c r="NB61" s="21"/>
      <c r="NC61" s="2"/>
      <c r="ND61" s="112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4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2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4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2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4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15"/>
      <c r="NE64" s="116"/>
      <c r="NF64" s="116"/>
      <c r="NG64" s="116"/>
      <c r="NH64" s="116"/>
      <c r="NI64" s="116"/>
      <c r="NJ64" s="116"/>
      <c r="NK64" s="116"/>
      <c r="NL64" s="116"/>
      <c r="NM64" s="116"/>
      <c r="NN64" s="116"/>
      <c r="NO64" s="116"/>
      <c r="NP64" s="116"/>
      <c r="NQ64" s="116"/>
      <c r="NR64" s="117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20321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JxUgEKFTX3lAykqo6IYnwVI6lDs5el1AQgqiNtqJssfCh5acJ0Ygt2tr4xQmzvUEJrm6BRORTh+10lFf8kM9A==" saltValue="emcvtp5W1ExpLuzzA4VVn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9" t="s">
        <v>58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63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64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65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66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67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68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69</v>
      </c>
      <c r="CN4" s="155" t="s">
        <v>70</v>
      </c>
      <c r="CO4" s="146" t="s">
        <v>71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72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73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92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90</v>
      </c>
      <c r="AW5" s="59" t="s">
        <v>91</v>
      </c>
      <c r="AX5" s="59" t="s">
        <v>105</v>
      </c>
      <c r="AY5" s="59" t="s">
        <v>106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107</v>
      </c>
      <c r="BG5" s="59" t="s">
        <v>108</v>
      </c>
      <c r="BH5" s="59" t="s">
        <v>102</v>
      </c>
      <c r="BI5" s="59" t="s">
        <v>92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110</v>
      </c>
      <c r="BR5" s="59" t="s">
        <v>101</v>
      </c>
      <c r="BS5" s="59" t="s">
        <v>91</v>
      </c>
      <c r="BT5" s="59" t="s">
        <v>111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107</v>
      </c>
      <c r="CC5" s="59" t="s">
        <v>90</v>
      </c>
      <c r="CD5" s="59" t="s">
        <v>91</v>
      </c>
      <c r="CE5" s="59" t="s">
        <v>105</v>
      </c>
      <c r="CF5" s="59" t="s">
        <v>106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6"/>
      <c r="CN5" s="156"/>
      <c r="CO5" s="59" t="s">
        <v>100</v>
      </c>
      <c r="CP5" s="59" t="s">
        <v>90</v>
      </c>
      <c r="CQ5" s="59" t="s">
        <v>112</v>
      </c>
      <c r="CR5" s="59" t="s">
        <v>105</v>
      </c>
      <c r="CS5" s="59" t="s">
        <v>106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113</v>
      </c>
      <c r="DB5" s="59" t="s">
        <v>91</v>
      </c>
      <c r="DC5" s="59" t="s">
        <v>111</v>
      </c>
      <c r="DD5" s="59" t="s">
        <v>114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104</v>
      </c>
      <c r="DL5" s="59" t="s">
        <v>113</v>
      </c>
      <c r="DM5" s="59" t="s">
        <v>115</v>
      </c>
      <c r="DN5" s="59" t="s">
        <v>111</v>
      </c>
      <c r="DO5" s="59" t="s">
        <v>109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116</v>
      </c>
      <c r="B6" s="60">
        <f>B8</f>
        <v>2020</v>
      </c>
      <c r="C6" s="60">
        <f t="shared" ref="C6:X6" si="1">C8</f>
        <v>352152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山口県周南市</v>
      </c>
      <c r="I6" s="60" t="str">
        <f t="shared" si="1"/>
        <v>周南市営熊毛インター前駐車場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18</v>
      </c>
      <c r="S6" s="62" t="str">
        <f t="shared" si="1"/>
        <v>商業施設</v>
      </c>
      <c r="T6" s="62" t="str">
        <f t="shared" si="1"/>
        <v>無</v>
      </c>
      <c r="U6" s="63">
        <f t="shared" si="1"/>
        <v>3168</v>
      </c>
      <c r="V6" s="63">
        <f t="shared" si="1"/>
        <v>113</v>
      </c>
      <c r="W6" s="63">
        <f t="shared" si="1"/>
        <v>300</v>
      </c>
      <c r="X6" s="62" t="str">
        <f t="shared" si="1"/>
        <v>利用料金制</v>
      </c>
      <c r="Y6" s="64">
        <f>IF(Y8="-",NA(),Y8)</f>
        <v>145.69999999999999</v>
      </c>
      <c r="Z6" s="64">
        <f t="shared" ref="Z6:AH6" si="2">IF(Z8="-",NA(),Z8)</f>
        <v>133</v>
      </c>
      <c r="AA6" s="64">
        <f t="shared" si="2"/>
        <v>130</v>
      </c>
      <c r="AB6" s="64">
        <f t="shared" si="2"/>
        <v>106</v>
      </c>
      <c r="AC6" s="64">
        <f t="shared" si="2"/>
        <v>60.3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31.3</v>
      </c>
      <c r="BG6" s="64">
        <f t="shared" ref="BG6:BO6" si="5">IF(BG8="-",NA(),BG8)</f>
        <v>25</v>
      </c>
      <c r="BH6" s="64">
        <f t="shared" si="5"/>
        <v>23</v>
      </c>
      <c r="BI6" s="64">
        <f t="shared" si="5"/>
        <v>5</v>
      </c>
      <c r="BJ6" s="64">
        <f t="shared" si="5"/>
        <v>-65.7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2472</v>
      </c>
      <c r="BR6" s="65">
        <f t="shared" ref="BR6:BZ6" si="6">IF(BR8="-",NA(),BR8)</f>
        <v>1875</v>
      </c>
      <c r="BS6" s="65">
        <f t="shared" si="6"/>
        <v>1855</v>
      </c>
      <c r="BT6" s="65">
        <f t="shared" si="6"/>
        <v>372</v>
      </c>
      <c r="BU6" s="65">
        <f t="shared" si="6"/>
        <v>-2062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20321</v>
      </c>
      <c r="CN6" s="63">
        <f t="shared" si="7"/>
        <v>10000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78.8</v>
      </c>
      <c r="DL6" s="64">
        <f t="shared" ref="DL6:DT6" si="9">IF(DL8="-",NA(),DL8)</f>
        <v>75.2</v>
      </c>
      <c r="DM6" s="64">
        <f t="shared" si="9"/>
        <v>81.400000000000006</v>
      </c>
      <c r="DN6" s="64">
        <f t="shared" si="9"/>
        <v>77</v>
      </c>
      <c r="DO6" s="64">
        <f t="shared" si="9"/>
        <v>40.700000000000003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119</v>
      </c>
      <c r="B7" s="60">
        <f t="shared" ref="B7:X7" si="10">B8</f>
        <v>2020</v>
      </c>
      <c r="C7" s="60">
        <f t="shared" si="10"/>
        <v>352152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周南市</v>
      </c>
      <c r="I7" s="60" t="str">
        <f t="shared" si="10"/>
        <v>周南市営熊毛インター前駐車場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18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3168</v>
      </c>
      <c r="V7" s="63">
        <f t="shared" si="10"/>
        <v>113</v>
      </c>
      <c r="W7" s="63">
        <f t="shared" si="10"/>
        <v>300</v>
      </c>
      <c r="X7" s="62" t="str">
        <f t="shared" si="10"/>
        <v>利用料金制</v>
      </c>
      <c r="Y7" s="64">
        <f>Y8</f>
        <v>145.69999999999999</v>
      </c>
      <c r="Z7" s="64">
        <f t="shared" ref="Z7:AH7" si="11">Z8</f>
        <v>133</v>
      </c>
      <c r="AA7" s="64">
        <f t="shared" si="11"/>
        <v>130</v>
      </c>
      <c r="AB7" s="64">
        <f t="shared" si="11"/>
        <v>106</v>
      </c>
      <c r="AC7" s="64">
        <f t="shared" si="11"/>
        <v>60.3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31.3</v>
      </c>
      <c r="BG7" s="64">
        <f t="shared" ref="BG7:BO7" si="14">BG8</f>
        <v>25</v>
      </c>
      <c r="BH7" s="64">
        <f t="shared" si="14"/>
        <v>23</v>
      </c>
      <c r="BI7" s="64">
        <f t="shared" si="14"/>
        <v>5</v>
      </c>
      <c r="BJ7" s="64">
        <f t="shared" si="14"/>
        <v>-65.7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2472</v>
      </c>
      <c r="BR7" s="65">
        <f t="shared" ref="BR7:BZ7" si="15">BR8</f>
        <v>1875</v>
      </c>
      <c r="BS7" s="65">
        <f t="shared" si="15"/>
        <v>1855</v>
      </c>
      <c r="BT7" s="65">
        <f t="shared" si="15"/>
        <v>372</v>
      </c>
      <c r="BU7" s="65">
        <f t="shared" si="15"/>
        <v>-2062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121</v>
      </c>
      <c r="CL7" s="61"/>
      <c r="CM7" s="63">
        <f>CM8</f>
        <v>20321</v>
      </c>
      <c r="CN7" s="63">
        <f>CN8</f>
        <v>10000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78.8</v>
      </c>
      <c r="DL7" s="64">
        <f t="shared" ref="DL7:DT7" si="17">DL8</f>
        <v>75.2</v>
      </c>
      <c r="DM7" s="64">
        <f t="shared" si="17"/>
        <v>81.400000000000006</v>
      </c>
      <c r="DN7" s="64">
        <f t="shared" si="17"/>
        <v>77</v>
      </c>
      <c r="DO7" s="64">
        <f t="shared" si="17"/>
        <v>40.700000000000003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352152</v>
      </c>
      <c r="D8" s="67">
        <v>47</v>
      </c>
      <c r="E8" s="67">
        <v>14</v>
      </c>
      <c r="F8" s="67">
        <v>0</v>
      </c>
      <c r="G8" s="67">
        <v>3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18</v>
      </c>
      <c r="S8" s="69" t="s">
        <v>133</v>
      </c>
      <c r="T8" s="69" t="s">
        <v>134</v>
      </c>
      <c r="U8" s="70">
        <v>3168</v>
      </c>
      <c r="V8" s="70">
        <v>113</v>
      </c>
      <c r="W8" s="70">
        <v>300</v>
      </c>
      <c r="X8" s="69" t="s">
        <v>135</v>
      </c>
      <c r="Y8" s="71">
        <v>145.69999999999999</v>
      </c>
      <c r="Z8" s="71">
        <v>133</v>
      </c>
      <c r="AA8" s="71">
        <v>130</v>
      </c>
      <c r="AB8" s="71">
        <v>106</v>
      </c>
      <c r="AC8" s="71">
        <v>60.3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31.3</v>
      </c>
      <c r="BG8" s="71">
        <v>25</v>
      </c>
      <c r="BH8" s="71">
        <v>23</v>
      </c>
      <c r="BI8" s="71">
        <v>5</v>
      </c>
      <c r="BJ8" s="71">
        <v>-65.7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2472</v>
      </c>
      <c r="BR8" s="72">
        <v>1875</v>
      </c>
      <c r="BS8" s="72">
        <v>1855</v>
      </c>
      <c r="BT8" s="73">
        <v>372</v>
      </c>
      <c r="BU8" s="73">
        <v>-2062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20321</v>
      </c>
      <c r="CN8" s="70">
        <v>10000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78.8</v>
      </c>
      <c r="DL8" s="71">
        <v>75.2</v>
      </c>
      <c r="DM8" s="71">
        <v>81.400000000000006</v>
      </c>
      <c r="DN8" s="71">
        <v>77</v>
      </c>
      <c r="DO8" s="71">
        <v>40.700000000000003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PC200167</cp:lastModifiedBy>
  <dcterms:created xsi:type="dcterms:W3CDTF">2021-12-17T06:07:28Z</dcterms:created>
  <dcterms:modified xsi:type="dcterms:W3CDTF">2022-01-27T00:26:35Z</dcterms:modified>
  <cp:category/>
</cp:coreProperties>
</file>