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３都市整備係\8 駐車場特会(厚狭駅南駐車場)\経営比較分析調査\R3年度\★回答　提出用\"/>
    </mc:Choice>
  </mc:AlternateContent>
  <workbookProtection workbookAlgorithmName="SHA-512" workbookHashValue="kXLdfESvIhibxditS/JxGFjK+h0PIHOFBMrSisGmMToVgQWp2EU2x7JhkYVR3kLcKskBjO49fzWsunTaaF6Epg==" workbookSaltValue="9nNFmghZ1/7vS85MOtKe2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30" i="4"/>
  <c r="BZ51" i="4"/>
  <c r="GQ30" i="4"/>
  <c r="BG30" i="4"/>
  <c r="KO30" i="4"/>
  <c r="AV76" i="4"/>
  <c r="KO51" i="4"/>
  <c r="LE76" i="4"/>
  <c r="FX51" i="4"/>
  <c r="HP76" i="4"/>
  <c r="BG51" i="4"/>
  <c r="FX30" i="4"/>
  <c r="HA76" i="4"/>
  <c r="AN51" i="4"/>
  <c r="FE30" i="4"/>
  <c r="AG76" i="4"/>
  <c r="FE51" i="4"/>
  <c r="AN30" i="4"/>
  <c r="JV51" i="4"/>
  <c r="KP76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<sst xmlns="http://schemas.openxmlformats.org/spreadsheetml/2006/main" count="278" uniqueCount="133">
  <si>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</si>
  <si>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</si>
  <si>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</si>
  <si>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</si>
  <si>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</si>
  <si>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</si>
  <si>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</si>
  <si>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</si>
  <si>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</si>
  <si>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</si>
  <si>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</si>
  <si>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</si>
  <si>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</si>
  <si>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</si>
  <si>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</si>
  <si>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</si>
  <si>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</si>
  <si>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</si>
  <si>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</si>
  <si>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</si>
  <si>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</si>
  <si>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</si>
  <si>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</si>
  <si>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</si>
  <si>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</si>
  <si>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</si>
  <si>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</si>
  <si>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</si>
  <si>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</si>
  <si>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</si>
  <si>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</si>
  <si>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</si>
  <si>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</si>
  <si>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</si>
  <si>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</si>
  <si>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</si>
  <si>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</si>
  <si>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</si>
  <si>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</si>
  <si>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</si>
  <si>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</si>
  <si>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</si>
  <si>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</si>
  <si>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</si>
  <si>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</si>
  <si>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</si>
  <si>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</si>
  <si>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</si>
  <si>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</si>
  <si>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</si>
  <si>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</si>
  <si>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</si>
  <si>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</si>
  <si>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</si>
  <si>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</si>
  <si>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</si>
  <si>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</si>
  <si>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</si>
  <si>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</si>
  <si>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</si>
  <si>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</si>
  <si>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</si>
  <si>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</si>
  <si>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</si>
  <si>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</si>
  <si>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</si>
  <si>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</si>
  <si>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</si>
  <si>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</si>
  <si>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</si>
  <si>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</si>
  <si>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</si>
  <si>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</si>
  <si>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</si>
  <si>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</si>
  <si>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</si>
  <si>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</si>
  <si>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</si>
  <si>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</si>
  <si>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</si>
  <si>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</si>
  <si>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</si>
  <si>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</si>
  <si>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</si>
  <si>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</si>
  <si>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</si>
  <si>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</si>
  <si>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</si>
  <si>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</si>
  <si>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</si>
  <si>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</si>
  <si>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</si>
  <si>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</si>
  <si>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</si>
  <si>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</si>
  <si>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</si>
  <si>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</si>
  <si>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</si>
  <si>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</si>
  <si>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</si>
  <si>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</si>
  <si>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</si>
  <si>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</si>
  <si>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</si>
  <si>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</si>
  <si>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</si>
  <si>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</si>
  <si>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</si>
  <si>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</si>
  <si>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</si>
  <si>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</si>
  <si>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</si>
  <si>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山陽小野田市</t>
  </si>
  <si>
    <t>厚狭駅南口駐車場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</si>
  <si>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</si>
  <si>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</si>
  <si>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</si>
  <si>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</si>
  <si>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</si>
  <si>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</si>
  <si>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 附置義務駐車施設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</si>
  <si>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</si>
  <si>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</si>
  <si>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</si>
  <si>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</si>
  <si>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</si>
  <si>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</si>
  <si>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</si>
  <si>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</si>
  <si>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３０年度に地方債を完済し、今後利用者が増加し安定した経営を行っていく計画としていたが、令和元年度末から新型コロナウィルス感染症の影響により、大幅な収入の減少がみられる為、駐車場施設の更新投資の計画を見直し、今後の利用動向を踏まえた計画的な施設整備に努める。</t>
    <rPh sb="1" eb="3">
      <t>ヘイセイ</t>
    </rPh>
    <rPh sb="5" eb="6">
      <t>ネン</t>
    </rPh>
    <rPh sb="6" eb="7">
      <t>ド</t>
    </rPh>
    <rPh sb="8" eb="11">
      <t>チホウサイ</t>
    </rPh>
    <rPh sb="12" eb="14">
      <t>カンサイ</t>
    </rPh>
    <rPh sb="16" eb="18">
      <t>コンゴ</t>
    </rPh>
    <rPh sb="18" eb="21">
      <t>リヨウシャ</t>
    </rPh>
    <rPh sb="22" eb="24">
      <t>ゾウカ</t>
    </rPh>
    <rPh sb="25" eb="27">
      <t>アンテイ</t>
    </rPh>
    <rPh sb="29" eb="31">
      <t>ケイエイ</t>
    </rPh>
    <rPh sb="32" eb="33">
      <t>オコナ</t>
    </rPh>
    <rPh sb="37" eb="39">
      <t>ケイカク</t>
    </rPh>
    <rPh sb="46" eb="48">
      <t>レイワ</t>
    </rPh>
    <rPh sb="48" eb="50">
      <t>ガンネン</t>
    </rPh>
    <rPh sb="50" eb="51">
      <t>ド</t>
    </rPh>
    <rPh sb="51" eb="52">
      <t>マツ</t>
    </rPh>
    <rPh sb="54" eb="56">
      <t>シンガタ</t>
    </rPh>
    <rPh sb="63" eb="66">
      <t>カンセンショウ</t>
    </rPh>
    <rPh sb="67" eb="69">
      <t>エイキョウ</t>
    </rPh>
    <rPh sb="73" eb="75">
      <t>オオハバ</t>
    </rPh>
    <rPh sb="76" eb="78">
      <t>シュウニュウ</t>
    </rPh>
    <rPh sb="79" eb="81">
      <t>ゲンショウ</t>
    </rPh>
    <rPh sb="86" eb="87">
      <t>タメ</t>
    </rPh>
    <rPh sb="88" eb="91">
      <t>チュウシャジョウ</t>
    </rPh>
    <rPh sb="91" eb="93">
      <t>シセツ</t>
    </rPh>
    <rPh sb="94" eb="96">
      <t>コウシン</t>
    </rPh>
    <rPh sb="96" eb="98">
      <t>トウシ</t>
    </rPh>
    <rPh sb="99" eb="101">
      <t>ケイカク</t>
    </rPh>
    <rPh sb="102" eb="104">
      <t>ミナオ</t>
    </rPh>
    <rPh sb="106" eb="108">
      <t>コンゴ</t>
    </rPh>
    <rPh sb="109" eb="111">
      <t>リヨウ</t>
    </rPh>
    <rPh sb="111" eb="113">
      <t>ドウコウ</t>
    </rPh>
    <rPh sb="114" eb="115">
      <t>フ</t>
    </rPh>
    <rPh sb="118" eb="121">
      <t>ケイカクテキ</t>
    </rPh>
    <rPh sb="122" eb="124">
      <t>シセツ</t>
    </rPh>
    <rPh sb="124" eb="126">
      <t>セイビ</t>
    </rPh>
    <rPh sb="127" eb="128">
      <t>ツト</t>
    </rPh>
    <phoneticPr fontId="5"/>
  </si>
  <si>
    <t>　当駐車場は、一般会計からの繰り入れをせず、料金収入で運営しており、経営状態は安定している。
　「収益的収支比率」については、利用者の利活用向上の観点から、平成２８年度に料金の値下げを実施し、周知されたことにより数値が増加し、稼働率も微増ながら増加していた。
　「売上高ＧＯＰ比率」「ＥＢＩＴＤＡ」については総収益が増加し、総費用（臨時的な工事費等）が減少した為、数値は増加傾向にあった。
　しかし、令和元年度末から、新型コロナウィルス感染症の影響により、テレワークや外出自粛などが実施され、駐車場利用者が減少したため令和２年度の単年度の収支は赤字となった。</t>
    <rPh sb="1" eb="2">
      <t>トウ</t>
    </rPh>
    <rPh sb="2" eb="5">
      <t>チュウシャジョウ</t>
    </rPh>
    <rPh sb="7" eb="9">
      <t>イッパンカ</t>
    </rPh>
    <rPh sb="9" eb="11">
      <t>イケイ</t>
    </rPh>
    <rPh sb="14" eb="15">
      <t>ク</t>
    </rPh>
    <rPh sb="16" eb="17">
      <t>イ</t>
    </rPh>
    <rPh sb="22" eb="26">
      <t>リョウキンシュウニュウ</t>
    </rPh>
    <rPh sb="27" eb="29">
      <t>ウンエイ</t>
    </rPh>
    <rPh sb="34" eb="36">
      <t>ケイエイ</t>
    </rPh>
    <rPh sb="36" eb="38">
      <t>ジョウタイ</t>
    </rPh>
    <rPh sb="39" eb="41">
      <t>アンテイ</t>
    </rPh>
    <rPh sb="49" eb="54">
      <t>シュウエキテキシュウシ</t>
    </rPh>
    <rPh sb="54" eb="56">
      <t>ヒリツ</t>
    </rPh>
    <rPh sb="63" eb="66">
      <t>リヨウシャ</t>
    </rPh>
    <rPh sb="67" eb="70">
      <t>リカツヨウ</t>
    </rPh>
    <rPh sb="70" eb="72">
      <t>コウジョウ</t>
    </rPh>
    <rPh sb="73" eb="75">
      <t>カンテン</t>
    </rPh>
    <rPh sb="78" eb="80">
      <t>ヘイセイ</t>
    </rPh>
    <rPh sb="82" eb="83">
      <t>ネン</t>
    </rPh>
    <rPh sb="83" eb="84">
      <t>ド</t>
    </rPh>
    <rPh sb="85" eb="87">
      <t>リョウキン</t>
    </rPh>
    <rPh sb="88" eb="90">
      <t>ネサ</t>
    </rPh>
    <rPh sb="92" eb="94">
      <t>ジッシ</t>
    </rPh>
    <rPh sb="96" eb="98">
      <t>シュウチ</t>
    </rPh>
    <rPh sb="106" eb="108">
      <t>スウチ</t>
    </rPh>
    <rPh sb="109" eb="111">
      <t>ゾウカ</t>
    </rPh>
    <rPh sb="113" eb="116">
      <t>カドウリツ</t>
    </rPh>
    <rPh sb="117" eb="119">
      <t>ビゾウ</t>
    </rPh>
    <rPh sb="122" eb="124">
      <t>ゾウカ</t>
    </rPh>
    <rPh sb="132" eb="135">
      <t>ウリアゲダカ</t>
    </rPh>
    <rPh sb="138" eb="140">
      <t>ヒリツ</t>
    </rPh>
    <rPh sb="154" eb="157">
      <t>ソウシュウエキ</t>
    </rPh>
    <rPh sb="158" eb="160">
      <t>ゾウカ</t>
    </rPh>
    <rPh sb="162" eb="165">
      <t>ソウヒヨウ</t>
    </rPh>
    <rPh sb="166" eb="169">
      <t>リンジテキ</t>
    </rPh>
    <rPh sb="170" eb="172">
      <t>コウジ</t>
    </rPh>
    <rPh sb="172" eb="173">
      <t>ヒ</t>
    </rPh>
    <rPh sb="173" eb="174">
      <t>トウ</t>
    </rPh>
    <rPh sb="176" eb="178">
      <t>ゲンショウ</t>
    </rPh>
    <rPh sb="180" eb="181">
      <t>タメ</t>
    </rPh>
    <rPh sb="182" eb="184">
      <t>スウチ</t>
    </rPh>
    <rPh sb="185" eb="187">
      <t>ゾウカ</t>
    </rPh>
    <rPh sb="187" eb="189">
      <t>ケイコウ</t>
    </rPh>
    <rPh sb="200" eb="202">
      <t>レイワ</t>
    </rPh>
    <rPh sb="202" eb="204">
      <t>ガンネン</t>
    </rPh>
    <rPh sb="204" eb="205">
      <t>ド</t>
    </rPh>
    <rPh sb="205" eb="206">
      <t>マツ</t>
    </rPh>
    <rPh sb="209" eb="211">
      <t>シンガタ</t>
    </rPh>
    <rPh sb="218" eb="221">
      <t>カンセンショウ</t>
    </rPh>
    <rPh sb="222" eb="224">
      <t>エイキョウ</t>
    </rPh>
    <rPh sb="234" eb="236">
      <t>ガイシュツ</t>
    </rPh>
    <rPh sb="236" eb="238">
      <t>ジシュク</t>
    </rPh>
    <rPh sb="241" eb="243">
      <t>ジッシ</t>
    </rPh>
    <rPh sb="246" eb="249">
      <t>チュウシャジョウ</t>
    </rPh>
    <rPh sb="249" eb="252">
      <t>リヨウシャ</t>
    </rPh>
    <rPh sb="253" eb="255">
      <t>ゲンショウ</t>
    </rPh>
    <rPh sb="259" eb="261">
      <t>レイワ</t>
    </rPh>
    <rPh sb="262" eb="264">
      <t>ネンド</t>
    </rPh>
    <rPh sb="265" eb="268">
      <t>タンネンド</t>
    </rPh>
    <rPh sb="269" eb="271">
      <t>シュウシ</t>
    </rPh>
    <rPh sb="272" eb="274">
      <t>アカジ</t>
    </rPh>
    <phoneticPr fontId="5"/>
  </si>
  <si>
    <t>　平成３０年度に地方債を完済し、稼働率も増加し比較的安定した経営を保てると想定していたが、令和元年度末から新型コロナウィルス感染症の影響により、大幅な収入の減少がみられる。令和3年度以降に予定していた未舗装部分の整備については、数年は利用動向を観察し、実施を検討していく。今後想定される経年劣化による施設改修についても、収支の状況を勘案しながら計画的に実施する予定である。</t>
    <rPh sb="1" eb="3">
      <t>ヘイセイ</t>
    </rPh>
    <rPh sb="5" eb="6">
      <t>ネン</t>
    </rPh>
    <rPh sb="6" eb="7">
      <t>ド</t>
    </rPh>
    <rPh sb="8" eb="11">
      <t>チホウサイ</t>
    </rPh>
    <rPh sb="12" eb="14">
      <t>カンサイ</t>
    </rPh>
    <rPh sb="16" eb="18">
      <t>カドウ</t>
    </rPh>
    <rPh sb="18" eb="19">
      <t>リツ</t>
    </rPh>
    <rPh sb="20" eb="22">
      <t>ゾウカ</t>
    </rPh>
    <rPh sb="23" eb="26">
      <t>ヒカクテキ</t>
    </rPh>
    <rPh sb="26" eb="28">
      <t>アンテイ</t>
    </rPh>
    <rPh sb="30" eb="32">
      <t>ケイエイ</t>
    </rPh>
    <rPh sb="33" eb="34">
      <t>タモ</t>
    </rPh>
    <rPh sb="37" eb="39">
      <t>ソウテイ</t>
    </rPh>
    <rPh sb="45" eb="47">
      <t>レイワ</t>
    </rPh>
    <rPh sb="47" eb="49">
      <t>ガンネン</t>
    </rPh>
    <rPh sb="49" eb="50">
      <t>ド</t>
    </rPh>
    <rPh sb="50" eb="51">
      <t>マツ</t>
    </rPh>
    <rPh sb="53" eb="55">
      <t>シンガタ</t>
    </rPh>
    <rPh sb="62" eb="65">
      <t>カンセンショウ</t>
    </rPh>
    <rPh sb="66" eb="68">
      <t>エイキョウ</t>
    </rPh>
    <rPh sb="72" eb="74">
      <t>オオハバ</t>
    </rPh>
    <rPh sb="75" eb="77">
      <t>シュウニュウ</t>
    </rPh>
    <rPh sb="78" eb="80">
      <t>ゲンショウ</t>
    </rPh>
    <rPh sb="86" eb="88">
      <t>レイワ</t>
    </rPh>
    <rPh sb="89" eb="90">
      <t>ネン</t>
    </rPh>
    <rPh sb="90" eb="91">
      <t>ド</t>
    </rPh>
    <rPh sb="91" eb="93">
      <t>イコウ</t>
    </rPh>
    <rPh sb="94" eb="96">
      <t>ヨテイ</t>
    </rPh>
    <rPh sb="100" eb="103">
      <t>ミホソウ</t>
    </rPh>
    <rPh sb="103" eb="105">
      <t>ブブン</t>
    </rPh>
    <rPh sb="106" eb="108">
      <t>セイビ</t>
    </rPh>
    <rPh sb="114" eb="116">
      <t>スウネン</t>
    </rPh>
    <rPh sb="117" eb="119">
      <t>リヨウ</t>
    </rPh>
    <rPh sb="119" eb="121">
      <t>ドウコウ</t>
    </rPh>
    <rPh sb="122" eb="124">
      <t>カンサツ</t>
    </rPh>
    <rPh sb="126" eb="128">
      <t>ジッシ</t>
    </rPh>
    <rPh sb="129" eb="131">
      <t>ケントウ</t>
    </rPh>
    <rPh sb="136" eb="138">
      <t>コンゴ</t>
    </rPh>
    <rPh sb="138" eb="140">
      <t>ソウテイ</t>
    </rPh>
    <rPh sb="143" eb="147">
      <t>ケイネンレッカ</t>
    </rPh>
    <rPh sb="150" eb="152">
      <t>シセツ</t>
    </rPh>
    <rPh sb="152" eb="154">
      <t>カイシュウ</t>
    </rPh>
    <rPh sb="160" eb="162">
      <t>シュウシ</t>
    </rPh>
    <rPh sb="163" eb="165">
      <t>ジョウキョウ</t>
    </rPh>
    <rPh sb="166" eb="168">
      <t>カンアン</t>
    </rPh>
    <rPh sb="172" eb="175">
      <t>ケイカクテキ</t>
    </rPh>
    <rPh sb="176" eb="178">
      <t>ジッシ</t>
    </rPh>
    <rPh sb="180" eb="182">
      <t>ヨテイ</t>
    </rPh>
    <phoneticPr fontId="5"/>
  </si>
  <si>
    <t>　当施設は、新幹線利用者の駐車が主であるため、比較的長時間の利用となる傾向があり、回転率が上がらないため、稼働率を上げていく取組にも限界があるが、その分限られた料金収入で過大な投資を行わないよう、施設整備は計画的に実施している。
「稼働率」について平成28年度に駐車料金の値下げを行なったことにより、その周知後は、駐車場利用者が増え、令和元年度までは増加傾向にあったが、令和２年度は新型コロナウィルス感染症の影響を受けたため、減少した。</t>
    <rPh sb="1" eb="2">
      <t>トウ</t>
    </rPh>
    <rPh sb="2" eb="4">
      <t>シセツ</t>
    </rPh>
    <rPh sb="6" eb="9">
      <t>シンカンセン</t>
    </rPh>
    <rPh sb="9" eb="12">
      <t>リヨウシャ</t>
    </rPh>
    <rPh sb="13" eb="15">
      <t>チュウシャ</t>
    </rPh>
    <rPh sb="16" eb="17">
      <t>シュ</t>
    </rPh>
    <rPh sb="23" eb="26">
      <t>ヒカクテキ</t>
    </rPh>
    <rPh sb="26" eb="29">
      <t>チョウジカン</t>
    </rPh>
    <rPh sb="30" eb="32">
      <t>リヨウ</t>
    </rPh>
    <rPh sb="35" eb="37">
      <t>ケイコウ</t>
    </rPh>
    <rPh sb="41" eb="43">
      <t>カイテン</t>
    </rPh>
    <rPh sb="43" eb="44">
      <t>リツ</t>
    </rPh>
    <rPh sb="45" eb="46">
      <t>ア</t>
    </rPh>
    <rPh sb="53" eb="55">
      <t>カドウ</t>
    </rPh>
    <rPh sb="55" eb="56">
      <t>リツ</t>
    </rPh>
    <rPh sb="57" eb="58">
      <t>ア</t>
    </rPh>
    <rPh sb="62" eb="63">
      <t>ト</t>
    </rPh>
    <rPh sb="63" eb="64">
      <t>ク</t>
    </rPh>
    <rPh sb="66" eb="68">
      <t>ゲンカイ</t>
    </rPh>
    <rPh sb="75" eb="76">
      <t>ブン</t>
    </rPh>
    <rPh sb="76" eb="77">
      <t>カギ</t>
    </rPh>
    <rPh sb="80" eb="82">
      <t>リョウキン</t>
    </rPh>
    <rPh sb="82" eb="84">
      <t>シュウニュウ</t>
    </rPh>
    <rPh sb="85" eb="87">
      <t>カダイ</t>
    </rPh>
    <rPh sb="88" eb="90">
      <t>トウシ</t>
    </rPh>
    <rPh sb="91" eb="92">
      <t>オコナ</t>
    </rPh>
    <rPh sb="98" eb="100">
      <t>シセツ</t>
    </rPh>
    <rPh sb="100" eb="102">
      <t>セイビ</t>
    </rPh>
    <rPh sb="103" eb="106">
      <t>ケイカクテキ</t>
    </rPh>
    <rPh sb="107" eb="109">
      <t>ジッシ</t>
    </rPh>
    <rPh sb="116" eb="118">
      <t>カドウ</t>
    </rPh>
    <rPh sb="118" eb="119">
      <t>リツ</t>
    </rPh>
    <rPh sb="124" eb="126">
      <t>ヘイセイ</t>
    </rPh>
    <rPh sb="128" eb="130">
      <t>ネンド</t>
    </rPh>
    <rPh sb="131" eb="133">
      <t>チュウシャ</t>
    </rPh>
    <rPh sb="133" eb="134">
      <t>リョウ</t>
    </rPh>
    <rPh sb="134" eb="135">
      <t>キン</t>
    </rPh>
    <rPh sb="136" eb="138">
      <t>ネサ</t>
    </rPh>
    <rPh sb="140" eb="141">
      <t>オコ</t>
    </rPh>
    <rPh sb="152" eb="154">
      <t>シュウチ</t>
    </rPh>
    <rPh sb="154" eb="155">
      <t>ゴ</t>
    </rPh>
    <rPh sb="157" eb="159">
      <t>チュウシャ</t>
    </rPh>
    <rPh sb="159" eb="160">
      <t>ジョウ</t>
    </rPh>
    <rPh sb="160" eb="163">
      <t>リヨウシャ</t>
    </rPh>
    <rPh sb="164" eb="165">
      <t>フ</t>
    </rPh>
    <rPh sb="167" eb="169">
      <t>レイワ</t>
    </rPh>
    <rPh sb="169" eb="171">
      <t>ガンネン</t>
    </rPh>
    <rPh sb="171" eb="172">
      <t>ド</t>
    </rPh>
    <rPh sb="175" eb="177">
      <t>ゾウカ</t>
    </rPh>
    <rPh sb="177" eb="179">
      <t>ケイコウ</t>
    </rPh>
    <rPh sb="185" eb="187">
      <t>レイワ</t>
    </rPh>
    <rPh sb="188" eb="190">
      <t>ネンド</t>
    </rPh>
    <rPh sb="191" eb="193">
      <t>シンガタ</t>
    </rPh>
    <rPh sb="200" eb="203">
      <t>カンセンショウ</t>
    </rPh>
    <rPh sb="204" eb="206">
      <t>エイキョウ</t>
    </rPh>
    <rPh sb="207" eb="208">
      <t>ウ</t>
    </rPh>
    <rPh sb="213" eb="215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</si>
</sst>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</c:v>
                </c:pt>
                <c:pt idx="1">
                  <c:v>79.3</c:v>
                </c:pt>
                <c:pt idx="2">
                  <c:v>138.30000000000001</c:v>
                </c:pt>
                <c:pt idx="3">
                  <c:v>255.1</c:v>
                </c:pt>
                <c:pt idx="4">
                  <c:v>91.8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0-4E7D-AC76-9486D505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4656"/>
        <c:axId val="1243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0-4E7D-AC76-9486D505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04656"/>
        <c:axId val="124303872"/>
      </c:lineChart>
      <c:catAx>
        <c:axId val="124304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4303872"/>
        <c:crosses val="autoZero"/>
        <c:auto val="1"/>
        <c:lblAlgn val="ctr"/>
        <c:lblOffset val="100"/>
        <c:noMultiLvlLbl val="1"/>
      </c:catAx>
      <c:valAx>
        <c:axId val="1243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430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163.1</c:v>
                </c:pt>
                <c:pt idx="1">
                  <c:v>24.6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9-48B3-AB81-046D07EE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2240"/>
        <c:axId val="32619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49-48B3-AB81-046D07EE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2240"/>
        <c:axId val="326198072"/>
      </c:lineChart>
      <c:catAx>
        <c:axId val="90452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98072"/>
        <c:crosses val="autoZero"/>
        <c:auto val="1"/>
        <c:lblAlgn val="ctr"/>
        <c:lblOffset val="100"/>
        <c:noMultiLvlLbl val="1"/>
      </c:catAx>
      <c:valAx>
        <c:axId val="32619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45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E6-45E1-A4A9-8C61B0DF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98464"/>
        <c:axId val="32619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E6-45E1-A4A9-8C61B0DF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98464"/>
        <c:axId val="326198856"/>
      </c:lineChart>
      <c:catAx>
        <c:axId val="32619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98856"/>
        <c:crosses val="autoZero"/>
        <c:auto val="1"/>
        <c:lblAlgn val="ctr"/>
        <c:lblOffset val="100"/>
        <c:noMultiLvlLbl val="1"/>
      </c:catAx>
      <c:valAx>
        <c:axId val="32619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9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BB-40CC-88C1-F207D966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95328"/>
        <c:axId val="32619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BB-40CC-88C1-F207D966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95328"/>
        <c:axId val="326192584"/>
      </c:lineChart>
      <c:catAx>
        <c:axId val="326195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92584"/>
        <c:crosses val="autoZero"/>
        <c:auto val="1"/>
        <c:lblAlgn val="ctr"/>
        <c:lblOffset val="100"/>
        <c:noMultiLvlLbl val="1"/>
      </c:catAx>
      <c:valAx>
        <c:axId val="32619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9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A0-42AD-8FD6-B419DB50F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95720"/>
        <c:axId val="32619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A0-42AD-8FD6-B419DB50F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95720"/>
        <c:axId val="326197288"/>
      </c:lineChart>
      <c:catAx>
        <c:axId val="326195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97288"/>
        <c:crosses val="autoZero"/>
        <c:auto val="1"/>
        <c:lblAlgn val="ctr"/>
        <c:lblOffset val="100"/>
        <c:noMultiLvlLbl val="1"/>
      </c:catAx>
      <c:valAx>
        <c:axId val="32619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95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7A-4878-803E-02AC80615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94152"/>
        <c:axId val="32619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7A-4878-803E-02AC80615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94152"/>
        <c:axId val="326194544"/>
      </c:lineChart>
      <c:catAx>
        <c:axId val="326194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94544"/>
        <c:crosses val="autoZero"/>
        <c:auto val="1"/>
        <c:lblAlgn val="ctr"/>
        <c:lblOffset val="100"/>
        <c:noMultiLvlLbl val="1"/>
      </c:catAx>
      <c:valAx>
        <c:axId val="32619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6194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64.2</c:v>
                </c:pt>
                <c:pt idx="2">
                  <c:v>73.7</c:v>
                </c:pt>
                <c:pt idx="3">
                  <c:v>81.099999999999994</c:v>
                </c:pt>
                <c:pt idx="4">
                  <c:v>37.4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76-4A07-8BA7-04964646D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96112"/>
        <c:axId val="32573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76-4A07-8BA7-04964646D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96112"/>
        <c:axId val="325738864"/>
      </c:lineChart>
      <c:catAx>
        <c:axId val="326196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5738864"/>
        <c:crosses val="autoZero"/>
        <c:auto val="1"/>
        <c:lblAlgn val="ctr"/>
        <c:lblOffset val="100"/>
        <c:noMultiLvlLbl val="1"/>
      </c:catAx>
      <c:valAx>
        <c:axId val="32573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9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81.5</c:v>
                </c:pt>
                <c:pt idx="2">
                  <c:v>48.9</c:v>
                </c:pt>
                <c:pt idx="3">
                  <c:v>60.7</c:v>
                </c:pt>
                <c:pt idx="4">
                  <c:v>-9.5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6C-450F-AFD3-DF71E3CA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37688"/>
        <c:axId val="32573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6C-450F-AFD3-DF71E3CA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37688"/>
        <c:axId val="325735336"/>
      </c:lineChart>
      <c:catAx>
        <c:axId val="325737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5735336"/>
        <c:crosses val="autoZero"/>
        <c:auto val="1"/>
        <c:lblAlgn val="ctr"/>
        <c:lblOffset val="100"/>
        <c:noMultiLvlLbl val="1"/>
      </c:catAx>
      <c:valAx>
        <c:axId val="32573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5737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10022</c:v>
                </c:pt>
                <c:pt idx="1">
                  <c:v>15002</c:v>
                </c:pt>
                <c:pt idx="2">
                  <c:v>10496</c:v>
                </c:pt>
                <c:pt idx="3">
                  <c:v>13376</c:v>
                </c:pt>
                <c:pt idx="4">
                  <c:v>-745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BF-4502-9BCA-8F524909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32200"/>
        <c:axId val="32573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BF-4502-9BCA-8F524909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732200"/>
        <c:axId val="325734160"/>
      </c:lineChart>
      <c:catAx>
        <c:axId val="325732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5734160"/>
        <c:crosses val="autoZero"/>
        <c:auto val="1"/>
        <c:lblAlgn val="ctr"/>
        <c:lblOffset val="100"/>
        <c:noMultiLvlLbl val="1"/>
      </c:catAx>
      <c:valAx>
        <c:axId val="32573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5732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O27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山口県山陽小野田市　厚狭駅南口駐車場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2500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190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79.3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138.30000000000001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255.1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91.8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52.1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64.2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73.7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81.099999999999994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37.4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378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373.2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6.3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288.2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287.39999999999998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290.39999999999998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81.5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48.9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60.7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-9.5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10022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15002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10496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13376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-745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34.700000000000003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7123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8017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135789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34674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163.1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24.6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62.8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62.3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seTtNlGAdaFXgLb6WJ8pGRx7jBUPMo+aIlqlDm11Lgst+KBA8fowTib9A5s8gjH3rM2/Nn/wFYxfI/VhDDwcA==" saltValue="Q2zWxsYz9MJLMc2UKEnGD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104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103</v>
      </c>
      <c r="CC5" s="59" t="s">
        <v>90</v>
      </c>
      <c r="CD5" s="59" t="s">
        <v>91</v>
      </c>
      <c r="CE5" s="59" t="s">
        <v>92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104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352161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山口県山陽小野田市</v>
      </c>
      <c r="I6" s="60" t="str">
        <f t="shared" si="1"/>
        <v>厚狭駅南口駐車場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広場式</v>
      </c>
      <c r="R6" s="63">
        <f t="shared" si="1"/>
        <v>21</v>
      </c>
      <c r="S6" s="62" t="str">
        <f t="shared" si="1"/>
        <v>駅</v>
      </c>
      <c r="T6" s="62" t="str">
        <f t="shared" si="1"/>
        <v>無</v>
      </c>
      <c r="U6" s="63">
        <f t="shared" si="1"/>
        <v>2500</v>
      </c>
      <c r="V6" s="63">
        <f t="shared" si="1"/>
        <v>190</v>
      </c>
      <c r="W6" s="63">
        <f t="shared" si="1"/>
        <v>100</v>
      </c>
      <c r="X6" s="62" t="str">
        <f t="shared" si="1"/>
        <v>無</v>
      </c>
      <c r="Y6" s="64">
        <f>IF(Y8="-",NA(),Y8)</f>
        <v>61</v>
      </c>
      <c r="Z6" s="64">
        <f t="shared" ref="Z6:AH6" si="2">IF(Z8="-",NA(),Z8)</f>
        <v>79.3</v>
      </c>
      <c r="AA6" s="64">
        <f t="shared" si="2"/>
        <v>138.30000000000001</v>
      </c>
      <c r="AB6" s="64">
        <f t="shared" si="2"/>
        <v>255.1</v>
      </c>
      <c r="AC6" s="64">
        <f t="shared" si="2"/>
        <v>91.8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64</v>
      </c>
      <c r="BG6" s="64">
        <f t="shared" ref="BG6:BO6" si="5">IF(BG8="-",NA(),BG8)</f>
        <v>81.5</v>
      </c>
      <c r="BH6" s="64">
        <f t="shared" si="5"/>
        <v>48.9</v>
      </c>
      <c r="BI6" s="64">
        <f t="shared" si="5"/>
        <v>60.7</v>
      </c>
      <c r="BJ6" s="64">
        <f t="shared" si="5"/>
        <v>-9.5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10022</v>
      </c>
      <c r="BR6" s="65">
        <f t="shared" ref="BR6:BZ6" si="6">IF(BR8="-",NA(),BR8)</f>
        <v>15002</v>
      </c>
      <c r="BS6" s="65">
        <f t="shared" si="6"/>
        <v>10496</v>
      </c>
      <c r="BT6" s="65">
        <f t="shared" si="6"/>
        <v>13376</v>
      </c>
      <c r="BU6" s="65">
        <f t="shared" si="6"/>
        <v>-745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135789</v>
      </c>
      <c r="CN6" s="63">
        <f t="shared" si="7"/>
        <v>34674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163.1</v>
      </c>
      <c r="DA6" s="64">
        <f t="shared" ref="DA6:DI6" si="8">IF(DA8="-",NA(),DA8)</f>
        <v>24.6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52.1</v>
      </c>
      <c r="DL6" s="64">
        <f t="shared" ref="DL6:DT6" si="9">IF(DL8="-",NA(),DL8)</f>
        <v>64.2</v>
      </c>
      <c r="DM6" s="64">
        <f t="shared" si="9"/>
        <v>73.7</v>
      </c>
      <c r="DN6" s="64">
        <f t="shared" si="9"/>
        <v>81.099999999999994</v>
      </c>
      <c r="DO6" s="64">
        <f t="shared" si="9"/>
        <v>37.4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109</v>
      </c>
      <c r="B7" s="60">
        <f t="shared" ref="B7:X7" si="10">B8</f>
        <v>2020</v>
      </c>
      <c r="C7" s="60">
        <f t="shared" si="10"/>
        <v>352161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山口県　山陽小野田市</v>
      </c>
      <c r="I7" s="60" t="str">
        <f t="shared" si="10"/>
        <v>厚狭駅南口駐車場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広場式</v>
      </c>
      <c r="R7" s="63">
        <f t="shared" si="10"/>
        <v>21</v>
      </c>
      <c r="S7" s="62" t="str">
        <f t="shared" si="10"/>
        <v>駅</v>
      </c>
      <c r="T7" s="62" t="str">
        <f t="shared" si="10"/>
        <v>無</v>
      </c>
      <c r="U7" s="63">
        <f t="shared" si="10"/>
        <v>2500</v>
      </c>
      <c r="V7" s="63">
        <f t="shared" si="10"/>
        <v>190</v>
      </c>
      <c r="W7" s="63">
        <f t="shared" si="10"/>
        <v>100</v>
      </c>
      <c r="X7" s="62" t="str">
        <f t="shared" si="10"/>
        <v>無</v>
      </c>
      <c r="Y7" s="64">
        <f>Y8</f>
        <v>61</v>
      </c>
      <c r="Z7" s="64">
        <f t="shared" ref="Z7:AH7" si="11">Z8</f>
        <v>79.3</v>
      </c>
      <c r="AA7" s="64">
        <f t="shared" si="11"/>
        <v>138.30000000000001</v>
      </c>
      <c r="AB7" s="64">
        <f t="shared" si="11"/>
        <v>255.1</v>
      </c>
      <c r="AC7" s="64">
        <f t="shared" si="11"/>
        <v>91.8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64</v>
      </c>
      <c r="BG7" s="64">
        <f t="shared" ref="BG7:BO7" si="14">BG8</f>
        <v>81.5</v>
      </c>
      <c r="BH7" s="64">
        <f t="shared" si="14"/>
        <v>48.9</v>
      </c>
      <c r="BI7" s="64">
        <f t="shared" si="14"/>
        <v>60.7</v>
      </c>
      <c r="BJ7" s="64">
        <f t="shared" si="14"/>
        <v>-9.5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10022</v>
      </c>
      <c r="BR7" s="65">
        <f t="shared" ref="BR7:BZ7" si="15">BR8</f>
        <v>15002</v>
      </c>
      <c r="BS7" s="65">
        <f t="shared" si="15"/>
        <v>10496</v>
      </c>
      <c r="BT7" s="65">
        <f t="shared" si="15"/>
        <v>13376</v>
      </c>
      <c r="BU7" s="65">
        <f t="shared" si="15"/>
        <v>-745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135789</v>
      </c>
      <c r="CN7" s="63">
        <f>CN8</f>
        <v>34674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111</v>
      </c>
      <c r="CY7" s="61"/>
      <c r="CZ7" s="64">
        <f>CZ8</f>
        <v>163.1</v>
      </c>
      <c r="DA7" s="64">
        <f t="shared" ref="DA7:DI7" si="16">DA8</f>
        <v>24.6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52.1</v>
      </c>
      <c r="DL7" s="64">
        <f t="shared" ref="DL7:DT7" si="17">DL8</f>
        <v>64.2</v>
      </c>
      <c r="DM7" s="64">
        <f t="shared" si="17"/>
        <v>73.7</v>
      </c>
      <c r="DN7" s="64">
        <f t="shared" si="17"/>
        <v>81.099999999999994</v>
      </c>
      <c r="DO7" s="64">
        <f t="shared" si="17"/>
        <v>37.4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352161</v>
      </c>
      <c r="D8" s="67">
        <v>47</v>
      </c>
      <c r="E8" s="67">
        <v>14</v>
      </c>
      <c r="F8" s="67">
        <v>0</v>
      </c>
      <c r="G8" s="67">
        <v>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21</v>
      </c>
      <c r="S8" s="69" t="s">
        <v>122</v>
      </c>
      <c r="T8" s="69" t="s">
        <v>123</v>
      </c>
      <c r="U8" s="70">
        <v>2500</v>
      </c>
      <c r="V8" s="70">
        <v>190</v>
      </c>
      <c r="W8" s="70">
        <v>100</v>
      </c>
      <c r="X8" s="69" t="s">
        <v>123</v>
      </c>
      <c r="Y8" s="71">
        <v>61</v>
      </c>
      <c r="Z8" s="71">
        <v>79.3</v>
      </c>
      <c r="AA8" s="71">
        <v>138.30000000000001</v>
      </c>
      <c r="AB8" s="71">
        <v>255.1</v>
      </c>
      <c r="AC8" s="71">
        <v>91.8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64</v>
      </c>
      <c r="BG8" s="71">
        <v>81.5</v>
      </c>
      <c r="BH8" s="71">
        <v>48.9</v>
      </c>
      <c r="BI8" s="71">
        <v>60.7</v>
      </c>
      <c r="BJ8" s="71">
        <v>-9.5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10022</v>
      </c>
      <c r="BR8" s="72">
        <v>15002</v>
      </c>
      <c r="BS8" s="72">
        <v>10496</v>
      </c>
      <c r="BT8" s="73">
        <v>13376</v>
      </c>
      <c r="BU8" s="73">
        <v>-745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135789</v>
      </c>
      <c r="CN8" s="70">
        <v>34674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163.1</v>
      </c>
      <c r="DA8" s="71">
        <v>24.6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52.1</v>
      </c>
      <c r="DL8" s="71">
        <v>64.2</v>
      </c>
      <c r="DM8" s="71">
        <v>73.7</v>
      </c>
      <c r="DN8" s="71">
        <v>81.099999999999994</v>
      </c>
      <c r="DO8" s="71">
        <v>37.4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23038</cp:lastModifiedBy>
  <cp:lastPrinted>2022-02-04T08:09:48Z</cp:lastPrinted>
  <dcterms:created xsi:type="dcterms:W3CDTF">2021-12-17T06:07:30Z</dcterms:created>
  <dcterms:modified xsi:type="dcterms:W3CDTF">2022-02-04T08:11:52Z</dcterms:modified>
  <cp:category/>
</cp:coreProperties>
</file>