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4831949E-CB7F-4054-8FEE-D3D1E870E846}" xr6:coauthVersionLast="47" xr6:coauthVersionMax="47" xr10:uidLastSave="{00000000-0000-0000-0000-000000000000}"/>
  <workbookProtection workbookAlgorithmName="SHA-512" workbookHashValue="ngoU+0+eDz6xOVhp8nyDM72OZ1ZJphjUexdbgMa2Ue3fm6HYGXoJgXiXdpvf1hafWl3azzA9PCzkh1MNrMS6wg==" workbookSaltValue="0uBrbSyiPHEy7md5uQXZi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BB10" i="4"/>
  <c r="AT10" i="4"/>
  <c r="AD10" i="4"/>
  <c r="P10" i="4"/>
  <c r="B10" i="4"/>
  <c r="W8" i="4"/>
  <c r="P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<sst xmlns="http://schemas.openxmlformats.org/spreadsheetml/2006/main" count="275" uniqueCount="117">
  <si>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</si>
  <si>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</si>
  <si>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</si>
  <si>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</si>
  <si>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</si>
  <si>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</si>
  <si>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</si>
  <si>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</si>
  <si>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</si>
  <si>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</si>
  <si>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</si>
  <si>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</si>
  <si>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</si>
  <si>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</si>
  <si>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</si>
  <si>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</si>
  <si>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</si>
  <si>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</si>
  <si>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</si>
  <si>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</si>
  <si>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</si>
  <si>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</si>
  <si>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</si>
  <si>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</si>
  <si>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</si>
  <si>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</si>
  <si>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</si>
  <si>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</si>
  <si>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</si>
  <si>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</si>
  <si>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</si>
  <si>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</si>
  <si>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</si>
  <si>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</si>
  <si>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</si>
  <si>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</si>
  <si>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</si>
  <si>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</si>
  <si>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</si>
  <si>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</si>
  <si>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</si>
  <si>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</si>
  <si>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</si>
  <si>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</si>
  <si>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</si>
  <si>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</si>
  <si>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</si>
  <si>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</si>
  <si>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</si>
  <si>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</si>
  <si>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</si>
  <si>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</si>
  <si>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</si>
  <si>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</si>
  <si>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</si>
  <si>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</si>
  <si>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</si>
  <si>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</si>
  <si>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</si>
  <si>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</si>
  <si>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</si>
  <si>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</si>
  <si>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</si>
  <si>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</si>
  <si>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</si>
  <si>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</si>
  <si>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</si>
  <si>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</si>
  <si>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</si>
  <si>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</si>
  <si>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</si>
  <si>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</si>
  <si>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</si>
  <si>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</si>
  <si>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</si>
  <si>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</si>
  <si>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</si>
  <si>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</si>
  <si>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</si>
  <si>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</si>
  <si>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</si>
  <si>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</si>
  <si>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</si>
  <si>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</si>
  <si>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</si>
  <si>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</si>
  <si>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</si>
  <si>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</si>
  <si>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</si>
  <si>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</si>
  <si>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</si>
  <si>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</si>
  <si>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</si>
  <si>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</si>
  <si>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</si>
  <si>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</si>
  <si>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</si>
  <si>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</si>
  <si>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</si>
  <si>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</si>
  <si>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</si>
  <si>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</si>
  <si>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</si>
  <si>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</si>
  <si>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</si>
  <si>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</si>
  <si>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</si>
  <si>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</si>
  <si>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</si>
  <si>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</si>
  <si>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</si>
  <si>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</si>
  <si>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</si>
  <si>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</si>
  <si>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萩市の農業集落排水事業は、平成6年に供用開始し、14処理区の運営を行っている。
　平成30年度から地方公営企業法を適用したため、これ以前の数値は無い。
　経常収支比率は収支不足を一般会計から繰り入れを行っているため100％をとなっている。
　流動比率は平均値より低く100％に届いておらず一般会計からの繰入金で事業運営を行っている。
　企業債残高対事業規模比率は、平均値と比べ大きく上回っている。
　経費回収率は増加傾向で平均値を上回り、汚水処理原価は減少傾向で平均値を下回っている。
　施設利用率は中山間地域で人口が減少していることから計画と乖離が生じている。
　水洗化率は平均値より上回っているが、高齢化や後継者不足等により今後もこれ以上の増加は見込まれない。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22" eb="126">
      <t>リュウドウヒリツ</t>
    </rPh>
    <rPh sb="127" eb="130">
      <t>ヘイキンチ</t>
    </rPh>
    <rPh sb="132" eb="133">
      <t>ヒク</t>
    </rPh>
    <rPh sb="139" eb="140">
      <t>トド</t>
    </rPh>
    <rPh sb="145" eb="149">
      <t>イッパンカイケイ</t>
    </rPh>
    <rPh sb="152" eb="155">
      <t>クリイレキン</t>
    </rPh>
    <rPh sb="156" eb="158">
      <t>ジギョウ</t>
    </rPh>
    <rPh sb="158" eb="160">
      <t>ウンエイ</t>
    </rPh>
    <rPh sb="161" eb="162">
      <t>オコナ</t>
    </rPh>
    <rPh sb="183" eb="186">
      <t>ヘイキンチ</t>
    </rPh>
    <rPh sb="187" eb="188">
      <t>クラ</t>
    </rPh>
    <rPh sb="189" eb="190">
      <t>オオ</t>
    </rPh>
    <rPh sb="192" eb="194">
      <t>ウワマワ</t>
    </rPh>
    <rPh sb="207" eb="211">
      <t>ゾウカケイコウ</t>
    </rPh>
    <rPh sb="212" eb="215">
      <t>ヘイキンチ</t>
    </rPh>
    <rPh sb="220" eb="224">
      <t>オスイショリ</t>
    </rPh>
    <rPh sb="224" eb="226">
      <t>ゲンカ</t>
    </rPh>
    <rPh sb="227" eb="231">
      <t>ゲンショウケイコウ</t>
    </rPh>
    <rPh sb="232" eb="235">
      <t>ヘイキンチ</t>
    </rPh>
    <rPh sb="236" eb="238">
      <t>シタマワ</t>
    </rPh>
    <rPh sb="251" eb="252">
      <t>チュウ</t>
    </rPh>
    <rPh sb="252" eb="254">
      <t>サンカン</t>
    </rPh>
    <rPh sb="254" eb="256">
      <t>チイキ</t>
    </rPh>
    <rPh sb="257" eb="259">
      <t>ジンコウ</t>
    </rPh>
    <rPh sb="260" eb="262">
      <t>ゲンショウ</t>
    </rPh>
    <rPh sb="270" eb="272">
      <t>ケイカク</t>
    </rPh>
    <rPh sb="273" eb="275">
      <t>カイリ</t>
    </rPh>
    <rPh sb="276" eb="277">
      <t>ショウ</t>
    </rPh>
    <rPh sb="289" eb="292">
      <t>ヘイキンチ</t>
    </rPh>
    <rPh sb="294" eb="296">
      <t>ウワマワ</t>
    </rPh>
    <rPh sb="302" eb="305">
      <t>コウレイカ</t>
    </rPh>
    <rPh sb="306" eb="309">
      <t>コウケイシャ</t>
    </rPh>
    <rPh sb="309" eb="311">
      <t>フソク</t>
    </rPh>
    <rPh sb="311" eb="312">
      <t>トウ</t>
    </rPh>
    <rPh sb="315" eb="317">
      <t>コンゴ</t>
    </rPh>
    <rPh sb="320" eb="322">
      <t>イジョウ</t>
    </rPh>
    <rPh sb="323" eb="325">
      <t>ゾウカ</t>
    </rPh>
    <phoneticPr fontId="4"/>
  </si>
  <si>
    <t>　経費回収率及び流動比率が100％に達していないことからも、収入の確保や一層のコスト縮減など、より慎重な財政運営が必要となっている。
　また、ほとんどの指標において平均値と比較すると厳しい経営状況であるが、平成30年度から他事業の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76" eb="78">
      <t>シヒョウ</t>
    </rPh>
    <rPh sb="82" eb="85">
      <t>ヘイキンチ</t>
    </rPh>
    <rPh sb="86" eb="88">
      <t>ヒカク</t>
    </rPh>
    <rPh sb="91" eb="92">
      <t>キビ</t>
    </rPh>
    <rPh sb="94" eb="96">
      <t>ケイエイ</t>
    </rPh>
    <rPh sb="96" eb="98">
      <t>ジョウキョウ</t>
    </rPh>
    <rPh sb="133" eb="135">
      <t>コウエイ</t>
    </rPh>
    <rPh sb="135" eb="137">
      <t>キギョウ</t>
    </rPh>
    <rPh sb="137" eb="139">
      <t>カイケイ</t>
    </rPh>
    <phoneticPr fontId="4"/>
  </si>
  <si>
    <r>
      <t>　機能強化事業（補助事業）により平成25年に基本計画等を策定し、平成26～30年に処理施設及び管渠ともに補助事業により改築を行った処理区がある。
　有形固定資産減価償却率は平均値より高くなっていることから老朽化が進んでいる現状である</t>
    </r>
    <r>
      <rPr>
        <sz val="11"/>
        <color rgb="FFFF0000"/>
        <rFont val="ＭＳ ゴシック"/>
        <family val="3"/>
        <charset val="128"/>
      </rPr>
      <t>。
　今後は最適整備構想に基づき、令和４年度から優先順位の高い処理区から順次更新改良に取り組んでいくところである。</t>
    </r>
    <rPh sb="52" eb="54">
      <t>ホジョ</t>
    </rPh>
    <rPh sb="54" eb="56">
      <t>ジギョウ</t>
    </rPh>
    <rPh sb="62" eb="63">
      <t>オコナ</t>
    </rPh>
    <rPh sb="119" eb="121">
      <t>コンゴ</t>
    </rPh>
    <rPh sb="122" eb="124">
      <t>サイテキ</t>
    </rPh>
    <rPh sb="124" eb="126">
      <t>セイビ</t>
    </rPh>
    <rPh sb="126" eb="128">
      <t>コウソウ</t>
    </rPh>
    <rPh sb="129" eb="130">
      <t>モト</t>
    </rPh>
    <rPh sb="133" eb="135">
      <t>レイワ</t>
    </rPh>
    <rPh sb="136" eb="138">
      <t>ネンド</t>
    </rPh>
    <rPh sb="140" eb="142">
      <t>ユウセン</t>
    </rPh>
    <rPh sb="142" eb="144">
      <t>ジュンイ</t>
    </rPh>
    <rPh sb="145" eb="146">
      <t>タカ</t>
    </rPh>
    <rPh sb="147" eb="149">
      <t>ショリ</t>
    </rPh>
    <rPh sb="149" eb="150">
      <t>ク</t>
    </rPh>
    <rPh sb="152" eb="154">
      <t>ジュンジ</t>
    </rPh>
    <rPh sb="154" eb="156">
      <t>コウシン</t>
    </rPh>
    <rPh sb="156" eb="158">
      <t>カイリョウ</t>
    </rPh>
    <rPh sb="159" eb="160">
      <t>ト</t>
    </rPh>
    <rPh sb="161" eb="1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</si>
</sst>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12-4349-97DE-1FFD31C9EB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B512-4349-97DE-1FFD31C9EB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37.520000000000003</c:v>
                </c:pt>
                <c:pt idx="3">
                  <c:v>37.549999999999997</c:v>
                </c:pt>
                <c:pt idx="4">
                  <c:v>42.58</c:v>
                </c:pt>
              </c:numCache>
            </c:numRef>
          </c:val>
          <c:extLst>
            <c:ext xmlns:c16="http://schemas.microsoft.com/office/drawing/2014/chart" uri="{C3380CC4-5D6E-409C-BE32-E72D297353CC}">
              <c16:uniqueId val="{00000000-1C2A-494B-AC62-B68CF96399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1C2A-494B-AC62-B68CF96399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88.79</c:v>
                </c:pt>
                <c:pt idx="3">
                  <c:v>87.69</c:v>
                </c:pt>
                <c:pt idx="4">
                  <c:v>87.64</c:v>
                </c:pt>
              </c:numCache>
            </c:numRef>
          </c:val>
          <c:extLst>
            <c:ext xmlns:c16="http://schemas.microsoft.com/office/drawing/2014/chart" uri="{C3380CC4-5D6E-409C-BE32-E72D297353CC}">
              <c16:uniqueId val="{00000000-D18F-4F27-9347-6E94D19B86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D18F-4F27-9347-6E94D19B86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99.94</c:v>
                </c:pt>
                <c:pt idx="3">
                  <c:v>100</c:v>
                </c:pt>
                <c:pt idx="4">
                  <c:v>100</c:v>
                </c:pt>
              </c:numCache>
            </c:numRef>
          </c:val>
          <c:extLst>
            <c:ext xmlns:c16="http://schemas.microsoft.com/office/drawing/2014/chart" uri="{C3380CC4-5D6E-409C-BE32-E72D297353CC}">
              <c16:uniqueId val="{00000000-0FD6-4D74-A4EB-0758E9BE77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0FD6-4D74-A4EB-0758E9BE77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43.36</c:v>
                </c:pt>
                <c:pt idx="3">
                  <c:v>44.81</c:v>
                </c:pt>
                <c:pt idx="4">
                  <c:v>46.77</c:v>
                </c:pt>
              </c:numCache>
            </c:numRef>
          </c:val>
          <c:extLst>
            <c:ext xmlns:c16="http://schemas.microsoft.com/office/drawing/2014/chart" uri="{C3380CC4-5D6E-409C-BE32-E72D297353CC}">
              <c16:uniqueId val="{00000000-C390-432F-BF8E-68CC74B3D4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C390-432F-BF8E-68CC74B3D4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08-4ED1-BC22-E0975B81D7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A08-4ED1-BC22-E0975B81D7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6A-44F9-B22C-98B9FF152E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C96A-44F9-B22C-98B9FF152E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33.68</c:v>
                </c:pt>
                <c:pt idx="3">
                  <c:v>20.9</c:v>
                </c:pt>
                <c:pt idx="4">
                  <c:v>21.82</c:v>
                </c:pt>
              </c:numCache>
            </c:numRef>
          </c:val>
          <c:extLst>
            <c:ext xmlns:c16="http://schemas.microsoft.com/office/drawing/2014/chart" uri="{C3380CC4-5D6E-409C-BE32-E72D297353CC}">
              <c16:uniqueId val="{00000000-BF21-4E90-96AA-2D4DC7E4B7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BF21-4E90-96AA-2D4DC7E4B7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2929.93</c:v>
                </c:pt>
                <c:pt idx="3">
                  <c:v>2851.12</c:v>
                </c:pt>
                <c:pt idx="4">
                  <c:v>2265.23</c:v>
                </c:pt>
              </c:numCache>
            </c:numRef>
          </c:val>
          <c:extLst>
            <c:ext xmlns:c16="http://schemas.microsoft.com/office/drawing/2014/chart" uri="{C3380CC4-5D6E-409C-BE32-E72D297353CC}">
              <c16:uniqueId val="{00000000-CC12-4502-B4EB-97B9039923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CC12-4502-B4EB-97B9039923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49.87</c:v>
                </c:pt>
                <c:pt idx="3">
                  <c:v>53.05</c:v>
                </c:pt>
                <c:pt idx="4">
                  <c:v>63.62</c:v>
                </c:pt>
              </c:numCache>
            </c:numRef>
          </c:val>
          <c:extLst>
            <c:ext xmlns:c16="http://schemas.microsoft.com/office/drawing/2014/chart" uri="{C3380CC4-5D6E-409C-BE32-E72D297353CC}">
              <c16:uniqueId val="{00000000-85E3-4C26-BA10-03157E435D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85E3-4C26-BA10-03157E435D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312.81</c:v>
                </c:pt>
                <c:pt idx="3">
                  <c:v>295.13</c:v>
                </c:pt>
                <c:pt idx="4">
                  <c:v>252.07</c:v>
                </c:pt>
              </c:numCache>
            </c:numRef>
          </c:val>
          <c:extLst>
            <c:ext xmlns:c16="http://schemas.microsoft.com/office/drawing/2014/chart" uri="{C3380CC4-5D6E-409C-BE32-E72D297353CC}">
              <c16:uniqueId val="{00000000-3930-4040-A3C6-4E6013874A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3930-4040-A3C6-4E6013874A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9"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73.86</v>
      </c>
      <c r="J10" s="46"/>
      <c r="K10" s="46"/>
      <c r="L10" s="46"/>
      <c r="M10" s="46"/>
      <c r="N10" s="46"/>
      <c r="O10" s="46"/>
      <c r="P10" s="46">
        <f>データ!P6</f>
        <v>10.33</v>
      </c>
      <c r="Q10" s="46"/>
      <c r="R10" s="46"/>
      <c r="S10" s="46"/>
      <c r="T10" s="46"/>
      <c r="U10" s="46"/>
      <c r="V10" s="46"/>
      <c r="W10" s="46">
        <f>データ!Q6</f>
        <v>97.55</v>
      </c>
      <c r="X10" s="46"/>
      <c r="Y10" s="46"/>
      <c r="Z10" s="46"/>
      <c r="AA10" s="46"/>
      <c r="AB10" s="46"/>
      <c r="AC10" s="46"/>
      <c r="AD10" s="51">
        <f>データ!R6</f>
        <v>2970</v>
      </c>
      <c r="AE10" s="51"/>
      <c r="AF10" s="51"/>
      <c r="AG10" s="51"/>
      <c r="AH10" s="51"/>
      <c r="AI10" s="51"/>
      <c r="AJ10" s="51"/>
      <c r="AK10" s="2"/>
      <c r="AL10" s="51">
        <f>データ!V6</f>
        <v>4660</v>
      </c>
      <c r="AM10" s="51"/>
      <c r="AN10" s="51"/>
      <c r="AO10" s="51"/>
      <c r="AP10" s="51"/>
      <c r="AQ10" s="51"/>
      <c r="AR10" s="51"/>
      <c r="AS10" s="51"/>
      <c r="AT10" s="46">
        <f>データ!W6</f>
        <v>5.79</v>
      </c>
      <c r="AU10" s="46"/>
      <c r="AV10" s="46"/>
      <c r="AW10" s="46"/>
      <c r="AX10" s="46"/>
      <c r="AY10" s="46"/>
      <c r="AZ10" s="46"/>
      <c r="BA10" s="46"/>
      <c r="BB10" s="46">
        <f>データ!X6</f>
        <v>804.84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coElqi/pyJEJgVP5IHHe52hvLTgYGlmPq2RREOD/TiLHwbPNz085Mrohx7PSWO4y/Jq/mM9nShe9jHtLXzZPA==" saltValue="OpOFSeDK/NYFtSNG2oXY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73.86</v>
      </c>
      <c r="P6" s="34">
        <f t="shared" si="3"/>
        <v>10.33</v>
      </c>
      <c r="Q6" s="34">
        <f t="shared" si="3"/>
        <v>97.55</v>
      </c>
      <c r="R6" s="34">
        <f t="shared" si="3"/>
        <v>2970</v>
      </c>
      <c r="S6" s="34">
        <f t="shared" si="3"/>
        <v>45508</v>
      </c>
      <c r="T6" s="34">
        <f t="shared" si="3"/>
        <v>698.31</v>
      </c>
      <c r="U6" s="34">
        <f t="shared" si="3"/>
        <v>65.17</v>
      </c>
      <c r="V6" s="34">
        <f t="shared" si="3"/>
        <v>4660</v>
      </c>
      <c r="W6" s="34">
        <f t="shared" si="3"/>
        <v>5.79</v>
      </c>
      <c r="X6" s="34">
        <f t="shared" si="3"/>
        <v>804.84</v>
      </c>
      <c r="Y6" s="35" t="str">
        <f>IF(Y7="",NA(),Y7)</f>
        <v>-</v>
      </c>
      <c r="Z6" s="35" t="str">
        <f t="shared" ref="Z6:AH6" si="4">IF(Z7="",NA(),Z7)</f>
        <v>-</v>
      </c>
      <c r="AA6" s="35">
        <f t="shared" si="4"/>
        <v>99.94</v>
      </c>
      <c r="AB6" s="35">
        <f t="shared" si="4"/>
        <v>100</v>
      </c>
      <c r="AC6" s="35">
        <f t="shared" si="4"/>
        <v>100</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33.68</v>
      </c>
      <c r="AX6" s="35">
        <f t="shared" si="6"/>
        <v>20.9</v>
      </c>
      <c r="AY6" s="35">
        <f t="shared" si="6"/>
        <v>21.82</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2929.93</v>
      </c>
      <c r="BI6" s="35">
        <f t="shared" si="7"/>
        <v>2851.12</v>
      </c>
      <c r="BJ6" s="35">
        <f t="shared" si="7"/>
        <v>2265.23</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49.87</v>
      </c>
      <c r="BT6" s="35">
        <f t="shared" si="8"/>
        <v>53.05</v>
      </c>
      <c r="BU6" s="35">
        <f t="shared" si="8"/>
        <v>63.62</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312.81</v>
      </c>
      <c r="CE6" s="35">
        <f t="shared" si="9"/>
        <v>295.13</v>
      </c>
      <c r="CF6" s="35">
        <f t="shared" si="9"/>
        <v>252.07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37.520000000000003</v>
      </c>
      <c r="CP6" s="35">
        <f t="shared" si="10"/>
        <v>37.549999999999997</v>
      </c>
      <c r="CQ6" s="35">
        <f t="shared" si="10"/>
        <v>42.58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88.79</v>
      </c>
      <c r="DA6" s="35">
        <f t="shared" si="11"/>
        <v>87.69</v>
      </c>
      <c r="DB6" s="35">
        <f t="shared" si="11"/>
        <v>87.64</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43.36</v>
      </c>
      <c r="DL6" s="35">
        <f t="shared" si="12"/>
        <v>44.81</v>
      </c>
      <c r="DM6" s="35">
        <f t="shared" si="12"/>
        <v>46.77</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352047</v>
      </c>
      <c r="D7" s="37">
        <v>46</v>
      </c>
      <c r="E7" s="37">
        <v>17</v>
      </c>
      <c r="F7" s="37">
        <v>5</v>
      </c>
      <c r="G7" s="37">
        <v>0</v>
      </c>
      <c r="H7" s="37" t="s">
        <v>95</v>
      </c>
      <c r="I7" s="37" t="s">
        <v>96</v>
      </c>
      <c r="J7" s="37" t="s">
        <v>97</v>
      </c>
      <c r="K7" s="37" t="s">
        <v>98</v>
      </c>
      <c r="L7" s="37" t="s">
        <v>99</v>
      </c>
      <c r="M7" s="37" t="s">
        <v>100</v>
      </c>
      <c r="N7" s="38" t="s">
        <v>101</v>
      </c>
      <c r="O7" s="38">
        <v>73.86</v>
      </c>
      <c r="P7" s="38">
        <v>10.33</v>
      </c>
      <c r="Q7" s="38">
        <v>97.55</v>
      </c>
      <c r="R7" s="38">
        <v>2970</v>
      </c>
      <c r="S7" s="38">
        <v>45508</v>
      </c>
      <c r="T7" s="38">
        <v>698.31</v>
      </c>
      <c r="U7" s="38">
        <v>65.17</v>
      </c>
      <c r="V7" s="38">
        <v>4660</v>
      </c>
      <c r="W7" s="38">
        <v>5.79</v>
      </c>
      <c r="X7" s="38">
        <v>804.84</v>
      </c>
      <c r="Y7" s="38" t="s">
        <v>101</v>
      </c>
      <c r="Z7" s="38" t="s">
        <v>101</v>
      </c>
      <c r="AA7" s="38">
        <v>99.94</v>
      </c>
      <c r="AB7" s="38">
        <v>100</v>
      </c>
      <c r="AC7" s="38">
        <v>100</v>
      </c>
      <c r="AD7" s="38" t="s">
        <v>101</v>
      </c>
      <c r="AE7" s="38" t="s">
        <v>101</v>
      </c>
      <c r="AF7" s="38">
        <v>101.77</v>
      </c>
      <c r="AG7" s="38">
        <v>103.6</v>
      </c>
      <c r="AH7" s="38">
        <v>106.37</v>
      </c>
      <c r="AI7" s="38">
        <v>104.99</v>
      </c>
      <c r="AJ7" s="38" t="s">
        <v>101</v>
      </c>
      <c r="AK7" s="38" t="s">
        <v>101</v>
      </c>
      <c r="AL7" s="38">
        <v>0</v>
      </c>
      <c r="AM7" s="38">
        <v>0</v>
      </c>
      <c r="AN7" s="38">
        <v>0</v>
      </c>
      <c r="AO7" s="38" t="s">
        <v>101</v>
      </c>
      <c r="AP7" s="38" t="s">
        <v>101</v>
      </c>
      <c r="AQ7" s="38">
        <v>227.4</v>
      </c>
      <c r="AR7" s="38">
        <v>193.99</v>
      </c>
      <c r="AS7" s="38">
        <v>139.02000000000001</v>
      </c>
      <c r="AT7" s="38">
        <v>121.19</v>
      </c>
      <c r="AU7" s="38" t="s">
        <v>101</v>
      </c>
      <c r="AV7" s="38" t="s">
        <v>101</v>
      </c>
      <c r="AW7" s="38">
        <v>33.68</v>
      </c>
      <c r="AX7" s="38">
        <v>20.9</v>
      </c>
      <c r="AY7" s="38">
        <v>21.82</v>
      </c>
      <c r="AZ7" s="38" t="s">
        <v>101</v>
      </c>
      <c r="BA7" s="38" t="s">
        <v>101</v>
      </c>
      <c r="BB7" s="38">
        <v>29.54</v>
      </c>
      <c r="BC7" s="38">
        <v>26.99</v>
      </c>
      <c r="BD7" s="38">
        <v>29.13</v>
      </c>
      <c r="BE7" s="38">
        <v>32.799999999999997</v>
      </c>
      <c r="BF7" s="38" t="s">
        <v>101</v>
      </c>
      <c r="BG7" s="38" t="s">
        <v>101</v>
      </c>
      <c r="BH7" s="38">
        <v>2929.93</v>
      </c>
      <c r="BI7" s="38">
        <v>2851.12</v>
      </c>
      <c r="BJ7" s="38">
        <v>2265.23</v>
      </c>
      <c r="BK7" s="38" t="s">
        <v>101</v>
      </c>
      <c r="BL7" s="38" t="s">
        <v>101</v>
      </c>
      <c r="BM7" s="38">
        <v>789.46</v>
      </c>
      <c r="BN7" s="38">
        <v>826.83</v>
      </c>
      <c r="BO7" s="38">
        <v>867.83</v>
      </c>
      <c r="BP7" s="38">
        <v>832.52</v>
      </c>
      <c r="BQ7" s="38" t="s">
        <v>101</v>
      </c>
      <c r="BR7" s="38" t="s">
        <v>101</v>
      </c>
      <c r="BS7" s="38">
        <v>49.87</v>
      </c>
      <c r="BT7" s="38">
        <v>53.05</v>
      </c>
      <c r="BU7" s="38">
        <v>63.62</v>
      </c>
      <c r="BV7" s="38" t="s">
        <v>101</v>
      </c>
      <c r="BW7" s="38" t="s">
        <v>101</v>
      </c>
      <c r="BX7" s="38">
        <v>57.77</v>
      </c>
      <c r="BY7" s="38">
        <v>57.31</v>
      </c>
      <c r="BZ7" s="38">
        <v>57.08</v>
      </c>
      <c r="CA7" s="38">
        <v>60.94</v>
      </c>
      <c r="CB7" s="38" t="s">
        <v>101</v>
      </c>
      <c r="CC7" s="38" t="s">
        <v>101</v>
      </c>
      <c r="CD7" s="38">
        <v>312.81</v>
      </c>
      <c r="CE7" s="38">
        <v>295.13</v>
      </c>
      <c r="CF7" s="38">
        <v>252.07</v>
      </c>
      <c r="CG7" s="38" t="s">
        <v>101</v>
      </c>
      <c r="CH7" s="38" t="s">
        <v>101</v>
      </c>
      <c r="CI7" s="38">
        <v>274.35000000000002</v>
      </c>
      <c r="CJ7" s="38">
        <v>273.52</v>
      </c>
      <c r="CK7" s="38">
        <v>274.99</v>
      </c>
      <c r="CL7" s="38">
        <v>253.04</v>
      </c>
      <c r="CM7" s="38" t="s">
        <v>101</v>
      </c>
      <c r="CN7" s="38" t="s">
        <v>101</v>
      </c>
      <c r="CO7" s="38">
        <v>37.520000000000003</v>
      </c>
      <c r="CP7" s="38">
        <v>37.549999999999997</v>
      </c>
      <c r="CQ7" s="38">
        <v>42.58</v>
      </c>
      <c r="CR7" s="38" t="s">
        <v>101</v>
      </c>
      <c r="CS7" s="38" t="s">
        <v>101</v>
      </c>
      <c r="CT7" s="38">
        <v>50.68</v>
      </c>
      <c r="CU7" s="38">
        <v>50.14</v>
      </c>
      <c r="CV7" s="38">
        <v>54.83</v>
      </c>
      <c r="CW7" s="38">
        <v>54.84</v>
      </c>
      <c r="CX7" s="38" t="s">
        <v>101</v>
      </c>
      <c r="CY7" s="38" t="s">
        <v>101</v>
      </c>
      <c r="CZ7" s="38">
        <v>88.79</v>
      </c>
      <c r="DA7" s="38">
        <v>87.69</v>
      </c>
      <c r="DB7" s="38">
        <v>87.64</v>
      </c>
      <c r="DC7" s="38" t="s">
        <v>101</v>
      </c>
      <c r="DD7" s="38" t="s">
        <v>101</v>
      </c>
      <c r="DE7" s="38">
        <v>84.86</v>
      </c>
      <c r="DF7" s="38">
        <v>84.98</v>
      </c>
      <c r="DG7" s="38">
        <v>84.7</v>
      </c>
      <c r="DH7" s="38">
        <v>86.6</v>
      </c>
      <c r="DI7" s="38" t="s">
        <v>101</v>
      </c>
      <c r="DJ7" s="38" t="s">
        <v>101</v>
      </c>
      <c r="DK7" s="38">
        <v>43.36</v>
      </c>
      <c r="DL7" s="38">
        <v>44.81</v>
      </c>
      <c r="DM7" s="38">
        <v>46.77</v>
      </c>
      <c r="DN7" s="38" t="s">
        <v>101</v>
      </c>
      <c r="DO7" s="38" t="s">
        <v>101</v>
      </c>
      <c r="DP7" s="38">
        <v>24.13</v>
      </c>
      <c r="DQ7" s="38">
        <v>23.06</v>
      </c>
      <c r="DR7" s="38">
        <v>20.34</v>
      </c>
      <c r="DS7" s="38">
        <v>22.21</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2022-01-24T08:22:13Z</cp:lastPrinted>
  <dcterms:created xsi:type="dcterms:W3CDTF">2021-12-03T07:34:28Z</dcterms:created>
  <dcterms:modified xsi:type="dcterms:W3CDTF">2022-02-16T06:35:42Z</dcterms:modified>
  <cp:category/>
</cp:coreProperties>
</file>