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52kmsB05JVw3+ePr9H/welFhnS9LmWwWSnt5XnCCbXSoaBmgHFRMEQKwbqvNxgkbdhn/67KNJjtXFYP/JQWoQ==" workbookSaltValue="ujPgr0H3tZcN3jz4ZFzXZg==" workbookSpinCount="100000" lockStructure="1"/>
  <bookViews>
    <workbookView xWindow="9585" yWindow="-15" windowWidth="9630"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<sst xmlns="http://schemas.openxmlformats.org/spreadsheetml/2006/main" count="231" uniqueCount="117">
  <si>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</si>
  <si>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</si>
  <si>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</si>
  <si>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</si>
  <si>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</si>
  <si>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</si>
  <si>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</si>
  <si>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</si>
  <si>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</si>
  <si>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</si>
  <si>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</si>
  <si>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</si>
  <si>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</si>
  <si>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</si>
  <si>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</si>
  <si>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</si>
  <si>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</si>
  <si>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</si>
  <si>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</si>
  <si>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</si>
  <si>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</si>
  <si>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</si>
  <si>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</si>
  <si>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</si>
  <si>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</si>
  <si>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</si>
  <si>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</si>
  <si>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</si>
  <si>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</si>
  <si>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</si>
  <si>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</si>
  <si>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</si>
  <si>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</si>
  <si>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</si>
  <si>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</si>
  <si>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</si>
  <si>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</si>
  <si>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</si>
  <si>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</si>
  <si>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</si>
  <si>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</si>
  <si>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</si>
  <si>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</si>
  <si>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</si>
  <si>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</si>
  <si>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</si>
  <si>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</si>
  <si>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</si>
  <si>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</si>
  <si>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</si>
  <si>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</si>
  <si>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</si>
  <si>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</si>
  <si>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</si>
  <si>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</si>
  <si>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</si>
  <si>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</si>
  <si>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</si>
  <si>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</si>
  <si>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</si>
  <si>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</si>
  <si>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</si>
  <si>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</si>
  <si>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</si>
  <si>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</si>
  <si>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</si>
  <si>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</si>
  <si>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</si>
  <si>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</si>
  <si>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</si>
  <si>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</si>
  <si>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</si>
  <si>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</si>
  <si>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</si>
  <si>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</si>
  <si>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</si>
  <si>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</si>
  <si>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</si>
  <si>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</si>
  <si>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</si>
  <si>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</si>
  <si>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</si>
  <si>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</si>
  <si>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</si>
  <si>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</si>
  <si>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</si>
  <si>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</si>
  <si>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</si>
  <si>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</si>
  <si>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</si>
  <si>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</si>
  <si>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</si>
  <si>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</si>
  <si>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</si>
  <si>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</si>
  <si>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</si>
  <si>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</si>
  <si>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</si>
  <si>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</si>
  <si>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</si>
  <si>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</si>
  <si>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</si>
  <si>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</si>
  <si>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</si>
  <si>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</si>
  <si>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</si>
  <si>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</si>
  <si>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</si>
  <si>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</si>
  <si>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</si>
  <si>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</si>
  <si>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</si>
  <si>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</si>
  <si>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</si>
  <si>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その中で漁業集落排水施設は管渠老朽化率は0％であるが、機械電気設備は耐用年数を超えた資産があるため更新を行っていく。</t>
    <phoneticPr fontId="4"/>
  </si>
  <si>
    <t>　本市の漁業集落排水事業は点在する3処理施設を抱えてい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</si>
  <si>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平成28年度から地方公営企業法の財務規定を適用しており、令和2年度は法適用5年目である。
　経常収支比率は、類似団体と比較するとやや高く、100％の水準を維持しており累積欠損金も発生していない。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企業債残高対事業規模比率は、類似団体と比較し低く、今後は企業債を活用した施設の更新を実施予定であるが、償還額が借入額を上回るため企業債残高が減少傾向となり本指標も年々減少傾向となる。
　経費回収率は、類似団体と比較して高いが、汚水処理原価が上がった影響により低下し、100％も大幅に下回っているため、適正な使用料水準の設定を検討し、回収率の向上に努める。
　施設利用率は、類似団体と比較し低く、前年度と比較してやや増加しているが、人口減に伴う有収水量の減少により、今後は減少傾向となる見込みである。
　水洗化率は、類似団体と比較して高いが前年度比較がやや高くなっている。</t>
    <rPh sb="431" eb="433">
      <t>ゾウカ</t>
    </rPh>
    <rPh sb="456" eb="458">
      <t>コンゴ</t>
    </rPh>
    <rPh sb="501" eb="50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</si>
</sst>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35-4660-9F4B-CAA5C008C45A}"/>
            </c:ext>
          </c:extLst>
        </c:ser>
        <c:dLbls>
          <c:showLegendKey val="0"/>
          <c:showVal val="0"/>
          <c:showCatName val="0"/>
          <c:showSerName val="0"/>
          <c:showPercent val="0"/>
          <c:showBubbleSize val="0"/>
        </c:dLbls>
        <c:gapWidth val="150"/>
        <c:axId val="136591232"/>
        <c:axId val="1365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xmlns:c16r2="http://schemas.microsoft.com/office/drawing/2015/06/chart">
            <c:ext xmlns:c16="http://schemas.microsoft.com/office/drawing/2014/chart" uri="{C3380CC4-5D6E-409C-BE32-E72D297353CC}">
              <c16:uniqueId val="{00000001-CB35-4660-9F4B-CAA5C008C45A}"/>
            </c:ext>
          </c:extLst>
        </c:ser>
        <c:dLbls>
          <c:showLegendKey val="0"/>
          <c:showVal val="0"/>
          <c:showCatName val="0"/>
          <c:showSerName val="0"/>
          <c:showPercent val="0"/>
          <c:showBubbleSize val="0"/>
        </c:dLbls>
        <c:marker val="1"/>
        <c:smooth val="0"/>
        <c:axId val="136591232"/>
        <c:axId val="136597504"/>
      </c:lineChart>
      <c:dateAx>
        <c:axId val="136591232"/>
        <c:scaling>
          <c:orientation val="minMax"/>
        </c:scaling>
        <c:delete val="1"/>
        <c:axPos val="b"/>
        <c:numFmt formatCode="&quot;H&quot;yy" sourceLinked="1"/>
        <c:majorTickMark val="none"/>
        <c:minorTickMark val="none"/>
        <c:tickLblPos val="none"/>
        <c:crossAx val="136597504"/>
        <c:crosses val="autoZero"/>
        <c:auto val="1"/>
        <c:lblOffset val="100"/>
        <c:baseTimeUnit val="years"/>
      </c:dateAx>
      <c:valAx>
        <c:axId val="1365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27.53</c:v>
                </c:pt>
                <c:pt idx="1">
                  <c:v>25.13</c:v>
                </c:pt>
                <c:pt idx="2">
                  <c:v>24.5</c:v>
                </c:pt>
                <c:pt idx="3">
                  <c:v>22.31</c:v>
                </c:pt>
                <c:pt idx="4">
                  <c:v>22.88</c:v>
                </c:pt>
              </c:numCache>
            </c:numRef>
          </c:val>
          <c:extLst xmlns:c16r2="http://schemas.microsoft.com/office/drawing/2015/06/chart">
            <c:ext xmlns:c16="http://schemas.microsoft.com/office/drawing/2014/chart" uri="{C3380CC4-5D6E-409C-BE32-E72D297353CC}">
              <c16:uniqueId val="{00000000-66A0-43FD-9A71-A2E3B9DD6499}"/>
            </c:ext>
          </c:extLst>
        </c:ser>
        <c:dLbls>
          <c:showLegendKey val="0"/>
          <c:showVal val="0"/>
          <c:showCatName val="0"/>
          <c:showSerName val="0"/>
          <c:showPercent val="0"/>
          <c:showBubbleSize val="0"/>
        </c:dLbls>
        <c:gapWidth val="150"/>
        <c:axId val="143574528"/>
        <c:axId val="1435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66A0-43FD-9A71-A2E3B9DD6499}"/>
            </c:ext>
          </c:extLst>
        </c:ser>
        <c:dLbls>
          <c:showLegendKey val="0"/>
          <c:showVal val="0"/>
          <c:showCatName val="0"/>
          <c:showSerName val="0"/>
          <c:showPercent val="0"/>
          <c:showBubbleSize val="0"/>
        </c:dLbls>
        <c:marker val="1"/>
        <c:smooth val="0"/>
        <c:axId val="143574528"/>
        <c:axId val="143576448"/>
      </c:lineChart>
      <c:dateAx>
        <c:axId val="143574528"/>
        <c:scaling>
          <c:orientation val="minMax"/>
        </c:scaling>
        <c:delete val="1"/>
        <c:axPos val="b"/>
        <c:numFmt formatCode="&quot;H&quot;yy" sourceLinked="1"/>
        <c:majorTickMark val="none"/>
        <c:minorTickMark val="none"/>
        <c:tickLblPos val="none"/>
        <c:crossAx val="143576448"/>
        <c:crosses val="autoZero"/>
        <c:auto val="1"/>
        <c:lblOffset val="100"/>
        <c:baseTimeUnit val="years"/>
      </c:dateAx>
      <c:valAx>
        <c:axId val="143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88.74</c:v>
                </c:pt>
                <c:pt idx="1">
                  <c:v>89.54</c:v>
                </c:pt>
                <c:pt idx="2">
                  <c:v>92.26</c:v>
                </c:pt>
                <c:pt idx="3">
                  <c:v>89.72</c:v>
                </c:pt>
                <c:pt idx="4">
                  <c:v>90.09</c:v>
                </c:pt>
              </c:numCache>
            </c:numRef>
          </c:val>
          <c:extLst xmlns:c16r2="http://schemas.microsoft.com/office/drawing/2015/06/chart">
            <c:ext xmlns:c16="http://schemas.microsoft.com/office/drawing/2014/chart" uri="{C3380CC4-5D6E-409C-BE32-E72D297353CC}">
              <c16:uniqueId val="{00000000-514C-47FF-84DE-3B4E3F501FEC}"/>
            </c:ext>
          </c:extLst>
        </c:ser>
        <c:dLbls>
          <c:showLegendKey val="0"/>
          <c:showVal val="0"/>
          <c:showCatName val="0"/>
          <c:showSerName val="0"/>
          <c:showPercent val="0"/>
          <c:showBubbleSize val="0"/>
        </c:dLbls>
        <c:gapWidth val="150"/>
        <c:axId val="143636352"/>
        <c:axId val="1436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xmlns:c16r2="http://schemas.microsoft.com/office/drawing/2015/06/chart">
            <c:ext xmlns:c16="http://schemas.microsoft.com/office/drawing/2014/chart" uri="{C3380CC4-5D6E-409C-BE32-E72D297353CC}">
              <c16:uniqueId val="{00000001-514C-47FF-84DE-3B4E3F501FEC}"/>
            </c:ext>
          </c:extLst>
        </c:ser>
        <c:dLbls>
          <c:showLegendKey val="0"/>
          <c:showVal val="0"/>
          <c:showCatName val="0"/>
          <c:showSerName val="0"/>
          <c:showPercent val="0"/>
          <c:showBubbleSize val="0"/>
        </c:dLbls>
        <c:marker val="1"/>
        <c:smooth val="0"/>
        <c:axId val="143636352"/>
        <c:axId val="143642624"/>
      </c:lineChart>
      <c:dateAx>
        <c:axId val="143636352"/>
        <c:scaling>
          <c:orientation val="minMax"/>
        </c:scaling>
        <c:delete val="1"/>
        <c:axPos val="b"/>
        <c:numFmt formatCode="&quot;H&quot;yy" sourceLinked="1"/>
        <c:majorTickMark val="none"/>
        <c:minorTickMark val="none"/>
        <c:tickLblPos val="none"/>
        <c:crossAx val="143642624"/>
        <c:crosses val="autoZero"/>
        <c:auto val="1"/>
        <c:lblOffset val="100"/>
        <c:baseTimeUnit val="years"/>
      </c:dateAx>
      <c:valAx>
        <c:axId val="1436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c:v>
                </c:pt>
                <c:pt idx="1">
                  <c:v>100</c:v>
                </c:pt>
                <c:pt idx="2">
                  <c:v>100.28</c:v>
                </c:pt>
                <c:pt idx="3">
                  <c:v>100</c:v>
                </c:pt>
                <c:pt idx="4">
                  <c:v>100.2</c:v>
                </c:pt>
              </c:numCache>
            </c:numRef>
          </c:val>
          <c:extLst xmlns:c16r2="http://schemas.microsoft.com/office/drawing/2015/06/chart">
            <c:ext xmlns:c16="http://schemas.microsoft.com/office/drawing/2014/chart" uri="{C3380CC4-5D6E-409C-BE32-E72D297353CC}">
              <c16:uniqueId val="{00000000-BD95-4370-A559-563696A1815B}"/>
            </c:ext>
          </c:extLst>
        </c:ser>
        <c:dLbls>
          <c:showLegendKey val="0"/>
          <c:showVal val="0"/>
          <c:showCatName val="0"/>
          <c:showSerName val="0"/>
          <c:showPercent val="0"/>
          <c:showBubbleSize val="0"/>
        </c:dLbls>
        <c:gapWidth val="150"/>
        <c:axId val="136636672"/>
        <c:axId val="1366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101.18</c:v>
                </c:pt>
              </c:numCache>
            </c:numRef>
          </c:val>
          <c:smooth val="0"/>
          <c:extLst xmlns:c16r2="http://schemas.microsoft.com/office/drawing/2015/06/chart">
            <c:ext xmlns:c16="http://schemas.microsoft.com/office/drawing/2014/chart" uri="{C3380CC4-5D6E-409C-BE32-E72D297353CC}">
              <c16:uniqueId val="{00000001-BD95-4370-A559-563696A1815B}"/>
            </c:ext>
          </c:extLst>
        </c:ser>
        <c:dLbls>
          <c:showLegendKey val="0"/>
          <c:showVal val="0"/>
          <c:showCatName val="0"/>
          <c:showSerName val="0"/>
          <c:showPercent val="0"/>
          <c:showBubbleSize val="0"/>
        </c:dLbls>
        <c:marker val="1"/>
        <c:smooth val="0"/>
        <c:axId val="136636672"/>
        <c:axId val="136638848"/>
      </c:lineChart>
      <c:dateAx>
        <c:axId val="136636672"/>
        <c:scaling>
          <c:orientation val="minMax"/>
        </c:scaling>
        <c:delete val="1"/>
        <c:axPos val="b"/>
        <c:numFmt formatCode="&quot;H&quot;yy" sourceLinked="1"/>
        <c:majorTickMark val="none"/>
        <c:minorTickMark val="none"/>
        <c:tickLblPos val="none"/>
        <c:crossAx val="136638848"/>
        <c:crosses val="autoZero"/>
        <c:auto val="1"/>
        <c:lblOffset val="100"/>
        <c:baseTimeUnit val="years"/>
      </c:dateAx>
      <c:valAx>
        <c:axId val="1366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3.53</c:v>
                </c:pt>
                <c:pt idx="1">
                  <c:v>7.06</c:v>
                </c:pt>
                <c:pt idx="2">
                  <c:v>10.3</c:v>
                </c:pt>
                <c:pt idx="3">
                  <c:v>13.45</c:v>
                </c:pt>
                <c:pt idx="4">
                  <c:v>16.59</c:v>
                </c:pt>
              </c:numCache>
            </c:numRef>
          </c:val>
          <c:extLst xmlns:c16r2="http://schemas.microsoft.com/office/drawing/2015/06/chart">
            <c:ext xmlns:c16="http://schemas.microsoft.com/office/drawing/2014/chart" uri="{C3380CC4-5D6E-409C-BE32-E72D297353CC}">
              <c16:uniqueId val="{00000000-52EC-4F99-BC2F-C559B0D0BF70}"/>
            </c:ext>
          </c:extLst>
        </c:ser>
        <c:dLbls>
          <c:showLegendKey val="0"/>
          <c:showVal val="0"/>
          <c:showCatName val="0"/>
          <c:showSerName val="0"/>
          <c:showPercent val="0"/>
          <c:showBubbleSize val="0"/>
        </c:dLbls>
        <c:gapWidth val="150"/>
        <c:axId val="137996928"/>
        <c:axId val="1380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20.14</c:v>
                </c:pt>
              </c:numCache>
            </c:numRef>
          </c:val>
          <c:smooth val="0"/>
          <c:extLst xmlns:c16r2="http://schemas.microsoft.com/office/drawing/2015/06/chart">
            <c:ext xmlns:c16="http://schemas.microsoft.com/office/drawing/2014/chart" uri="{C3380CC4-5D6E-409C-BE32-E72D297353CC}">
              <c16:uniqueId val="{00000001-52EC-4F99-BC2F-C559B0D0BF70}"/>
            </c:ext>
          </c:extLst>
        </c:ser>
        <c:dLbls>
          <c:showLegendKey val="0"/>
          <c:showVal val="0"/>
          <c:showCatName val="0"/>
          <c:showSerName val="0"/>
          <c:showPercent val="0"/>
          <c:showBubbleSize val="0"/>
        </c:dLbls>
        <c:marker val="1"/>
        <c:smooth val="0"/>
        <c:axId val="137996928"/>
        <c:axId val="138003200"/>
      </c:lineChart>
      <c:dateAx>
        <c:axId val="137996928"/>
        <c:scaling>
          <c:orientation val="minMax"/>
        </c:scaling>
        <c:delete val="1"/>
        <c:axPos val="b"/>
        <c:numFmt formatCode="&quot;H&quot;yy" sourceLinked="1"/>
        <c:majorTickMark val="none"/>
        <c:minorTickMark val="none"/>
        <c:tickLblPos val="none"/>
        <c:crossAx val="138003200"/>
        <c:crosses val="autoZero"/>
        <c:auto val="1"/>
        <c:lblOffset val="100"/>
        <c:baseTimeUnit val="years"/>
      </c:dateAx>
      <c:valAx>
        <c:axId val="138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0B-4F7B-AC10-7FFE400C72AA}"/>
            </c:ext>
          </c:extLst>
        </c:ser>
        <c:dLbls>
          <c:showLegendKey val="0"/>
          <c:showVal val="0"/>
          <c:showCatName val="0"/>
          <c:showSerName val="0"/>
          <c:showPercent val="0"/>
          <c:showBubbleSize val="0"/>
        </c:dLbls>
        <c:gapWidth val="150"/>
        <c:axId val="138095616"/>
        <c:axId val="138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50B-4F7B-AC10-7FFE400C72AA}"/>
            </c:ext>
          </c:extLst>
        </c:ser>
        <c:dLbls>
          <c:showLegendKey val="0"/>
          <c:showVal val="0"/>
          <c:showCatName val="0"/>
          <c:showSerName val="0"/>
          <c:showPercent val="0"/>
          <c:showBubbleSize val="0"/>
        </c:dLbls>
        <c:marker val="1"/>
        <c:smooth val="0"/>
        <c:axId val="138095616"/>
        <c:axId val="138105984"/>
      </c:lineChart>
      <c:dateAx>
        <c:axId val="138095616"/>
        <c:scaling>
          <c:orientation val="minMax"/>
        </c:scaling>
        <c:delete val="1"/>
        <c:axPos val="b"/>
        <c:numFmt formatCode="&quot;H&quot;yy" sourceLinked="1"/>
        <c:majorTickMark val="none"/>
        <c:minorTickMark val="none"/>
        <c:tickLblPos val="none"/>
        <c:crossAx val="138105984"/>
        <c:crosses val="autoZero"/>
        <c:auto val="1"/>
        <c:lblOffset val="100"/>
        <c:baseTimeUnit val="years"/>
      </c:dateAx>
      <c:valAx>
        <c:axId val="138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88.64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8E-4875-B480-38EA4CC2531F}"/>
            </c:ext>
          </c:extLst>
        </c:ser>
        <c:dLbls>
          <c:showLegendKey val="0"/>
          <c:showVal val="0"/>
          <c:showCatName val="0"/>
          <c:showSerName val="0"/>
          <c:showPercent val="0"/>
          <c:showBubbleSize val="0"/>
        </c:dLbls>
        <c:gapWidth val="150"/>
        <c:axId val="143397248"/>
        <c:axId val="1433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140.63</c:v>
                </c:pt>
              </c:numCache>
            </c:numRef>
          </c:val>
          <c:smooth val="0"/>
          <c:extLst xmlns:c16r2="http://schemas.microsoft.com/office/drawing/2015/06/chart">
            <c:ext xmlns:c16="http://schemas.microsoft.com/office/drawing/2014/chart" uri="{C3380CC4-5D6E-409C-BE32-E72D297353CC}">
              <c16:uniqueId val="{00000001-318E-4875-B480-38EA4CC2531F}"/>
            </c:ext>
          </c:extLst>
        </c:ser>
        <c:dLbls>
          <c:showLegendKey val="0"/>
          <c:showVal val="0"/>
          <c:showCatName val="0"/>
          <c:showSerName val="0"/>
          <c:showPercent val="0"/>
          <c:showBubbleSize val="0"/>
        </c:dLbls>
        <c:marker val="1"/>
        <c:smooth val="0"/>
        <c:axId val="143397248"/>
        <c:axId val="143399168"/>
      </c:lineChart>
      <c:dateAx>
        <c:axId val="143397248"/>
        <c:scaling>
          <c:orientation val="minMax"/>
        </c:scaling>
        <c:delete val="1"/>
        <c:axPos val="b"/>
        <c:numFmt formatCode="&quot;H&quot;yy" sourceLinked="1"/>
        <c:majorTickMark val="none"/>
        <c:minorTickMark val="none"/>
        <c:tickLblPos val="none"/>
        <c:crossAx val="143399168"/>
        <c:crosses val="autoZero"/>
        <c:auto val="1"/>
        <c:lblOffset val="100"/>
        <c:baseTimeUnit val="years"/>
      </c:dateAx>
      <c:valAx>
        <c:axId val="1433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34.64</c:v>
                </c:pt>
                <c:pt idx="1">
                  <c:v>33.450000000000003</c:v>
                </c:pt>
                <c:pt idx="2">
                  <c:v>31.02</c:v>
                </c:pt>
                <c:pt idx="3">
                  <c:v>72.239999999999995</c:v>
                </c:pt>
                <c:pt idx="4">
                  <c:v>75.88</c:v>
                </c:pt>
              </c:numCache>
            </c:numRef>
          </c:val>
          <c:extLst xmlns:c16r2="http://schemas.microsoft.com/office/drawing/2015/06/chart">
            <c:ext xmlns:c16="http://schemas.microsoft.com/office/drawing/2014/chart" uri="{C3380CC4-5D6E-409C-BE32-E72D297353CC}">
              <c16:uniqueId val="{00000000-4E81-4580-A468-4F32FC7CECE2}"/>
            </c:ext>
          </c:extLst>
        </c:ser>
        <c:dLbls>
          <c:showLegendKey val="0"/>
          <c:showVal val="0"/>
          <c:showCatName val="0"/>
          <c:showSerName val="0"/>
          <c:showPercent val="0"/>
          <c:showBubbleSize val="0"/>
        </c:dLbls>
        <c:gapWidth val="150"/>
        <c:axId val="143427840"/>
        <c:axId val="1434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56.53</c:v>
                </c:pt>
              </c:numCache>
            </c:numRef>
          </c:val>
          <c:smooth val="0"/>
          <c:extLst xmlns:c16r2="http://schemas.microsoft.com/office/drawing/2015/06/chart">
            <c:ext xmlns:c16="http://schemas.microsoft.com/office/drawing/2014/chart" uri="{C3380CC4-5D6E-409C-BE32-E72D297353CC}">
              <c16:uniqueId val="{00000001-4E81-4580-A468-4F32FC7CECE2}"/>
            </c:ext>
          </c:extLst>
        </c:ser>
        <c:dLbls>
          <c:showLegendKey val="0"/>
          <c:showVal val="0"/>
          <c:showCatName val="0"/>
          <c:showSerName val="0"/>
          <c:showPercent val="0"/>
          <c:showBubbleSize val="0"/>
        </c:dLbls>
        <c:marker val="1"/>
        <c:smooth val="0"/>
        <c:axId val="143427840"/>
        <c:axId val="143434112"/>
      </c:lineChart>
      <c:dateAx>
        <c:axId val="143427840"/>
        <c:scaling>
          <c:orientation val="minMax"/>
        </c:scaling>
        <c:delete val="1"/>
        <c:axPos val="b"/>
        <c:numFmt formatCode="&quot;H&quot;yy" sourceLinked="1"/>
        <c:majorTickMark val="none"/>
        <c:minorTickMark val="none"/>
        <c:tickLblPos val="none"/>
        <c:crossAx val="143434112"/>
        <c:crosses val="autoZero"/>
        <c:auto val="1"/>
        <c:lblOffset val="100"/>
        <c:baseTimeUnit val="years"/>
      </c:dateAx>
      <c:valAx>
        <c:axId val="143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1315.61</c:v>
                </c:pt>
                <c:pt idx="1">
                  <c:v>1143.42</c:v>
                </c:pt>
                <c:pt idx="2">
                  <c:v>1002.13</c:v>
                </c:pt>
                <c:pt idx="3">
                  <c:v>872.85</c:v>
                </c:pt>
                <c:pt idx="4">
                  <c:v>718.91</c:v>
                </c:pt>
              </c:numCache>
            </c:numRef>
          </c:val>
          <c:extLst xmlns:c16r2="http://schemas.microsoft.com/office/drawing/2015/06/chart">
            <c:ext xmlns:c16="http://schemas.microsoft.com/office/drawing/2014/chart" uri="{C3380CC4-5D6E-409C-BE32-E72D297353CC}">
              <c16:uniqueId val="{00000000-B76E-4FE0-9D1E-C4A1AA78A476}"/>
            </c:ext>
          </c:extLst>
        </c:ser>
        <c:dLbls>
          <c:showLegendKey val="0"/>
          <c:showVal val="0"/>
          <c:showCatName val="0"/>
          <c:showSerName val="0"/>
          <c:showPercent val="0"/>
          <c:showBubbleSize val="0"/>
        </c:dLbls>
        <c:gapWidth val="150"/>
        <c:axId val="143739520"/>
        <c:axId val="1437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xmlns:c16r2="http://schemas.microsoft.com/office/drawing/2015/06/chart">
            <c:ext xmlns:c16="http://schemas.microsoft.com/office/drawing/2014/chart" uri="{C3380CC4-5D6E-409C-BE32-E72D297353CC}">
              <c16:uniqueId val="{00000001-B76E-4FE0-9D1E-C4A1AA78A476}"/>
            </c:ext>
          </c:extLst>
        </c:ser>
        <c:dLbls>
          <c:showLegendKey val="0"/>
          <c:showVal val="0"/>
          <c:showCatName val="0"/>
          <c:showSerName val="0"/>
          <c:showPercent val="0"/>
          <c:showBubbleSize val="0"/>
        </c:dLbls>
        <c:marker val="1"/>
        <c:smooth val="0"/>
        <c:axId val="143739520"/>
        <c:axId val="143745792"/>
      </c:lineChart>
      <c:dateAx>
        <c:axId val="143739520"/>
        <c:scaling>
          <c:orientation val="minMax"/>
        </c:scaling>
        <c:delete val="1"/>
        <c:axPos val="b"/>
        <c:numFmt formatCode="&quot;H&quot;yy" sourceLinked="1"/>
        <c:majorTickMark val="none"/>
        <c:minorTickMark val="none"/>
        <c:tickLblPos val="none"/>
        <c:crossAx val="143745792"/>
        <c:crosses val="autoZero"/>
        <c:auto val="1"/>
        <c:lblOffset val="100"/>
        <c:baseTimeUnit val="years"/>
      </c:dateAx>
      <c:valAx>
        <c:axId val="143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45.65</c:v>
                </c:pt>
                <c:pt idx="1">
                  <c:v>53.91</c:v>
                </c:pt>
                <c:pt idx="2">
                  <c:v>58.4</c:v>
                </c:pt>
                <c:pt idx="3">
                  <c:v>54.89</c:v>
                </c:pt>
                <c:pt idx="4">
                  <c:v>48.51</c:v>
                </c:pt>
              </c:numCache>
            </c:numRef>
          </c:val>
          <c:extLst xmlns:c16r2="http://schemas.microsoft.com/office/drawing/2015/06/chart">
            <c:ext xmlns:c16="http://schemas.microsoft.com/office/drawing/2014/chart" uri="{C3380CC4-5D6E-409C-BE32-E72D297353CC}">
              <c16:uniqueId val="{00000000-339C-4574-8AF5-4E3AA9B70410}"/>
            </c:ext>
          </c:extLst>
        </c:ser>
        <c:dLbls>
          <c:showLegendKey val="0"/>
          <c:showVal val="0"/>
          <c:showCatName val="0"/>
          <c:showSerName val="0"/>
          <c:showPercent val="0"/>
          <c:showBubbleSize val="0"/>
        </c:dLbls>
        <c:gapWidth val="150"/>
        <c:axId val="143754368"/>
        <c:axId val="1437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xmlns:c16r2="http://schemas.microsoft.com/office/drawing/2015/06/chart">
            <c:ext xmlns:c16="http://schemas.microsoft.com/office/drawing/2014/chart" uri="{C3380CC4-5D6E-409C-BE32-E72D297353CC}">
              <c16:uniqueId val="{00000001-339C-4574-8AF5-4E3AA9B70410}"/>
            </c:ext>
          </c:extLst>
        </c:ser>
        <c:dLbls>
          <c:showLegendKey val="0"/>
          <c:showVal val="0"/>
          <c:showCatName val="0"/>
          <c:showSerName val="0"/>
          <c:showPercent val="0"/>
          <c:showBubbleSize val="0"/>
        </c:dLbls>
        <c:marker val="1"/>
        <c:smooth val="0"/>
        <c:axId val="143754368"/>
        <c:axId val="143756288"/>
      </c:lineChart>
      <c:dateAx>
        <c:axId val="143754368"/>
        <c:scaling>
          <c:orientation val="minMax"/>
        </c:scaling>
        <c:delete val="1"/>
        <c:axPos val="b"/>
        <c:numFmt formatCode="&quot;H&quot;yy" sourceLinked="1"/>
        <c:majorTickMark val="none"/>
        <c:minorTickMark val="none"/>
        <c:tickLblPos val="none"/>
        <c:crossAx val="143756288"/>
        <c:crosses val="autoZero"/>
        <c:auto val="1"/>
        <c:lblOffset val="100"/>
        <c:baseTimeUnit val="years"/>
      </c:dateAx>
      <c:valAx>
        <c:axId val="143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308.17</c:v>
                </c:pt>
                <c:pt idx="1">
                  <c:v>269.37</c:v>
                </c:pt>
                <c:pt idx="2">
                  <c:v>249.51</c:v>
                </c:pt>
                <c:pt idx="3">
                  <c:v>266.97000000000003</c:v>
                </c:pt>
                <c:pt idx="4">
                  <c:v>302.67</c:v>
                </c:pt>
              </c:numCache>
            </c:numRef>
          </c:val>
          <c:extLst xmlns:c16r2="http://schemas.microsoft.com/office/drawing/2015/06/chart">
            <c:ext xmlns:c16="http://schemas.microsoft.com/office/drawing/2014/chart" uri="{C3380CC4-5D6E-409C-BE32-E72D297353CC}">
              <c16:uniqueId val="{00000000-6E2C-4170-B56B-E82639487682}"/>
            </c:ext>
          </c:extLst>
        </c:ser>
        <c:dLbls>
          <c:showLegendKey val="0"/>
          <c:showVal val="0"/>
          <c:showCatName val="0"/>
          <c:showSerName val="0"/>
          <c:showPercent val="0"/>
          <c:showBubbleSize val="0"/>
        </c:dLbls>
        <c:gapWidth val="150"/>
        <c:axId val="143541376"/>
        <c:axId val="1435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xmlns:c16r2="http://schemas.microsoft.com/office/drawing/2015/06/chart">
            <c:ext xmlns:c16="http://schemas.microsoft.com/office/drawing/2014/chart" uri="{C3380CC4-5D6E-409C-BE32-E72D297353CC}">
              <c16:uniqueId val="{00000001-6E2C-4170-B56B-E82639487682}"/>
            </c:ext>
          </c:extLst>
        </c:ser>
        <c:dLbls>
          <c:showLegendKey val="0"/>
          <c:showVal val="0"/>
          <c:showCatName val="0"/>
          <c:showSerName val="0"/>
          <c:showPercent val="0"/>
          <c:showBubbleSize val="0"/>
        </c:dLbls>
        <c:marker val="1"/>
        <c:smooth val="0"/>
        <c:axId val="143541376"/>
        <c:axId val="143543296"/>
      </c:lineChart>
      <c:dateAx>
        <c:axId val="143541376"/>
        <c:scaling>
          <c:orientation val="minMax"/>
        </c:scaling>
        <c:delete val="1"/>
        <c:axPos val="b"/>
        <c:numFmt formatCode="&quot;H&quot;yy" sourceLinked="1"/>
        <c:majorTickMark val="none"/>
        <c:minorTickMark val="none"/>
        <c:tickLblPos val="none"/>
        <c:crossAx val="143543296"/>
        <c:crosses val="autoZero"/>
        <c:auto val="1"/>
        <c:lblOffset val="100"/>
        <c:baseTimeUnit val="years"/>
      </c:dateAx>
      <c:valAx>
        <c:axId val="143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長門市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63">
        <f>データ!S6</f>
        <v>33094</v>
      </c>
      <c r="AM8" s="63"/>
      <c r="AN8" s="63"/>
      <c r="AO8" s="63"/>
      <c r="AP8" s="63"/>
      <c r="AQ8" s="63"/>
      <c r="AR8" s="63"/>
      <c r="AS8" s="63"/>
      <c r="AT8" s="62">
        <f>データ!T6</f>
        <v>357.31</v>
      </c>
      <c r="AU8" s="62"/>
      <c r="AV8" s="62"/>
      <c r="AW8" s="62"/>
      <c r="AX8" s="62"/>
      <c r="AY8" s="62"/>
      <c r="AZ8" s="62"/>
      <c r="BA8" s="62"/>
      <c r="BB8" s="62">
        <f>データ!U6</f>
        <v>92.62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87.4</v>
      </c>
      <c r="J10" s="62"/>
      <c r="K10" s="62"/>
      <c r="L10" s="62"/>
      <c r="M10" s="62"/>
      <c r="N10" s="62"/>
      <c r="O10" s="62"/>
      <c r="P10" s="62">
        <f>データ!P6</f>
        <v>5.35</v>
      </c>
      <c r="Q10" s="62"/>
      <c r="R10" s="62"/>
      <c r="S10" s="62"/>
      <c r="T10" s="62"/>
      <c r="U10" s="62"/>
      <c r="V10" s="62"/>
      <c r="W10" s="62">
        <f>データ!Q6</f>
        <v>95.83</v>
      </c>
      <c r="X10" s="62"/>
      <c r="Y10" s="62"/>
      <c r="Z10" s="62"/>
      <c r="AA10" s="62"/>
      <c r="AB10" s="62"/>
      <c r="AC10" s="62"/>
      <c r="AD10" s="63">
        <f>データ!R6</f>
        <v>2915</v>
      </c>
      <c r="AE10" s="63"/>
      <c r="AF10" s="63"/>
      <c r="AG10" s="63"/>
      <c r="AH10" s="63"/>
      <c r="AI10" s="63"/>
      <c r="AJ10" s="63"/>
      <c r="AK10" s="2"/>
      <c r="AL10" s="63">
        <f>データ!V6</f>
        <v>1755</v>
      </c>
      <c r="AM10" s="63"/>
      <c r="AN10" s="63"/>
      <c r="AO10" s="63"/>
      <c r="AP10" s="63"/>
      <c r="AQ10" s="63"/>
      <c r="AR10" s="63"/>
      <c r="AS10" s="63"/>
      <c r="AT10" s="62">
        <f>データ!W6</f>
        <v>0.54</v>
      </c>
      <c r="AU10" s="62"/>
      <c r="AV10" s="62"/>
      <c r="AW10" s="62"/>
      <c r="AX10" s="62"/>
      <c r="AY10" s="62"/>
      <c r="AZ10" s="62"/>
      <c r="BA10" s="62"/>
      <c r="BB10" s="62">
        <f>データ!X6</f>
        <v>3250</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vHQIBeoueyXW40AK+KLrr54m6sskP9WDmMHvfWAQ5OPLJH7o0GICL7zsx9QMf9YeoQCPPBzeyZZstGzrPhzXDg==" saltValue="eLbQHOlEjdq9ceUn3CUF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352110</v>
      </c>
      <c r="D6" s="33">
        <f t="shared" si="3"/>
        <v>46</v>
      </c>
      <c r="E6" s="33">
        <f t="shared" si="3"/>
        <v>17</v>
      </c>
      <c r="F6" s="33">
        <f t="shared" si="3"/>
        <v>6</v>
      </c>
      <c r="G6" s="33">
        <f t="shared" si="3"/>
        <v>0</v>
      </c>
      <c r="H6" s="33" t="str">
        <f t="shared" si="3"/>
        <v>山口県　長門市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87.4</v>
      </c>
      <c r="P6" s="34">
        <f t="shared" si="3"/>
        <v>5.35</v>
      </c>
      <c r="Q6" s="34">
        <f t="shared" si="3"/>
        <v>95.83</v>
      </c>
      <c r="R6" s="34">
        <f t="shared" si="3"/>
        <v>2915</v>
      </c>
      <c r="S6" s="34">
        <f t="shared" si="3"/>
        <v>33094</v>
      </c>
      <c r="T6" s="34">
        <f t="shared" si="3"/>
        <v>357.31</v>
      </c>
      <c r="U6" s="34">
        <f t="shared" si="3"/>
        <v>92.62</v>
      </c>
      <c r="V6" s="34">
        <f t="shared" si="3"/>
        <v>1755</v>
      </c>
      <c r="W6" s="34">
        <f t="shared" si="3"/>
        <v>0.54</v>
      </c>
      <c r="X6" s="34">
        <f t="shared" si="3"/>
        <v>3250</v>
      </c>
      <c r="Y6" s="35">
        <f>IF(Y7="",NA(),Y7)</f>
        <v>82</v>
      </c>
      <c r="Z6" s="35">
        <f t="shared" ref="Z6:AH6" si="4">IF(Z7="",NA(),Z7)</f>
        <v>100</v>
      </c>
      <c r="AA6" s="35">
        <f t="shared" si="4"/>
        <v>100.28</v>
      </c>
      <c r="AB6" s="35">
        <f t="shared" si="4"/>
        <v>100</v>
      </c>
      <c r="AC6" s="35">
        <f t="shared" si="4"/>
        <v>100.2</v>
      </c>
      <c r="AD6" s="35">
        <f t="shared" si="4"/>
        <v>98.49</v>
      </c>
      <c r="AE6" s="35">
        <f t="shared" si="4"/>
        <v>99.09</v>
      </c>
      <c r="AF6" s="35">
        <f t="shared" si="4"/>
        <v>101.36</v>
      </c>
      <c r="AG6" s="35">
        <f t="shared" si="4"/>
        <v>99.33</v>
      </c>
      <c r="AH6" s="35">
        <f t="shared" si="4"/>
        <v>101.18</v>
      </c>
      <c r="AI6" s="34" t="str">
        <f>IF(AI7="","",IF(AI7="-","【-】","【"&amp;SUBSTITUTE(TEXT(AI7,"#,##0.00"),"-","△")&amp;"】"))</f>
        <v>【99.28】</v>
      </c>
      <c r="AJ6" s="35">
        <f>IF(AJ7="",NA(),AJ7)</f>
        <v>88.64</v>
      </c>
      <c r="AK6" s="34">
        <f t="shared" ref="AK6:AS6" si="5">IF(AK7="",NA(),AK7)</f>
        <v>0</v>
      </c>
      <c r="AL6" s="34">
        <f t="shared" si="5"/>
        <v>0</v>
      </c>
      <c r="AM6" s="34">
        <f t="shared" si="5"/>
        <v>0</v>
      </c>
      <c r="AN6" s="34">
        <f t="shared" si="5"/>
        <v>0</v>
      </c>
      <c r="AO6" s="35">
        <f t="shared" si="5"/>
        <v>294.57</v>
      </c>
      <c r="AP6" s="35">
        <f t="shared" si="5"/>
        <v>295.20999999999998</v>
      </c>
      <c r="AQ6" s="35">
        <f t="shared" si="5"/>
        <v>221.05</v>
      </c>
      <c r="AR6" s="35">
        <f t="shared" si="5"/>
        <v>210</v>
      </c>
      <c r="AS6" s="35">
        <f t="shared" si="5"/>
        <v>140.63</v>
      </c>
      <c r="AT6" s="34" t="str">
        <f>IF(AT7="","",IF(AT7="-","【-】","【"&amp;SUBSTITUTE(TEXT(AT7,"#,##0.00"),"-","△")&amp;"】"))</f>
        <v>【86.39】</v>
      </c>
      <c r="AU6" s="35">
        <f>IF(AU7="",NA(),AU7)</f>
        <v>34.64</v>
      </c>
      <c r="AV6" s="35">
        <f t="shared" ref="AV6:BD6" si="6">IF(AV7="",NA(),AV7)</f>
        <v>33.450000000000003</v>
      </c>
      <c r="AW6" s="35">
        <f t="shared" si="6"/>
        <v>31.02</v>
      </c>
      <c r="AX6" s="35">
        <f t="shared" si="6"/>
        <v>72.239999999999995</v>
      </c>
      <c r="AY6" s="35">
        <f t="shared" si="6"/>
        <v>75.88</v>
      </c>
      <c r="AZ6" s="35">
        <f t="shared" si="6"/>
        <v>94.41</v>
      </c>
      <c r="BA6" s="35">
        <f t="shared" si="6"/>
        <v>90.89</v>
      </c>
      <c r="BB6" s="35">
        <f t="shared" si="6"/>
        <v>80.95</v>
      </c>
      <c r="BC6" s="35">
        <f t="shared" si="6"/>
        <v>62.55</v>
      </c>
      <c r="BD6" s="35">
        <f t="shared" si="6"/>
        <v>56.53</v>
      </c>
      <c r="BE6" s="34" t="str">
        <f>IF(BE7="","",IF(BE7="-","【-】","【"&amp;SUBSTITUTE(TEXT(BE7,"#,##0.00"),"-","△")&amp;"】"))</f>
        <v>【58.47】</v>
      </c>
      <c r="BF6" s="35">
        <f>IF(BF7="",NA(),BF7)</f>
        <v>1315.61</v>
      </c>
      <c r="BG6" s="35">
        <f t="shared" ref="BG6:BO6" si="7">IF(BG7="",NA(),BG7)</f>
        <v>1143.42</v>
      </c>
      <c r="BH6" s="35">
        <f t="shared" si="7"/>
        <v>1002.13</v>
      </c>
      <c r="BI6" s="35">
        <f t="shared" si="7"/>
        <v>872.85</v>
      </c>
      <c r="BJ6" s="35">
        <f t="shared" si="7"/>
        <v>718.91</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45.65</v>
      </c>
      <c r="BR6" s="35">
        <f t="shared" ref="BR6:BZ6" si="8">IF(BR7="",NA(),BR7)</f>
        <v>53.91</v>
      </c>
      <c r="BS6" s="35">
        <f t="shared" si="8"/>
        <v>58.4</v>
      </c>
      <c r="BT6" s="35">
        <f t="shared" si="8"/>
        <v>54.89</v>
      </c>
      <c r="BU6" s="35">
        <f t="shared" si="8"/>
        <v>48.51</v>
      </c>
      <c r="BV6" s="35">
        <f t="shared" si="8"/>
        <v>46.26</v>
      </c>
      <c r="BW6" s="35">
        <f t="shared" si="8"/>
        <v>45.81</v>
      </c>
      <c r="BX6" s="35">
        <f t="shared" si="8"/>
        <v>43.43</v>
      </c>
      <c r="BY6" s="35">
        <f t="shared" si="8"/>
        <v>41.41</v>
      </c>
      <c r="BZ6" s="35">
        <f t="shared" si="8"/>
        <v>39.64</v>
      </c>
      <c r="CA6" s="34" t="str">
        <f>IF(CA7="","",IF(CA7="-","【-】","【"&amp;SUBSTITUTE(TEXT(CA7,"#,##0.00"),"-","△")&amp;"】"))</f>
        <v>【42.60】</v>
      </c>
      <c r="CB6" s="35">
        <f>IF(CB7="",NA(),CB7)</f>
        <v>308.17</v>
      </c>
      <c r="CC6" s="35">
        <f t="shared" ref="CC6:CK6" si="9">IF(CC7="",NA(),CC7)</f>
        <v>269.37</v>
      </c>
      <c r="CD6" s="35">
        <f t="shared" si="9"/>
        <v>249.51</v>
      </c>
      <c r="CE6" s="35">
        <f t="shared" si="9"/>
        <v>266.97000000000003</v>
      </c>
      <c r="CF6" s="35">
        <f t="shared" si="9"/>
        <v>302.67</v>
      </c>
      <c r="CG6" s="35">
        <f t="shared" si="9"/>
        <v>376.4</v>
      </c>
      <c r="CH6" s="35">
        <f t="shared" si="9"/>
        <v>383.92</v>
      </c>
      <c r="CI6" s="35">
        <f t="shared" si="9"/>
        <v>400.44</v>
      </c>
      <c r="CJ6" s="35">
        <f t="shared" si="9"/>
        <v>417.56</v>
      </c>
      <c r="CK6" s="35">
        <f t="shared" si="9"/>
        <v>449.72</v>
      </c>
      <c r="CL6" s="34" t="str">
        <f>IF(CL7="","",IF(CL7="-","【-】","【"&amp;SUBSTITUTE(TEXT(CL7,"#,##0.00"),"-","△")&amp;"】"))</f>
        <v>【410.22】</v>
      </c>
      <c r="CM6" s="35">
        <f>IF(CM7="",NA(),CM7)</f>
        <v>27.53</v>
      </c>
      <c r="CN6" s="35">
        <f t="shared" ref="CN6:CV6" si="10">IF(CN7="",NA(),CN7)</f>
        <v>25.13</v>
      </c>
      <c r="CO6" s="35">
        <f t="shared" si="10"/>
        <v>24.5</v>
      </c>
      <c r="CP6" s="35">
        <f t="shared" si="10"/>
        <v>22.31</v>
      </c>
      <c r="CQ6" s="35">
        <f t="shared" si="10"/>
        <v>22.88</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88.74</v>
      </c>
      <c r="CY6" s="35">
        <f t="shared" ref="CY6:DG6" si="11">IF(CY7="",NA(),CY7)</f>
        <v>89.54</v>
      </c>
      <c r="CZ6" s="35">
        <f t="shared" si="11"/>
        <v>92.26</v>
      </c>
      <c r="DA6" s="35">
        <f t="shared" si="11"/>
        <v>89.72</v>
      </c>
      <c r="DB6" s="35">
        <f t="shared" si="11"/>
        <v>90.09</v>
      </c>
      <c r="DC6" s="35">
        <f t="shared" si="11"/>
        <v>79.989999999999995</v>
      </c>
      <c r="DD6" s="35">
        <f t="shared" si="11"/>
        <v>79.98</v>
      </c>
      <c r="DE6" s="35">
        <f t="shared" si="11"/>
        <v>80.8</v>
      </c>
      <c r="DF6" s="35">
        <f t="shared" si="11"/>
        <v>79.2</v>
      </c>
      <c r="DG6" s="35">
        <f t="shared" si="11"/>
        <v>79.09</v>
      </c>
      <c r="DH6" s="34" t="str">
        <f>IF(DH7="","",IF(DH7="-","【-】","【"&amp;SUBSTITUTE(TEXT(DH7,"#,##0.00"),"-","△")&amp;"】"))</f>
        <v>【80.45】</v>
      </c>
      <c r="DI6" s="35">
        <f>IF(DI7="",NA(),DI7)</f>
        <v>3.53</v>
      </c>
      <c r="DJ6" s="35">
        <f t="shared" ref="DJ6:DR6" si="12">IF(DJ7="",NA(),DJ7)</f>
        <v>7.06</v>
      </c>
      <c r="DK6" s="35">
        <f t="shared" si="12"/>
        <v>10.3</v>
      </c>
      <c r="DL6" s="35">
        <f t="shared" si="12"/>
        <v>13.45</v>
      </c>
      <c r="DM6" s="35">
        <f t="shared" si="12"/>
        <v>16.59</v>
      </c>
      <c r="DN6" s="35">
        <f t="shared" si="12"/>
        <v>30.22</v>
      </c>
      <c r="DO6" s="35">
        <f t="shared" si="12"/>
        <v>33.380000000000003</v>
      </c>
      <c r="DP6" s="35">
        <f t="shared" si="12"/>
        <v>30.26</v>
      </c>
      <c r="DQ6" s="35">
        <f t="shared" si="12"/>
        <v>28.97</v>
      </c>
      <c r="DR6" s="35">
        <f t="shared" si="12"/>
        <v>20.14</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8" s="36" customFormat="1" x14ac:dyDescent="0.15">
      <c r="A7" s="28"/>
      <c r="B7" s="37">
        <v>2020</v>
      </c>
      <c r="C7" s="37">
        <v>352110</v>
      </c>
      <c r="D7" s="37">
        <v>46</v>
      </c>
      <c r="E7" s="37">
        <v>17</v>
      </c>
      <c r="F7" s="37">
        <v>6</v>
      </c>
      <c r="G7" s="37">
        <v>0</v>
      </c>
      <c r="H7" s="37" t="s">
        <v>96</v>
      </c>
      <c r="I7" s="37" t="s">
        <v>97</v>
      </c>
      <c r="J7" s="37" t="s">
        <v>98</v>
      </c>
      <c r="K7" s="37" t="s">
        <v>99</v>
      </c>
      <c r="L7" s="37" t="s">
        <v>100</v>
      </c>
      <c r="M7" s="37" t="s">
        <v>101</v>
      </c>
      <c r="N7" s="38" t="s">
        <v>102</v>
      </c>
      <c r="O7" s="38">
        <v>87.4</v>
      </c>
      <c r="P7" s="38">
        <v>5.35</v>
      </c>
      <c r="Q7" s="38">
        <v>95.83</v>
      </c>
      <c r="R7" s="38">
        <v>2915</v>
      </c>
      <c r="S7" s="38">
        <v>33094</v>
      </c>
      <c r="T7" s="38">
        <v>357.31</v>
      </c>
      <c r="U7" s="38">
        <v>92.62</v>
      </c>
      <c r="V7" s="38">
        <v>1755</v>
      </c>
      <c r="W7" s="38">
        <v>0.54</v>
      </c>
      <c r="X7" s="38">
        <v>3250</v>
      </c>
      <c r="Y7" s="38">
        <v>82</v>
      </c>
      <c r="Z7" s="38">
        <v>100</v>
      </c>
      <c r="AA7" s="38">
        <v>100.28</v>
      </c>
      <c r="AB7" s="38">
        <v>100</v>
      </c>
      <c r="AC7" s="38">
        <v>100.2</v>
      </c>
      <c r="AD7" s="38">
        <v>98.49</v>
      </c>
      <c r="AE7" s="38">
        <v>99.09</v>
      </c>
      <c r="AF7" s="38">
        <v>101.36</v>
      </c>
      <c r="AG7" s="38">
        <v>99.33</v>
      </c>
      <c r="AH7" s="38">
        <v>101.18</v>
      </c>
      <c r="AI7" s="38">
        <v>99.28</v>
      </c>
      <c r="AJ7" s="38">
        <v>88.64</v>
      </c>
      <c r="AK7" s="38">
        <v>0</v>
      </c>
      <c r="AL7" s="38">
        <v>0</v>
      </c>
      <c r="AM7" s="38">
        <v>0</v>
      </c>
      <c r="AN7" s="38">
        <v>0</v>
      </c>
      <c r="AO7" s="38">
        <v>294.57</v>
      </c>
      <c r="AP7" s="38">
        <v>295.20999999999998</v>
      </c>
      <c r="AQ7" s="38">
        <v>221.05</v>
      </c>
      <c r="AR7" s="38">
        <v>210</v>
      </c>
      <c r="AS7" s="38">
        <v>140.63</v>
      </c>
      <c r="AT7" s="38">
        <v>86.39</v>
      </c>
      <c r="AU7" s="38">
        <v>34.64</v>
      </c>
      <c r="AV7" s="38">
        <v>33.450000000000003</v>
      </c>
      <c r="AW7" s="38">
        <v>31.02</v>
      </c>
      <c r="AX7" s="38">
        <v>72.239999999999995</v>
      </c>
      <c r="AY7" s="38">
        <v>75.88</v>
      </c>
      <c r="AZ7" s="38">
        <v>94.41</v>
      </c>
      <c r="BA7" s="38">
        <v>90.89</v>
      </c>
      <c r="BB7" s="38">
        <v>80.95</v>
      </c>
      <c r="BC7" s="38">
        <v>62.55</v>
      </c>
      <c r="BD7" s="38">
        <v>56.53</v>
      </c>
      <c r="BE7" s="38">
        <v>58.47</v>
      </c>
      <c r="BF7" s="38">
        <v>1315.61</v>
      </c>
      <c r="BG7" s="38">
        <v>1143.42</v>
      </c>
      <c r="BH7" s="38">
        <v>1002.13</v>
      </c>
      <c r="BI7" s="38">
        <v>872.85</v>
      </c>
      <c r="BJ7" s="38">
        <v>718.91</v>
      </c>
      <c r="BK7" s="38">
        <v>1063.93</v>
      </c>
      <c r="BL7" s="38">
        <v>1060.8599999999999</v>
      </c>
      <c r="BM7" s="38">
        <v>1006.65</v>
      </c>
      <c r="BN7" s="38">
        <v>998.42</v>
      </c>
      <c r="BO7" s="38">
        <v>1095.52</v>
      </c>
      <c r="BP7" s="38">
        <v>1042.3399999999999</v>
      </c>
      <c r="BQ7" s="38">
        <v>45.65</v>
      </c>
      <c r="BR7" s="38">
        <v>53.91</v>
      </c>
      <c r="BS7" s="38">
        <v>58.4</v>
      </c>
      <c r="BT7" s="38">
        <v>54.89</v>
      </c>
      <c r="BU7" s="38">
        <v>48.51</v>
      </c>
      <c r="BV7" s="38">
        <v>46.26</v>
      </c>
      <c r="BW7" s="38">
        <v>45.81</v>
      </c>
      <c r="BX7" s="38">
        <v>43.43</v>
      </c>
      <c r="BY7" s="38">
        <v>41.41</v>
      </c>
      <c r="BZ7" s="38">
        <v>39.64</v>
      </c>
      <c r="CA7" s="38">
        <v>42.6</v>
      </c>
      <c r="CB7" s="38">
        <v>308.17</v>
      </c>
      <c r="CC7" s="38">
        <v>269.37</v>
      </c>
      <c r="CD7" s="38">
        <v>249.51</v>
      </c>
      <c r="CE7" s="38">
        <v>266.97000000000003</v>
      </c>
      <c r="CF7" s="38">
        <v>302.67</v>
      </c>
      <c r="CG7" s="38">
        <v>376.4</v>
      </c>
      <c r="CH7" s="38">
        <v>383.92</v>
      </c>
      <c r="CI7" s="38">
        <v>400.44</v>
      </c>
      <c r="CJ7" s="38">
        <v>417.56</v>
      </c>
      <c r="CK7" s="38">
        <v>449.72</v>
      </c>
      <c r="CL7" s="38">
        <v>410.22</v>
      </c>
      <c r="CM7" s="38">
        <v>27.53</v>
      </c>
      <c r="CN7" s="38">
        <v>25.13</v>
      </c>
      <c r="CO7" s="38">
        <v>24.5</v>
      </c>
      <c r="CP7" s="38">
        <v>22.31</v>
      </c>
      <c r="CQ7" s="38">
        <v>22.88</v>
      </c>
      <c r="CR7" s="38">
        <v>33.729999999999997</v>
      </c>
      <c r="CS7" s="38">
        <v>33.21</v>
      </c>
      <c r="CT7" s="38">
        <v>32.229999999999997</v>
      </c>
      <c r="CU7" s="38">
        <v>32.479999999999997</v>
      </c>
      <c r="CV7" s="38">
        <v>30.19</v>
      </c>
      <c r="CW7" s="38">
        <v>32.979999999999997</v>
      </c>
      <c r="CX7" s="38">
        <v>88.74</v>
      </c>
      <c r="CY7" s="38">
        <v>89.54</v>
      </c>
      <c r="CZ7" s="38">
        <v>92.26</v>
      </c>
      <c r="DA7" s="38">
        <v>89.72</v>
      </c>
      <c r="DB7" s="38">
        <v>90.09</v>
      </c>
      <c r="DC7" s="38">
        <v>79.989999999999995</v>
      </c>
      <c r="DD7" s="38">
        <v>79.98</v>
      </c>
      <c r="DE7" s="38">
        <v>80.8</v>
      </c>
      <c r="DF7" s="38">
        <v>79.2</v>
      </c>
      <c r="DG7" s="38">
        <v>79.09</v>
      </c>
      <c r="DH7" s="38">
        <v>80.45</v>
      </c>
      <c r="DI7" s="38">
        <v>3.53</v>
      </c>
      <c r="DJ7" s="38">
        <v>7.06</v>
      </c>
      <c r="DK7" s="38">
        <v>10.3</v>
      </c>
      <c r="DL7" s="38">
        <v>13.45</v>
      </c>
      <c r="DM7" s="38">
        <v>16.59</v>
      </c>
      <c r="DN7" s="38">
        <v>30.22</v>
      </c>
      <c r="DO7" s="38">
        <v>33.380000000000003</v>
      </c>
      <c r="DP7" s="38">
        <v>30.26</v>
      </c>
      <c r="DQ7" s="38">
        <v>28.97</v>
      </c>
      <c r="DR7" s="38">
        <v>20.14</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0.09</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2021-12-03T07:36:38Z</dcterms:created>
  <dcterms:modified xsi:type="dcterms:W3CDTF">2022-02-16T01:31:49Z</dcterms:modified>
  <cp:category/>
</cp:coreProperties>
</file>