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統計等調査もの\R03年度\R040113公営企業に係る「経営比較分析表」（令和２年度決算）の分析等について\【経営比較分析表】2020_352128_46_1718\"/>
    </mc:Choice>
  </mc:AlternateContent>
  <workbookProtection workbookAlgorithmName="SHA-512" workbookHashValue="mOr+Z43SxGDSlSeLghETsfWk/gwaWyxdPTI03y8ery3BHVujLOniPa3C4mL/Zqp1glD0eq6aVYQ6dqdnK3t94w==" workbookSaltValue="L4g54j71oPITTb54ft7HC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<sst xmlns="http://schemas.openxmlformats.org/spreadsheetml/2006/main" count="319" uniqueCount="117">
  <si>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</si>
  <si>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</si>
  <si>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</si>
  <si>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</si>
  <si>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</si>
  <si>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</si>
  <si>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</si>
  <si>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</si>
  <si>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</si>
  <si>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</si>
  <si>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</si>
  <si>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</si>
  <si>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</si>
  <si>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</si>
  <si>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</si>
  <si>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</si>
  <si>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</si>
  <si>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</si>
  <si>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</si>
  <si>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</si>
  <si>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</si>
  <si>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</si>
  <si>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</si>
  <si>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</si>
  <si>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</si>
  <si>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</si>
  <si>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</si>
  <si>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</si>
  <si>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</si>
  <si>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</si>
  <si>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</si>
  <si>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</si>
  <si>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</si>
  <si>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</si>
  <si>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</si>
  <si>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</si>
  <si>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</si>
  <si>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</si>
  <si>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</si>
  <si>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</si>
  <si>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</si>
  <si>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</si>
  <si>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</si>
  <si>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</si>
  <si>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</si>
  <si>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</si>
  <si>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</si>
  <si>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</si>
  <si>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</si>
  <si>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</si>
  <si>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</si>
  <si>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</si>
  <si>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</si>
  <si>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</si>
  <si>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</si>
  <si>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</si>
  <si>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</si>
  <si>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</si>
  <si>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</si>
  <si>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</si>
  <si>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</si>
  <si>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</si>
  <si>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</si>
  <si>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</si>
  <si>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</si>
  <si>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</si>
  <si>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</si>
  <si>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</si>
  <si>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</si>
  <si>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</si>
  <si>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</si>
  <si>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</si>
  <si>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</si>
  <si>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</si>
  <si>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</si>
  <si>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</si>
  <si>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</si>
  <si>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</si>
  <si>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</si>
  <si>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</si>
  <si>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</si>
  <si>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</si>
  <si>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</si>
  <si>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</si>
  <si>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</si>
  <si>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</si>
  <si>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</si>
  <si>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</si>
  <si>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</si>
  <si>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</si>
  <si>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</si>
  <si>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</si>
  <si>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</si>
  <si>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</si>
  <si>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</si>
  <si>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</si>
  <si>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</si>
  <si>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</si>
  <si>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</si>
  <si>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</si>
  <si>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</si>
  <si>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</si>
  <si>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</si>
  <si>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</si>
  <si>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</si>
  <si>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</si>
  <si>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</si>
  <si>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</si>
  <si>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</si>
  <si>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</si>
  <si>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</si>
  <si>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</si>
  <si>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</si>
  <si>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</si>
  <si>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令和２年度から公営企業会計へ移行したため、公営企業会計に基づく経営状況の把握に努めたうえで、使用料収入の見通し及び見直しについても検討する。</t>
    <rPh sb="1" eb="3">
      <t>レイワ</t>
    </rPh>
    <rPh sb="4" eb="6">
      <t>ネンド</t>
    </rPh>
    <rPh sb="8" eb="10">
      <t>コウエイ</t>
    </rPh>
    <rPh sb="10" eb="12">
      <t>キギョウ</t>
    </rPh>
    <rPh sb="12" eb="14">
      <t>カイケイ</t>
    </rPh>
    <rPh sb="15" eb="17">
      <t>イコウ</t>
    </rPh>
    <rPh sb="22" eb="24">
      <t>コウエイ</t>
    </rPh>
    <rPh sb="24" eb="26">
      <t>キギョウ</t>
    </rPh>
    <rPh sb="26" eb="28">
      <t>カイケイ</t>
    </rPh>
    <rPh sb="29" eb="30">
      <t>モト</t>
    </rPh>
    <rPh sb="32" eb="34">
      <t>ケイエイ</t>
    </rPh>
    <rPh sb="34" eb="36">
      <t>ジョウキョウ</t>
    </rPh>
    <rPh sb="37" eb="39">
      <t>ハアク</t>
    </rPh>
    <rPh sb="40" eb="41">
      <t>ツト</t>
    </rPh>
    <rPh sb="47" eb="50">
      <t>シヨウリョウ</t>
    </rPh>
    <rPh sb="50" eb="52">
      <t>シュウニュウ</t>
    </rPh>
    <rPh sb="53" eb="55">
      <t>ミトオ</t>
    </rPh>
    <rPh sb="56" eb="57">
      <t>オヨ</t>
    </rPh>
    <rPh sb="58" eb="60">
      <t>ミナオ</t>
    </rPh>
    <rPh sb="66" eb="68">
      <t>ケントウ</t>
    </rPh>
    <phoneticPr fontId="4"/>
  </si>
  <si>
    <t xml:space="preserve">　農業集落排水事業については、当初の施設整備が完了し、維持管理業務に移行している。また、行政人口の減少割合よりも、処理区域内人口の減少割合が上回る状況である。
　令和２年度から地方公営企業会計に移行したため、前年度以前の実績はない。
　①経常収支比率は100％を超えているが、収益の大部分は一般会計からの繰出金となっている。
　③流動比率は100％を下回っているが、流動資産が企業債を除いた流動負債を上回っており資金不足は回避している。
　④企業債残高全額が一般会計負担額となっているため企業債残高対事業規模比率は0となっている。
　⑤経費回収率及び⑥汚水処理原価は類似団体と比較して低い水準となっている。
　⑦施設利用率と⑧水洗化率については類似団体と同程度であるが、処理区域内人口の減少により今後低下していくと見込まれる。
　料金収入で費用を賄いきれず、一般会計からの繰出金に依存した状況が続いており、今後も維持管理費の抑制に努める必要がある。
</t>
    <rPh sb="81" eb="83">
      <t>レイワ</t>
    </rPh>
    <rPh sb="84" eb="86">
      <t>ネンド</t>
    </rPh>
    <rPh sb="131" eb="132">
      <t>コ</t>
    </rPh>
    <rPh sb="152" eb="153">
      <t>ク</t>
    </rPh>
    <rPh sb="153" eb="154">
      <t>ダ</t>
    </rPh>
    <rPh sb="154" eb="155">
      <t>キン</t>
    </rPh>
    <rPh sb="221" eb="223">
      <t>キギョウ</t>
    </rPh>
    <rPh sb="223" eb="224">
      <t>サイ</t>
    </rPh>
    <rPh sb="224" eb="226">
      <t>ザンダカ</t>
    </rPh>
    <rPh sb="226" eb="228">
      <t>ゼンガク</t>
    </rPh>
    <rPh sb="229" eb="231">
      <t>イッパン</t>
    </rPh>
    <rPh sb="231" eb="233">
      <t>カイケイ</t>
    </rPh>
    <rPh sb="233" eb="235">
      <t>フタン</t>
    </rPh>
    <rPh sb="235" eb="236">
      <t>ガク</t>
    </rPh>
    <rPh sb="268" eb="270">
      <t>ケイヒ</t>
    </rPh>
    <rPh sb="270" eb="272">
      <t>カイシュウ</t>
    </rPh>
    <rPh sb="272" eb="273">
      <t>リツ</t>
    </rPh>
    <rPh sb="273" eb="274">
      <t>オヨ</t>
    </rPh>
    <rPh sb="276" eb="278">
      <t>オスイ</t>
    </rPh>
    <rPh sb="278" eb="280">
      <t>ショリ</t>
    </rPh>
    <rPh sb="280" eb="282">
      <t>ゲンカ</t>
    </rPh>
    <rPh sb="283" eb="285">
      <t>ルイジ</t>
    </rPh>
    <rPh sb="285" eb="287">
      <t>ダンタイ</t>
    </rPh>
    <rPh sb="288" eb="290">
      <t>ヒカク</t>
    </rPh>
    <rPh sb="292" eb="293">
      <t>ヒク</t>
    </rPh>
    <rPh sb="294" eb="296">
      <t>スイジュン</t>
    </rPh>
    <rPh sb="306" eb="308">
      <t>シセツ</t>
    </rPh>
    <rPh sb="308" eb="310">
      <t>リヨウ</t>
    </rPh>
    <rPh sb="310" eb="311">
      <t>リツ</t>
    </rPh>
    <rPh sb="313" eb="316">
      <t>スイセンカ</t>
    </rPh>
    <rPh sb="316" eb="317">
      <t>リツ</t>
    </rPh>
    <rPh sb="322" eb="324">
      <t>ルイジ</t>
    </rPh>
    <rPh sb="324" eb="326">
      <t>ダンタイ</t>
    </rPh>
    <rPh sb="327" eb="330">
      <t>ドウテイド</t>
    </rPh>
    <rPh sb="335" eb="337">
      <t>ショリ</t>
    </rPh>
    <rPh sb="337" eb="340">
      <t>クイキナイ</t>
    </rPh>
    <rPh sb="340" eb="342">
      <t>ジンコウ</t>
    </rPh>
    <rPh sb="343" eb="345">
      <t>ゲンショウ</t>
    </rPh>
    <rPh sb="348" eb="350">
      <t>コンゴ</t>
    </rPh>
    <rPh sb="350" eb="352">
      <t>テイカ</t>
    </rPh>
    <rPh sb="357" eb="359">
      <t>ミコ</t>
    </rPh>
    <phoneticPr fontId="4"/>
  </si>
  <si>
    <t>　平成５年度末の供用開始から26年目に入り、施設の老朽化対策が課題となっている。平成27年度に各施設及び管路施設を対象として機能診断調査を行い、平成28年度に最適整備構想を策定した。
　同構想に基づき、令和４年度まで機能強化対策事業を行う予定である。
　①有形固定資産減価償却率については類似団体と比較して低い数値であるが、これは地方公営企業会計に移行した際、当初取得価額から法適用開始時前の減価償却累計額相当分を控除した数値を資産の取得価額としているためであり、老朽化は相応に進行している。</t>
    <rPh sb="128" eb="130">
      <t>ユウケイ</t>
    </rPh>
    <rPh sb="130" eb="132">
      <t>コテイ</t>
    </rPh>
    <rPh sb="132" eb="134">
      <t>シサン</t>
    </rPh>
    <rPh sb="134" eb="136">
      <t>ゲンカ</t>
    </rPh>
    <rPh sb="136" eb="138">
      <t>ショウキャク</t>
    </rPh>
    <rPh sb="138" eb="139">
      <t>リツ</t>
    </rPh>
    <rPh sb="144" eb="146">
      <t>ルイジ</t>
    </rPh>
    <rPh sb="146" eb="148">
      <t>ダンタイ</t>
    </rPh>
    <rPh sb="149" eb="151">
      <t>ヒカク</t>
    </rPh>
    <rPh sb="153" eb="154">
      <t>ヒク</t>
    </rPh>
    <rPh sb="155" eb="157">
      <t>スウチ</t>
    </rPh>
    <rPh sb="236" eb="238">
      <t>ソウオウ</t>
    </rPh>
    <rPh sb="239" eb="241">
      <t>シンコウ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</si>
</sst>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0.01</c:v>
                </c:pt>
              </c:numCache>
            </c:numRef>
          </c:val>
          <c:extLst>
            <c:ext xmlns:c16="http://schemas.microsoft.com/office/drawing/2014/chart" uri="{C3380CC4-5D6E-409C-BE32-E72D297353CC}">
              <c16:uniqueId val="{00000000-03DB-4B74-BFC5-C4D799F9EE7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03DB-4B74-BFC5-C4D799F9EE7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53.96</c:v>
                </c:pt>
              </c:numCache>
            </c:numRef>
          </c:val>
          <c:extLst>
            <c:ext xmlns:c16="http://schemas.microsoft.com/office/drawing/2014/chart" uri="{C3380CC4-5D6E-409C-BE32-E72D297353CC}">
              <c16:uniqueId val="{00000000-9E64-4FA8-8723-B847DDBB7E3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9E64-4FA8-8723-B847DDBB7E3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84.88</c:v>
                </c:pt>
              </c:numCache>
            </c:numRef>
          </c:val>
          <c:extLst>
            <c:ext xmlns:c16="http://schemas.microsoft.com/office/drawing/2014/chart" uri="{C3380CC4-5D6E-409C-BE32-E72D297353CC}">
              <c16:uniqueId val="{00000000-0D35-4B8F-A465-3675F757C3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0D35-4B8F-A465-3675F757C3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100.61</c:v>
                </c:pt>
              </c:numCache>
            </c:numRef>
          </c:val>
          <c:extLst>
            <c:ext xmlns:c16="http://schemas.microsoft.com/office/drawing/2014/chart" uri="{C3380CC4-5D6E-409C-BE32-E72D297353CC}">
              <c16:uniqueId val="{00000000-AF71-42E0-AEF6-A794E03AEC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AF71-42E0-AEF6-A794E03AEC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3.9</c:v>
                </c:pt>
              </c:numCache>
            </c:numRef>
          </c:val>
          <c:extLst>
            <c:ext xmlns:c16="http://schemas.microsoft.com/office/drawing/2014/chart" uri="{C3380CC4-5D6E-409C-BE32-E72D297353CC}">
              <c16:uniqueId val="{00000000-3768-4FC5-89CB-491887CD3F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3768-4FC5-89CB-491887CD3F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AF4-4700-A924-30117BCFF2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AF4-4700-A924-30117BCFF2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441-4B2A-A933-11A73327E4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A441-4B2A-A933-11A73327E4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51.12</c:v>
                </c:pt>
              </c:numCache>
            </c:numRef>
          </c:val>
          <c:extLst>
            <c:ext xmlns:c16="http://schemas.microsoft.com/office/drawing/2014/chart" uri="{C3380CC4-5D6E-409C-BE32-E72D297353CC}">
              <c16:uniqueId val="{00000000-19C0-4BE8-8AF0-C1AA6E081A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19C0-4BE8-8AF0-C1AA6E081A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2A9-4936-9FD5-A0DB8878A2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C2A9-4936-9FD5-A0DB8878A2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36.44</c:v>
                </c:pt>
              </c:numCache>
            </c:numRef>
          </c:val>
          <c:extLst>
            <c:ext xmlns:c16="http://schemas.microsoft.com/office/drawing/2014/chart" uri="{C3380CC4-5D6E-409C-BE32-E72D297353CC}">
              <c16:uniqueId val="{00000000-BB97-469A-B4D2-786C6FA9A62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BB97-469A-B4D2-786C6FA9A62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441.25</c:v>
                </c:pt>
              </c:numCache>
            </c:numRef>
          </c:val>
          <c:extLst>
            <c:ext xmlns:c16="http://schemas.microsoft.com/office/drawing/2014/chart" uri="{C3380CC4-5D6E-409C-BE32-E72D297353CC}">
              <c16:uniqueId val="{00000000-1818-4052-8F4E-74B6409F35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1818-4052-8F4E-74B6409F35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31" zoomScaleNormal="100" workbookViewId="0">
      <selection activeCell="BL47" sqref="BL47:BZ6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柳井市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31087</v>
      </c>
      <c r="AM8" s="51"/>
      <c r="AN8" s="51"/>
      <c r="AO8" s="51"/>
      <c r="AP8" s="51"/>
      <c r="AQ8" s="51"/>
      <c r="AR8" s="51"/>
      <c r="AS8" s="51"/>
      <c r="AT8" s="46">
        <f>データ!T6</f>
        <v>140.05000000000001</v>
      </c>
      <c r="AU8" s="46"/>
      <c r="AV8" s="46"/>
      <c r="AW8" s="46"/>
      <c r="AX8" s="46"/>
      <c r="AY8" s="46"/>
      <c r="AZ8" s="46"/>
      <c r="BA8" s="46"/>
      <c r="BB8" s="46">
        <f>データ!U6</f>
        <v>221.97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85.17</v>
      </c>
      <c r="J10" s="46"/>
      <c r="K10" s="46"/>
      <c r="L10" s="46"/>
      <c r="M10" s="46"/>
      <c r="N10" s="46"/>
      <c r="O10" s="46"/>
      <c r="P10" s="46">
        <f>データ!P6</f>
        <v>13.05</v>
      </c>
      <c r="Q10" s="46"/>
      <c r="R10" s="46"/>
      <c r="S10" s="46"/>
      <c r="T10" s="46"/>
      <c r="U10" s="46"/>
      <c r="V10" s="46"/>
      <c r="W10" s="46">
        <f>データ!Q6</f>
        <v>77.13</v>
      </c>
      <c r="X10" s="46"/>
      <c r="Y10" s="46"/>
      <c r="Z10" s="46"/>
      <c r="AA10" s="46"/>
      <c r="AB10" s="46"/>
      <c r="AC10" s="46"/>
      <c r="AD10" s="51">
        <f>データ!R6</f>
        <v>3190</v>
      </c>
      <c r="AE10" s="51"/>
      <c r="AF10" s="51"/>
      <c r="AG10" s="51"/>
      <c r="AH10" s="51"/>
      <c r="AI10" s="51"/>
      <c r="AJ10" s="51"/>
      <c r="AK10" s="2"/>
      <c r="AL10" s="51">
        <f>データ!V6</f>
        <v>4029</v>
      </c>
      <c r="AM10" s="51"/>
      <c r="AN10" s="51"/>
      <c r="AO10" s="51"/>
      <c r="AP10" s="51"/>
      <c r="AQ10" s="51"/>
      <c r="AR10" s="51"/>
      <c r="AS10" s="51"/>
      <c r="AT10" s="46">
        <f>データ!W6</f>
        <v>1.84</v>
      </c>
      <c r="AU10" s="46"/>
      <c r="AV10" s="46"/>
      <c r="AW10" s="46"/>
      <c r="AX10" s="46"/>
      <c r="AY10" s="46"/>
      <c r="AZ10" s="46"/>
      <c r="BA10" s="46"/>
      <c r="BB10" s="46">
        <f>データ!X6</f>
        <v>2189.67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RWoLiyoHPvOnZyMUgD1+/UErvtqqwVT+HPVyYUYV3ZmxVYWTrwYpIuWVM6ThYRdRRur16JvDUhy33nN6KqR2Ug==" saltValue="tvKpzbdgTkPQxdo5EQRM0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352128</v>
      </c>
      <c r="D6" s="33">
        <f t="shared" si="3"/>
        <v>46</v>
      </c>
      <c r="E6" s="33">
        <f t="shared" si="3"/>
        <v>17</v>
      </c>
      <c r="F6" s="33">
        <f t="shared" si="3"/>
        <v>5</v>
      </c>
      <c r="G6" s="33">
        <f t="shared" si="3"/>
        <v>0</v>
      </c>
      <c r="H6" s="33" t="str">
        <f t="shared" si="3"/>
        <v>山口県　柳井市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85.17</v>
      </c>
      <c r="P6" s="34">
        <f t="shared" si="3"/>
        <v>13.05</v>
      </c>
      <c r="Q6" s="34">
        <f t="shared" si="3"/>
        <v>77.13</v>
      </c>
      <c r="R6" s="34">
        <f t="shared" si="3"/>
        <v>3190</v>
      </c>
      <c r="S6" s="34">
        <f t="shared" si="3"/>
        <v>31087</v>
      </c>
      <c r="T6" s="34">
        <f t="shared" si="3"/>
        <v>140.05000000000001</v>
      </c>
      <c r="U6" s="34">
        <f t="shared" si="3"/>
        <v>221.97</v>
      </c>
      <c r="V6" s="34">
        <f t="shared" si="3"/>
        <v>4029</v>
      </c>
      <c r="W6" s="34">
        <f t="shared" si="3"/>
        <v>1.84</v>
      </c>
      <c r="X6" s="34">
        <f t="shared" si="3"/>
        <v>2189.67</v>
      </c>
      <c r="Y6" s="35" t="str">
        <f>IF(Y7="",NA(),Y7)</f>
        <v>-</v>
      </c>
      <c r="Z6" s="35" t="str">
        <f t="shared" ref="Z6:AH6" si="4">IF(Z7="",NA(),Z7)</f>
        <v>-</v>
      </c>
      <c r="AA6" s="35" t="str">
        <f t="shared" si="4"/>
        <v>-</v>
      </c>
      <c r="AB6" s="35" t="str">
        <f t="shared" si="4"/>
        <v>-</v>
      </c>
      <c r="AC6" s="35">
        <f t="shared" si="4"/>
        <v>100.61</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51.12</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36.44</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441.25</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53.96</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84.88</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3.9</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5">
        <f t="shared" si="14"/>
        <v>0.01</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352128</v>
      </c>
      <c r="D7" s="37">
        <v>46</v>
      </c>
      <c r="E7" s="37">
        <v>17</v>
      </c>
      <c r="F7" s="37">
        <v>5</v>
      </c>
      <c r="G7" s="37">
        <v>0</v>
      </c>
      <c r="H7" s="37" t="s">
        <v>96</v>
      </c>
      <c r="I7" s="37" t="s">
        <v>97</v>
      </c>
      <c r="J7" s="37" t="s">
        <v>98</v>
      </c>
      <c r="K7" s="37" t="s">
        <v>99</v>
      </c>
      <c r="L7" s="37" t="s">
        <v>100</v>
      </c>
      <c r="M7" s="37" t="s">
        <v>101</v>
      </c>
      <c r="N7" s="38" t="s">
        <v>102</v>
      </c>
      <c r="O7" s="38">
        <v>85.17</v>
      </c>
      <c r="P7" s="38">
        <v>13.05</v>
      </c>
      <c r="Q7" s="38">
        <v>77.13</v>
      </c>
      <c r="R7" s="38">
        <v>3190</v>
      </c>
      <c r="S7" s="38">
        <v>31087</v>
      </c>
      <c r="T7" s="38">
        <v>140.05000000000001</v>
      </c>
      <c r="U7" s="38">
        <v>221.97</v>
      </c>
      <c r="V7" s="38">
        <v>4029</v>
      </c>
      <c r="W7" s="38">
        <v>1.84</v>
      </c>
      <c r="X7" s="38">
        <v>2189.67</v>
      </c>
      <c r="Y7" s="38" t="s">
        <v>102</v>
      </c>
      <c r="Z7" s="38" t="s">
        <v>102</v>
      </c>
      <c r="AA7" s="38" t="s">
        <v>102</v>
      </c>
      <c r="AB7" s="38" t="s">
        <v>102</v>
      </c>
      <c r="AC7" s="38">
        <v>100.61</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51.12</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36.44</v>
      </c>
      <c r="BV7" s="38" t="s">
        <v>102</v>
      </c>
      <c r="BW7" s="38" t="s">
        <v>102</v>
      </c>
      <c r="BX7" s="38" t="s">
        <v>102</v>
      </c>
      <c r="BY7" s="38" t="s">
        <v>102</v>
      </c>
      <c r="BZ7" s="38">
        <v>57.08</v>
      </c>
      <c r="CA7" s="38">
        <v>60.94</v>
      </c>
      <c r="CB7" s="38" t="s">
        <v>102</v>
      </c>
      <c r="CC7" s="38" t="s">
        <v>102</v>
      </c>
      <c r="CD7" s="38" t="s">
        <v>102</v>
      </c>
      <c r="CE7" s="38" t="s">
        <v>102</v>
      </c>
      <c r="CF7" s="38">
        <v>441.25</v>
      </c>
      <c r="CG7" s="38" t="s">
        <v>102</v>
      </c>
      <c r="CH7" s="38" t="s">
        <v>102</v>
      </c>
      <c r="CI7" s="38" t="s">
        <v>102</v>
      </c>
      <c r="CJ7" s="38" t="s">
        <v>102</v>
      </c>
      <c r="CK7" s="38">
        <v>274.99</v>
      </c>
      <c r="CL7" s="38">
        <v>253.04</v>
      </c>
      <c r="CM7" s="38" t="s">
        <v>102</v>
      </c>
      <c r="CN7" s="38" t="s">
        <v>102</v>
      </c>
      <c r="CO7" s="38" t="s">
        <v>102</v>
      </c>
      <c r="CP7" s="38" t="s">
        <v>102</v>
      </c>
      <c r="CQ7" s="38">
        <v>53.96</v>
      </c>
      <c r="CR7" s="38" t="s">
        <v>102</v>
      </c>
      <c r="CS7" s="38" t="s">
        <v>102</v>
      </c>
      <c r="CT7" s="38" t="s">
        <v>102</v>
      </c>
      <c r="CU7" s="38" t="s">
        <v>102</v>
      </c>
      <c r="CV7" s="38">
        <v>54.83</v>
      </c>
      <c r="CW7" s="38">
        <v>54.84</v>
      </c>
      <c r="CX7" s="38" t="s">
        <v>102</v>
      </c>
      <c r="CY7" s="38" t="s">
        <v>102</v>
      </c>
      <c r="CZ7" s="38" t="s">
        <v>102</v>
      </c>
      <c r="DA7" s="38" t="s">
        <v>102</v>
      </c>
      <c r="DB7" s="38">
        <v>84.88</v>
      </c>
      <c r="DC7" s="38" t="s">
        <v>102</v>
      </c>
      <c r="DD7" s="38" t="s">
        <v>102</v>
      </c>
      <c r="DE7" s="38" t="s">
        <v>102</v>
      </c>
      <c r="DF7" s="38" t="s">
        <v>102</v>
      </c>
      <c r="DG7" s="38">
        <v>84.7</v>
      </c>
      <c r="DH7" s="38">
        <v>86.6</v>
      </c>
      <c r="DI7" s="38" t="s">
        <v>102</v>
      </c>
      <c r="DJ7" s="38" t="s">
        <v>102</v>
      </c>
      <c r="DK7" s="38" t="s">
        <v>102</v>
      </c>
      <c r="DL7" s="38" t="s">
        <v>102</v>
      </c>
      <c r="DM7" s="38">
        <v>3.9</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0.01</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2021-12-03T07:34:31Z</dcterms:created>
  <dcterms:modified xsi:type="dcterms:W3CDTF">2022-01-27T01:37:56Z</dcterms:modified>
  <cp:category/>
</cp:coreProperties>
</file>