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文書管理フォルダ（新）\01 管理係\L6039 ◇地方公営企業関係書\◇経営比較分析表\R3\02 送付一式\02 様式\04【法適】下水道事業\"/>
    </mc:Choice>
  </mc:AlternateContent>
  <workbookProtection workbookAlgorithmName="SHA-512" workbookHashValue="Puq3P5o4XJ6hIMf5b/bujJzquP36espHAnYXh7YvN42RuFGbuSnjBh8BmD4a0j3jb2s4yBtvUNd3QFW5lz6gbg==" workbookSaltValue="XUVdrdjb/ylrC+g5pXeQx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<sst xmlns="http://schemas.openxmlformats.org/spreadsheetml/2006/main" count="297" uniqueCount="116">
  <si>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</si>
  <si>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</si>
  <si>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</si>
  <si>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</si>
  <si>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</si>
  <si>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</si>
  <si>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</si>
  <si>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</si>
  <si>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</si>
  <si>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</si>
  <si>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</si>
  <si>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</si>
  <si>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</si>
  <si>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</si>
  <si>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</si>
  <si>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</si>
  <si>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</si>
  <si>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</si>
  <si>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</si>
  <si>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</si>
  <si>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</si>
  <si>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</si>
  <si>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</si>
  <si>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</si>
  <si>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</si>
  <si>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</si>
  <si>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</si>
  <si>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</si>
  <si>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</si>
  <si>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</si>
  <si>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</si>
  <si>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</si>
  <si>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</si>
  <si>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</si>
  <si>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</si>
  <si>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</si>
  <si>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</si>
  <si>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</si>
  <si>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</si>
  <si>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</si>
  <si>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</si>
  <si>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</si>
  <si>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</si>
  <si>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</si>
  <si>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</si>
  <si>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</si>
  <si>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</si>
  <si>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</si>
  <si>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</si>
  <si>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</si>
  <si>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</si>
  <si>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</si>
  <si>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</si>
  <si>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</si>
  <si>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</si>
  <si>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</si>
  <si>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</si>
  <si>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</si>
  <si>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</si>
  <si>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</si>
  <si>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</si>
  <si>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</si>
  <si>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</si>
  <si>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</si>
  <si>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</si>
  <si>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</si>
  <si>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</si>
  <si>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</si>
  <si>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</si>
  <si>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</si>
  <si>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</si>
  <si>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</si>
  <si>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</si>
  <si>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</si>
  <si>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</si>
  <si>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</si>
  <si>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</si>
  <si>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</si>
  <si>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</si>
  <si>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</si>
  <si>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</si>
  <si>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</si>
  <si>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</si>
  <si>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</si>
  <si>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</si>
  <si>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</si>
  <si>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</si>
  <si>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</si>
  <si>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</si>
  <si>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</si>
  <si>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</si>
  <si>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</si>
  <si>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</si>
  <si>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</si>
  <si>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</si>
  <si>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</si>
  <si>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</si>
  <si>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</si>
  <si>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</si>
  <si>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</si>
  <si>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</si>
  <si>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</si>
  <si>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</si>
  <si>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</si>
  <si>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</si>
  <si>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</si>
  <si>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</si>
  <si>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</si>
  <si>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</si>
  <si>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</si>
  <si>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</si>
  <si>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</si>
  <si>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</si>
  <si>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平成31年4月より地方公営企業法を適用し、2年目の決算となる。
　昨年度と比較し経常収支比率が若干低下したものの、依然として財政構造の弾力性が低く、流動比率も類似団体と比較して低いため、慎重な財政運営が必要である。
　企業債残高対事業規模比率は、着実な企業債償還による残高の減少により、平均値より低く推移している。　
　施設利用率が類似団体と比較して低いものの汚水処理原価は低く、また、経費回収率も100％となっていることから、比較的効率的な経営ができていると言える。
　水洗化率は平均値よりも高く推移しているが、人口減少や節水型機器の普及により処理水量の減少が見込まれるため、今後も接続促進に努めるとともに新規加入についても積極的に認めていく。</t>
    <rPh sb="1" eb="3">
      <t>ヘイセイ</t>
    </rPh>
    <rPh sb="5" eb="6">
      <t>ネン</t>
    </rPh>
    <rPh sb="7" eb="8">
      <t>ガツ</t>
    </rPh>
    <rPh sb="10" eb="12">
      <t>チホウ</t>
    </rPh>
    <rPh sb="12" eb="14">
      <t>コウエイ</t>
    </rPh>
    <rPh sb="14" eb="16">
      <t>キギョウ</t>
    </rPh>
    <rPh sb="16" eb="17">
      <t>ホウ</t>
    </rPh>
    <rPh sb="18" eb="20">
      <t>テキヨウ</t>
    </rPh>
    <rPh sb="23" eb="25">
      <t>ネンメ</t>
    </rPh>
    <rPh sb="26" eb="28">
      <t>ケッサン</t>
    </rPh>
    <rPh sb="34" eb="37">
      <t>サクネンド</t>
    </rPh>
    <rPh sb="38" eb="40">
      <t>ヒカク</t>
    </rPh>
    <rPh sb="41" eb="43">
      <t>ケイジョウ</t>
    </rPh>
    <rPh sb="43" eb="45">
      <t>シュウシ</t>
    </rPh>
    <rPh sb="45" eb="47">
      <t>ヒリツ</t>
    </rPh>
    <rPh sb="48" eb="50">
      <t>ジャッカン</t>
    </rPh>
    <rPh sb="50" eb="52">
      <t>テイカ</t>
    </rPh>
    <rPh sb="58" eb="60">
      <t>イゼン</t>
    </rPh>
    <rPh sb="63" eb="65">
      <t>ザイセイ</t>
    </rPh>
    <rPh sb="65" eb="67">
      <t>コウゾウ</t>
    </rPh>
    <rPh sb="68" eb="71">
      <t>ダンリョクセイ</t>
    </rPh>
    <rPh sb="72" eb="73">
      <t>ヒク</t>
    </rPh>
    <rPh sb="75" eb="77">
      <t>リュウドウ</t>
    </rPh>
    <rPh sb="77" eb="79">
      <t>ヒリツ</t>
    </rPh>
    <rPh sb="80" eb="82">
      <t>ルイジ</t>
    </rPh>
    <rPh sb="82" eb="84">
      <t>ダンタイ</t>
    </rPh>
    <rPh sb="85" eb="87">
      <t>ヒカク</t>
    </rPh>
    <rPh sb="89" eb="90">
      <t>ヒク</t>
    </rPh>
    <rPh sb="94" eb="96">
      <t>シンチョウ</t>
    </rPh>
    <rPh sb="97" eb="99">
      <t>ザイセイ</t>
    </rPh>
    <rPh sb="99" eb="101">
      <t>ウンエイ</t>
    </rPh>
    <rPh sb="102" eb="104">
      <t>ヒツヨウ</t>
    </rPh>
    <rPh sb="110" eb="112">
      <t>キギョウ</t>
    </rPh>
    <rPh sb="112" eb="113">
      <t>サイ</t>
    </rPh>
    <rPh sb="113" eb="115">
      <t>ザンダカ</t>
    </rPh>
    <rPh sb="115" eb="116">
      <t>タイ</t>
    </rPh>
    <rPh sb="116" eb="118">
      <t>ジギョウ</t>
    </rPh>
    <rPh sb="118" eb="120">
      <t>キボ</t>
    </rPh>
    <rPh sb="120" eb="122">
      <t>ヒリツ</t>
    </rPh>
    <rPh sb="124" eb="126">
      <t>チャクジツ</t>
    </rPh>
    <rPh sb="127" eb="129">
      <t>キギョウ</t>
    </rPh>
    <rPh sb="129" eb="130">
      <t>サイ</t>
    </rPh>
    <rPh sb="130" eb="132">
      <t>ショウカン</t>
    </rPh>
    <rPh sb="135" eb="137">
      <t>ザンダカ</t>
    </rPh>
    <rPh sb="138" eb="140">
      <t>ゲンショウ</t>
    </rPh>
    <rPh sb="144" eb="147">
      <t>ヘイキンチ</t>
    </rPh>
    <rPh sb="149" eb="150">
      <t>ヒク</t>
    </rPh>
    <rPh sb="151" eb="153">
      <t>スイイ</t>
    </rPh>
    <rPh sb="161" eb="163">
      <t>シセツ</t>
    </rPh>
    <rPh sb="163" eb="165">
      <t>リヨウ</t>
    </rPh>
    <rPh sb="165" eb="166">
      <t>リツ</t>
    </rPh>
    <rPh sb="167" eb="169">
      <t>ルイジ</t>
    </rPh>
    <rPh sb="169" eb="171">
      <t>ダンタイ</t>
    </rPh>
    <rPh sb="172" eb="174">
      <t>ヒカク</t>
    </rPh>
    <rPh sb="176" eb="177">
      <t>ヒク</t>
    </rPh>
    <rPh sb="181" eb="183">
      <t>オスイ</t>
    </rPh>
    <rPh sb="183" eb="185">
      <t>ショリ</t>
    </rPh>
    <rPh sb="185" eb="187">
      <t>ゲンカ</t>
    </rPh>
    <rPh sb="188" eb="189">
      <t>ヒク</t>
    </rPh>
    <rPh sb="194" eb="196">
      <t>ケイヒ</t>
    </rPh>
    <rPh sb="196" eb="198">
      <t>カイシュウ</t>
    </rPh>
    <rPh sb="198" eb="199">
      <t>リツ</t>
    </rPh>
    <rPh sb="215" eb="218">
      <t>ヒカクテキ</t>
    </rPh>
    <rPh sb="218" eb="221">
      <t>コウリツテキ</t>
    </rPh>
    <rPh sb="222" eb="224">
      <t>ケイエイ</t>
    </rPh>
    <rPh sb="231" eb="232">
      <t>イ</t>
    </rPh>
    <rPh sb="237" eb="240">
      <t>スイセンカ</t>
    </rPh>
    <rPh sb="240" eb="241">
      <t>リツ</t>
    </rPh>
    <rPh sb="242" eb="244">
      <t>ヘイキン</t>
    </rPh>
    <rPh sb="244" eb="245">
      <t>チ</t>
    </rPh>
    <rPh sb="248" eb="249">
      <t>タカ</t>
    </rPh>
    <rPh sb="250" eb="252">
      <t>スイイ</t>
    </rPh>
    <rPh sb="258" eb="260">
      <t>ジンコウ</t>
    </rPh>
    <rPh sb="260" eb="262">
      <t>ゲンショウ</t>
    </rPh>
    <rPh sb="263" eb="266">
      <t>セッスイガタ</t>
    </rPh>
    <rPh sb="266" eb="268">
      <t>キキ</t>
    </rPh>
    <rPh sb="269" eb="271">
      <t>フキュウ</t>
    </rPh>
    <rPh sb="274" eb="276">
      <t>ショリ</t>
    </rPh>
    <rPh sb="276" eb="277">
      <t>スイ</t>
    </rPh>
    <rPh sb="277" eb="278">
      <t>リョウ</t>
    </rPh>
    <rPh sb="279" eb="281">
      <t>ゲンショウ</t>
    </rPh>
    <rPh sb="282" eb="284">
      <t>ミコ</t>
    </rPh>
    <rPh sb="290" eb="292">
      <t>コンゴ</t>
    </rPh>
    <rPh sb="293" eb="295">
      <t>セツゾク</t>
    </rPh>
    <rPh sb="295" eb="297">
      <t>ソクシン</t>
    </rPh>
    <rPh sb="298" eb="299">
      <t>ツト</t>
    </rPh>
    <rPh sb="305" eb="307">
      <t>シンキ</t>
    </rPh>
    <rPh sb="307" eb="309">
      <t>カニュウ</t>
    </rPh>
    <rPh sb="314" eb="317">
      <t>セッキョクテキ</t>
    </rPh>
    <rPh sb="318" eb="319">
      <t>ミト</t>
    </rPh>
    <phoneticPr fontId="4"/>
  </si>
  <si>
    <t>　3か所ある処理場はいずれも供用開始から15年以上経過しており、有形固定資産減価償却率が類似団体と比較して高くなっている。
　小野田西地区については、処理施設を廃止し公共下水道へ接続することが経済的に有利と判定されたことから、令和2年度末に廃止した。
　その他2施設については設備の老朽化による機能低下が認められるため、ストックマネジメントの手法を用いた改築更新を実施する予定である。
　管渠については、耐用年数を経過した箇所はなく、現時点において改良工事は行っていない。</t>
    <rPh sb="3" eb="4">
      <t>ショ</t>
    </rPh>
    <rPh sb="6" eb="9">
      <t>ショリジョウ</t>
    </rPh>
    <rPh sb="14" eb="16">
      <t>キョウヨウ</t>
    </rPh>
    <rPh sb="16" eb="18">
      <t>カイシ</t>
    </rPh>
    <rPh sb="22" eb="23">
      <t>ネン</t>
    </rPh>
    <rPh sb="23" eb="25">
      <t>イジョウ</t>
    </rPh>
    <rPh sb="25" eb="27">
      <t>ケイカ</t>
    </rPh>
    <rPh sb="32" eb="34">
      <t>ユウケイ</t>
    </rPh>
    <rPh sb="34" eb="36">
      <t>コテイ</t>
    </rPh>
    <rPh sb="36" eb="38">
      <t>シサン</t>
    </rPh>
    <rPh sb="38" eb="40">
      <t>ゲンカ</t>
    </rPh>
    <rPh sb="40" eb="42">
      <t>ショウキャク</t>
    </rPh>
    <rPh sb="42" eb="43">
      <t>リツ</t>
    </rPh>
    <rPh sb="44" eb="46">
      <t>ルイジ</t>
    </rPh>
    <rPh sb="46" eb="48">
      <t>ダンタイ</t>
    </rPh>
    <rPh sb="49" eb="51">
      <t>ヒカク</t>
    </rPh>
    <rPh sb="53" eb="54">
      <t>タカ</t>
    </rPh>
    <rPh sb="63" eb="66">
      <t>オノダ</t>
    </rPh>
    <rPh sb="66" eb="67">
      <t>ニシ</t>
    </rPh>
    <rPh sb="67" eb="69">
      <t>チク</t>
    </rPh>
    <rPh sb="75" eb="77">
      <t>ショリ</t>
    </rPh>
    <rPh sb="77" eb="79">
      <t>シセツ</t>
    </rPh>
    <rPh sb="80" eb="82">
      <t>ハイシ</t>
    </rPh>
    <rPh sb="83" eb="85">
      <t>コウキョウ</t>
    </rPh>
    <rPh sb="85" eb="88">
      <t>ゲスイドウ</t>
    </rPh>
    <rPh sb="89" eb="91">
      <t>セツゾク</t>
    </rPh>
    <rPh sb="96" eb="98">
      <t>ケイザイ</t>
    </rPh>
    <rPh sb="98" eb="99">
      <t>テキ</t>
    </rPh>
    <rPh sb="100" eb="102">
      <t>ユウリ</t>
    </rPh>
    <rPh sb="103" eb="105">
      <t>ハンテイ</t>
    </rPh>
    <rPh sb="113" eb="115">
      <t>レイワ</t>
    </rPh>
    <rPh sb="116" eb="119">
      <t>ネンドマツ</t>
    </rPh>
    <rPh sb="120" eb="122">
      <t>ハイシ</t>
    </rPh>
    <rPh sb="129" eb="130">
      <t>タ</t>
    </rPh>
    <rPh sb="131" eb="133">
      <t>シセツ</t>
    </rPh>
    <rPh sb="138" eb="140">
      <t>セツビ</t>
    </rPh>
    <rPh sb="141" eb="144">
      <t>ロウキュウカ</t>
    </rPh>
    <rPh sb="147" eb="149">
      <t>キノウ</t>
    </rPh>
    <rPh sb="149" eb="151">
      <t>テイカ</t>
    </rPh>
    <rPh sb="152" eb="153">
      <t>ミト</t>
    </rPh>
    <rPh sb="171" eb="173">
      <t>シュホウ</t>
    </rPh>
    <rPh sb="174" eb="175">
      <t>モチ</t>
    </rPh>
    <rPh sb="177" eb="179">
      <t>カイチク</t>
    </rPh>
    <rPh sb="179" eb="181">
      <t>コウシン</t>
    </rPh>
    <rPh sb="182" eb="184">
      <t>ジッシ</t>
    </rPh>
    <rPh sb="186" eb="188">
      <t>ヨテイ</t>
    </rPh>
    <rPh sb="194" eb="196">
      <t>カンキョ</t>
    </rPh>
    <rPh sb="202" eb="204">
      <t>タイヨウ</t>
    </rPh>
    <rPh sb="204" eb="206">
      <t>ネンスウ</t>
    </rPh>
    <rPh sb="207" eb="209">
      <t>ケイカ</t>
    </rPh>
    <rPh sb="211" eb="213">
      <t>カショ</t>
    </rPh>
    <rPh sb="217" eb="220">
      <t>ゲンジテン</t>
    </rPh>
    <rPh sb="224" eb="226">
      <t>カイリョウ</t>
    </rPh>
    <rPh sb="226" eb="228">
      <t>コウジ</t>
    </rPh>
    <rPh sb="229" eb="230">
      <t>オコナ</t>
    </rPh>
    <phoneticPr fontId="4"/>
  </si>
  <si>
    <t xml:space="preserve">　平成28年度に「経営戦略」を策定、平成31年度に地方公営企業会計を導入し、将来を見据えた財政運営を目指している。
　現在は比較的効率的な経営ができているが、今後は処理区域内の人口減少や節水型機器の普及による処理水量の減少が予測されるため、水洗化及び新規加入の促進など、経営改善に向けた取り組みを引き続き行っていく。
</t>
    <rPh sb="1" eb="3">
      <t>ヘイセイ</t>
    </rPh>
    <rPh sb="5" eb="7">
      <t>ネンド</t>
    </rPh>
    <rPh sb="9" eb="11">
      <t>ケイエイ</t>
    </rPh>
    <rPh sb="11" eb="13">
      <t>センリャク</t>
    </rPh>
    <rPh sb="15" eb="17">
      <t>サクテイ</t>
    </rPh>
    <rPh sb="18" eb="20">
      <t>ヘイセイ</t>
    </rPh>
    <rPh sb="22" eb="24">
      <t>ネンド</t>
    </rPh>
    <rPh sb="25" eb="27">
      <t>チホウ</t>
    </rPh>
    <rPh sb="27" eb="29">
      <t>コウエイ</t>
    </rPh>
    <rPh sb="29" eb="31">
      <t>キギョウ</t>
    </rPh>
    <rPh sb="31" eb="33">
      <t>カイケイ</t>
    </rPh>
    <rPh sb="34" eb="36">
      <t>ドウニュウ</t>
    </rPh>
    <rPh sb="38" eb="40">
      <t>ショウライ</t>
    </rPh>
    <rPh sb="41" eb="43">
      <t>ミス</t>
    </rPh>
    <rPh sb="45" eb="47">
      <t>ザイセイ</t>
    </rPh>
    <rPh sb="47" eb="49">
      <t>ウンエイ</t>
    </rPh>
    <rPh sb="50" eb="52">
      <t>メザ</t>
    </rPh>
    <rPh sb="59" eb="61">
      <t>ゲンザイ</t>
    </rPh>
    <rPh sb="62" eb="65">
      <t>ヒカクテキ</t>
    </rPh>
    <rPh sb="65" eb="68">
      <t>コウリツテキ</t>
    </rPh>
    <rPh sb="69" eb="71">
      <t>ケイエイ</t>
    </rPh>
    <rPh sb="79" eb="81">
      <t>コンゴ</t>
    </rPh>
    <rPh sb="82" eb="84">
      <t>ショリ</t>
    </rPh>
    <rPh sb="84" eb="85">
      <t>ク</t>
    </rPh>
    <rPh sb="85" eb="87">
      <t>イキナイ</t>
    </rPh>
    <rPh sb="88" eb="90">
      <t>ジンコウ</t>
    </rPh>
    <rPh sb="90" eb="92">
      <t>ゲンショウ</t>
    </rPh>
    <rPh sb="93" eb="95">
      <t>セッスイ</t>
    </rPh>
    <rPh sb="95" eb="96">
      <t>ガタ</t>
    </rPh>
    <rPh sb="96" eb="98">
      <t>キキ</t>
    </rPh>
    <rPh sb="99" eb="101">
      <t>フキュウ</t>
    </rPh>
    <rPh sb="104" eb="106">
      <t>ショリ</t>
    </rPh>
    <rPh sb="106" eb="107">
      <t>スイ</t>
    </rPh>
    <rPh sb="107" eb="108">
      <t>リョウ</t>
    </rPh>
    <rPh sb="109" eb="111">
      <t>ゲンショウ</t>
    </rPh>
    <rPh sb="112" eb="114">
      <t>ヨソク</t>
    </rPh>
    <rPh sb="120" eb="123">
      <t>スイセンカ</t>
    </rPh>
    <rPh sb="123" eb="124">
      <t>オヨ</t>
    </rPh>
    <rPh sb="125" eb="127">
      <t>シンキ</t>
    </rPh>
    <rPh sb="127" eb="129">
      <t>カニュウ</t>
    </rPh>
    <rPh sb="130" eb="132">
      <t>ソクシン</t>
    </rPh>
    <rPh sb="135" eb="137">
      <t>ケイエイ</t>
    </rPh>
    <rPh sb="137" eb="139">
      <t>カイゼン</t>
    </rPh>
    <rPh sb="140" eb="141">
      <t>ム</t>
    </rPh>
    <rPh sb="143" eb="144">
      <t>ト</t>
    </rPh>
    <rPh sb="145" eb="146">
      <t>ク</t>
    </rPh>
    <rPh sb="148" eb="149">
      <t>ヒ</t>
    </rPh>
    <rPh sb="150" eb="151">
      <t>ツヅ</t>
    </rPh>
    <rPh sb="152" eb="15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</si>
</sst>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97B-4B0D-9A33-0D3A02731A69}"/>
            </c:ext>
          </c:extLst>
        </c:ser>
        <c:dLbls>
          <c:showLegendKey val="0"/>
          <c:showVal val="0"/>
          <c:showCatName val="0"/>
          <c:showSerName val="0"/>
          <c:showPercent val="0"/>
          <c:showBubbleSize val="0"/>
        </c:dLbls>
        <c:gapWidth val="150"/>
        <c:axId val="632327176"/>
        <c:axId val="63233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xmlns:c16r2="http://schemas.microsoft.com/office/drawing/2015/06/chart">
            <c:ext xmlns:c16="http://schemas.microsoft.com/office/drawing/2014/chart" uri="{C3380CC4-5D6E-409C-BE32-E72D297353CC}">
              <c16:uniqueId val="{00000001-B97B-4B0D-9A33-0D3A02731A69}"/>
            </c:ext>
          </c:extLst>
        </c:ser>
        <c:dLbls>
          <c:showLegendKey val="0"/>
          <c:showVal val="0"/>
          <c:showCatName val="0"/>
          <c:showSerName val="0"/>
          <c:showPercent val="0"/>
          <c:showBubbleSize val="0"/>
        </c:dLbls>
        <c:marker val="1"/>
        <c:smooth val="0"/>
        <c:axId val="632327176"/>
        <c:axId val="632331880"/>
      </c:lineChart>
      <c:dateAx>
        <c:axId val="632327176"/>
        <c:scaling>
          <c:orientation val="minMax"/>
        </c:scaling>
        <c:delete val="1"/>
        <c:axPos val="b"/>
        <c:numFmt formatCode="&quot;H&quot;yy" sourceLinked="1"/>
        <c:majorTickMark val="none"/>
        <c:minorTickMark val="none"/>
        <c:tickLblPos val="none"/>
        <c:crossAx val="632331880"/>
        <c:crosses val="autoZero"/>
        <c:auto val="1"/>
        <c:lblOffset val="100"/>
        <c:baseTimeUnit val="years"/>
      </c:dateAx>
      <c:valAx>
        <c:axId val="63233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2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20.73</c:v>
                </c:pt>
                <c:pt idx="4">
                  <c:v>20.37</c:v>
                </c:pt>
              </c:numCache>
            </c:numRef>
          </c:val>
          <c:extLst xmlns:c16r2="http://schemas.microsoft.com/office/drawing/2015/06/chart">
            <c:ext xmlns:c16="http://schemas.microsoft.com/office/drawing/2014/chart" uri="{C3380CC4-5D6E-409C-BE32-E72D297353CC}">
              <c16:uniqueId val="{00000000-2FC0-4C83-B309-F4E827C3F72F}"/>
            </c:ext>
          </c:extLst>
        </c:ser>
        <c:dLbls>
          <c:showLegendKey val="0"/>
          <c:showVal val="0"/>
          <c:showCatName val="0"/>
          <c:showSerName val="0"/>
          <c:showPercent val="0"/>
          <c:showBubbleSize val="0"/>
        </c:dLbls>
        <c:gapWidth val="150"/>
        <c:axId val="632340504"/>
        <c:axId val="63234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xmlns:c16r2="http://schemas.microsoft.com/office/drawing/2015/06/chart">
            <c:ext xmlns:c16="http://schemas.microsoft.com/office/drawing/2014/chart" uri="{C3380CC4-5D6E-409C-BE32-E72D297353CC}">
              <c16:uniqueId val="{00000001-2FC0-4C83-B309-F4E827C3F72F}"/>
            </c:ext>
          </c:extLst>
        </c:ser>
        <c:dLbls>
          <c:showLegendKey val="0"/>
          <c:showVal val="0"/>
          <c:showCatName val="0"/>
          <c:showSerName val="0"/>
          <c:showPercent val="0"/>
          <c:showBubbleSize val="0"/>
        </c:dLbls>
        <c:marker val="1"/>
        <c:smooth val="0"/>
        <c:axId val="632340504"/>
        <c:axId val="632341680"/>
      </c:lineChart>
      <c:dateAx>
        <c:axId val="632340504"/>
        <c:scaling>
          <c:orientation val="minMax"/>
        </c:scaling>
        <c:delete val="1"/>
        <c:axPos val="b"/>
        <c:numFmt formatCode="&quot;H&quot;yy" sourceLinked="1"/>
        <c:majorTickMark val="none"/>
        <c:minorTickMark val="none"/>
        <c:tickLblPos val="none"/>
        <c:crossAx val="632341680"/>
        <c:crosses val="autoZero"/>
        <c:auto val="1"/>
        <c:lblOffset val="100"/>
        <c:baseTimeUnit val="years"/>
      </c:dateAx>
      <c:valAx>
        <c:axId val="63234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4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92.55</c:v>
                </c:pt>
                <c:pt idx="4">
                  <c:v>92.47</c:v>
                </c:pt>
              </c:numCache>
            </c:numRef>
          </c:val>
          <c:extLst xmlns:c16r2="http://schemas.microsoft.com/office/drawing/2015/06/chart">
            <c:ext xmlns:c16="http://schemas.microsoft.com/office/drawing/2014/chart" uri="{C3380CC4-5D6E-409C-BE32-E72D297353CC}">
              <c16:uniqueId val="{00000000-A956-490C-A0B7-1AB630FE0D8A}"/>
            </c:ext>
          </c:extLst>
        </c:ser>
        <c:dLbls>
          <c:showLegendKey val="0"/>
          <c:showVal val="0"/>
          <c:showCatName val="0"/>
          <c:showSerName val="0"/>
          <c:showPercent val="0"/>
          <c:showBubbleSize val="0"/>
        </c:dLbls>
        <c:gapWidth val="150"/>
        <c:axId val="632342856"/>
        <c:axId val="63234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xmlns:c16r2="http://schemas.microsoft.com/office/drawing/2015/06/chart">
            <c:ext xmlns:c16="http://schemas.microsoft.com/office/drawing/2014/chart" uri="{C3380CC4-5D6E-409C-BE32-E72D297353CC}">
              <c16:uniqueId val="{00000001-A956-490C-A0B7-1AB630FE0D8A}"/>
            </c:ext>
          </c:extLst>
        </c:ser>
        <c:dLbls>
          <c:showLegendKey val="0"/>
          <c:showVal val="0"/>
          <c:showCatName val="0"/>
          <c:showSerName val="0"/>
          <c:showPercent val="0"/>
          <c:showBubbleSize val="0"/>
        </c:dLbls>
        <c:marker val="1"/>
        <c:smooth val="0"/>
        <c:axId val="632342856"/>
        <c:axId val="632343640"/>
      </c:lineChart>
      <c:dateAx>
        <c:axId val="632342856"/>
        <c:scaling>
          <c:orientation val="minMax"/>
        </c:scaling>
        <c:delete val="1"/>
        <c:axPos val="b"/>
        <c:numFmt formatCode="&quot;H&quot;yy" sourceLinked="1"/>
        <c:majorTickMark val="none"/>
        <c:minorTickMark val="none"/>
        <c:tickLblPos val="none"/>
        <c:crossAx val="632343640"/>
        <c:crosses val="autoZero"/>
        <c:auto val="1"/>
        <c:lblOffset val="100"/>
        <c:baseTimeUnit val="years"/>
      </c:dateAx>
      <c:valAx>
        <c:axId val="63234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4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100.94</c:v>
                </c:pt>
                <c:pt idx="4">
                  <c:v>99.99</c:v>
                </c:pt>
              </c:numCache>
            </c:numRef>
          </c:val>
          <c:extLst xmlns:c16r2="http://schemas.microsoft.com/office/drawing/2015/06/chart">
            <c:ext xmlns:c16="http://schemas.microsoft.com/office/drawing/2014/chart" uri="{C3380CC4-5D6E-409C-BE32-E72D297353CC}">
              <c16:uniqueId val="{00000000-3A83-41D8-9461-2569DB8F5143}"/>
            </c:ext>
          </c:extLst>
        </c:ser>
        <c:dLbls>
          <c:showLegendKey val="0"/>
          <c:showVal val="0"/>
          <c:showCatName val="0"/>
          <c:showSerName val="0"/>
          <c:showPercent val="0"/>
          <c:showBubbleSize val="0"/>
        </c:dLbls>
        <c:gapWidth val="150"/>
        <c:axId val="632335016"/>
        <c:axId val="63232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xmlns:c16r2="http://schemas.microsoft.com/office/drawing/2015/06/chart">
            <c:ext xmlns:c16="http://schemas.microsoft.com/office/drawing/2014/chart" uri="{C3380CC4-5D6E-409C-BE32-E72D297353CC}">
              <c16:uniqueId val="{00000001-3A83-41D8-9461-2569DB8F5143}"/>
            </c:ext>
          </c:extLst>
        </c:ser>
        <c:dLbls>
          <c:showLegendKey val="0"/>
          <c:showVal val="0"/>
          <c:showCatName val="0"/>
          <c:showSerName val="0"/>
          <c:showPercent val="0"/>
          <c:showBubbleSize val="0"/>
        </c:dLbls>
        <c:marker val="1"/>
        <c:smooth val="0"/>
        <c:axId val="632335016"/>
        <c:axId val="632326000"/>
      </c:lineChart>
      <c:dateAx>
        <c:axId val="632335016"/>
        <c:scaling>
          <c:orientation val="minMax"/>
        </c:scaling>
        <c:delete val="1"/>
        <c:axPos val="b"/>
        <c:numFmt formatCode="&quot;H&quot;yy" sourceLinked="1"/>
        <c:majorTickMark val="none"/>
        <c:minorTickMark val="none"/>
        <c:tickLblPos val="none"/>
        <c:crossAx val="632326000"/>
        <c:crosses val="autoZero"/>
        <c:auto val="1"/>
        <c:lblOffset val="100"/>
        <c:baseTimeUnit val="years"/>
      </c:dateAx>
      <c:valAx>
        <c:axId val="63232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3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53.91</c:v>
                </c:pt>
                <c:pt idx="4">
                  <c:v>55.39</c:v>
                </c:pt>
              </c:numCache>
            </c:numRef>
          </c:val>
          <c:extLst xmlns:c16r2="http://schemas.microsoft.com/office/drawing/2015/06/chart">
            <c:ext xmlns:c16="http://schemas.microsoft.com/office/drawing/2014/chart" uri="{C3380CC4-5D6E-409C-BE32-E72D297353CC}">
              <c16:uniqueId val="{00000000-D8C9-4E50-A4F4-BD0660F71D04}"/>
            </c:ext>
          </c:extLst>
        </c:ser>
        <c:dLbls>
          <c:showLegendKey val="0"/>
          <c:showVal val="0"/>
          <c:showCatName val="0"/>
          <c:showSerName val="0"/>
          <c:showPercent val="0"/>
          <c:showBubbleSize val="0"/>
        </c:dLbls>
        <c:gapWidth val="150"/>
        <c:axId val="632331096"/>
        <c:axId val="63233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xmlns:c16r2="http://schemas.microsoft.com/office/drawing/2015/06/chart">
            <c:ext xmlns:c16="http://schemas.microsoft.com/office/drawing/2014/chart" uri="{C3380CC4-5D6E-409C-BE32-E72D297353CC}">
              <c16:uniqueId val="{00000001-D8C9-4E50-A4F4-BD0660F71D04}"/>
            </c:ext>
          </c:extLst>
        </c:ser>
        <c:dLbls>
          <c:showLegendKey val="0"/>
          <c:showVal val="0"/>
          <c:showCatName val="0"/>
          <c:showSerName val="0"/>
          <c:showPercent val="0"/>
          <c:showBubbleSize val="0"/>
        </c:dLbls>
        <c:marker val="1"/>
        <c:smooth val="0"/>
        <c:axId val="632331096"/>
        <c:axId val="632335800"/>
      </c:lineChart>
      <c:dateAx>
        <c:axId val="632331096"/>
        <c:scaling>
          <c:orientation val="minMax"/>
        </c:scaling>
        <c:delete val="1"/>
        <c:axPos val="b"/>
        <c:numFmt formatCode="&quot;H&quot;yy" sourceLinked="1"/>
        <c:majorTickMark val="none"/>
        <c:minorTickMark val="none"/>
        <c:tickLblPos val="none"/>
        <c:crossAx val="632335800"/>
        <c:crosses val="autoZero"/>
        <c:auto val="1"/>
        <c:lblOffset val="100"/>
        <c:baseTimeUnit val="years"/>
      </c:dateAx>
      <c:valAx>
        <c:axId val="63233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3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8FE-4562-8A6A-40765F897B63}"/>
            </c:ext>
          </c:extLst>
        </c:ser>
        <c:dLbls>
          <c:showLegendKey val="0"/>
          <c:showVal val="0"/>
          <c:showCatName val="0"/>
          <c:showSerName val="0"/>
          <c:showPercent val="0"/>
          <c:showBubbleSize val="0"/>
        </c:dLbls>
        <c:gapWidth val="150"/>
        <c:axId val="632336192"/>
        <c:axId val="63232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A8FE-4562-8A6A-40765F897B63}"/>
            </c:ext>
          </c:extLst>
        </c:ser>
        <c:dLbls>
          <c:showLegendKey val="0"/>
          <c:showVal val="0"/>
          <c:showCatName val="0"/>
          <c:showSerName val="0"/>
          <c:showPercent val="0"/>
          <c:showBubbleSize val="0"/>
        </c:dLbls>
        <c:marker val="1"/>
        <c:smooth val="0"/>
        <c:axId val="632336192"/>
        <c:axId val="632328744"/>
      </c:lineChart>
      <c:dateAx>
        <c:axId val="632336192"/>
        <c:scaling>
          <c:orientation val="minMax"/>
        </c:scaling>
        <c:delete val="1"/>
        <c:axPos val="b"/>
        <c:numFmt formatCode="&quot;H&quot;yy" sourceLinked="1"/>
        <c:majorTickMark val="none"/>
        <c:minorTickMark val="none"/>
        <c:tickLblPos val="none"/>
        <c:crossAx val="632328744"/>
        <c:crosses val="autoZero"/>
        <c:auto val="1"/>
        <c:lblOffset val="100"/>
        <c:baseTimeUnit val="years"/>
      </c:dateAx>
      <c:valAx>
        <c:axId val="63232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8BC-4306-9DB7-6A8A9D9B7999}"/>
            </c:ext>
          </c:extLst>
        </c:ser>
        <c:dLbls>
          <c:showLegendKey val="0"/>
          <c:showVal val="0"/>
          <c:showCatName val="0"/>
          <c:showSerName val="0"/>
          <c:showPercent val="0"/>
          <c:showBubbleSize val="0"/>
        </c:dLbls>
        <c:gapWidth val="150"/>
        <c:axId val="632324432"/>
        <c:axId val="63233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xmlns:c16r2="http://schemas.microsoft.com/office/drawing/2015/06/chart">
            <c:ext xmlns:c16="http://schemas.microsoft.com/office/drawing/2014/chart" uri="{C3380CC4-5D6E-409C-BE32-E72D297353CC}">
              <c16:uniqueId val="{00000001-D8BC-4306-9DB7-6A8A9D9B7999}"/>
            </c:ext>
          </c:extLst>
        </c:ser>
        <c:dLbls>
          <c:showLegendKey val="0"/>
          <c:showVal val="0"/>
          <c:showCatName val="0"/>
          <c:showSerName val="0"/>
          <c:showPercent val="0"/>
          <c:showBubbleSize val="0"/>
        </c:dLbls>
        <c:marker val="1"/>
        <c:smooth val="0"/>
        <c:axId val="632324432"/>
        <c:axId val="632332272"/>
      </c:lineChart>
      <c:dateAx>
        <c:axId val="632324432"/>
        <c:scaling>
          <c:orientation val="minMax"/>
        </c:scaling>
        <c:delete val="1"/>
        <c:axPos val="b"/>
        <c:numFmt formatCode="&quot;H&quot;yy" sourceLinked="1"/>
        <c:majorTickMark val="none"/>
        <c:minorTickMark val="none"/>
        <c:tickLblPos val="none"/>
        <c:crossAx val="632332272"/>
        <c:crosses val="autoZero"/>
        <c:auto val="1"/>
        <c:lblOffset val="100"/>
        <c:baseTimeUnit val="years"/>
      </c:dateAx>
      <c:valAx>
        <c:axId val="63233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2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9.77</c:v>
                </c:pt>
                <c:pt idx="4">
                  <c:v>17.23</c:v>
                </c:pt>
              </c:numCache>
            </c:numRef>
          </c:val>
          <c:extLst xmlns:c16r2="http://schemas.microsoft.com/office/drawing/2015/06/chart">
            <c:ext xmlns:c16="http://schemas.microsoft.com/office/drawing/2014/chart" uri="{C3380CC4-5D6E-409C-BE32-E72D297353CC}">
              <c16:uniqueId val="{00000000-BEFF-44A9-B056-EC363B889081}"/>
            </c:ext>
          </c:extLst>
        </c:ser>
        <c:dLbls>
          <c:showLegendKey val="0"/>
          <c:showVal val="0"/>
          <c:showCatName val="0"/>
          <c:showSerName val="0"/>
          <c:showPercent val="0"/>
          <c:showBubbleSize val="0"/>
        </c:dLbls>
        <c:gapWidth val="150"/>
        <c:axId val="632329920"/>
        <c:axId val="63232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xmlns:c16r2="http://schemas.microsoft.com/office/drawing/2015/06/chart">
            <c:ext xmlns:c16="http://schemas.microsoft.com/office/drawing/2014/chart" uri="{C3380CC4-5D6E-409C-BE32-E72D297353CC}">
              <c16:uniqueId val="{00000001-BEFF-44A9-B056-EC363B889081}"/>
            </c:ext>
          </c:extLst>
        </c:ser>
        <c:dLbls>
          <c:showLegendKey val="0"/>
          <c:showVal val="0"/>
          <c:showCatName val="0"/>
          <c:showSerName val="0"/>
          <c:showPercent val="0"/>
          <c:showBubbleSize val="0"/>
        </c:dLbls>
        <c:marker val="1"/>
        <c:smooth val="0"/>
        <c:axId val="632329920"/>
        <c:axId val="632324824"/>
      </c:lineChart>
      <c:dateAx>
        <c:axId val="632329920"/>
        <c:scaling>
          <c:orientation val="minMax"/>
        </c:scaling>
        <c:delete val="1"/>
        <c:axPos val="b"/>
        <c:numFmt formatCode="&quot;H&quot;yy" sourceLinked="1"/>
        <c:majorTickMark val="none"/>
        <c:minorTickMark val="none"/>
        <c:tickLblPos val="none"/>
        <c:crossAx val="632324824"/>
        <c:crosses val="autoZero"/>
        <c:auto val="1"/>
        <c:lblOffset val="100"/>
        <c:baseTimeUnit val="years"/>
      </c:dateAx>
      <c:valAx>
        <c:axId val="63232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425.67</c:v>
                </c:pt>
                <c:pt idx="4">
                  <c:v>252.01</c:v>
                </c:pt>
              </c:numCache>
            </c:numRef>
          </c:val>
          <c:extLst xmlns:c16r2="http://schemas.microsoft.com/office/drawing/2015/06/chart">
            <c:ext xmlns:c16="http://schemas.microsoft.com/office/drawing/2014/chart" uri="{C3380CC4-5D6E-409C-BE32-E72D297353CC}">
              <c16:uniqueId val="{00000000-C5CE-441D-A7D4-2637E3DE37B2}"/>
            </c:ext>
          </c:extLst>
        </c:ser>
        <c:dLbls>
          <c:showLegendKey val="0"/>
          <c:showVal val="0"/>
          <c:showCatName val="0"/>
          <c:showSerName val="0"/>
          <c:showPercent val="0"/>
          <c:showBubbleSize val="0"/>
        </c:dLbls>
        <c:gapWidth val="150"/>
        <c:axId val="632330704"/>
        <c:axId val="63232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xmlns:c16r2="http://schemas.microsoft.com/office/drawing/2015/06/chart">
            <c:ext xmlns:c16="http://schemas.microsoft.com/office/drawing/2014/chart" uri="{C3380CC4-5D6E-409C-BE32-E72D297353CC}">
              <c16:uniqueId val="{00000001-C5CE-441D-A7D4-2637E3DE37B2}"/>
            </c:ext>
          </c:extLst>
        </c:ser>
        <c:dLbls>
          <c:showLegendKey val="0"/>
          <c:showVal val="0"/>
          <c:showCatName val="0"/>
          <c:showSerName val="0"/>
          <c:showPercent val="0"/>
          <c:showBubbleSize val="0"/>
        </c:dLbls>
        <c:marker val="1"/>
        <c:smooth val="0"/>
        <c:axId val="632330704"/>
        <c:axId val="632325216"/>
      </c:lineChart>
      <c:dateAx>
        <c:axId val="632330704"/>
        <c:scaling>
          <c:orientation val="minMax"/>
        </c:scaling>
        <c:delete val="1"/>
        <c:axPos val="b"/>
        <c:numFmt formatCode="&quot;H&quot;yy" sourceLinked="1"/>
        <c:majorTickMark val="none"/>
        <c:minorTickMark val="none"/>
        <c:tickLblPos val="none"/>
        <c:crossAx val="632325216"/>
        <c:crosses val="autoZero"/>
        <c:auto val="1"/>
        <c:lblOffset val="100"/>
        <c:baseTimeUnit val="years"/>
      </c:dateAx>
      <c:valAx>
        <c:axId val="6323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3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100</c:v>
                </c:pt>
              </c:numCache>
            </c:numRef>
          </c:val>
          <c:extLst xmlns:c16r2="http://schemas.microsoft.com/office/drawing/2015/06/chart">
            <c:ext xmlns:c16="http://schemas.microsoft.com/office/drawing/2014/chart" uri="{C3380CC4-5D6E-409C-BE32-E72D297353CC}">
              <c16:uniqueId val="{00000000-C996-4112-9EEF-E878B75327EF}"/>
            </c:ext>
          </c:extLst>
        </c:ser>
        <c:dLbls>
          <c:showLegendKey val="0"/>
          <c:showVal val="0"/>
          <c:showCatName val="0"/>
          <c:showSerName val="0"/>
          <c:showPercent val="0"/>
          <c:showBubbleSize val="0"/>
        </c:dLbls>
        <c:gapWidth val="150"/>
        <c:axId val="632327568"/>
        <c:axId val="6323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xmlns:c16r2="http://schemas.microsoft.com/office/drawing/2015/06/chart">
            <c:ext xmlns:c16="http://schemas.microsoft.com/office/drawing/2014/chart" uri="{C3380CC4-5D6E-409C-BE32-E72D297353CC}">
              <c16:uniqueId val="{00000001-C996-4112-9EEF-E878B75327EF}"/>
            </c:ext>
          </c:extLst>
        </c:ser>
        <c:dLbls>
          <c:showLegendKey val="0"/>
          <c:showVal val="0"/>
          <c:showCatName val="0"/>
          <c:showSerName val="0"/>
          <c:showPercent val="0"/>
          <c:showBubbleSize val="0"/>
        </c:dLbls>
        <c:marker val="1"/>
        <c:smooth val="0"/>
        <c:axId val="632327568"/>
        <c:axId val="632340896"/>
      </c:lineChart>
      <c:dateAx>
        <c:axId val="632327568"/>
        <c:scaling>
          <c:orientation val="minMax"/>
        </c:scaling>
        <c:delete val="1"/>
        <c:axPos val="b"/>
        <c:numFmt formatCode="&quot;H&quot;yy" sourceLinked="1"/>
        <c:majorTickMark val="none"/>
        <c:minorTickMark val="none"/>
        <c:tickLblPos val="none"/>
        <c:crossAx val="632340896"/>
        <c:crosses val="autoZero"/>
        <c:auto val="1"/>
        <c:lblOffset val="100"/>
        <c:baseTimeUnit val="years"/>
      </c:dateAx>
      <c:valAx>
        <c:axId val="6323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2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167.28</c:v>
                </c:pt>
                <c:pt idx="4">
                  <c:v>168.58</c:v>
                </c:pt>
              </c:numCache>
            </c:numRef>
          </c:val>
          <c:extLst xmlns:c16r2="http://schemas.microsoft.com/office/drawing/2015/06/chart">
            <c:ext xmlns:c16="http://schemas.microsoft.com/office/drawing/2014/chart" uri="{C3380CC4-5D6E-409C-BE32-E72D297353CC}">
              <c16:uniqueId val="{00000000-0BD9-4992-A839-81F25504178B}"/>
            </c:ext>
          </c:extLst>
        </c:ser>
        <c:dLbls>
          <c:showLegendKey val="0"/>
          <c:showVal val="0"/>
          <c:showCatName val="0"/>
          <c:showSerName val="0"/>
          <c:showPercent val="0"/>
          <c:showBubbleSize val="0"/>
        </c:dLbls>
        <c:gapWidth val="150"/>
        <c:axId val="632337760"/>
        <c:axId val="63234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xmlns:c16r2="http://schemas.microsoft.com/office/drawing/2015/06/chart">
            <c:ext xmlns:c16="http://schemas.microsoft.com/office/drawing/2014/chart" uri="{C3380CC4-5D6E-409C-BE32-E72D297353CC}">
              <c16:uniqueId val="{00000001-0BD9-4992-A839-81F25504178B}"/>
            </c:ext>
          </c:extLst>
        </c:ser>
        <c:dLbls>
          <c:showLegendKey val="0"/>
          <c:showVal val="0"/>
          <c:showCatName val="0"/>
          <c:showSerName val="0"/>
          <c:showPercent val="0"/>
          <c:showBubbleSize val="0"/>
        </c:dLbls>
        <c:marker val="1"/>
        <c:smooth val="0"/>
        <c:axId val="632337760"/>
        <c:axId val="632343248"/>
      </c:lineChart>
      <c:dateAx>
        <c:axId val="632337760"/>
        <c:scaling>
          <c:orientation val="minMax"/>
        </c:scaling>
        <c:delete val="1"/>
        <c:axPos val="b"/>
        <c:numFmt formatCode="&quot;H&quot;yy" sourceLinked="1"/>
        <c:majorTickMark val="none"/>
        <c:minorTickMark val="none"/>
        <c:tickLblPos val="none"/>
        <c:crossAx val="632343248"/>
        <c:crosses val="autoZero"/>
        <c:auto val="1"/>
        <c:lblOffset val="100"/>
        <c:baseTimeUnit val="years"/>
      </c:dateAx>
      <c:valAx>
        <c:axId val="63234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3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山陽小野田市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61565</v>
      </c>
      <c r="AM8" s="51"/>
      <c r="AN8" s="51"/>
      <c r="AO8" s="51"/>
      <c r="AP8" s="51"/>
      <c r="AQ8" s="51"/>
      <c r="AR8" s="51"/>
      <c r="AS8" s="51"/>
      <c r="AT8" s="46">
        <f>データ!T6</f>
        <v>133.09</v>
      </c>
      <c r="AU8" s="46"/>
      <c r="AV8" s="46"/>
      <c r="AW8" s="46"/>
      <c r="AX8" s="46"/>
      <c r="AY8" s="46"/>
      <c r="AZ8" s="46"/>
      <c r="BA8" s="46"/>
      <c r="BB8" s="46">
        <f>データ!U6</f>
        <v>462.58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79.760000000000005</v>
      </c>
      <c r="J10" s="46"/>
      <c r="K10" s="46"/>
      <c r="L10" s="46"/>
      <c r="M10" s="46"/>
      <c r="N10" s="46"/>
      <c r="O10" s="46"/>
      <c r="P10" s="46">
        <f>データ!P6</f>
        <v>2.5</v>
      </c>
      <c r="Q10" s="46"/>
      <c r="R10" s="46"/>
      <c r="S10" s="46"/>
      <c r="T10" s="46"/>
      <c r="U10" s="46"/>
      <c r="V10" s="46"/>
      <c r="W10" s="46">
        <f>データ!Q6</f>
        <v>97.36</v>
      </c>
      <c r="X10" s="46"/>
      <c r="Y10" s="46"/>
      <c r="Z10" s="46"/>
      <c r="AA10" s="46"/>
      <c r="AB10" s="46"/>
      <c r="AC10" s="46"/>
      <c r="AD10" s="51">
        <f>データ!R6</f>
        <v>3399</v>
      </c>
      <c r="AE10" s="51"/>
      <c r="AF10" s="51"/>
      <c r="AG10" s="51"/>
      <c r="AH10" s="51"/>
      <c r="AI10" s="51"/>
      <c r="AJ10" s="51"/>
      <c r="AK10" s="2"/>
      <c r="AL10" s="51">
        <f>データ!V6</f>
        <v>1527</v>
      </c>
      <c r="AM10" s="51"/>
      <c r="AN10" s="51"/>
      <c r="AO10" s="51"/>
      <c r="AP10" s="51"/>
      <c r="AQ10" s="51"/>
      <c r="AR10" s="51"/>
      <c r="AS10" s="51"/>
      <c r="AT10" s="46">
        <f>データ!W6</f>
        <v>0.69</v>
      </c>
      <c r="AU10" s="46"/>
      <c r="AV10" s="46"/>
      <c r="AW10" s="46"/>
      <c r="AX10" s="46"/>
      <c r="AY10" s="46"/>
      <c r="AZ10" s="46"/>
      <c r="BA10" s="46"/>
      <c r="BB10" s="46">
        <f>データ!X6</f>
        <v>2213.04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43W792FIlqI0snjJ/f9eVnseJYupLCwJNto1m/MlTrgOGQGM501lbD3ebcNwVmSqbAPtJxDtJDwseeDk4JkM+Q==" saltValue="02br6iiKsynFbud/INoG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352161</v>
      </c>
      <c r="D6" s="33">
        <f t="shared" si="3"/>
        <v>46</v>
      </c>
      <c r="E6" s="33">
        <f t="shared" si="3"/>
        <v>17</v>
      </c>
      <c r="F6" s="33">
        <f t="shared" si="3"/>
        <v>5</v>
      </c>
      <c r="G6" s="33">
        <f t="shared" si="3"/>
        <v>0</v>
      </c>
      <c r="H6" s="33" t="str">
        <f t="shared" si="3"/>
        <v>山口県　山陽小野田市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79.760000000000005</v>
      </c>
      <c r="P6" s="34">
        <f t="shared" si="3"/>
        <v>2.5</v>
      </c>
      <c r="Q6" s="34">
        <f t="shared" si="3"/>
        <v>97.36</v>
      </c>
      <c r="R6" s="34">
        <f t="shared" si="3"/>
        <v>3399</v>
      </c>
      <c r="S6" s="34">
        <f t="shared" si="3"/>
        <v>61565</v>
      </c>
      <c r="T6" s="34">
        <f t="shared" si="3"/>
        <v>133.09</v>
      </c>
      <c r="U6" s="34">
        <f t="shared" si="3"/>
        <v>462.58</v>
      </c>
      <c r="V6" s="34">
        <f t="shared" si="3"/>
        <v>1527</v>
      </c>
      <c r="W6" s="34">
        <f t="shared" si="3"/>
        <v>0.69</v>
      </c>
      <c r="X6" s="34">
        <f t="shared" si="3"/>
        <v>2213.04</v>
      </c>
      <c r="Y6" s="35" t="str">
        <f>IF(Y7="",NA(),Y7)</f>
        <v>-</v>
      </c>
      <c r="Z6" s="35" t="str">
        <f t="shared" ref="Z6:AH6" si="4">IF(Z7="",NA(),Z7)</f>
        <v>-</v>
      </c>
      <c r="AA6" s="35" t="str">
        <f t="shared" si="4"/>
        <v>-</v>
      </c>
      <c r="AB6" s="35">
        <f t="shared" si="4"/>
        <v>100.94</v>
      </c>
      <c r="AC6" s="35">
        <f t="shared" si="4"/>
        <v>99.99</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9.77</v>
      </c>
      <c r="AY6" s="35">
        <f t="shared" si="6"/>
        <v>17.23</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425.67</v>
      </c>
      <c r="BJ6" s="35">
        <f t="shared" si="7"/>
        <v>252.01</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100</v>
      </c>
      <c r="BU6" s="35">
        <f t="shared" si="8"/>
        <v>100</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167.28</v>
      </c>
      <c r="CF6" s="35">
        <f t="shared" si="9"/>
        <v>168.58</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20.73</v>
      </c>
      <c r="CQ6" s="35">
        <f t="shared" si="10"/>
        <v>20.37</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92.55</v>
      </c>
      <c r="DB6" s="35">
        <f t="shared" si="11"/>
        <v>92.47</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53.91</v>
      </c>
      <c r="DM6" s="35">
        <f t="shared" si="12"/>
        <v>55.39</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352161</v>
      </c>
      <c r="D7" s="37">
        <v>46</v>
      </c>
      <c r="E7" s="37">
        <v>17</v>
      </c>
      <c r="F7" s="37">
        <v>5</v>
      </c>
      <c r="G7" s="37">
        <v>0</v>
      </c>
      <c r="H7" s="37" t="s">
        <v>96</v>
      </c>
      <c r="I7" s="37" t="s">
        <v>97</v>
      </c>
      <c r="J7" s="37" t="s">
        <v>98</v>
      </c>
      <c r="K7" s="37" t="s">
        <v>99</v>
      </c>
      <c r="L7" s="37" t="s">
        <v>100</v>
      </c>
      <c r="M7" s="37" t="s">
        <v>101</v>
      </c>
      <c r="N7" s="38" t="s">
        <v>102</v>
      </c>
      <c r="O7" s="38">
        <v>79.760000000000005</v>
      </c>
      <c r="P7" s="38">
        <v>2.5</v>
      </c>
      <c r="Q7" s="38">
        <v>97.36</v>
      </c>
      <c r="R7" s="38">
        <v>3399</v>
      </c>
      <c r="S7" s="38">
        <v>61565</v>
      </c>
      <c r="T7" s="38">
        <v>133.09</v>
      </c>
      <c r="U7" s="38">
        <v>462.58</v>
      </c>
      <c r="V7" s="38">
        <v>1527</v>
      </c>
      <c r="W7" s="38">
        <v>0.69</v>
      </c>
      <c r="X7" s="38">
        <v>2213.04</v>
      </c>
      <c r="Y7" s="38" t="s">
        <v>102</v>
      </c>
      <c r="Z7" s="38" t="s">
        <v>102</v>
      </c>
      <c r="AA7" s="38" t="s">
        <v>102</v>
      </c>
      <c r="AB7" s="38">
        <v>100.94</v>
      </c>
      <c r="AC7" s="38">
        <v>99.99</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9.77</v>
      </c>
      <c r="AY7" s="38">
        <v>17.23</v>
      </c>
      <c r="AZ7" s="38" t="s">
        <v>102</v>
      </c>
      <c r="BA7" s="38" t="s">
        <v>102</v>
      </c>
      <c r="BB7" s="38" t="s">
        <v>102</v>
      </c>
      <c r="BC7" s="38">
        <v>26.99</v>
      </c>
      <c r="BD7" s="38">
        <v>29.13</v>
      </c>
      <c r="BE7" s="38">
        <v>32.799999999999997</v>
      </c>
      <c r="BF7" s="38" t="s">
        <v>102</v>
      </c>
      <c r="BG7" s="38" t="s">
        <v>102</v>
      </c>
      <c r="BH7" s="38" t="s">
        <v>102</v>
      </c>
      <c r="BI7" s="38">
        <v>425.67</v>
      </c>
      <c r="BJ7" s="38">
        <v>252.01</v>
      </c>
      <c r="BK7" s="38" t="s">
        <v>102</v>
      </c>
      <c r="BL7" s="38" t="s">
        <v>102</v>
      </c>
      <c r="BM7" s="38" t="s">
        <v>102</v>
      </c>
      <c r="BN7" s="38">
        <v>826.83</v>
      </c>
      <c r="BO7" s="38">
        <v>867.83</v>
      </c>
      <c r="BP7" s="38">
        <v>832.52</v>
      </c>
      <c r="BQ7" s="38" t="s">
        <v>102</v>
      </c>
      <c r="BR7" s="38" t="s">
        <v>102</v>
      </c>
      <c r="BS7" s="38" t="s">
        <v>102</v>
      </c>
      <c r="BT7" s="38">
        <v>100</v>
      </c>
      <c r="BU7" s="38">
        <v>100</v>
      </c>
      <c r="BV7" s="38" t="s">
        <v>102</v>
      </c>
      <c r="BW7" s="38" t="s">
        <v>102</v>
      </c>
      <c r="BX7" s="38" t="s">
        <v>102</v>
      </c>
      <c r="BY7" s="38">
        <v>57.31</v>
      </c>
      <c r="BZ7" s="38">
        <v>57.08</v>
      </c>
      <c r="CA7" s="38">
        <v>60.94</v>
      </c>
      <c r="CB7" s="38" t="s">
        <v>102</v>
      </c>
      <c r="CC7" s="38" t="s">
        <v>102</v>
      </c>
      <c r="CD7" s="38" t="s">
        <v>102</v>
      </c>
      <c r="CE7" s="38">
        <v>167.28</v>
      </c>
      <c r="CF7" s="38">
        <v>168.58</v>
      </c>
      <c r="CG7" s="38" t="s">
        <v>102</v>
      </c>
      <c r="CH7" s="38" t="s">
        <v>102</v>
      </c>
      <c r="CI7" s="38" t="s">
        <v>102</v>
      </c>
      <c r="CJ7" s="38">
        <v>273.52</v>
      </c>
      <c r="CK7" s="38">
        <v>274.99</v>
      </c>
      <c r="CL7" s="38">
        <v>253.04</v>
      </c>
      <c r="CM7" s="38" t="s">
        <v>102</v>
      </c>
      <c r="CN7" s="38" t="s">
        <v>102</v>
      </c>
      <c r="CO7" s="38" t="s">
        <v>102</v>
      </c>
      <c r="CP7" s="38">
        <v>20.73</v>
      </c>
      <c r="CQ7" s="38">
        <v>20.37</v>
      </c>
      <c r="CR7" s="38" t="s">
        <v>102</v>
      </c>
      <c r="CS7" s="38" t="s">
        <v>102</v>
      </c>
      <c r="CT7" s="38" t="s">
        <v>102</v>
      </c>
      <c r="CU7" s="38">
        <v>50.14</v>
      </c>
      <c r="CV7" s="38">
        <v>54.83</v>
      </c>
      <c r="CW7" s="38">
        <v>54.84</v>
      </c>
      <c r="CX7" s="38" t="s">
        <v>102</v>
      </c>
      <c r="CY7" s="38" t="s">
        <v>102</v>
      </c>
      <c r="CZ7" s="38" t="s">
        <v>102</v>
      </c>
      <c r="DA7" s="38">
        <v>92.55</v>
      </c>
      <c r="DB7" s="38">
        <v>92.47</v>
      </c>
      <c r="DC7" s="38" t="s">
        <v>102</v>
      </c>
      <c r="DD7" s="38" t="s">
        <v>102</v>
      </c>
      <c r="DE7" s="38" t="s">
        <v>102</v>
      </c>
      <c r="DF7" s="38">
        <v>84.98</v>
      </c>
      <c r="DG7" s="38">
        <v>84.7</v>
      </c>
      <c r="DH7" s="38">
        <v>86.6</v>
      </c>
      <c r="DI7" s="38" t="s">
        <v>102</v>
      </c>
      <c r="DJ7" s="38" t="s">
        <v>102</v>
      </c>
      <c r="DK7" s="38" t="s">
        <v>102</v>
      </c>
      <c r="DL7" s="38">
        <v>53.91</v>
      </c>
      <c r="DM7" s="38">
        <v>55.39</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21455</cp:lastModifiedBy>
  <cp:lastPrinted>2022-01-18T01:05:18Z</cp:lastPrinted>
  <dcterms:created xsi:type="dcterms:W3CDTF">2021-12-03T07:34:34Z</dcterms:created>
  <dcterms:modified xsi:type="dcterms:W3CDTF">2022-01-18T01:49:06Z</dcterms:modified>
  <cp:category/>
</cp:coreProperties>
</file>