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120" windowWidth="15360" windowHeight="8985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<sst xmlns="http://schemas.openxmlformats.org/spreadsheetml/2006/main" count="47" uniqueCount="46">
  <si>
    <t>下 関 市</t>
  </si>
  <si>
    <t>宇 部 市</t>
  </si>
  <si>
    <t>山 口 市</t>
  </si>
  <si>
    <t>萩　　市</t>
  </si>
  <si>
    <t>防 府 市</t>
  </si>
  <si>
    <t>下 松 市</t>
  </si>
  <si>
    <t>岩 国 市</t>
  </si>
  <si>
    <t>光　　市</t>
  </si>
  <si>
    <t>長 門 市</t>
  </si>
  <si>
    <t>柳 井 市</t>
  </si>
  <si>
    <t>美 祢 市</t>
  </si>
  <si>
    <t>周 南 市</t>
  </si>
  <si>
    <t>山陽小野田市</t>
  </si>
  <si>
    <t>周防大島町</t>
  </si>
  <si>
    <t>大島郡計</t>
  </si>
  <si>
    <t>和 木 町</t>
  </si>
  <si>
    <t>玖珂郡計</t>
  </si>
  <si>
    <t>上 関 町</t>
  </si>
  <si>
    <t>田布施町</t>
  </si>
  <si>
    <t>平 生 町</t>
  </si>
  <si>
    <t>熊毛郡計</t>
  </si>
  <si>
    <t>阿 武 町</t>
  </si>
  <si>
    <t>阿武郡計</t>
  </si>
  <si>
    <t>町    計</t>
  </si>
  <si>
    <t>県　　計</t>
  </si>
  <si>
    <t>区　　分</t>
  </si>
  <si>
    <t>市   計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</si>
  <si>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</si>
  <si>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</si>
  <si>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</si>
  <si>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</si>
  <si>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</si>
  <si>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>　</t>
  </si>
  <si>
    <t>　</t>
  </si>
  <si>
    <t xml:space="preserve">  </t>
  </si>
  <si>
    <t>※　選挙人名簿登録者数は、在外選挙人を含む。</t>
  </si>
  <si>
    <t>　　</t>
  </si>
  <si>
    <t>期日前投票率　Ｅ／Ｄ　　　　　　　　　Ｆ</t>
  </si>
  <si>
    <t xml:space="preserve">前回（H25.7.21執行) </t>
  </si>
  <si>
    <t>選挙人名簿登録者数Ｄ　(25.7.3)</t>
  </si>
  <si>
    <t>期日前投票者数Ｅ  
 (25.7.19)</t>
  </si>
  <si>
    <t>　　第２４回参議院議員通常選挙  期日前投票の中間状況（３回目）</t>
  </si>
  <si>
    <t>H28.7.8現在</t>
  </si>
  <si>
    <t>選挙人名簿登録者数Ａ　(28.6.21)</t>
  </si>
  <si>
    <t xml:space="preserve">今回（H28.7.10執行) </t>
  </si>
  <si>
    <t>期日前投票者数Ｂ  
 (28.7.8)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</si>
</sst>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8" fontId="1" fillId="0" borderId="0" xfId="48" applyFont="1" applyAlignment="1" applyProtection="1">
      <alignment/>
      <protection/>
    </xf>
    <xf numFmtId="38" fontId="1" fillId="0" borderId="0" xfId="48" applyFont="1" applyFill="1" applyAlignment="1" applyProtection="1">
      <alignment/>
      <protection/>
    </xf>
    <xf numFmtId="37" fontId="8" fillId="0" borderId="10" xfId="0" applyNumberFormat="1" applyFont="1" applyBorder="1" applyAlignment="1" applyProtection="1">
      <alignment/>
      <protection locked="0"/>
    </xf>
    <xf numFmtId="37" fontId="8" fillId="0" borderId="11" xfId="0" applyNumberFormat="1" applyFont="1" applyBorder="1" applyAlignment="1" applyProtection="1">
      <alignment/>
      <protection locked="0"/>
    </xf>
    <xf numFmtId="37" fontId="8" fillId="33" borderId="12" xfId="0" applyNumberFormat="1" applyFont="1" applyFill="1" applyBorder="1" applyAlignment="1" applyProtection="1">
      <alignment/>
      <protection/>
    </xf>
    <xf numFmtId="38" fontId="8" fillId="0" borderId="13" xfId="48" applyFont="1" applyBorder="1" applyAlignment="1" applyProtection="1">
      <alignment/>
      <protection/>
    </xf>
    <xf numFmtId="38" fontId="8" fillId="33" borderId="13" xfId="48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38" fontId="4" fillId="0" borderId="0" xfId="48" applyFont="1" applyFill="1" applyAlignment="1" applyProtection="1">
      <alignment/>
      <protection/>
    </xf>
    <xf numFmtId="38" fontId="4" fillId="0" borderId="14" xfId="48" applyFont="1" applyFill="1" applyBorder="1" applyAlignment="1" applyProtection="1">
      <alignment horizontal="center" vertical="center" wrapText="1"/>
      <protection/>
    </xf>
    <xf numFmtId="38" fontId="4" fillId="0" borderId="14" xfId="48" applyFont="1" applyFill="1" applyBorder="1" applyAlignment="1" applyProtection="1">
      <alignment vertical="center" wrapText="1"/>
      <protection/>
    </xf>
    <xf numFmtId="38" fontId="4" fillId="0" borderId="10" xfId="48" applyFont="1" applyFill="1" applyBorder="1" applyAlignment="1" applyProtection="1">
      <alignment vertical="center" wrapText="1"/>
      <protection/>
    </xf>
    <xf numFmtId="38" fontId="4" fillId="0" borderId="15" xfId="48" applyFont="1" applyFill="1" applyBorder="1" applyAlignment="1" applyProtection="1">
      <alignment vertical="center" wrapText="1"/>
      <protection/>
    </xf>
    <xf numFmtId="0" fontId="4" fillId="0" borderId="15" xfId="48" applyNumberFormat="1" applyFont="1" applyFill="1" applyBorder="1" applyAlignment="1" applyProtection="1">
      <alignment vertical="center" wrapText="1"/>
      <protection/>
    </xf>
    <xf numFmtId="38" fontId="1" fillId="0" borderId="15" xfId="48" applyFont="1" applyFill="1" applyBorder="1" applyAlignment="1" applyProtection="1">
      <alignment horizontal="center"/>
      <protection/>
    </xf>
    <xf numFmtId="37" fontId="8" fillId="0" borderId="10" xfId="0" applyNumberFormat="1" applyFont="1" applyFill="1" applyBorder="1" applyAlignment="1" applyProtection="1">
      <alignment/>
      <protection/>
    </xf>
    <xf numFmtId="37" fontId="8" fillId="0" borderId="10" xfId="0" applyNumberFormat="1" applyFont="1" applyFill="1" applyBorder="1" applyAlignment="1" applyProtection="1">
      <alignment/>
      <protection locked="0"/>
    </xf>
    <xf numFmtId="10" fontId="8" fillId="0" borderId="15" xfId="48" applyNumberFormat="1" applyFont="1" applyFill="1" applyBorder="1" applyAlignment="1" applyProtection="1">
      <alignment/>
      <protection/>
    </xf>
    <xf numFmtId="38" fontId="8" fillId="0" borderId="15" xfId="48" applyFont="1" applyFill="1" applyBorder="1" applyAlignment="1" applyProtection="1">
      <alignment/>
      <protection/>
    </xf>
    <xf numFmtId="177" fontId="8" fillId="0" borderId="15" xfId="48" applyNumberFormat="1" applyFont="1" applyFill="1" applyBorder="1" applyAlignment="1" applyProtection="1">
      <alignment/>
      <protection/>
    </xf>
    <xf numFmtId="38" fontId="1" fillId="0" borderId="16" xfId="48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 locked="0"/>
    </xf>
    <xf numFmtId="10" fontId="8" fillId="0" borderId="16" xfId="48" applyNumberFormat="1" applyFont="1" applyFill="1" applyBorder="1" applyAlignment="1" applyProtection="1">
      <alignment/>
      <protection/>
    </xf>
    <xf numFmtId="38" fontId="8" fillId="0" borderId="16" xfId="48" applyFont="1" applyFill="1" applyBorder="1" applyAlignment="1" applyProtection="1">
      <alignment/>
      <protection/>
    </xf>
    <xf numFmtId="177" fontId="8" fillId="0" borderId="16" xfId="48" applyNumberFormat="1" applyFont="1" applyFill="1" applyBorder="1" applyAlignment="1" applyProtection="1">
      <alignment/>
      <protection/>
    </xf>
    <xf numFmtId="38" fontId="1" fillId="0" borderId="17" xfId="48" applyFont="1" applyFill="1" applyBorder="1" applyAlignment="1" applyProtection="1">
      <alignment horizontal="center"/>
      <protection/>
    </xf>
    <xf numFmtId="37" fontId="8" fillId="0" borderId="12" xfId="0" applyNumberFormat="1" applyFont="1" applyFill="1" applyBorder="1" applyAlignment="1" applyProtection="1">
      <alignment/>
      <protection/>
    </xf>
    <xf numFmtId="10" fontId="8" fillId="0" borderId="13" xfId="48" applyNumberFormat="1" applyFont="1" applyFill="1" applyBorder="1" applyAlignment="1" applyProtection="1">
      <alignment/>
      <protection/>
    </xf>
    <xf numFmtId="38" fontId="8" fillId="0" borderId="13" xfId="48" applyFont="1" applyFill="1" applyBorder="1" applyAlignment="1" applyProtection="1">
      <alignment/>
      <protection/>
    </xf>
    <xf numFmtId="177" fontId="8" fillId="0" borderId="18" xfId="48" applyNumberFormat="1" applyFont="1" applyFill="1" applyBorder="1" applyAlignment="1" applyProtection="1">
      <alignment/>
      <protection/>
    </xf>
    <xf numFmtId="38" fontId="1" fillId="0" borderId="19" xfId="48" applyFont="1" applyFill="1" applyBorder="1" applyAlignment="1" applyProtection="1">
      <alignment horizontal="center"/>
      <protection/>
    </xf>
    <xf numFmtId="10" fontId="8" fillId="0" borderId="19" xfId="48" applyNumberFormat="1" applyFont="1" applyFill="1" applyBorder="1" applyAlignment="1" applyProtection="1">
      <alignment/>
      <protection/>
    </xf>
    <xf numFmtId="38" fontId="8" fillId="0" borderId="19" xfId="48" applyFont="1" applyFill="1" applyBorder="1" applyAlignment="1" applyProtection="1">
      <alignment/>
      <protection/>
    </xf>
    <xf numFmtId="177" fontId="8" fillId="0" borderId="19" xfId="48" applyNumberFormat="1" applyFont="1" applyFill="1" applyBorder="1" applyAlignment="1" applyProtection="1">
      <alignment/>
      <protection/>
    </xf>
    <xf numFmtId="38" fontId="1" fillId="0" borderId="14" xfId="48" applyFont="1" applyFill="1" applyBorder="1" applyAlignment="1" applyProtection="1">
      <alignment horizontal="center"/>
      <protection/>
    </xf>
    <xf numFmtId="10" fontId="8" fillId="0" borderId="14" xfId="48" applyNumberFormat="1" applyFont="1" applyFill="1" applyBorder="1" applyAlignment="1" applyProtection="1">
      <alignment/>
      <protection/>
    </xf>
    <xf numFmtId="38" fontId="8" fillId="0" borderId="14" xfId="48" applyFont="1" applyFill="1" applyBorder="1" applyAlignment="1" applyProtection="1">
      <alignment/>
      <protection/>
    </xf>
    <xf numFmtId="177" fontId="8" fillId="0" borderId="14" xfId="48" applyNumberFormat="1" applyFont="1" applyFill="1" applyBorder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38" fontId="7" fillId="0" borderId="0" xfId="48" applyFont="1" applyFill="1" applyAlignment="1" applyProtection="1">
      <alignment/>
      <protection/>
    </xf>
    <xf numFmtId="40" fontId="1" fillId="0" borderId="0" xfId="48" applyNumberFormat="1" applyFont="1" applyFill="1" applyAlignment="1" applyProtection="1">
      <alignment/>
      <protection/>
    </xf>
    <xf numFmtId="38" fontId="4" fillId="0" borderId="15" xfId="48" applyFont="1" applyBorder="1" applyAlignment="1" applyProtection="1">
      <alignment vertical="top" wrapText="1"/>
      <protection/>
    </xf>
    <xf numFmtId="38" fontId="1" fillId="0" borderId="15" xfId="48" applyFont="1" applyBorder="1" applyAlignment="1" applyProtection="1">
      <alignment/>
      <protection/>
    </xf>
    <xf numFmtId="38" fontId="4" fillId="0" borderId="20" xfId="48" applyFont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0" xfId="0" applyNumberFormat="1" applyFill="1" applyAlignment="1" applyProtection="1">
      <alignment vertical="top" wrapText="1"/>
      <protection/>
    </xf>
    <xf numFmtId="38" fontId="4" fillId="0" borderId="20" xfId="48" applyFont="1" applyFill="1" applyBorder="1" applyAlignment="1" applyProtection="1">
      <alignment horizontal="center" vertical="center"/>
      <protection/>
    </xf>
    <xf numFmtId="38" fontId="4" fillId="0" borderId="22" xfId="48" applyFont="1" applyFill="1" applyBorder="1" applyAlignment="1" applyProtection="1">
      <alignment horizontal="center" vertical="center"/>
      <protection/>
    </xf>
    <xf numFmtId="38" fontId="4" fillId="0" borderId="21" xfId="48" applyFont="1" applyFill="1" applyBorder="1" applyAlignment="1" applyProtection="1">
      <alignment horizontal="center" vertical="center"/>
      <protection/>
    </xf>
    <xf numFmtId="38" fontId="5" fillId="0" borderId="0" xfId="48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38" fontId="4" fillId="0" borderId="20" xfId="48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38" fontId="4" fillId="0" borderId="20" xfId="48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38" fontId="1" fillId="0" borderId="23" xfId="48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4.375" style="2" customWidth="1"/>
    <col min="2" max="7" width="11.75390625" style="2" customWidth="1"/>
    <col min="8" max="8" width="9.375" style="2" customWidth="1"/>
    <col min="9" max="9" width="9.625" style="2" customWidth="1"/>
    <col min="10" max="10" width="9.375" style="2" customWidth="1"/>
    <col min="11" max="12" width="0" style="2" hidden="1" customWidth="1"/>
    <col min="13" max="16384" width="9.00390625" style="2" customWidth="1"/>
  </cols>
  <sheetData>
    <row r="1" spans="1:12" ht="20.25" customHeight="1">
      <c r="A1" s="51" t="s">
        <v>41</v>
      </c>
      <c r="B1" s="51"/>
      <c r="C1" s="51"/>
      <c r="D1" s="51"/>
      <c r="E1" s="51"/>
      <c r="F1" s="51"/>
      <c r="G1" s="51"/>
      <c r="H1" s="52"/>
      <c r="I1" s="52"/>
      <c r="J1" s="52"/>
      <c r="K1" s="8"/>
      <c r="L1" s="1"/>
    </row>
    <row r="2" spans="8:12" ht="22.5" customHeight="1">
      <c r="H2" s="2" t="s">
        <v>34</v>
      </c>
      <c r="I2" s="60" t="s">
        <v>42</v>
      </c>
      <c r="J2" s="60"/>
      <c r="K2" s="1"/>
      <c r="L2" s="1"/>
    </row>
    <row r="3" spans="1:12" s="9" customFormat="1" ht="30" customHeight="1">
      <c r="A3" s="53" t="s">
        <v>25</v>
      </c>
      <c r="B3" s="55" t="s">
        <v>44</v>
      </c>
      <c r="C3" s="56"/>
      <c r="D3" s="56"/>
      <c r="E3" s="57" t="s">
        <v>38</v>
      </c>
      <c r="F3" s="58"/>
      <c r="G3" s="59"/>
      <c r="H3" s="48" t="s">
        <v>27</v>
      </c>
      <c r="I3" s="49"/>
      <c r="J3" s="50"/>
      <c r="K3" s="45"/>
      <c r="L3" s="46"/>
    </row>
    <row r="4" spans="1:12" s="9" customFormat="1" ht="59.25" customHeight="1">
      <c r="A4" s="54"/>
      <c r="B4" s="10" t="s">
        <v>43</v>
      </c>
      <c r="C4" s="11" t="s">
        <v>45</v>
      </c>
      <c r="D4" s="12" t="s">
        <v>28</v>
      </c>
      <c r="E4" s="10" t="s">
        <v>39</v>
      </c>
      <c r="F4" s="11" t="s">
        <v>40</v>
      </c>
      <c r="G4" s="12" t="s">
        <v>37</v>
      </c>
      <c r="H4" s="13" t="s">
        <v>29</v>
      </c>
      <c r="I4" s="14" t="s">
        <v>30</v>
      </c>
      <c r="J4" s="14" t="s">
        <v>31</v>
      </c>
      <c r="K4" s="11"/>
      <c r="L4" s="43"/>
    </row>
    <row r="5" spans="1:12" ht="31.5" customHeight="1">
      <c r="A5" s="15" t="s">
        <v>0</v>
      </c>
      <c r="B5" s="16">
        <v>229662</v>
      </c>
      <c r="C5" s="17">
        <v>26253</v>
      </c>
      <c r="D5" s="18">
        <f>+C5/B5</f>
        <v>0.11431146641586332</v>
      </c>
      <c r="E5" s="16">
        <v>231663</v>
      </c>
      <c r="F5" s="17">
        <v>23113</v>
      </c>
      <c r="G5" s="18">
        <f>+F5/E5</f>
        <v>0.0997699244160699</v>
      </c>
      <c r="H5" s="19">
        <f>+B5-E5</f>
        <v>-2001</v>
      </c>
      <c r="I5" s="19">
        <f>+C5-F5</f>
        <v>3140</v>
      </c>
      <c r="J5" s="20">
        <f>+C5/F5</f>
        <v>1.1358542811404837</v>
      </c>
      <c r="K5" s="3"/>
      <c r="L5" s="44"/>
    </row>
    <row r="6" spans="1:12" ht="31.5" customHeight="1">
      <c r="A6" s="15" t="s">
        <v>1</v>
      </c>
      <c r="B6" s="16">
        <v>142283</v>
      </c>
      <c r="C6" s="17">
        <v>17736</v>
      </c>
      <c r="D6" s="18">
        <f aca="true" t="shared" si="0" ref="D6:D30">+C6/B6</f>
        <v>0.12465298032793798</v>
      </c>
      <c r="E6" s="16">
        <v>141938</v>
      </c>
      <c r="F6" s="17">
        <v>14491</v>
      </c>
      <c r="G6" s="18">
        <f aca="true" t="shared" si="1" ref="G6:G30">+F6/E6</f>
        <v>0.10209387197226959</v>
      </c>
      <c r="H6" s="19">
        <f aca="true" t="shared" si="2" ref="H6:H30">+B6-E6</f>
        <v>345</v>
      </c>
      <c r="I6" s="19">
        <f aca="true" t="shared" si="3" ref="I6:I30">+C6-F6</f>
        <v>3245</v>
      </c>
      <c r="J6" s="20">
        <f aca="true" t="shared" si="4" ref="J6:J30">+C6/F6</f>
        <v>1.2239320957835897</v>
      </c>
      <c r="K6" s="3"/>
      <c r="L6" s="44"/>
    </row>
    <row r="7" spans="1:12" ht="31.5" customHeight="1">
      <c r="A7" s="15" t="s">
        <v>2</v>
      </c>
      <c r="B7" s="16">
        <v>161088</v>
      </c>
      <c r="C7" s="17">
        <v>17185</v>
      </c>
      <c r="D7" s="18">
        <f t="shared" si="0"/>
        <v>0.10668082042113627</v>
      </c>
      <c r="E7" s="16">
        <v>159342</v>
      </c>
      <c r="F7" s="17">
        <v>13906</v>
      </c>
      <c r="G7" s="18">
        <f t="shared" si="1"/>
        <v>0.08727140364750034</v>
      </c>
      <c r="H7" s="19">
        <f t="shared" si="2"/>
        <v>1746</v>
      </c>
      <c r="I7" s="19">
        <f t="shared" si="3"/>
        <v>3279</v>
      </c>
      <c r="J7" s="20">
        <f t="shared" si="4"/>
        <v>1.2357974974831007</v>
      </c>
      <c r="K7" s="3"/>
      <c r="L7" s="44"/>
    </row>
    <row r="8" spans="1:12" ht="31.5" customHeight="1">
      <c r="A8" s="15" t="s">
        <v>3</v>
      </c>
      <c r="B8" s="16">
        <v>44084</v>
      </c>
      <c r="C8" s="17">
        <v>8009</v>
      </c>
      <c r="D8" s="18">
        <f t="shared" si="0"/>
        <v>0.181675891479902</v>
      </c>
      <c r="E8" s="16">
        <v>45384</v>
      </c>
      <c r="F8" s="17">
        <v>6436</v>
      </c>
      <c r="G8" s="18">
        <f t="shared" si="1"/>
        <v>0.14181209236735412</v>
      </c>
      <c r="H8" s="19">
        <f t="shared" si="2"/>
        <v>-1300</v>
      </c>
      <c r="I8" s="19">
        <f t="shared" si="3"/>
        <v>1573</v>
      </c>
      <c r="J8" s="20">
        <f t="shared" si="4"/>
        <v>1.2444064636420136</v>
      </c>
      <c r="K8" s="3"/>
      <c r="L8" s="44"/>
    </row>
    <row r="9" spans="1:12" ht="31.5" customHeight="1">
      <c r="A9" s="15" t="s">
        <v>4</v>
      </c>
      <c r="B9" s="16">
        <v>98074</v>
      </c>
      <c r="C9" s="17">
        <v>12458</v>
      </c>
      <c r="D9" s="18">
        <f t="shared" si="0"/>
        <v>0.12702653098680589</v>
      </c>
      <c r="E9" s="16">
        <v>96966</v>
      </c>
      <c r="F9" s="17">
        <v>9274</v>
      </c>
      <c r="G9" s="18">
        <f t="shared" si="1"/>
        <v>0.09564177134253243</v>
      </c>
      <c r="H9" s="19">
        <f t="shared" si="2"/>
        <v>1108</v>
      </c>
      <c r="I9" s="19">
        <f t="shared" si="3"/>
        <v>3184</v>
      </c>
      <c r="J9" s="20">
        <f t="shared" si="4"/>
        <v>1.3433254259219323</v>
      </c>
      <c r="K9" s="3"/>
      <c r="L9" s="44"/>
    </row>
    <row r="10" spans="1:12" ht="31.5" customHeight="1">
      <c r="A10" s="15" t="s">
        <v>5</v>
      </c>
      <c r="B10" s="16">
        <v>46622</v>
      </c>
      <c r="C10" s="17">
        <v>4695</v>
      </c>
      <c r="D10" s="18">
        <f t="shared" si="0"/>
        <v>0.10070353052207112</v>
      </c>
      <c r="E10" s="16">
        <v>45891</v>
      </c>
      <c r="F10" s="17">
        <v>4117</v>
      </c>
      <c r="G10" s="18">
        <f t="shared" si="1"/>
        <v>0.08971257980867708</v>
      </c>
      <c r="H10" s="19">
        <f t="shared" si="2"/>
        <v>731</v>
      </c>
      <c r="I10" s="19">
        <f t="shared" si="3"/>
        <v>578</v>
      </c>
      <c r="J10" s="20">
        <f t="shared" si="4"/>
        <v>1.1403934904056352</v>
      </c>
      <c r="K10" s="3"/>
      <c r="L10" s="44"/>
    </row>
    <row r="11" spans="1:12" ht="31.5" customHeight="1">
      <c r="A11" s="15" t="s">
        <v>6</v>
      </c>
      <c r="B11" s="16">
        <v>117814</v>
      </c>
      <c r="C11" s="17">
        <v>19078</v>
      </c>
      <c r="D11" s="18">
        <f t="shared" si="0"/>
        <v>0.1619332167654099</v>
      </c>
      <c r="E11" s="16">
        <v>119053</v>
      </c>
      <c r="F11" s="17">
        <v>15983</v>
      </c>
      <c r="G11" s="18">
        <f t="shared" si="1"/>
        <v>0.13425113184884044</v>
      </c>
      <c r="H11" s="19">
        <f t="shared" si="2"/>
        <v>-1239</v>
      </c>
      <c r="I11" s="19">
        <f t="shared" si="3"/>
        <v>3095</v>
      </c>
      <c r="J11" s="20">
        <f t="shared" si="4"/>
        <v>1.1936432459488207</v>
      </c>
      <c r="K11" s="3"/>
      <c r="L11" s="44"/>
    </row>
    <row r="12" spans="1:12" ht="31.5" customHeight="1">
      <c r="A12" s="15" t="s">
        <v>7</v>
      </c>
      <c r="B12" s="16">
        <v>44417</v>
      </c>
      <c r="C12" s="17">
        <v>4413</v>
      </c>
      <c r="D12" s="18">
        <f t="shared" si="0"/>
        <v>0.09935385100299435</v>
      </c>
      <c r="E12" s="16">
        <v>44108</v>
      </c>
      <c r="F12" s="17">
        <v>3841</v>
      </c>
      <c r="G12" s="18">
        <f t="shared" si="1"/>
        <v>0.08708170853359935</v>
      </c>
      <c r="H12" s="19">
        <f t="shared" si="2"/>
        <v>309</v>
      </c>
      <c r="I12" s="19">
        <f t="shared" si="3"/>
        <v>572</v>
      </c>
      <c r="J12" s="20">
        <f t="shared" si="4"/>
        <v>1.148919552199948</v>
      </c>
      <c r="K12" s="3"/>
      <c r="L12" s="44"/>
    </row>
    <row r="13" spans="1:12" ht="31.5" customHeight="1">
      <c r="A13" s="15" t="s">
        <v>8</v>
      </c>
      <c r="B13" s="16">
        <v>31282</v>
      </c>
      <c r="C13" s="17">
        <v>5992</v>
      </c>
      <c r="D13" s="18">
        <f t="shared" si="0"/>
        <v>0.1915478549964836</v>
      </c>
      <c r="E13" s="16">
        <v>32335</v>
      </c>
      <c r="F13" s="17">
        <v>5485</v>
      </c>
      <c r="G13" s="18">
        <f t="shared" si="1"/>
        <v>0.16963043142106077</v>
      </c>
      <c r="H13" s="19">
        <f t="shared" si="2"/>
        <v>-1053</v>
      </c>
      <c r="I13" s="19">
        <f t="shared" si="3"/>
        <v>507</v>
      </c>
      <c r="J13" s="20">
        <f t="shared" si="4"/>
        <v>1.0924339106654513</v>
      </c>
      <c r="K13" s="3"/>
      <c r="L13" s="44"/>
    </row>
    <row r="14" spans="1:12" ht="31.5" customHeight="1">
      <c r="A14" s="15" t="s">
        <v>9</v>
      </c>
      <c r="B14" s="16">
        <v>28654</v>
      </c>
      <c r="C14" s="17">
        <v>4359</v>
      </c>
      <c r="D14" s="18">
        <f t="shared" si="0"/>
        <v>0.15212535771620017</v>
      </c>
      <c r="E14" s="16">
        <v>29103</v>
      </c>
      <c r="F14" s="17">
        <v>3835</v>
      </c>
      <c r="G14" s="18">
        <f t="shared" si="1"/>
        <v>0.13177335669862214</v>
      </c>
      <c r="H14" s="19">
        <f t="shared" si="2"/>
        <v>-449</v>
      </c>
      <c r="I14" s="19">
        <f t="shared" si="3"/>
        <v>524</v>
      </c>
      <c r="J14" s="20">
        <f t="shared" si="4"/>
        <v>1.1366362451108214</v>
      </c>
      <c r="K14" s="3"/>
      <c r="L14" s="44"/>
    </row>
    <row r="15" spans="1:12" ht="31.5" customHeight="1">
      <c r="A15" s="15" t="s">
        <v>10</v>
      </c>
      <c r="B15" s="16">
        <v>22715</v>
      </c>
      <c r="C15" s="17">
        <v>4319</v>
      </c>
      <c r="D15" s="18">
        <f t="shared" si="0"/>
        <v>0.1901386748844376</v>
      </c>
      <c r="E15" s="16">
        <v>23369</v>
      </c>
      <c r="F15" s="17">
        <v>3668</v>
      </c>
      <c r="G15" s="18">
        <f t="shared" si="1"/>
        <v>0.15696007531344944</v>
      </c>
      <c r="H15" s="19">
        <f t="shared" si="2"/>
        <v>-654</v>
      </c>
      <c r="I15" s="19">
        <f t="shared" si="3"/>
        <v>651</v>
      </c>
      <c r="J15" s="20">
        <f t="shared" si="4"/>
        <v>1.1774809160305344</v>
      </c>
      <c r="K15" s="3"/>
      <c r="L15" s="44"/>
    </row>
    <row r="16" spans="1:12" ht="31.5" customHeight="1">
      <c r="A16" s="15" t="s">
        <v>11</v>
      </c>
      <c r="B16" s="16">
        <v>124007</v>
      </c>
      <c r="C16" s="17">
        <v>9842</v>
      </c>
      <c r="D16" s="18">
        <f t="shared" si="0"/>
        <v>0.07936648737571265</v>
      </c>
      <c r="E16" s="16">
        <v>123846</v>
      </c>
      <c r="F16" s="17">
        <v>9274</v>
      </c>
      <c r="G16" s="18">
        <f t="shared" si="1"/>
        <v>0.07488332283642589</v>
      </c>
      <c r="H16" s="19">
        <f t="shared" si="2"/>
        <v>161</v>
      </c>
      <c r="I16" s="19">
        <f t="shared" si="3"/>
        <v>568</v>
      </c>
      <c r="J16" s="20">
        <f t="shared" si="4"/>
        <v>1.0612464955790382</v>
      </c>
      <c r="K16" s="3"/>
      <c r="L16" s="44"/>
    </row>
    <row r="17" spans="1:12" ht="31.5" customHeight="1" thickBot="1">
      <c r="A17" s="21" t="s">
        <v>12</v>
      </c>
      <c r="B17" s="22">
        <v>53787</v>
      </c>
      <c r="C17" s="23">
        <v>6884</v>
      </c>
      <c r="D17" s="24">
        <f t="shared" si="0"/>
        <v>0.1279863163961552</v>
      </c>
      <c r="E17" s="22">
        <v>53452</v>
      </c>
      <c r="F17" s="23">
        <v>5414</v>
      </c>
      <c r="G17" s="24">
        <f t="shared" si="1"/>
        <v>0.10128713612212827</v>
      </c>
      <c r="H17" s="25">
        <f t="shared" si="2"/>
        <v>335</v>
      </c>
      <c r="I17" s="25">
        <f t="shared" si="3"/>
        <v>1470</v>
      </c>
      <c r="J17" s="26">
        <f t="shared" si="4"/>
        <v>1.2715182859253786</v>
      </c>
      <c r="K17" s="4"/>
      <c r="L17" s="44"/>
    </row>
    <row r="18" spans="1:12" ht="31.5" customHeight="1" thickBot="1">
      <c r="A18" s="27" t="s">
        <v>26</v>
      </c>
      <c r="B18" s="28">
        <f>SUM(B5:B17)</f>
        <v>1144489</v>
      </c>
      <c r="C18" s="28">
        <f>SUM(C5:C17)</f>
        <v>141223</v>
      </c>
      <c r="D18" s="29">
        <f t="shared" si="0"/>
        <v>0.1233939338866516</v>
      </c>
      <c r="E18" s="28">
        <f>SUM(E5:E17)</f>
        <v>1146450</v>
      </c>
      <c r="F18" s="28">
        <f>SUM(F5:F17)</f>
        <v>118837</v>
      </c>
      <c r="G18" s="29">
        <f t="shared" si="1"/>
        <v>0.10365650486283745</v>
      </c>
      <c r="H18" s="30">
        <f t="shared" si="2"/>
        <v>-1961</v>
      </c>
      <c r="I18" s="30">
        <f t="shared" si="3"/>
        <v>22386</v>
      </c>
      <c r="J18" s="31">
        <f t="shared" si="4"/>
        <v>1.1883756742428704</v>
      </c>
      <c r="K18" s="5"/>
      <c r="L18" s="44"/>
    </row>
    <row r="19" spans="1:12" ht="31.5" customHeight="1" thickBot="1">
      <c r="A19" s="32" t="s">
        <v>13</v>
      </c>
      <c r="B19" s="22">
        <v>15823</v>
      </c>
      <c r="C19" s="23">
        <v>2961</v>
      </c>
      <c r="D19" s="33">
        <f t="shared" si="0"/>
        <v>0.18713265499589204</v>
      </c>
      <c r="E19" s="22">
        <v>16618</v>
      </c>
      <c r="F19" s="23">
        <v>2613</v>
      </c>
      <c r="G19" s="33">
        <f t="shared" si="1"/>
        <v>0.15723913828378866</v>
      </c>
      <c r="H19" s="34">
        <f t="shared" si="2"/>
        <v>-795</v>
      </c>
      <c r="I19" s="34">
        <f t="shared" si="3"/>
        <v>348</v>
      </c>
      <c r="J19" s="35">
        <f t="shared" si="4"/>
        <v>1.1331802525832377</v>
      </c>
      <c r="K19" s="4"/>
      <c r="L19" s="44"/>
    </row>
    <row r="20" spans="1:12" ht="31.5" customHeight="1" thickBot="1">
      <c r="A20" s="27" t="s">
        <v>14</v>
      </c>
      <c r="B20" s="30">
        <f>SUM(B19)</f>
        <v>15823</v>
      </c>
      <c r="C20" s="30">
        <f>SUM(C19)</f>
        <v>2961</v>
      </c>
      <c r="D20" s="29">
        <f t="shared" si="0"/>
        <v>0.18713265499589204</v>
      </c>
      <c r="E20" s="30">
        <f>SUM(E19)</f>
        <v>16618</v>
      </c>
      <c r="F20" s="30">
        <f>SUM(F19)</f>
        <v>2613</v>
      </c>
      <c r="G20" s="29">
        <f t="shared" si="1"/>
        <v>0.15723913828378866</v>
      </c>
      <c r="H20" s="30">
        <f t="shared" si="2"/>
        <v>-795</v>
      </c>
      <c r="I20" s="30">
        <f t="shared" si="3"/>
        <v>348</v>
      </c>
      <c r="J20" s="31">
        <f t="shared" si="4"/>
        <v>1.1331802525832377</v>
      </c>
      <c r="K20" s="7"/>
      <c r="L20" s="44"/>
    </row>
    <row r="21" spans="1:12" ht="31.5" customHeight="1" thickBot="1">
      <c r="A21" s="32" t="s">
        <v>15</v>
      </c>
      <c r="B21" s="22">
        <v>5212</v>
      </c>
      <c r="C21" s="23">
        <v>840</v>
      </c>
      <c r="D21" s="33">
        <f t="shared" si="0"/>
        <v>0.16116653875671527</v>
      </c>
      <c r="E21" s="22">
        <v>5160</v>
      </c>
      <c r="F21" s="23">
        <v>769</v>
      </c>
      <c r="G21" s="33">
        <f t="shared" si="1"/>
        <v>0.14903100775193798</v>
      </c>
      <c r="H21" s="34">
        <f t="shared" si="2"/>
        <v>52</v>
      </c>
      <c r="I21" s="34">
        <f t="shared" si="3"/>
        <v>71</v>
      </c>
      <c r="J21" s="35">
        <f t="shared" si="4"/>
        <v>1.092327698309493</v>
      </c>
      <c r="K21" s="4"/>
      <c r="L21" s="44"/>
    </row>
    <row r="22" spans="1:12" ht="31.5" customHeight="1" thickBot="1">
      <c r="A22" s="27" t="s">
        <v>16</v>
      </c>
      <c r="B22" s="30">
        <f>SUM(B21)</f>
        <v>5212</v>
      </c>
      <c r="C22" s="30">
        <f>SUM(C21)</f>
        <v>840</v>
      </c>
      <c r="D22" s="29">
        <f t="shared" si="0"/>
        <v>0.16116653875671527</v>
      </c>
      <c r="E22" s="30">
        <f>SUM(E21)</f>
        <v>5160</v>
      </c>
      <c r="F22" s="30">
        <f>SUM(F21)</f>
        <v>769</v>
      </c>
      <c r="G22" s="29">
        <f t="shared" si="1"/>
        <v>0.14903100775193798</v>
      </c>
      <c r="H22" s="30">
        <f t="shared" si="2"/>
        <v>52</v>
      </c>
      <c r="I22" s="30">
        <f t="shared" si="3"/>
        <v>71</v>
      </c>
      <c r="J22" s="31">
        <f t="shared" si="4"/>
        <v>1.092327698309493</v>
      </c>
      <c r="K22" s="7"/>
      <c r="L22" s="44"/>
    </row>
    <row r="23" spans="1:12" ht="31.5" customHeight="1">
      <c r="A23" s="36" t="s">
        <v>17</v>
      </c>
      <c r="B23" s="16">
        <v>2790</v>
      </c>
      <c r="C23" s="17">
        <v>368</v>
      </c>
      <c r="D23" s="37">
        <f t="shared" si="0"/>
        <v>0.13189964157706094</v>
      </c>
      <c r="E23" s="16">
        <v>3064</v>
      </c>
      <c r="F23" s="17">
        <v>394</v>
      </c>
      <c r="G23" s="37">
        <f t="shared" si="1"/>
        <v>0.12859007832898173</v>
      </c>
      <c r="H23" s="38">
        <f t="shared" si="2"/>
        <v>-274</v>
      </c>
      <c r="I23" s="38">
        <f t="shared" si="3"/>
        <v>-26</v>
      </c>
      <c r="J23" s="20">
        <f t="shared" si="4"/>
        <v>0.934010152284264</v>
      </c>
      <c r="K23" s="3"/>
      <c r="L23" s="44"/>
    </row>
    <row r="24" spans="1:12" ht="31.5" customHeight="1">
      <c r="A24" s="15" t="s">
        <v>18</v>
      </c>
      <c r="B24" s="16">
        <v>13398</v>
      </c>
      <c r="C24" s="17">
        <v>2288</v>
      </c>
      <c r="D24" s="18">
        <f t="shared" si="0"/>
        <v>0.17077175697865354</v>
      </c>
      <c r="E24" s="16">
        <v>13459</v>
      </c>
      <c r="F24" s="17">
        <v>2189</v>
      </c>
      <c r="G24" s="18">
        <f t="shared" si="1"/>
        <v>0.16264209822423656</v>
      </c>
      <c r="H24" s="19">
        <f t="shared" si="2"/>
        <v>-61</v>
      </c>
      <c r="I24" s="19">
        <f t="shared" si="3"/>
        <v>99</v>
      </c>
      <c r="J24" s="20">
        <f t="shared" si="4"/>
        <v>1.0452261306532664</v>
      </c>
      <c r="K24" s="3"/>
      <c r="L24" s="44"/>
    </row>
    <row r="25" spans="1:12" ht="31.5" customHeight="1" thickBot="1">
      <c r="A25" s="21" t="s">
        <v>19</v>
      </c>
      <c r="B25" s="22">
        <v>10783</v>
      </c>
      <c r="C25" s="23">
        <v>1413</v>
      </c>
      <c r="D25" s="24">
        <f t="shared" si="0"/>
        <v>0.13103959936937773</v>
      </c>
      <c r="E25" s="22">
        <v>10881</v>
      </c>
      <c r="F25" s="23">
        <v>1247</v>
      </c>
      <c r="G25" s="24">
        <f t="shared" si="1"/>
        <v>0.11460343718408235</v>
      </c>
      <c r="H25" s="25">
        <f t="shared" si="2"/>
        <v>-98</v>
      </c>
      <c r="I25" s="25">
        <f t="shared" si="3"/>
        <v>166</v>
      </c>
      <c r="J25" s="26">
        <f t="shared" si="4"/>
        <v>1.1331194867682437</v>
      </c>
      <c r="K25" s="4"/>
      <c r="L25" s="44"/>
    </row>
    <row r="26" spans="1:12" ht="31.5" customHeight="1" thickBot="1">
      <c r="A26" s="27" t="s">
        <v>20</v>
      </c>
      <c r="B26" s="28">
        <f>SUM(B23:B25)</f>
        <v>26971</v>
      </c>
      <c r="C26" s="28">
        <f>SUM(C23:C25)</f>
        <v>4069</v>
      </c>
      <c r="D26" s="29">
        <f t="shared" si="0"/>
        <v>0.15086574468873976</v>
      </c>
      <c r="E26" s="28">
        <f>SUM(E23:E25)</f>
        <v>27404</v>
      </c>
      <c r="F26" s="28">
        <f>SUM(F23:F25)</f>
        <v>3830</v>
      </c>
      <c r="G26" s="29">
        <f t="shared" si="1"/>
        <v>0.13976061888775362</v>
      </c>
      <c r="H26" s="30">
        <f t="shared" si="2"/>
        <v>-433</v>
      </c>
      <c r="I26" s="30">
        <f t="shared" si="3"/>
        <v>239</v>
      </c>
      <c r="J26" s="31">
        <f t="shared" si="4"/>
        <v>1.062402088772846</v>
      </c>
      <c r="K26" s="5"/>
      <c r="L26" s="44"/>
    </row>
    <row r="27" spans="1:12" ht="31.5" customHeight="1" thickBot="1">
      <c r="A27" s="36" t="s">
        <v>21</v>
      </c>
      <c r="B27" s="16">
        <v>3167</v>
      </c>
      <c r="C27" s="17">
        <v>612</v>
      </c>
      <c r="D27" s="37">
        <f t="shared" si="0"/>
        <v>0.19324281654562678</v>
      </c>
      <c r="E27" s="16">
        <v>3332</v>
      </c>
      <c r="F27" s="17">
        <v>519</v>
      </c>
      <c r="G27" s="37">
        <f t="shared" si="1"/>
        <v>0.1557623049219688</v>
      </c>
      <c r="H27" s="38">
        <f t="shared" si="2"/>
        <v>-165</v>
      </c>
      <c r="I27" s="38">
        <f t="shared" si="3"/>
        <v>93</v>
      </c>
      <c r="J27" s="39">
        <f t="shared" si="4"/>
        <v>1.1791907514450868</v>
      </c>
      <c r="K27" s="3"/>
      <c r="L27" s="44"/>
    </row>
    <row r="28" spans="1:12" ht="31.5" customHeight="1" thickBot="1">
      <c r="A28" s="27" t="s">
        <v>22</v>
      </c>
      <c r="B28" s="30">
        <f>SUM(B27:B27)</f>
        <v>3167</v>
      </c>
      <c r="C28" s="30">
        <f>SUM(C27:C27)</f>
        <v>612</v>
      </c>
      <c r="D28" s="29">
        <f t="shared" si="0"/>
        <v>0.19324281654562678</v>
      </c>
      <c r="E28" s="30">
        <f>SUM(E27:E27)</f>
        <v>3332</v>
      </c>
      <c r="F28" s="30">
        <f>SUM(F27:F27)</f>
        <v>519</v>
      </c>
      <c r="G28" s="29">
        <f t="shared" si="1"/>
        <v>0.1557623049219688</v>
      </c>
      <c r="H28" s="30">
        <f t="shared" si="2"/>
        <v>-165</v>
      </c>
      <c r="I28" s="30">
        <f t="shared" si="3"/>
        <v>93</v>
      </c>
      <c r="J28" s="31">
        <f t="shared" si="4"/>
        <v>1.1791907514450868</v>
      </c>
      <c r="K28" s="7"/>
      <c r="L28" s="44"/>
    </row>
    <row r="29" spans="1:12" ht="31.5" customHeight="1" thickBot="1">
      <c r="A29" s="27" t="s">
        <v>23</v>
      </c>
      <c r="B29" s="30">
        <f>B20+B22+B26+B28</f>
        <v>51173</v>
      </c>
      <c r="C29" s="30">
        <f>C20+C22+C26+C28</f>
        <v>8482</v>
      </c>
      <c r="D29" s="29">
        <f t="shared" si="0"/>
        <v>0.16575147050202255</v>
      </c>
      <c r="E29" s="30">
        <f>E20+E22+E26+E28</f>
        <v>52514</v>
      </c>
      <c r="F29" s="30">
        <f>F20+F22+F26+F28</f>
        <v>7731</v>
      </c>
      <c r="G29" s="29">
        <f t="shared" si="1"/>
        <v>0.14721788475454164</v>
      </c>
      <c r="H29" s="30">
        <f t="shared" si="2"/>
        <v>-1341</v>
      </c>
      <c r="I29" s="30">
        <f t="shared" si="3"/>
        <v>751</v>
      </c>
      <c r="J29" s="31">
        <f t="shared" si="4"/>
        <v>1.0971413788643125</v>
      </c>
      <c r="K29" s="7"/>
      <c r="L29" s="44"/>
    </row>
    <row r="30" spans="1:12" ht="31.5" customHeight="1" thickBot="1">
      <c r="A30" s="27" t="s">
        <v>24</v>
      </c>
      <c r="B30" s="30">
        <f>B18+B29</f>
        <v>1195662</v>
      </c>
      <c r="C30" s="30">
        <f>C18+C29</f>
        <v>149705</v>
      </c>
      <c r="D30" s="29">
        <f t="shared" si="0"/>
        <v>0.12520678920965958</v>
      </c>
      <c r="E30" s="30">
        <f>E18+E29</f>
        <v>1198964</v>
      </c>
      <c r="F30" s="30">
        <f>F18+F29</f>
        <v>126568</v>
      </c>
      <c r="G30" s="29">
        <f t="shared" si="1"/>
        <v>0.10556447065966952</v>
      </c>
      <c r="H30" s="30">
        <f t="shared" si="2"/>
        <v>-3302</v>
      </c>
      <c r="I30" s="30">
        <f t="shared" si="3"/>
        <v>23137</v>
      </c>
      <c r="J30" s="31">
        <f t="shared" si="4"/>
        <v>1.182802920169395</v>
      </c>
      <c r="K30" s="6"/>
      <c r="L30" s="44"/>
    </row>
    <row r="31" spans="1:10" s="40" customFormat="1" ht="7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ht="14.25">
      <c r="A32" s="41" t="s">
        <v>35</v>
      </c>
    </row>
    <row r="33" ht="14.25">
      <c r="A33" s="41" t="s">
        <v>36</v>
      </c>
    </row>
    <row r="35" ht="14.25">
      <c r="D35" s="42" t="s">
        <v>32</v>
      </c>
    </row>
    <row r="36" ht="14.25">
      <c r="D36" s="42" t="s">
        <v>33</v>
      </c>
    </row>
    <row r="37" ht="14.25">
      <c r="D37" s="42" t="s">
        <v>32</v>
      </c>
    </row>
    <row r="39" spans="1:10" s="40" customFormat="1" ht="24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sheetProtection/>
  <mergeCells count="8">
    <mergeCell ref="K3:L3"/>
    <mergeCell ref="A31:J31"/>
    <mergeCell ref="H3:J3"/>
    <mergeCell ref="A1:J1"/>
    <mergeCell ref="A3:A4"/>
    <mergeCell ref="B3:D3"/>
    <mergeCell ref="E3:G3"/>
    <mergeCell ref="I2:J2"/>
  </mergeCells>
  <printOptions/>
  <pageMargins left="0.77" right="0.2" top="0.94" bottom="0.2" header="0.512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塚本　淳一</cp:lastModifiedBy>
  <cp:lastPrinted>2016-07-09T02:59:05Z</cp:lastPrinted>
  <dcterms:created xsi:type="dcterms:W3CDTF">2007-07-11T06:07:00Z</dcterms:created>
  <dcterms:modified xsi:type="dcterms:W3CDTF">2016-07-09T02:59:06Z</dcterms:modified>
  <cp:category/>
  <cp:version/>
  <cp:contentType/>
  <cp:contentStatus/>
</cp:coreProperties>
</file>