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vldde\share2\【06選挙管理委員会事務局】\01最近の選挙\Ｒ４参院選\R4参議院・諸事項等調査\01 その他報告\04_期日前投票状況（中間・最終）\02_集計・公表\01_期日前中間①\"/>
    </mc:Choice>
  </mc:AlternateContent>
  <bookViews>
    <workbookView xWindow="0" yWindow="1500" windowWidth="15360" windowHeight="8985"/>
  </bookViews>
  <sheets>
    <sheet name="Sheet1" sheetId="1" r:id="rId1"/>
  </sheets>
  <definedNames>
    <definedName name="_xlnm.Print_Area" localSheetId="0">Sheet1!$A$1:$J$33</definedName>
  </definedNames>
  <calcPr calcId="162913"/>
</workbook>
</file>

<file path=xl/calcChain.xml><?xml version="1.0" encoding="utf-8"?>
<calcChain xmlns="http://schemas.openxmlformats.org/spreadsheetml/2006/main">
  <c r="F26" i="1" l="1"/>
  <c r="E26" i="1"/>
  <c r="F22" i="1"/>
  <c r="E22" i="1"/>
  <c r="F20" i="1"/>
  <c r="E20" i="1"/>
  <c r="F18" i="1"/>
  <c r="E18" i="1"/>
  <c r="G18" i="1" s="1"/>
  <c r="F28" i="1"/>
  <c r="F29" i="1" s="1"/>
  <c r="E28" i="1"/>
  <c r="G27" i="1"/>
  <c r="G26" i="1"/>
  <c r="G25" i="1"/>
  <c r="G24" i="1"/>
  <c r="G23" i="1"/>
  <c r="G22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D22" i="1" s="1"/>
  <c r="C22" i="1"/>
  <c r="J22" i="1" s="1"/>
  <c r="J23" i="1"/>
  <c r="J11" i="1"/>
  <c r="J25" i="1"/>
  <c r="C20" i="1"/>
  <c r="I20" i="1" s="1"/>
  <c r="C26" i="1"/>
  <c r="C28" i="1"/>
  <c r="I28" i="1" s="1"/>
  <c r="B20" i="1"/>
  <c r="D20" i="1" s="1"/>
  <c r="B26" i="1"/>
  <c r="H26" i="1" s="1"/>
  <c r="B28" i="1"/>
  <c r="H28" i="1" s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J18" i="1" s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22" i="1"/>
  <c r="J28" i="1"/>
  <c r="G28" i="1"/>
  <c r="G20" i="1"/>
  <c r="C29" i="1" l="1"/>
  <c r="I26" i="1"/>
  <c r="J26" i="1"/>
  <c r="C30" i="1"/>
  <c r="I18" i="1"/>
  <c r="D28" i="1"/>
  <c r="D18" i="1"/>
  <c r="J20" i="1"/>
  <c r="E29" i="1"/>
  <c r="G29" i="1" s="1"/>
  <c r="D26" i="1"/>
  <c r="H22" i="1"/>
  <c r="B29" i="1"/>
  <c r="D29" i="1" s="1"/>
  <c r="H20" i="1"/>
  <c r="H18" i="1"/>
  <c r="F30" i="1"/>
  <c r="J29" i="1"/>
  <c r="I29" i="1"/>
  <c r="H29" i="1" l="1"/>
  <c r="E30" i="1"/>
  <c r="G30" i="1" s="1"/>
  <c r="B30" i="1"/>
  <c r="D30" i="1" s="1"/>
  <c r="J30" i="1"/>
  <c r="I30" i="1"/>
  <c r="H30" i="1" l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<sst xmlns="http://schemas.openxmlformats.org/spreadsheetml/2006/main" count="44" uniqueCount="44">
  <si>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</si>
  <si>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</si>
  <si>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</si>
  <si>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</si>
  <si>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</si>
  <si>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</si>
  <si>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</si>
  <si>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</si>
  <si>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</si>
  <si>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</si>
  <si>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</si>
  <si>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</si>
  <si>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</si>
  <si>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</si>
  <si>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</si>
  <si>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</si>
  <si>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</si>
  <si>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</si>
  <si>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</si>
  <si>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</si>
  <si>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</si>
  <si>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</si>
  <si>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</si>
  <si>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</si>
  <si>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</si>
  <si>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</si>
  <si>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</si>
  <si>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</si>
  <si>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</si>
  <si>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投票者数増減　　Ｂ－Ｅ</t>
    <rPh sb="0" eb="3">
      <t>トウヒョウシャ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</si>
  <si>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</si>
  <si>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</si>
  <si>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</si>
  <si>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</si>
  <si>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>　　第２６回参議院議員通常選挙  期日前投票の中間状況（１回目）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</si>
  <si>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 xml:space="preserve">前回（R1.7.21執行) </t>
    <rPh sb="0" eb="2">
      <t>ゼンカイ</t>
    </rPh>
    <phoneticPr fontId="3"/>
  </si>
  <si>
    <t xml:space="preserve">今回（R4.7.10執行) </t>
    <rPh sb="0" eb="2">
      <t>コンカイ</t>
    </rPh>
    <phoneticPr fontId="3"/>
  </si>
  <si>
    <t>期日前投票者数Ｂ  
 (4.6.26)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</si>
  <si>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選挙人名簿登録者数Ａ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</si>
  <si>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</si>
  <si>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</si>
  <si>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R4.6.26現在</t>
    <rPh sb="7" eb="9">
      <t>ゲンザイ</t>
    </rPh>
    <phoneticPr fontId="3"/>
  </si>
  <si>
    <t>選挙人名簿登録者数Ｄ
(1.7.3)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</si>
  <si>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期日前投票者数Ｅ  
 (1.7.7)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</si>
</sst>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176" fontId="9" fillId="0" borderId="3" xfId="1" applyNumberFormat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100" workbookViewId="0">
      <selection activeCell="F5" sqref="F5"/>
    </sheetView>
  </sheetViews>
  <sheetFormatPr defaultRowHeight="14.25" x14ac:dyDescent="0.15"/>
  <cols>
    <col min="1" max="1" width="14.375" style="1" customWidth="1"/>
    <col min="2" max="7" width="11.75" style="1" customWidth="1"/>
    <col min="8" max="10" width="9.375" style="1" customWidth="1"/>
    <col min="11" max="16384" width="9" style="1"/>
  </cols>
  <sheetData>
    <row r="1" spans="1:10" ht="20.25" customHeight="1" x14ac:dyDescent="0.15">
      <c r="A1" s="40" t="s">
        <v>34</v>
      </c>
      <c r="B1" s="40"/>
      <c r="C1" s="40"/>
      <c r="D1" s="40"/>
      <c r="E1" s="40"/>
      <c r="F1" s="40"/>
      <c r="G1" s="40"/>
      <c r="H1" s="41"/>
      <c r="I1" s="41"/>
      <c r="J1" s="41"/>
    </row>
    <row r="2" spans="1:10" ht="22.5" customHeight="1" x14ac:dyDescent="0.15">
      <c r="H2" s="1" t="s">
        <v>31</v>
      </c>
      <c r="I2" s="46" t="s">
        <v>41</v>
      </c>
      <c r="J2" s="46"/>
    </row>
    <row r="3" spans="1:10" s="2" customFormat="1" ht="30" customHeight="1" x14ac:dyDescent="0.15">
      <c r="A3" s="42" t="s">
        <v>25</v>
      </c>
      <c r="B3" s="44" t="s">
        <v>36</v>
      </c>
      <c r="C3" s="45"/>
      <c r="D3" s="45"/>
      <c r="E3" s="44" t="s">
        <v>35</v>
      </c>
      <c r="F3" s="45"/>
      <c r="G3" s="45"/>
      <c r="H3" s="37" t="s">
        <v>27</v>
      </c>
      <c r="I3" s="38"/>
      <c r="J3" s="39"/>
    </row>
    <row r="4" spans="1:10" s="2" customFormat="1" ht="59.25" customHeight="1" x14ac:dyDescent="0.15">
      <c r="A4" s="43"/>
      <c r="B4" s="3" t="s">
        <v>38</v>
      </c>
      <c r="C4" s="4" t="s">
        <v>37</v>
      </c>
      <c r="D4" s="5" t="s">
        <v>39</v>
      </c>
      <c r="E4" s="3" t="s">
        <v>42</v>
      </c>
      <c r="F4" s="4" t="s">
        <v>43</v>
      </c>
      <c r="G4" s="5" t="s">
        <v>40</v>
      </c>
      <c r="H4" s="6" t="s">
        <v>28</v>
      </c>
      <c r="I4" s="7" t="s">
        <v>29</v>
      </c>
      <c r="J4" s="7" t="s">
        <v>30</v>
      </c>
    </row>
    <row r="5" spans="1:10" ht="32.1" customHeight="1" x14ac:dyDescent="0.15">
      <c r="A5" s="8" t="s">
        <v>0</v>
      </c>
      <c r="B5" s="9">
        <v>215536</v>
      </c>
      <c r="C5" s="10">
        <v>1777</v>
      </c>
      <c r="D5" s="11">
        <f>+C5/B5</f>
        <v>8.2445623932892887E-3</v>
      </c>
      <c r="E5" s="9">
        <v>223756</v>
      </c>
      <c r="F5" s="10">
        <v>1543</v>
      </c>
      <c r="G5" s="11">
        <f>+F5/E5</f>
        <v>6.8959044673662382E-3</v>
      </c>
      <c r="H5" s="12">
        <f>+B5-E5</f>
        <v>-8220</v>
      </c>
      <c r="I5" s="12">
        <f>+C5-F5</f>
        <v>234</v>
      </c>
      <c r="J5" s="13">
        <f>+C5/F5</f>
        <v>1.1516526247569669</v>
      </c>
    </row>
    <row r="6" spans="1:10" ht="32.1" customHeight="1" x14ac:dyDescent="0.15">
      <c r="A6" s="8" t="s">
        <v>1</v>
      </c>
      <c r="B6" s="9">
        <v>136885</v>
      </c>
      <c r="C6" s="10">
        <v>1271</v>
      </c>
      <c r="D6" s="11">
        <f t="shared" ref="D6:D30" si="0">+C6/B6</f>
        <v>9.2851663805384073E-3</v>
      </c>
      <c r="E6" s="9">
        <v>140128</v>
      </c>
      <c r="F6" s="10">
        <v>1806</v>
      </c>
      <c r="G6" s="11">
        <f t="shared" ref="G6:G30" si="1">+F6/E6</f>
        <v>1.2888216487782598E-2</v>
      </c>
      <c r="H6" s="12">
        <f t="shared" ref="H6:H30" si="2">+B6-E6</f>
        <v>-3243</v>
      </c>
      <c r="I6" s="12">
        <f t="shared" ref="I6:I30" si="3">+C6-F6</f>
        <v>-535</v>
      </c>
      <c r="J6" s="13">
        <f t="shared" ref="J6:J30" si="4">+C6/F6</f>
        <v>0.70376522702104094</v>
      </c>
    </row>
    <row r="7" spans="1:10" ht="32.1" customHeight="1" x14ac:dyDescent="0.15">
      <c r="A7" s="8" t="s">
        <v>2</v>
      </c>
      <c r="B7" s="9">
        <v>158864</v>
      </c>
      <c r="C7" s="10">
        <v>2639</v>
      </c>
      <c r="D7" s="11">
        <f t="shared" si="0"/>
        <v>1.661169302044516E-2</v>
      </c>
      <c r="E7" s="9">
        <v>160734</v>
      </c>
      <c r="F7" s="10">
        <v>2302</v>
      </c>
      <c r="G7" s="11">
        <f t="shared" si="1"/>
        <v>1.4321798748242439E-2</v>
      </c>
      <c r="H7" s="12">
        <f t="shared" si="2"/>
        <v>-1870</v>
      </c>
      <c r="I7" s="12">
        <f t="shared" si="3"/>
        <v>337</v>
      </c>
      <c r="J7" s="13">
        <f t="shared" si="4"/>
        <v>1.1463944396177237</v>
      </c>
    </row>
    <row r="8" spans="1:10" ht="32.1" customHeight="1" x14ac:dyDescent="0.15">
      <c r="A8" s="8" t="s">
        <v>3</v>
      </c>
      <c r="B8" s="9">
        <v>39278</v>
      </c>
      <c r="C8" s="10">
        <v>1084</v>
      </c>
      <c r="D8" s="11">
        <f t="shared" si="0"/>
        <v>2.7598146545139774E-2</v>
      </c>
      <c r="E8" s="9">
        <v>41718</v>
      </c>
      <c r="F8" s="10">
        <v>703</v>
      </c>
      <c r="G8" s="11">
        <f t="shared" si="1"/>
        <v>1.6851239273215399E-2</v>
      </c>
      <c r="H8" s="12">
        <f t="shared" si="2"/>
        <v>-2440</v>
      </c>
      <c r="I8" s="12">
        <f t="shared" si="3"/>
        <v>381</v>
      </c>
      <c r="J8" s="13">
        <f t="shared" si="4"/>
        <v>1.5419630156472262</v>
      </c>
    </row>
    <row r="9" spans="1:10" ht="32.1" customHeight="1" x14ac:dyDescent="0.15">
      <c r="A9" s="8" t="s">
        <v>4</v>
      </c>
      <c r="B9" s="9">
        <v>95742</v>
      </c>
      <c r="C9" s="10">
        <v>3210</v>
      </c>
      <c r="D9" s="11">
        <f t="shared" si="0"/>
        <v>3.3527605439618975E-2</v>
      </c>
      <c r="E9" s="9">
        <v>97685</v>
      </c>
      <c r="F9" s="10">
        <v>2359</v>
      </c>
      <c r="G9" s="11">
        <f t="shared" si="1"/>
        <v>2.4149050519527052E-2</v>
      </c>
      <c r="H9" s="12">
        <f t="shared" si="2"/>
        <v>-1943</v>
      </c>
      <c r="I9" s="12">
        <f t="shared" si="3"/>
        <v>851</v>
      </c>
      <c r="J9" s="13">
        <f t="shared" si="4"/>
        <v>1.360746078846969</v>
      </c>
    </row>
    <row r="10" spans="1:10" ht="32.1" customHeight="1" x14ac:dyDescent="0.15">
      <c r="A10" s="8" t="s">
        <v>5</v>
      </c>
      <c r="B10" s="9">
        <v>47284</v>
      </c>
      <c r="C10" s="10">
        <v>1228</v>
      </c>
      <c r="D10" s="11">
        <f t="shared" si="0"/>
        <v>2.5970730056678791E-2</v>
      </c>
      <c r="E10" s="9">
        <v>47318</v>
      </c>
      <c r="F10" s="10">
        <v>765</v>
      </c>
      <c r="G10" s="11">
        <f t="shared" si="1"/>
        <v>1.6167209095904307E-2</v>
      </c>
      <c r="H10" s="12">
        <f t="shared" si="2"/>
        <v>-34</v>
      </c>
      <c r="I10" s="12">
        <f t="shared" si="3"/>
        <v>463</v>
      </c>
      <c r="J10" s="13">
        <f t="shared" si="4"/>
        <v>1.6052287581699347</v>
      </c>
    </row>
    <row r="11" spans="1:10" ht="32.1" customHeight="1" x14ac:dyDescent="0.15">
      <c r="A11" s="8" t="s">
        <v>6</v>
      </c>
      <c r="B11" s="9">
        <v>110609</v>
      </c>
      <c r="C11" s="10">
        <v>3217</v>
      </c>
      <c r="D11" s="11">
        <f t="shared" si="0"/>
        <v>2.9084432550696596E-2</v>
      </c>
      <c r="E11" s="9">
        <v>114855</v>
      </c>
      <c r="F11" s="10">
        <v>1851</v>
      </c>
      <c r="G11" s="11">
        <f t="shared" si="1"/>
        <v>1.6115972312916286E-2</v>
      </c>
      <c r="H11" s="12">
        <f t="shared" si="2"/>
        <v>-4246</v>
      </c>
      <c r="I11" s="12">
        <f t="shared" si="3"/>
        <v>1366</v>
      </c>
      <c r="J11" s="13">
        <f>+C11/F11</f>
        <v>1.737979470556456</v>
      </c>
    </row>
    <row r="12" spans="1:10" ht="32.1" customHeight="1" x14ac:dyDescent="0.15">
      <c r="A12" s="8" t="s">
        <v>7</v>
      </c>
      <c r="B12" s="9">
        <v>42691</v>
      </c>
      <c r="C12" s="10">
        <v>830</v>
      </c>
      <c r="D12" s="11">
        <f t="shared" si="0"/>
        <v>1.9442036963294371E-2</v>
      </c>
      <c r="E12" s="9">
        <v>43667</v>
      </c>
      <c r="F12" s="10">
        <v>640</v>
      </c>
      <c r="G12" s="11">
        <f t="shared" si="1"/>
        <v>1.4656376668880391E-2</v>
      </c>
      <c r="H12" s="12">
        <f t="shared" si="2"/>
        <v>-976</v>
      </c>
      <c r="I12" s="12">
        <f t="shared" si="3"/>
        <v>190</v>
      </c>
      <c r="J12" s="13">
        <f t="shared" si="4"/>
        <v>1.296875</v>
      </c>
    </row>
    <row r="13" spans="1:10" ht="32.1" customHeight="1" x14ac:dyDescent="0.15">
      <c r="A13" s="8" t="s">
        <v>8</v>
      </c>
      <c r="B13" s="9">
        <v>28196</v>
      </c>
      <c r="C13" s="10">
        <v>614</v>
      </c>
      <c r="D13" s="11">
        <f t="shared" si="0"/>
        <v>2.1776138459355936E-2</v>
      </c>
      <c r="E13" s="9">
        <v>29828</v>
      </c>
      <c r="F13" s="10">
        <v>472</v>
      </c>
      <c r="G13" s="11">
        <f t="shared" si="1"/>
        <v>1.5824057932144295E-2</v>
      </c>
      <c r="H13" s="12">
        <f t="shared" si="2"/>
        <v>-1632</v>
      </c>
      <c r="I13" s="12">
        <f t="shared" si="3"/>
        <v>142</v>
      </c>
      <c r="J13" s="13">
        <f t="shared" si="4"/>
        <v>1.3008474576271187</v>
      </c>
    </row>
    <row r="14" spans="1:10" ht="32.1" customHeight="1" x14ac:dyDescent="0.15">
      <c r="A14" s="8" t="s">
        <v>9</v>
      </c>
      <c r="B14" s="9">
        <v>26446</v>
      </c>
      <c r="C14" s="10">
        <v>737</v>
      </c>
      <c r="D14" s="11">
        <f t="shared" si="0"/>
        <v>2.7868108598653862E-2</v>
      </c>
      <c r="E14" s="9">
        <v>27695</v>
      </c>
      <c r="F14" s="10">
        <v>514</v>
      </c>
      <c r="G14" s="11">
        <f t="shared" si="1"/>
        <v>1.855930673406752E-2</v>
      </c>
      <c r="H14" s="12">
        <f t="shared" si="2"/>
        <v>-1249</v>
      </c>
      <c r="I14" s="12">
        <f t="shared" si="3"/>
        <v>223</v>
      </c>
      <c r="J14" s="13">
        <f t="shared" si="4"/>
        <v>1.433852140077821</v>
      </c>
    </row>
    <row r="15" spans="1:10" ht="32.1" customHeight="1" x14ac:dyDescent="0.15">
      <c r="A15" s="8" t="s">
        <v>10</v>
      </c>
      <c r="B15" s="9">
        <v>20041</v>
      </c>
      <c r="C15" s="10">
        <v>400</v>
      </c>
      <c r="D15" s="11">
        <f t="shared" si="0"/>
        <v>1.9959083878049996E-2</v>
      </c>
      <c r="E15" s="9">
        <v>21505</v>
      </c>
      <c r="F15" s="10">
        <v>314</v>
      </c>
      <c r="G15" s="11">
        <f t="shared" si="1"/>
        <v>1.4601255521971635E-2</v>
      </c>
      <c r="H15" s="12">
        <f t="shared" si="2"/>
        <v>-1464</v>
      </c>
      <c r="I15" s="12">
        <f t="shared" si="3"/>
        <v>86</v>
      </c>
      <c r="J15" s="13">
        <f t="shared" si="4"/>
        <v>1.2738853503184713</v>
      </c>
    </row>
    <row r="16" spans="1:10" ht="32.1" customHeight="1" x14ac:dyDescent="0.15">
      <c r="A16" s="8" t="s">
        <v>11</v>
      </c>
      <c r="B16" s="9">
        <v>118395</v>
      </c>
      <c r="C16" s="10">
        <v>2595</v>
      </c>
      <c r="D16" s="11">
        <f t="shared" si="0"/>
        <v>2.1918155327505386E-2</v>
      </c>
      <c r="E16" s="9">
        <v>121614</v>
      </c>
      <c r="F16" s="10">
        <v>1689</v>
      </c>
      <c r="G16" s="11">
        <f t="shared" si="1"/>
        <v>1.3888203660762741E-2</v>
      </c>
      <c r="H16" s="12">
        <f t="shared" si="2"/>
        <v>-3219</v>
      </c>
      <c r="I16" s="12">
        <f t="shared" si="3"/>
        <v>906</v>
      </c>
      <c r="J16" s="13">
        <f t="shared" si="4"/>
        <v>1.536412078152753</v>
      </c>
    </row>
    <row r="17" spans="1:10" ht="32.1" customHeight="1" thickBot="1" x14ac:dyDescent="0.2">
      <c r="A17" s="14" t="s">
        <v>12</v>
      </c>
      <c r="B17" s="15">
        <v>51378</v>
      </c>
      <c r="C17" s="16">
        <v>925</v>
      </c>
      <c r="D17" s="17">
        <f t="shared" si="0"/>
        <v>1.8003814862392463E-2</v>
      </c>
      <c r="E17" s="15">
        <v>53049</v>
      </c>
      <c r="F17" s="16">
        <v>717</v>
      </c>
      <c r="G17" s="17">
        <f t="shared" si="1"/>
        <v>1.3515806141491829E-2</v>
      </c>
      <c r="H17" s="18">
        <f t="shared" si="2"/>
        <v>-1671</v>
      </c>
      <c r="I17" s="18">
        <f t="shared" si="3"/>
        <v>208</v>
      </c>
      <c r="J17" s="19">
        <f t="shared" si="4"/>
        <v>1.290097629009763</v>
      </c>
    </row>
    <row r="18" spans="1:10" ht="32.1" customHeight="1" thickBot="1" x14ac:dyDescent="0.2">
      <c r="A18" s="20" t="s">
        <v>26</v>
      </c>
      <c r="B18" s="21">
        <f>SUM(B5:B17)</f>
        <v>1091345</v>
      </c>
      <c r="C18" s="21">
        <f>SUM(C5:C17)</f>
        <v>20527</v>
      </c>
      <c r="D18" s="22">
        <f t="shared" si="0"/>
        <v>1.8808900943331396E-2</v>
      </c>
      <c r="E18" s="21">
        <f>SUM(E5:E17)</f>
        <v>1123552</v>
      </c>
      <c r="F18" s="21">
        <f>SUM(F5:F17)</f>
        <v>15675</v>
      </c>
      <c r="G18" s="22">
        <f t="shared" si="1"/>
        <v>1.3951290193956309E-2</v>
      </c>
      <c r="H18" s="23">
        <f t="shared" si="2"/>
        <v>-32207</v>
      </c>
      <c r="I18" s="23">
        <f t="shared" si="3"/>
        <v>4852</v>
      </c>
      <c r="J18" s="24">
        <f t="shared" si="4"/>
        <v>1.3095374800637958</v>
      </c>
    </row>
    <row r="19" spans="1:10" ht="32.1" customHeight="1" thickBot="1" x14ac:dyDescent="0.2">
      <c r="A19" s="25" t="s">
        <v>13</v>
      </c>
      <c r="B19" s="15">
        <v>13369</v>
      </c>
      <c r="C19" s="16">
        <v>268</v>
      </c>
      <c r="D19" s="26">
        <f t="shared" si="0"/>
        <v>2.0046375944348868E-2</v>
      </c>
      <c r="E19" s="15">
        <v>14733</v>
      </c>
      <c r="F19" s="16">
        <v>211</v>
      </c>
      <c r="G19" s="26">
        <f t="shared" si="1"/>
        <v>1.4321590986221407E-2</v>
      </c>
      <c r="H19" s="27">
        <f t="shared" si="2"/>
        <v>-1364</v>
      </c>
      <c r="I19" s="27">
        <f t="shared" si="3"/>
        <v>57</v>
      </c>
      <c r="J19" s="28">
        <f t="shared" si="4"/>
        <v>1.2701421800947867</v>
      </c>
    </row>
    <row r="20" spans="1:10" ht="32.1" customHeight="1" thickBot="1" x14ac:dyDescent="0.2">
      <c r="A20" s="20" t="s">
        <v>14</v>
      </c>
      <c r="B20" s="23">
        <f>SUM(B19)</f>
        <v>13369</v>
      </c>
      <c r="C20" s="23">
        <f>SUM(C19)</f>
        <v>268</v>
      </c>
      <c r="D20" s="22">
        <f t="shared" si="0"/>
        <v>2.0046375944348868E-2</v>
      </c>
      <c r="E20" s="23">
        <f>SUM(E19)</f>
        <v>14733</v>
      </c>
      <c r="F20" s="23">
        <f>SUM(F19)</f>
        <v>211</v>
      </c>
      <c r="G20" s="22">
        <f t="shared" si="1"/>
        <v>1.4321590986221407E-2</v>
      </c>
      <c r="H20" s="23">
        <f t="shared" si="2"/>
        <v>-1364</v>
      </c>
      <c r="I20" s="23">
        <f t="shared" si="3"/>
        <v>57</v>
      </c>
      <c r="J20" s="24">
        <f t="shared" si="4"/>
        <v>1.2701421800947867</v>
      </c>
    </row>
    <row r="21" spans="1:10" ht="32.1" customHeight="1" thickBot="1" x14ac:dyDescent="0.2">
      <c r="A21" s="25" t="s">
        <v>15</v>
      </c>
      <c r="B21" s="15">
        <v>4866</v>
      </c>
      <c r="C21" s="16">
        <v>139</v>
      </c>
      <c r="D21" s="26">
        <f t="shared" si="0"/>
        <v>2.8565556925606247E-2</v>
      </c>
      <c r="E21" s="15">
        <v>5180</v>
      </c>
      <c r="F21" s="16">
        <v>100</v>
      </c>
      <c r="G21" s="26">
        <f t="shared" si="1"/>
        <v>1.9305019305019305E-2</v>
      </c>
      <c r="H21" s="27">
        <f t="shared" si="2"/>
        <v>-314</v>
      </c>
      <c r="I21" s="27">
        <f t="shared" si="3"/>
        <v>39</v>
      </c>
      <c r="J21" s="28">
        <f t="shared" si="4"/>
        <v>1.39</v>
      </c>
    </row>
    <row r="22" spans="1:10" ht="32.1" customHeight="1" thickBot="1" x14ac:dyDescent="0.2">
      <c r="A22" s="20" t="s">
        <v>16</v>
      </c>
      <c r="B22" s="23">
        <f>SUM(B21)</f>
        <v>4866</v>
      </c>
      <c r="C22" s="23">
        <f>SUM(C21)</f>
        <v>139</v>
      </c>
      <c r="D22" s="22">
        <f t="shared" si="0"/>
        <v>2.8565556925606247E-2</v>
      </c>
      <c r="E22" s="23">
        <f>SUM(E21)</f>
        <v>5180</v>
      </c>
      <c r="F22" s="23">
        <f>SUM(F21)</f>
        <v>100</v>
      </c>
      <c r="G22" s="22">
        <f t="shared" si="1"/>
        <v>1.9305019305019305E-2</v>
      </c>
      <c r="H22" s="23">
        <f t="shared" si="2"/>
        <v>-314</v>
      </c>
      <c r="I22" s="23">
        <f t="shared" si="3"/>
        <v>39</v>
      </c>
      <c r="J22" s="24">
        <f t="shared" si="4"/>
        <v>1.39</v>
      </c>
    </row>
    <row r="23" spans="1:10" ht="32.1" customHeight="1" x14ac:dyDescent="0.15">
      <c r="A23" s="29" t="s">
        <v>17</v>
      </c>
      <c r="B23" s="9">
        <v>2282</v>
      </c>
      <c r="C23" s="10">
        <v>36</v>
      </c>
      <c r="D23" s="30">
        <f t="shared" si="0"/>
        <v>1.5775635407537247E-2</v>
      </c>
      <c r="E23" s="9">
        <v>2554</v>
      </c>
      <c r="F23" s="10">
        <v>15</v>
      </c>
      <c r="G23" s="30">
        <f t="shared" si="1"/>
        <v>5.8731401722787787E-3</v>
      </c>
      <c r="H23" s="31">
        <f t="shared" si="2"/>
        <v>-272</v>
      </c>
      <c r="I23" s="31">
        <f t="shared" si="3"/>
        <v>21</v>
      </c>
      <c r="J23" s="32">
        <f>+C23/F23</f>
        <v>2.4</v>
      </c>
    </row>
    <row r="24" spans="1:10" ht="32.1" customHeight="1" x14ac:dyDescent="0.15">
      <c r="A24" s="8" t="s">
        <v>18</v>
      </c>
      <c r="B24" s="9">
        <v>12775</v>
      </c>
      <c r="C24" s="10">
        <v>418</v>
      </c>
      <c r="D24" s="11">
        <f t="shared" si="0"/>
        <v>3.2720156555772997E-2</v>
      </c>
      <c r="E24" s="9">
        <v>13176</v>
      </c>
      <c r="F24" s="10">
        <v>327</v>
      </c>
      <c r="G24" s="11">
        <f t="shared" si="1"/>
        <v>2.481785063752277E-2</v>
      </c>
      <c r="H24" s="12">
        <f t="shared" si="2"/>
        <v>-401</v>
      </c>
      <c r="I24" s="12">
        <f t="shared" si="3"/>
        <v>91</v>
      </c>
      <c r="J24" s="13">
        <f t="shared" si="4"/>
        <v>1.2782874617737003</v>
      </c>
    </row>
    <row r="25" spans="1:10" ht="32.1" customHeight="1" thickBot="1" x14ac:dyDescent="0.2">
      <c r="A25" s="14" t="s">
        <v>19</v>
      </c>
      <c r="B25" s="15">
        <v>9940</v>
      </c>
      <c r="C25" s="16">
        <v>270</v>
      </c>
      <c r="D25" s="17">
        <f t="shared" si="0"/>
        <v>2.716297786720322E-2</v>
      </c>
      <c r="E25" s="15">
        <v>10380</v>
      </c>
      <c r="F25" s="16">
        <v>186</v>
      </c>
      <c r="G25" s="17">
        <f t="shared" si="1"/>
        <v>1.7919075144508672E-2</v>
      </c>
      <c r="H25" s="18">
        <f t="shared" si="2"/>
        <v>-440</v>
      </c>
      <c r="I25" s="18">
        <f t="shared" si="3"/>
        <v>84</v>
      </c>
      <c r="J25" s="19">
        <f>+C25/F25</f>
        <v>1.4516129032258065</v>
      </c>
    </row>
    <row r="26" spans="1:10" ht="32.1" customHeight="1" thickBot="1" x14ac:dyDescent="0.2">
      <c r="A26" s="20" t="s">
        <v>20</v>
      </c>
      <c r="B26" s="21">
        <f>SUM(B23:B25)</f>
        <v>24997</v>
      </c>
      <c r="C26" s="21">
        <f>SUM(C23:C25)</f>
        <v>724</v>
      </c>
      <c r="D26" s="22">
        <f t="shared" si="0"/>
        <v>2.8963475617074051E-2</v>
      </c>
      <c r="E26" s="21">
        <f>SUM(E23:E25)</f>
        <v>26110</v>
      </c>
      <c r="F26" s="21">
        <f>SUM(F23:F25)</f>
        <v>528</v>
      </c>
      <c r="G26" s="22">
        <f t="shared" si="1"/>
        <v>2.0222137112217542E-2</v>
      </c>
      <c r="H26" s="23">
        <f t="shared" si="2"/>
        <v>-1113</v>
      </c>
      <c r="I26" s="23">
        <f t="shared" si="3"/>
        <v>196</v>
      </c>
      <c r="J26" s="24">
        <f t="shared" si="4"/>
        <v>1.3712121212121211</v>
      </c>
    </row>
    <row r="27" spans="1:10" ht="32.1" customHeight="1" thickBot="1" x14ac:dyDescent="0.2">
      <c r="A27" s="29" t="s">
        <v>21</v>
      </c>
      <c r="B27" s="9">
        <v>2779</v>
      </c>
      <c r="C27" s="10">
        <v>61</v>
      </c>
      <c r="D27" s="30">
        <f t="shared" si="0"/>
        <v>2.1950341849586181E-2</v>
      </c>
      <c r="E27" s="9">
        <v>2932</v>
      </c>
      <c r="F27" s="10">
        <v>36</v>
      </c>
      <c r="G27" s="30">
        <f t="shared" si="1"/>
        <v>1.227830832196453E-2</v>
      </c>
      <c r="H27" s="31">
        <f t="shared" si="2"/>
        <v>-153</v>
      </c>
      <c r="I27" s="31">
        <f t="shared" si="3"/>
        <v>25</v>
      </c>
      <c r="J27" s="33">
        <f t="shared" si="4"/>
        <v>1.6944444444444444</v>
      </c>
    </row>
    <row r="28" spans="1:10" ht="32.1" customHeight="1" thickBot="1" x14ac:dyDescent="0.2">
      <c r="A28" s="20" t="s">
        <v>22</v>
      </c>
      <c r="B28" s="23">
        <f>SUM(B27:B27)</f>
        <v>2779</v>
      </c>
      <c r="C28" s="23">
        <f>SUM(C27:C27)</f>
        <v>61</v>
      </c>
      <c r="D28" s="22">
        <f t="shared" si="0"/>
        <v>2.1950341849586181E-2</v>
      </c>
      <c r="E28" s="23">
        <f>SUM(E27:E27)</f>
        <v>2932</v>
      </c>
      <c r="F28" s="23">
        <f>SUM(F27:F27)</f>
        <v>36</v>
      </c>
      <c r="G28" s="22">
        <f t="shared" si="1"/>
        <v>1.227830832196453E-2</v>
      </c>
      <c r="H28" s="23">
        <f t="shared" si="2"/>
        <v>-153</v>
      </c>
      <c r="I28" s="23">
        <f t="shared" si="3"/>
        <v>25</v>
      </c>
      <c r="J28" s="24">
        <f t="shared" si="4"/>
        <v>1.6944444444444444</v>
      </c>
    </row>
    <row r="29" spans="1:10" ht="32.1" customHeight="1" thickBot="1" x14ac:dyDescent="0.2">
      <c r="A29" s="20" t="s">
        <v>23</v>
      </c>
      <c r="B29" s="23">
        <f>B20+B22+B26+B28</f>
        <v>46011</v>
      </c>
      <c r="C29" s="23">
        <f>C20+C22+C26+C28</f>
        <v>1192</v>
      </c>
      <c r="D29" s="22">
        <f t="shared" si="0"/>
        <v>2.5906848362348134E-2</v>
      </c>
      <c r="E29" s="23">
        <f>E20+E22+E26+E28</f>
        <v>48955</v>
      </c>
      <c r="F29" s="23">
        <f>F20+F22+F26+F28</f>
        <v>875</v>
      </c>
      <c r="G29" s="22">
        <f t="shared" si="1"/>
        <v>1.7873557348585437E-2</v>
      </c>
      <c r="H29" s="23">
        <f t="shared" si="2"/>
        <v>-2944</v>
      </c>
      <c r="I29" s="23">
        <f t="shared" si="3"/>
        <v>317</v>
      </c>
      <c r="J29" s="24">
        <f t="shared" si="4"/>
        <v>1.3622857142857143</v>
      </c>
    </row>
    <row r="30" spans="1:10" ht="32.1" customHeight="1" thickBot="1" x14ac:dyDescent="0.2">
      <c r="A30" s="20" t="s">
        <v>24</v>
      </c>
      <c r="B30" s="23">
        <f>B18+B29</f>
        <v>1137356</v>
      </c>
      <c r="C30" s="23">
        <f>C18+C29</f>
        <v>21719</v>
      </c>
      <c r="D30" s="22">
        <f t="shared" si="0"/>
        <v>1.9096043806864343E-2</v>
      </c>
      <c r="E30" s="23">
        <f>E18+E29</f>
        <v>1172507</v>
      </c>
      <c r="F30" s="23">
        <f>F18+F29</f>
        <v>16550</v>
      </c>
      <c r="G30" s="22">
        <f t="shared" si="1"/>
        <v>1.4115054323769496E-2</v>
      </c>
      <c r="H30" s="23">
        <f t="shared" si="2"/>
        <v>-35151</v>
      </c>
      <c r="I30" s="23">
        <f t="shared" si="3"/>
        <v>5169</v>
      </c>
      <c r="J30" s="24">
        <f t="shared" si="4"/>
        <v>1.3123262839879155</v>
      </c>
    </row>
    <row r="31" spans="1:10" s="34" customFormat="1" ht="7.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15">
      <c r="A32" s="35" t="s">
        <v>33</v>
      </c>
    </row>
    <row r="33" spans="1:10" x14ac:dyDescent="0.15">
      <c r="A33" s="35" t="s">
        <v>32</v>
      </c>
    </row>
    <row r="36" spans="1:10" s="34" customFormat="1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市川　一志</cp:lastModifiedBy>
  <cp:lastPrinted>2022-06-27T00:37:49Z</cp:lastPrinted>
  <dcterms:created xsi:type="dcterms:W3CDTF">2007-07-11T06:07:00Z</dcterms:created>
  <dcterms:modified xsi:type="dcterms:W3CDTF">2022-06-27T01:05:51Z</dcterms:modified>
</cp:coreProperties>
</file>