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0.17.41.39\share\★財政状況資料集\R02決算（R04作業）\03 ２回目（地方公会計関係）\04 HP掲載用（03市町回答の最終版のファイル名等を調整）\"/>
    </mc:Choice>
  </mc:AlternateContent>
  <xr:revisionPtr revIDLastSave="0" documentId="13_ncr:1_{DCBDF47F-F61A-4B19-A9D6-9B99ADAAAFC3}" xr6:coauthVersionLast="47" xr6:coauthVersionMax="47" xr10:uidLastSave="{00000000-0000-0000-0000-000000000000}"/>
  <bookViews>
    <workbookView xWindow="-108" yWindow="-108" windowWidth="23256" windowHeight="12576"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BY37" i="7"/>
  <c r="BE37" i="7"/>
  <c r="AM37" i="7"/>
  <c r="W37" i="7"/>
  <c r="E37" i="7"/>
  <c r="C37" i="7"/>
  <c r="DG36" i="7"/>
  <c r="CQ36" i="7"/>
  <c r="BY36" i="7"/>
  <c r="BE36" i="7"/>
  <c r="AO36" i="7"/>
  <c r="W36" i="7"/>
  <c r="E36" i="7"/>
  <c r="C36" i="7"/>
  <c r="DG35" i="7"/>
  <c r="CQ35" i="7"/>
  <c r="BY35" i="7"/>
  <c r="BG35" i="7"/>
  <c r="AO35" i="7"/>
  <c r="W35" i="7"/>
  <c r="E35" i="7"/>
  <c r="C35" i="7"/>
  <c r="DG34" i="7"/>
  <c r="CQ34" i="7"/>
  <c r="BY34" i="7"/>
  <c r="BG34" i="7"/>
  <c r="AO34" i="7"/>
  <c r="W34" i="7"/>
  <c r="E34" i="7"/>
  <c r="C34" i="7" s="1"/>
  <c r="U34" i="7" l="1"/>
  <c r="U35" i="7" s="1"/>
  <c r="U36" i="7" s="1"/>
  <c r="U37" i="7" s="1"/>
  <c r="AM34" i="7" l="1"/>
  <c r="AM35" i="7" s="1"/>
  <c r="AM36" i="7" s="1"/>
  <c r="BE34" i="7" l="1"/>
  <c r="BE35" i="7" s="1"/>
  <c r="BW34" i="7" l="1"/>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<sst xmlns="http://schemas.openxmlformats.org/spreadsheetml/2006/main" count="1093" uniqueCount="544">
  <si>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</si>
  <si>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</si>
  <si>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</si>
  <si>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</si>
  <si>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</si>
  <si>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</si>
  <si>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</si>
  <si>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</si>
  <si>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</si>
  <si>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</si>
  <si>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</si>
  <si>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</si>
  <si>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</si>
  <si>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</si>
  <si>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</si>
  <si>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</si>
  <si>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</si>
  <si>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一般会計の地方債現在高が減少しており比率算定分子の将来負担額は減少している。充当可能基金は減債基金の取崩しはあったものの財政調整基金の積立により増額しており、分母の標準財政規模の大半を占める普通交付税の減額の影響はあるものの、将来負担比率は減となっている。
　今後も普通交付税の減額が想定されることから、後世への負担を軽減するため、交付税算入額の高い地方債の発行により、将来負担比率は同水準を維持していくと見込まれる。
　また、有形固定資産減価償却率についても、高度経済成長期に整備した公共施設が耐用年数を迎えつつあることなどにより、類似団体より高くなっている。昨年度見直しをされた「周防大島町公共施設等総合管理計画」に沿った、各施設の特性に応じた計画的な更新・維持保全・廃止等を推進することにより将来の負担の抑制に努めていく。</t>
    <rPh sb="0" eb="4">
      <t>イッパンカイケイ</t>
    </rPh>
    <rPh sb="5" eb="8">
      <t>チホウサイ</t>
    </rPh>
    <rPh sb="8" eb="11">
      <t>ゲンザイダカ</t>
    </rPh>
    <rPh sb="12" eb="14">
      <t>ゲンショウ</t>
    </rPh>
    <rPh sb="18" eb="20">
      <t>ヒリツ</t>
    </rPh>
    <rPh sb="20" eb="22">
      <t>サンテイ</t>
    </rPh>
    <rPh sb="22" eb="24">
      <t>ブンシ</t>
    </rPh>
    <rPh sb="25" eb="27">
      <t>ショウライ</t>
    </rPh>
    <rPh sb="27" eb="30">
      <t>フタンガク</t>
    </rPh>
    <rPh sb="31" eb="33">
      <t>ゲンショウ</t>
    </rPh>
    <rPh sb="38" eb="40">
      <t>ジュウトウ</t>
    </rPh>
    <rPh sb="40" eb="42">
      <t>カノウ</t>
    </rPh>
    <rPh sb="42" eb="44">
      <t>キキン</t>
    </rPh>
    <rPh sb="50" eb="52">
      <t>トリクズシ</t>
    </rPh>
    <rPh sb="60" eb="62">
      <t>ザイセイ</t>
    </rPh>
    <rPh sb="62" eb="64">
      <t>チョウセイ</t>
    </rPh>
    <rPh sb="64" eb="66">
      <t>キキン</t>
    </rPh>
    <rPh sb="67" eb="69">
      <t>ツミタテ</t>
    </rPh>
    <rPh sb="72" eb="74">
      <t>ゾウガク</t>
    </rPh>
    <rPh sb="79" eb="81">
      <t>ブンボ</t>
    </rPh>
    <rPh sb="82" eb="84">
      <t>ヒョウジュン</t>
    </rPh>
    <rPh sb="84" eb="86">
      <t>ザイセイ</t>
    </rPh>
    <rPh sb="86" eb="88">
      <t>キボ</t>
    </rPh>
    <rPh sb="89" eb="91">
      <t>タイハン</t>
    </rPh>
    <rPh sb="92" eb="93">
      <t>シ</t>
    </rPh>
    <rPh sb="95" eb="97">
      <t>フツウ</t>
    </rPh>
    <rPh sb="97" eb="100">
      <t>コウフゼイ</t>
    </rPh>
    <rPh sb="101" eb="103">
      <t>ゲンガク</t>
    </rPh>
    <rPh sb="104" eb="106">
      <t>エイキョウ</t>
    </rPh>
    <rPh sb="113" eb="119">
      <t>ショウライフタンヒリツ</t>
    </rPh>
    <rPh sb="120" eb="121">
      <t>ゲン</t>
    </rPh>
    <rPh sb="130" eb="132">
      <t>コンゴ</t>
    </rPh>
    <rPh sb="133" eb="135">
      <t>フツウ</t>
    </rPh>
    <rPh sb="135" eb="138">
      <t>コウフゼイ</t>
    </rPh>
    <rPh sb="139" eb="141">
      <t>ゲンガク</t>
    </rPh>
    <rPh sb="142" eb="144">
      <t>ソウテイ</t>
    </rPh>
    <rPh sb="152" eb="154">
      <t>コウセイ</t>
    </rPh>
    <rPh sb="156" eb="158">
      <t>フタン</t>
    </rPh>
    <rPh sb="159" eb="161">
      <t>ケイゲン</t>
    </rPh>
    <rPh sb="166" eb="169">
      <t>コウフゼイ</t>
    </rPh>
    <rPh sb="169" eb="172">
      <t>サンニュウガク</t>
    </rPh>
    <rPh sb="173" eb="174">
      <t>タカ</t>
    </rPh>
    <rPh sb="175" eb="178">
      <t>チホウサイ</t>
    </rPh>
    <rPh sb="179" eb="181">
      <t>ハッコウ</t>
    </rPh>
    <rPh sb="185" eb="187">
      <t>ショウライ</t>
    </rPh>
    <rPh sb="187" eb="189">
      <t>フタン</t>
    </rPh>
    <rPh sb="189" eb="191">
      <t>ヒリツ</t>
    </rPh>
    <rPh sb="192" eb="195">
      <t>ドウスイジュン</t>
    </rPh>
    <rPh sb="196" eb="198">
      <t>イジ</t>
    </rPh>
    <rPh sb="203" eb="205">
      <t>ミコ</t>
    </rPh>
    <rPh sb="214" eb="216">
      <t>ユウケイ</t>
    </rPh>
    <rPh sb="216" eb="220">
      <t>コテイシサン</t>
    </rPh>
    <rPh sb="220" eb="222">
      <t>ゲンカ</t>
    </rPh>
    <rPh sb="222" eb="225">
      <t>ショウキャクリツ</t>
    </rPh>
    <rPh sb="239" eb="241">
      <t>セイビ</t>
    </rPh>
    <rPh sb="243" eb="245">
      <t>コウキョウ</t>
    </rPh>
    <rPh sb="245" eb="247">
      <t>シセツ</t>
    </rPh>
    <rPh sb="248" eb="250">
      <t>タイヨウ</t>
    </rPh>
    <rPh sb="250" eb="252">
      <t>ネンスウ</t>
    </rPh>
    <rPh sb="253" eb="254">
      <t>ムカ</t>
    </rPh>
    <rPh sb="267" eb="269">
      <t>ルイジ</t>
    </rPh>
    <rPh sb="269" eb="271">
      <t>ダンタイ</t>
    </rPh>
    <rPh sb="273" eb="274">
      <t>タカ</t>
    </rPh>
    <rPh sb="281" eb="284">
      <t>サクネンド</t>
    </rPh>
    <rPh sb="284" eb="286">
      <t>ミナオ</t>
    </rPh>
    <rPh sb="292" eb="297">
      <t>スオウオオシマチョウ</t>
    </rPh>
    <rPh sb="297" eb="299">
      <t>コウキョウ</t>
    </rPh>
    <rPh sb="299" eb="302">
      <t>シセツトウ</t>
    </rPh>
    <rPh sb="302" eb="304">
      <t>ソウゴウ</t>
    </rPh>
    <rPh sb="304" eb="306">
      <t>カンリ</t>
    </rPh>
    <rPh sb="306" eb="308">
      <t>ケイカク</t>
    </rPh>
    <rPh sb="310" eb="311">
      <t>ソ</t>
    </rPh>
    <rPh sb="314" eb="317">
      <t>カクシセツ</t>
    </rPh>
    <rPh sb="318" eb="320">
      <t>トクセイ</t>
    </rPh>
    <rPh sb="321" eb="322">
      <t>オウ</t>
    </rPh>
    <rPh sb="324" eb="327">
      <t>ケイカクテキ</t>
    </rPh>
    <rPh sb="328" eb="330">
      <t>コウシン</t>
    </rPh>
    <rPh sb="331" eb="333">
      <t>イジ</t>
    </rPh>
    <rPh sb="333" eb="335">
      <t>ホゼン</t>
    </rPh>
    <rPh sb="336" eb="339">
      <t>ハイシトウ</t>
    </rPh>
    <rPh sb="340" eb="342">
      <t>スイシン</t>
    </rPh>
    <rPh sb="349" eb="351">
      <t>ショウライ</t>
    </rPh>
    <rPh sb="352" eb="354">
      <t>フタン</t>
    </rPh>
    <rPh sb="355" eb="357">
      <t>ヨクセイ</t>
    </rPh>
    <rPh sb="358" eb="359">
      <t>ツト</t>
    </rPh>
    <phoneticPr fontId="5"/>
  </si>
  <si>
    <t>　一般会計の地方債現在高は減少しており比率算定分子の将来負担額は減少している。充当可能基金は減債基金の取崩はあったものの財政調整基金の積立により増額しており、分母の標準財政規模の大半を占める普通交付税の減額の影響はあるものの将来負担比率は減となっている。今後も普通交付税は減額が想定されることから、後世への負担を軽減するため交付税算入率の高い地方債の発行により、将来負担比率は同水準を維持していくと見込まれる。　標準財政規模の大半を占める普通交付税について合併算定替えによる措置が令和元年度で終了し、令和２年度より一本算定となっており大幅な減額となっているため、標準財政規模への影響は大きい。R2年度は平29年と比較し元利償還金は減っているが、準元利償還金が増、特定財源および基準財政需要額算入額が減となっており比率算定分子が増となっている。また分母については標準財政規模が増、基準財政需要額算入額が減となっているが、単年度実質公債費比率は増となっているため実質公債費比率は増となっている。</t>
    <rPh sb="298" eb="300">
      <t>ネンド</t>
    </rPh>
    <rPh sb="301" eb="302">
      <t>ヘイセイ</t>
    </rPh>
    <rPh sb="304" eb="305">
      <t>ネン</t>
    </rPh>
    <rPh sb="306" eb="308">
      <t>ヒカク</t>
    </rPh>
    <rPh sb="309" eb="311">
      <t>ガンリ</t>
    </rPh>
    <rPh sb="311" eb="314">
      <t>ショウカンキン</t>
    </rPh>
    <rPh sb="315" eb="316">
      <t>ヘ</t>
    </rPh>
    <rPh sb="322" eb="325">
      <t>ジュンガンリ</t>
    </rPh>
    <rPh sb="325" eb="328">
      <t>ショウカンキン</t>
    </rPh>
    <rPh sb="329" eb="330">
      <t>ゾウ</t>
    </rPh>
    <rPh sb="331" eb="333">
      <t>トクテイ</t>
    </rPh>
    <rPh sb="333" eb="335">
      <t>ザイゲン</t>
    </rPh>
    <rPh sb="338" eb="340">
      <t>キジュン</t>
    </rPh>
    <rPh sb="340" eb="342">
      <t>ザイセイ</t>
    </rPh>
    <rPh sb="342" eb="345">
      <t>ジュヨウガク</t>
    </rPh>
    <rPh sb="345" eb="348">
      <t>サンニュウガク</t>
    </rPh>
    <rPh sb="349" eb="350">
      <t>ゲン</t>
    </rPh>
    <rPh sb="356" eb="358">
      <t>ヒリツ</t>
    </rPh>
    <rPh sb="358" eb="360">
      <t>サンテイ</t>
    </rPh>
    <rPh sb="360" eb="362">
      <t>ブンシ</t>
    </rPh>
    <rPh sb="363" eb="364">
      <t>ゾウ</t>
    </rPh>
    <rPh sb="373" eb="375">
      <t>ブンボ</t>
    </rPh>
    <rPh sb="380" eb="382">
      <t>ヒョウジュン</t>
    </rPh>
    <rPh sb="382" eb="384">
      <t>ザイセイ</t>
    </rPh>
    <rPh sb="384" eb="386">
      <t>キボ</t>
    </rPh>
    <rPh sb="387" eb="388">
      <t>ゾウ</t>
    </rPh>
    <rPh sb="389" eb="391">
      <t>キジュン</t>
    </rPh>
    <rPh sb="391" eb="393">
      <t>ザイセイ</t>
    </rPh>
    <rPh sb="393" eb="396">
      <t>ジュヨウガク</t>
    </rPh>
    <rPh sb="396" eb="399">
      <t>サンニュウガク</t>
    </rPh>
    <rPh sb="400" eb="401">
      <t>ゲン</t>
    </rPh>
    <rPh sb="409" eb="412">
      <t>タンネンド</t>
    </rPh>
    <rPh sb="412" eb="414">
      <t>ジッシツ</t>
    </rPh>
    <rPh sb="414" eb="417">
      <t>コウサイヒ</t>
    </rPh>
    <rPh sb="417" eb="419">
      <t>ヒリツ</t>
    </rPh>
    <rPh sb="420" eb="421">
      <t>ゾウ</t>
    </rPh>
    <rPh sb="429" eb="431">
      <t>ジッシツ</t>
    </rPh>
    <rPh sb="431" eb="434">
      <t>コウサイヒ</t>
    </rPh>
    <rPh sb="434" eb="436">
      <t>ヒリツ</t>
    </rPh>
    <rPh sb="437" eb="438">
      <t>ゾウ</t>
    </rPh>
    <phoneticPr fontId="5"/>
  </si>
  <si>
    <t>令和2年度　財政状況資料集</t>
  </si>
  <si>
    <t>総括表（市町村）</t>
    <rPh sb="0" eb="2">
      <t>ソウカツ</t>
    </rPh>
    <rPh sb="2" eb="3">
      <t>ヒョウ</t>
    </rPh>
    <rPh sb="4" eb="7">
      <t>シチョウソン</t>
    </rPh>
    <phoneticPr fontId="12"/>
  </si>
  <si>
    <t>都道府県名</t>
  </si>
  <si>
    <t>山口県</t>
  </si>
  <si>
    <t>市町村類型</t>
  </si>
  <si>
    <t>Ⅲ－０</t>
  </si>
  <si>
    <t>指定団体等の指定状況</t>
  </si>
  <si>
    <t>区分</t>
    <rPh sb="0" eb="2">
      <t>クブン</t>
    </rPh>
    <phoneticPr fontId="12"/>
  </si>
  <si>
    <t>令和2年度(千円)</t>
    <rPh sb="0" eb="2">
      <t>レイワ</t>
    </rPh>
    <rPh sb="3" eb="5">
      <t>ネンド</t>
    </rPh>
    <rPh sb="6" eb="8">
      <t>センエン</t>
    </rPh>
    <phoneticPr fontId="12"/>
  </si>
  <si>
    <t>令和元年度(千円)</t>
    <rPh sb="0" eb="2">
      <t>レイワ</t>
    </rPh>
    <rPh sb="2" eb="4">
      <t>ガンネン</t>
    </rPh>
    <rPh sb="4" eb="5">
      <t>ド</t>
    </rPh>
    <rPh sb="6" eb="8">
      <t>センエン</t>
    </rPh>
    <phoneticPr fontId="12"/>
  </si>
  <si>
    <t>令和2年度(千円･％)</t>
    <rPh sb="0" eb="2">
      <t>レイワ</t>
    </rPh>
    <rPh sb="3" eb="5">
      <t>ネンド</t>
    </rPh>
    <rPh sb="6" eb="8">
      <t>センエン</t>
    </rPh>
    <phoneticPr fontId="12"/>
  </si>
  <si>
    <t>令和元年度(千円･％)</t>
    <rPh sb="0" eb="2">
      <t>レイワ</t>
    </rPh>
    <rPh sb="2" eb="4">
      <t>ガンネン</t>
    </rPh>
    <rPh sb="4" eb="5">
      <t>ド</t>
    </rPh>
    <rPh sb="6" eb="8">
      <t>センエン</t>
    </rPh>
    <phoneticPr fontId="12"/>
  </si>
  <si>
    <t>歳入総額</t>
  </si>
  <si>
    <t>実質収支比率</t>
    <rPh sb="0" eb="2">
      <t>ジッシツ</t>
    </rPh>
    <rPh sb="2" eb="4">
      <t>シュウシ</t>
    </rPh>
    <rPh sb="4" eb="6">
      <t>ヒリツ</t>
    </rPh>
    <phoneticPr fontId="12"/>
  </si>
  <si>
    <t>財政健全化等</t>
    <rPh sb="0" eb="2">
      <t>ザイセイ</t>
    </rPh>
    <rPh sb="2" eb="5">
      <t>ケンゼンカ</t>
    </rPh>
    <rPh sb="5" eb="6">
      <t>トウ</t>
    </rPh>
    <phoneticPr fontId="12"/>
  </si>
  <si>
    <t>×</t>
  </si>
  <si>
    <t>歳出総額</t>
  </si>
  <si>
    <t>経常収支比率</t>
    <rPh sb="0" eb="2">
      <t>ケイジョウ</t>
    </rPh>
    <rPh sb="2" eb="4">
      <t>シュウシ</t>
    </rPh>
    <rPh sb="4" eb="6">
      <t>ヒリツ</t>
    </rPh>
    <phoneticPr fontId="12"/>
  </si>
  <si>
    <t>市町村名</t>
    <rPh sb="0" eb="3">
      <t>シチョウソン</t>
    </rPh>
    <rPh sb="3" eb="4">
      <t>メイ</t>
    </rPh>
    <phoneticPr fontId="12"/>
  </si>
  <si>
    <t>周防大島町</t>
  </si>
  <si>
    <t>地方交付税種地</t>
    <rPh sb="0" eb="2">
      <t>チホウ</t>
    </rPh>
    <rPh sb="2" eb="5">
      <t>コウフゼイ</t>
    </rPh>
    <rPh sb="5" eb="6">
      <t>シュ</t>
    </rPh>
    <rPh sb="6" eb="7">
      <t>チ</t>
    </rPh>
    <phoneticPr fontId="12"/>
  </si>
  <si>
    <t>2-1</t>
  </si>
  <si>
    <t>財源超過</t>
    <rPh sb="0" eb="2">
      <t>ザイゲン</t>
    </rPh>
    <rPh sb="2" eb="4">
      <t>チョウカ</t>
    </rPh>
    <phoneticPr fontId="12"/>
  </si>
  <si>
    <t>歳入歳出差引</t>
  </si>
  <si>
    <t>　　(※1)</t>
  </si>
  <si>
    <t>首都</t>
    <rPh sb="0" eb="2">
      <t>シュト</t>
    </rPh>
    <phoneticPr fontId="12"/>
  </si>
  <si>
    <t>翌年度に繰越すべき財源</t>
  </si>
  <si>
    <t>標準財政規模</t>
    <rPh sb="0" eb="2">
      <t>ヒョウジュン</t>
    </rPh>
    <rPh sb="2" eb="4">
      <t>ザイセイ</t>
    </rPh>
    <rPh sb="4" eb="6">
      <t>キボ</t>
    </rPh>
    <phoneticPr fontId="12"/>
  </si>
  <si>
    <t>近畿</t>
    <rPh sb="0" eb="2">
      <t>キンキ</t>
    </rPh>
    <phoneticPr fontId="12"/>
  </si>
  <si>
    <t>実質収支</t>
  </si>
  <si>
    <t>財政力指数</t>
    <rPh sb="0" eb="3">
      <t>ザイセイリョク</t>
    </rPh>
    <rPh sb="3" eb="5">
      <t>シスウ</t>
    </rPh>
    <phoneticPr fontId="12"/>
  </si>
  <si>
    <t>人口</t>
    <rPh sb="0" eb="2">
      <t>ジンコウ</t>
    </rPh>
    <phoneticPr fontId="12"/>
  </si>
  <si>
    <t>令和2年国調(人)</t>
    <rPh sb="3" eb="4">
      <t>ネン</t>
    </rPh>
    <rPh sb="4" eb="5">
      <t>コク</t>
    </rPh>
    <rPh sb="5" eb="6">
      <t>チョウ</t>
    </rPh>
    <phoneticPr fontId="12"/>
  </si>
  <si>
    <r>
      <t>産業構造</t>
    </r>
    <r>
      <rPr>
        <sz val="9"/>
        <color indexed="8"/>
        <rFont val="ＭＳ ゴシック"/>
        <family val="3"/>
        <charset val="128"/>
      </rPr>
      <t xml:space="preserve"> (※5)</t>
    </r>
    <rPh sb="0" eb="2">
      <t>サンギョウ</t>
    </rPh>
    <rPh sb="2" eb="4">
      <t>コウゾウ</t>
    </rPh>
    <phoneticPr fontId="12"/>
  </si>
  <si>
    <t>中部</t>
    <rPh sb="0" eb="2">
      <t>チュウブ</t>
    </rPh>
    <phoneticPr fontId="12"/>
  </si>
  <si>
    <t>単年度収支</t>
  </si>
  <si>
    <t>公債費負担比率</t>
    <rPh sb="0" eb="3">
      <t>コウサイヒ</t>
    </rPh>
    <rPh sb="3" eb="5">
      <t>フタン</t>
    </rPh>
    <rPh sb="5" eb="7">
      <t>ヒリツ</t>
    </rPh>
    <phoneticPr fontId="12"/>
  </si>
  <si>
    <t>平成27年国調(人)</t>
    <rPh sb="4" eb="5">
      <t>ネン</t>
    </rPh>
    <rPh sb="5" eb="6">
      <t>コク</t>
    </rPh>
    <rPh sb="6" eb="7">
      <t>チョウ</t>
    </rPh>
    <phoneticPr fontId="12"/>
  </si>
  <si>
    <t>過疎</t>
    <rPh sb="0" eb="2">
      <t>カソ</t>
    </rPh>
    <phoneticPr fontId="12"/>
  </si>
  <si>
    <t>○</t>
  </si>
  <si>
    <t>積立金</t>
  </si>
  <si>
    <t>健全化判断比率</t>
  </si>
  <si>
    <r>
      <t xml:space="preserve">増減率 </t>
    </r>
    <r>
      <rPr>
        <sz val="9"/>
        <color indexed="8"/>
        <rFont val="ＭＳ ゴシック"/>
        <family val="3"/>
        <charset val="128"/>
      </rPr>
      <t xml:space="preserve"> (％)</t>
    </r>
    <rPh sb="0" eb="2">
      <t>ゾウゲン</t>
    </rPh>
    <rPh sb="2" eb="3">
      <t>リツ</t>
    </rPh>
    <phoneticPr fontId="12"/>
  </si>
  <si>
    <t>-14.0</t>
  </si>
  <si>
    <t>山振</t>
    <rPh sb="0" eb="1">
      <t>ヤマ</t>
    </rPh>
    <rPh sb="1" eb="2">
      <t>フ</t>
    </rPh>
    <phoneticPr fontId="12"/>
  </si>
  <si>
    <t>繰上償還金</t>
  </si>
  <si>
    <t>　実質赤字比率</t>
    <rPh sb="1" eb="3">
      <t>ジッシツ</t>
    </rPh>
    <rPh sb="3" eb="5">
      <t>アカジ</t>
    </rPh>
    <rPh sb="5" eb="7">
      <t>ヒリツ</t>
    </rPh>
    <phoneticPr fontId="12"/>
  </si>
  <si>
    <t>-</t>
  </si>
  <si>
    <t>住民基本台帳人口
 (※7)</t>
    <rPh sb="0" eb="2">
      <t>ジュウミン</t>
    </rPh>
    <rPh sb="2" eb="4">
      <t>キホン</t>
    </rPh>
    <rPh sb="4" eb="6">
      <t>ダイチョウ</t>
    </rPh>
    <rPh sb="6" eb="8">
      <t>ジンコウ</t>
    </rPh>
    <phoneticPr fontId="12"/>
  </si>
  <si>
    <t>令03.01.01(人)</t>
    <rPh sb="0" eb="1">
      <t>レイ</t>
    </rPh>
    <phoneticPr fontId="12"/>
  </si>
  <si>
    <t>平成27年国調</t>
    <rPh sb="0" eb="2">
      <t>ヘイセイ</t>
    </rPh>
    <rPh sb="4" eb="5">
      <t>ネン</t>
    </rPh>
    <rPh sb="5" eb="6">
      <t>コク</t>
    </rPh>
    <rPh sb="6" eb="7">
      <t>チョウ</t>
    </rPh>
    <phoneticPr fontId="12"/>
  </si>
  <si>
    <t>平成22年国調</t>
    <rPh sb="4" eb="5">
      <t>ネン</t>
    </rPh>
    <rPh sb="5" eb="6">
      <t>コク</t>
    </rPh>
    <rPh sb="6" eb="7">
      <t>チョウ</t>
    </rPh>
    <phoneticPr fontId="12"/>
  </si>
  <si>
    <t>低開発</t>
    <rPh sb="0" eb="1">
      <t>テイ</t>
    </rPh>
    <rPh sb="1" eb="3">
      <t>カイハツ</t>
    </rPh>
    <phoneticPr fontId="12"/>
  </si>
  <si>
    <t>積立金取崩し額</t>
  </si>
  <si>
    <t>　連結実質赤字比率</t>
    <rPh sb="1" eb="3">
      <t>レンケツ</t>
    </rPh>
    <rPh sb="3" eb="5">
      <t>ジッシツ</t>
    </rPh>
    <rPh sb="5" eb="7">
      <t>アカジ</t>
    </rPh>
    <rPh sb="7" eb="9">
      <t>ヒリツ</t>
    </rPh>
    <phoneticPr fontId="12"/>
  </si>
  <si>
    <t>うち日本人(人)</t>
  </si>
  <si>
    <t>第1次</t>
    <rPh sb="0" eb="1">
      <t>ダイ</t>
    </rPh>
    <rPh sb="2" eb="3">
      <t>ジ</t>
    </rPh>
    <phoneticPr fontId="12"/>
  </si>
  <si>
    <t>指数表選定</t>
    <rPh sb="0" eb="2">
      <t>シスウ</t>
    </rPh>
    <rPh sb="2" eb="3">
      <t>ヒョウ</t>
    </rPh>
    <rPh sb="3" eb="5">
      <t>センテイ</t>
    </rPh>
    <phoneticPr fontId="12"/>
  </si>
  <si>
    <t>実質単年度収支</t>
  </si>
  <si>
    <t>　実質公債費比率</t>
    <rPh sb="1" eb="3">
      <t>ジッシツ</t>
    </rPh>
    <rPh sb="3" eb="6">
      <t>コウサイヒ</t>
    </rPh>
    <rPh sb="6" eb="8">
      <t>ヒリツ</t>
    </rPh>
    <phoneticPr fontId="12"/>
  </si>
  <si>
    <t>令02.01.01(人)</t>
  </si>
  <si>
    <t>　将来負担比率</t>
    <rPh sb="1" eb="3">
      <t>ショウライ</t>
    </rPh>
    <rPh sb="3" eb="5">
      <t>フタン</t>
    </rPh>
    <rPh sb="5" eb="7">
      <t>ヒリツ</t>
    </rPh>
    <phoneticPr fontId="12"/>
  </si>
  <si>
    <t>第2次</t>
    <rPh sb="0" eb="1">
      <t>ダイ</t>
    </rPh>
    <rPh sb="2" eb="3">
      <t>ジ</t>
    </rPh>
    <phoneticPr fontId="12"/>
  </si>
  <si>
    <t>基準財政収入額</t>
  </si>
  <si>
    <r>
      <t>資金不足比率 (※</t>
    </r>
    <r>
      <rPr>
        <sz val="9"/>
        <color indexed="8"/>
        <rFont val="ＭＳ ゴシック"/>
        <family val="3"/>
        <charset val="128"/>
      </rPr>
      <t>4)</t>
    </r>
  </si>
  <si>
    <t>増減率  (％)</t>
    <rPh sb="0" eb="2">
      <t>ゾウゲン</t>
    </rPh>
    <rPh sb="2" eb="3">
      <t>リツ</t>
    </rPh>
    <phoneticPr fontId="12"/>
  </si>
  <si>
    <t>-3.4</t>
  </si>
  <si>
    <t>基準財政需要額</t>
  </si>
  <si>
    <t>うち日本人(％)</t>
  </si>
  <si>
    <t>第3次</t>
    <rPh sb="0" eb="1">
      <t>ダイ</t>
    </rPh>
    <rPh sb="2" eb="3">
      <t>ジ</t>
    </rPh>
    <phoneticPr fontId="12"/>
  </si>
  <si>
    <t>標準税収入額等</t>
  </si>
  <si>
    <t>面積 (k㎡)</t>
    <rPh sb="0" eb="2">
      <t>メンセキ</t>
    </rPh>
    <phoneticPr fontId="12"/>
  </si>
  <si>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</si>
  <si>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12"/>
  </si>
  <si>
    <t>歳入一般財源等</t>
    <rPh sb="0" eb="2">
      <t>サイニュウ</t>
    </rPh>
    <rPh sb="2" eb="4">
      <t>イッパン</t>
    </rPh>
    <rPh sb="4" eb="6">
      <t>ザイゲン</t>
    </rPh>
    <rPh sb="6" eb="7">
      <t>トウ</t>
    </rPh>
    <phoneticPr fontId="19"/>
  </si>
  <si>
    <t>世帯数 (世帯)</t>
    <rPh sb="0" eb="3">
      <t>セタイスウ</t>
    </rPh>
    <phoneticPr fontId="12"/>
  </si>
  <si>
    <t>職員の状況</t>
    <rPh sb="0" eb="2">
      <t>ショクイン</t>
    </rPh>
    <rPh sb="3" eb="5">
      <t>ジョウキョウ</t>
    </rPh>
    <phoneticPr fontId="12"/>
  </si>
  <si>
    <t>特別職等</t>
    <rPh sb="0" eb="2">
      <t>トクベツ</t>
    </rPh>
    <rPh sb="2" eb="3">
      <t>ショク</t>
    </rPh>
    <rPh sb="3" eb="4">
      <t>トウ</t>
    </rPh>
    <phoneticPr fontId="12"/>
  </si>
  <si>
    <t>定数</t>
    <rPh sb="0" eb="2">
      <t>テイスウ</t>
    </rPh>
    <phoneticPr fontId="12"/>
  </si>
  <si>
    <t>1人あたり平均
給料月額(百円)</t>
    <rPh sb="1" eb="2">
      <t>リ</t>
    </rPh>
    <rPh sb="5" eb="7">
      <t>ヘイキン</t>
    </rPh>
    <rPh sb="8" eb="10">
      <t>キュウリョウ</t>
    </rPh>
    <rPh sb="10" eb="11">
      <t>ツキ</t>
    </rPh>
    <rPh sb="11" eb="12">
      <t>ガク</t>
    </rPh>
    <rPh sb="13" eb="15">
      <t>ヒャクエン</t>
    </rPh>
    <phoneticPr fontId="12"/>
  </si>
  <si>
    <t>一般職員等(※6)</t>
    <rPh sb="0" eb="2">
      <t>イッパン</t>
    </rPh>
    <rPh sb="2" eb="4">
      <t>ショクイン</t>
    </rPh>
    <rPh sb="4" eb="5">
      <t>トウ</t>
    </rPh>
    <phoneticPr fontId="12"/>
  </si>
  <si>
    <t>職員数
(人)</t>
    <rPh sb="0" eb="3">
      <t>ショクインスウ</t>
    </rPh>
    <phoneticPr fontId="12"/>
  </si>
  <si>
    <t>給料月額
(百円)</t>
    <rPh sb="0" eb="2">
      <t>キュウリョウ</t>
    </rPh>
    <rPh sb="2" eb="3">
      <t>ツキ</t>
    </rPh>
    <rPh sb="3" eb="4">
      <t>ガク</t>
    </rPh>
    <rPh sb="6" eb="8">
      <t>ヒャクエン</t>
    </rPh>
    <phoneticPr fontId="12"/>
  </si>
  <si>
    <t>地方債現在高</t>
  </si>
  <si>
    <t>市区町村長</t>
    <rPh sb="0" eb="2">
      <t>シク</t>
    </rPh>
    <rPh sb="2" eb="4">
      <t>チョウソン</t>
    </rPh>
    <rPh sb="4" eb="5">
      <t>チョウ</t>
    </rPh>
    <phoneticPr fontId="12"/>
  </si>
  <si>
    <t>一般職員</t>
    <rPh sb="0" eb="2">
      <t>イッパン</t>
    </rPh>
    <rPh sb="2" eb="4">
      <t>ショクイン</t>
    </rPh>
    <phoneticPr fontId="12"/>
  </si>
  <si>
    <t>　うち公的資金</t>
    <rPh sb="3" eb="5">
      <t>コウテキ</t>
    </rPh>
    <phoneticPr fontId="12"/>
  </si>
  <si>
    <t>副市区町村長</t>
    <rPh sb="0" eb="1">
      <t>フク</t>
    </rPh>
    <rPh sb="1" eb="3">
      <t>シク</t>
    </rPh>
    <rPh sb="3" eb="5">
      <t>チョウソン</t>
    </rPh>
    <rPh sb="5" eb="6">
      <t>チョウ</t>
    </rPh>
    <phoneticPr fontId="12"/>
  </si>
  <si>
    <t>　うち消防職員</t>
    <rPh sb="3" eb="5">
      <t>ショウボウ</t>
    </rPh>
    <rPh sb="5" eb="7">
      <t>ショクイン</t>
    </rPh>
    <phoneticPr fontId="12"/>
  </si>
  <si>
    <t>債務負担行為額（支出予定額）</t>
    <rPh sb="0" eb="2">
      <t>サイム</t>
    </rPh>
    <rPh sb="2" eb="4">
      <t>フタン</t>
    </rPh>
    <rPh sb="4" eb="6">
      <t>コウイ</t>
    </rPh>
    <rPh sb="6" eb="7">
      <t>ガク</t>
    </rPh>
    <rPh sb="8" eb="10">
      <t>シシュツ</t>
    </rPh>
    <rPh sb="10" eb="12">
      <t>ヨテイ</t>
    </rPh>
    <rPh sb="12" eb="13">
      <t>ガク</t>
    </rPh>
    <phoneticPr fontId="12"/>
  </si>
  <si>
    <t>教育長</t>
  </si>
  <si>
    <t>　うち技能労務職員</t>
    <rPh sb="3" eb="5">
      <t>ギノウ</t>
    </rPh>
    <rPh sb="5" eb="7">
      <t>ロウム</t>
    </rPh>
    <rPh sb="7" eb="9">
      <t>ショクイン</t>
    </rPh>
    <phoneticPr fontId="12"/>
  </si>
  <si>
    <t>収益事業収入</t>
  </si>
  <si>
    <t>議会議長</t>
    <rPh sb="0" eb="2">
      <t>ギカイ</t>
    </rPh>
    <rPh sb="2" eb="4">
      <t>ギチョウ</t>
    </rPh>
    <phoneticPr fontId="12"/>
  </si>
  <si>
    <t>教育公務員</t>
    <rPh sb="0" eb="2">
      <t>キョウイク</t>
    </rPh>
    <rPh sb="2" eb="5">
      <t>コウムイン</t>
    </rPh>
    <phoneticPr fontId="12"/>
  </si>
  <si>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</si>
  <si>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12"/>
  </si>
  <si>
    <t>臨時職員</t>
    <rPh sb="0" eb="2">
      <t>リンジ</t>
    </rPh>
    <rPh sb="2" eb="4">
      <t>ショクイン</t>
    </rPh>
    <phoneticPr fontId="12"/>
  </si>
  <si>
    <t>積立金
現在高</t>
    <rPh sb="4" eb="7">
      <t>ゲンザイダカ</t>
    </rPh>
    <phoneticPr fontId="19"/>
  </si>
  <si>
    <t>財政調整基金</t>
    <rPh sb="0" eb="2">
      <t>ザイセイ</t>
    </rPh>
    <rPh sb="2" eb="4">
      <t>チョウセイ</t>
    </rPh>
    <rPh sb="4" eb="6">
      <t>キキン</t>
    </rPh>
    <phoneticPr fontId="12"/>
  </si>
  <si>
    <t>議会議員</t>
    <rPh sb="0" eb="2">
      <t>ギカイ</t>
    </rPh>
    <rPh sb="2" eb="4">
      <t>ギイン</t>
    </rPh>
    <phoneticPr fontId="12"/>
  </si>
  <si>
    <t>合計</t>
    <rPh sb="0" eb="2">
      <t>ゴウケイ</t>
    </rPh>
    <phoneticPr fontId="12"/>
  </si>
  <si>
    <t>減債基金</t>
    <rPh sb="0" eb="1">
      <t>ゲン</t>
    </rPh>
    <rPh sb="1" eb="2">
      <t>サイ</t>
    </rPh>
    <rPh sb="2" eb="4">
      <t>キキン</t>
    </rPh>
    <phoneticPr fontId="12"/>
  </si>
  <si>
    <t>ラスパイレス指数</t>
    <rPh sb="6" eb="8">
      <t>シスウ</t>
    </rPh>
    <phoneticPr fontId="12"/>
  </si>
  <si>
    <t>その他特定目的基金</t>
    <rPh sb="2" eb="3">
      <t>タ</t>
    </rPh>
    <rPh sb="3" eb="5">
      <t>トクテイ</t>
    </rPh>
    <rPh sb="5" eb="7">
      <t>モクテキ</t>
    </rPh>
    <rPh sb="7" eb="9">
      <t>キキン</t>
    </rPh>
    <phoneticPr fontId="12"/>
  </si>
  <si>
    <t>一般会計等の一覧</t>
  </si>
  <si>
    <t>事業会計の一覧</t>
    <rPh sb="0" eb="2">
      <t>ジギョウ</t>
    </rPh>
    <rPh sb="2" eb="4">
      <t>カイケイ</t>
    </rPh>
    <phoneticPr fontId="12"/>
  </si>
  <si>
    <t>公営企業（法適）の一覧</t>
    <rPh sb="0" eb="2">
      <t>コウエイ</t>
    </rPh>
    <rPh sb="2" eb="4">
      <t>キギョウ</t>
    </rPh>
    <phoneticPr fontId="12"/>
  </si>
  <si>
    <t>公営企業（法非適）の一覧</t>
    <rPh sb="0" eb="2">
      <t>コウエイ</t>
    </rPh>
    <rPh sb="2" eb="4">
      <t>キギョウ</t>
    </rPh>
    <rPh sb="6" eb="7">
      <t>ヒ</t>
    </rPh>
    <phoneticPr fontId="12"/>
  </si>
  <si>
    <t>関係する一部事務組合等一覧</t>
    <rPh sb="0" eb="2">
      <t>カンケイ</t>
    </rPh>
    <rPh sb="4" eb="6">
      <t>イチブ</t>
    </rPh>
    <rPh sb="6" eb="8">
      <t>ジム</t>
    </rPh>
    <rPh sb="8" eb="10">
      <t>クミアイ</t>
    </rPh>
    <rPh sb="10" eb="11">
      <t>トウ</t>
    </rPh>
    <rPh sb="11" eb="13">
      <t>イチラン</t>
    </rPh>
    <phoneticPr fontId="12"/>
  </si>
  <si>
    <t>地方公社・第三セクター等一覧</t>
    <rPh sb="0" eb="2">
      <t>チホウ</t>
    </rPh>
    <rPh sb="2" eb="4">
      <t>コウシャ</t>
    </rPh>
    <rPh sb="5" eb="6">
      <t>ダイ</t>
    </rPh>
    <rPh sb="6" eb="7">
      <t>３</t>
    </rPh>
    <rPh sb="11" eb="12">
      <t>トウ</t>
    </rPh>
    <rPh sb="12" eb="14">
      <t>イチラン</t>
    </rPh>
    <phoneticPr fontId="12"/>
  </si>
  <si>
    <t>項番</t>
  </si>
  <si>
    <t>会計名</t>
  </si>
  <si>
    <t>項番</t>
    <rPh sb="0" eb="2">
      <t>コウバン</t>
    </rPh>
    <phoneticPr fontId="12"/>
  </si>
  <si>
    <t>会計名</t>
    <rPh sb="0" eb="2">
      <t>カイケイ</t>
    </rPh>
    <rPh sb="2" eb="3">
      <t>メイ</t>
    </rPh>
    <phoneticPr fontId="12"/>
  </si>
  <si>
    <t>組合等名</t>
  </si>
  <si>
    <t>団体名</t>
    <rPh sb="0" eb="2">
      <t>ダンタイ</t>
    </rPh>
    <phoneticPr fontId="12"/>
  </si>
  <si>
    <r>
      <t>(※</t>
    </r>
    <r>
      <rPr>
        <sz val="9"/>
        <color indexed="8"/>
        <rFont val="ＭＳ ゴシック"/>
        <family val="3"/>
        <charset val="128"/>
      </rPr>
      <t>3)</t>
    </r>
  </si>
  <si>
    <t>（注釈）</t>
    <rPh sb="1" eb="3">
      <t>チュウシャク</t>
    </rPh>
    <phoneticPr fontId="12"/>
  </si>
  <si>
    <t>※1：経常収支比率の( )内の数値は、令和元年度は「減収補塡債（特例分）」及び「臨時財政対策債」を、令和2年度は「減収補塡債（特例分）」「猶予特例債」及び「臨時財政対策債」を除いて算出したものである。</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</si>
  <si>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</si>
  <si>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1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</si>
  <si>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12"/>
  </si>
  <si>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</si>
  <si>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</si>
  <si>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※7：人口については、調査対象年度の1月1日現在の住民基本台帳に登載されている人口に基づいている。</t>
    <rPh sb="13" eb="15">
      <t>タイショウ</t>
    </rPh>
    <rPh sb="27" eb="29">
      <t>キホン</t>
    </rPh>
    <rPh sb="42" eb="43">
      <t>モト</t>
    </rPh>
    <phoneticPr fontId="22"/>
  </si>
  <si>
    <t>令和2年度</t>
  </si>
  <si>
    <t>山口県周防大島町</t>
  </si>
  <si>
    <t>(1) 普通会計の状況（市町村）</t>
    <rPh sb="4" eb="6">
      <t>フツウ</t>
    </rPh>
    <rPh sb="6" eb="8">
      <t>カイケイ</t>
    </rPh>
    <rPh sb="9" eb="11">
      <t>ジョウキョウ</t>
    </rPh>
    <rPh sb="12" eb="15">
      <t>シチョウソン</t>
    </rPh>
    <phoneticPr fontId="12"/>
  </si>
  <si>
    <t>歳入の状況（単位 千円・％）</t>
    <rPh sb="0" eb="2">
      <t>サイニュウ</t>
    </rPh>
    <rPh sb="3" eb="5">
      <t>ジョウキョウ</t>
    </rPh>
    <rPh sb="6" eb="8">
      <t>タンイ</t>
    </rPh>
    <rPh sb="9" eb="11">
      <t>センエン</t>
    </rPh>
    <phoneticPr fontId="12"/>
  </si>
  <si>
    <t>地方税の状況（単位 千円・％）</t>
    <rPh sb="0" eb="2">
      <t>チホウ</t>
    </rPh>
    <rPh sb="2" eb="3">
      <t>ゼイ</t>
    </rPh>
    <rPh sb="4" eb="6">
      <t>ジョウキョウ</t>
    </rPh>
    <rPh sb="7" eb="9">
      <t>タンイ</t>
    </rPh>
    <rPh sb="10" eb="12">
      <t>センエン</t>
    </rPh>
    <phoneticPr fontId="12"/>
  </si>
  <si>
    <t>歳出の状況（単位 千円・％）</t>
  </si>
  <si>
    <t>決算額</t>
    <rPh sb="0" eb="2">
      <t>ケッサン</t>
    </rPh>
    <rPh sb="2" eb="3">
      <t>ガク</t>
    </rPh>
    <phoneticPr fontId="12"/>
  </si>
  <si>
    <t>構成比</t>
    <rPh sb="0" eb="3">
      <t>コウセイヒ</t>
    </rPh>
    <phoneticPr fontId="12"/>
  </si>
  <si>
    <t>経常一般財源等</t>
    <rPh sb="0" eb="2">
      <t>ケイジョウ</t>
    </rPh>
    <rPh sb="2" eb="4">
      <t>イッパン</t>
    </rPh>
    <rPh sb="4" eb="7">
      <t>ザイゲントウ</t>
    </rPh>
    <phoneticPr fontId="12"/>
  </si>
  <si>
    <t>区分</t>
  </si>
  <si>
    <t>収入済額</t>
    <rPh sb="0" eb="2">
      <t>シュウニュウ</t>
    </rPh>
    <rPh sb="2" eb="3">
      <t>スミ</t>
    </rPh>
    <rPh sb="3" eb="4">
      <t>ガク</t>
    </rPh>
    <phoneticPr fontId="12"/>
  </si>
  <si>
    <t>超過課税分</t>
    <rPh sb="0" eb="2">
      <t>チョウカ</t>
    </rPh>
    <rPh sb="2" eb="4">
      <t>カゼイ</t>
    </rPh>
    <rPh sb="4" eb="5">
      <t>ブン</t>
    </rPh>
    <phoneticPr fontId="12"/>
  </si>
  <si>
    <t>目的別歳出の状況（単位 千円・％）</t>
  </si>
  <si>
    <t>地方税</t>
  </si>
  <si>
    <t>普通税</t>
    <rPh sb="0" eb="2">
      <t>フツウ</t>
    </rPh>
    <rPh sb="2" eb="3">
      <t>ゼイ</t>
    </rPh>
    <phoneticPr fontId="15"/>
  </si>
  <si>
    <t>決算額 (A)</t>
    <rPh sb="0" eb="2">
      <t>ケッサン</t>
    </rPh>
    <rPh sb="2" eb="3">
      <t>ガク</t>
    </rPh>
    <phoneticPr fontId="12"/>
  </si>
  <si>
    <t>(A)のうち普通建設事業費</t>
    <rPh sb="6" eb="8">
      <t>フツウ</t>
    </rPh>
    <rPh sb="8" eb="10">
      <t>ケンセツ</t>
    </rPh>
    <rPh sb="10" eb="13">
      <t>ジギョウヒ</t>
    </rPh>
    <phoneticPr fontId="12"/>
  </si>
  <si>
    <t>(A)のうち充当一般財源等</t>
    <rPh sb="6" eb="8">
      <t>ジュウトウ</t>
    </rPh>
    <rPh sb="8" eb="10">
      <t>イッパン</t>
    </rPh>
    <rPh sb="10" eb="12">
      <t>ザイゲン</t>
    </rPh>
    <rPh sb="12" eb="13">
      <t>ナド</t>
    </rPh>
    <phoneticPr fontId="12"/>
  </si>
  <si>
    <t>地方譲与税</t>
  </si>
  <si>
    <t>　法定普通税</t>
  </si>
  <si>
    <t>議会費</t>
  </si>
  <si>
    <t>利子割交付金</t>
  </si>
  <si>
    <t>　　市町村民税</t>
  </si>
  <si>
    <t>総務費</t>
  </si>
  <si>
    <t>配当割交付金</t>
    <rPh sb="0" eb="2">
      <t>ハイトウ</t>
    </rPh>
    <rPh sb="2" eb="3">
      <t>ワリ</t>
    </rPh>
    <rPh sb="3" eb="6">
      <t>コウフキン</t>
    </rPh>
    <phoneticPr fontId="15"/>
  </si>
  <si>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</si>
  <si>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</si>
  <si>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5"/>
  </si>
  <si>
    <t>　　　所得割</t>
  </si>
  <si>
    <t>衛生費</t>
  </si>
  <si>
    <t>分離課税所得割交付金</t>
  </si>
  <si>
    <t>　　　法人均等割</t>
  </si>
  <si>
    <t>労働費</t>
  </si>
  <si>
    <t>地方消費税交付金</t>
  </si>
  <si>
    <t>　　　法人税割</t>
  </si>
  <si>
    <t>農林水産業費</t>
  </si>
  <si>
    <t>ゴルフ場利用税交付金</t>
  </si>
  <si>
    <t>　　固定資産税</t>
  </si>
  <si>
    <t>商工費</t>
  </si>
  <si>
    <t>特別地方消費税交付金</t>
  </si>
  <si>
    <t>　　　うち純固定資産税</t>
  </si>
  <si>
    <t>土木費</t>
  </si>
  <si>
    <t>自動車取得税交付金</t>
  </si>
  <si>
    <t>　　軽自動車税</t>
  </si>
  <si>
    <t>消防費</t>
  </si>
  <si>
    <t>軽油引取税交付金</t>
  </si>
  <si>
    <t>　　市町村たばこ税</t>
  </si>
  <si>
    <t>教育費</t>
  </si>
  <si>
    <t>自動車税環境性能割交付金</t>
  </si>
  <si>
    <t>　　鉱産税</t>
  </si>
  <si>
    <t>災害復旧費</t>
  </si>
  <si>
    <t>法人事業税交付金</t>
  </si>
  <si>
    <t>　　特別土地保有税</t>
  </si>
  <si>
    <t>公債費</t>
  </si>
  <si>
    <t>地方特例交付金</t>
  </si>
  <si>
    <t>　法定外普通税</t>
  </si>
  <si>
    <t>諸支出金</t>
    <rPh sb="3" eb="4">
      <t>キン</t>
    </rPh>
    <phoneticPr fontId="19"/>
  </si>
  <si>
    <t>　個人住民税減収補塡特例交付金</t>
  </si>
  <si>
    <t>目的税</t>
  </si>
  <si>
    <t>前年度繰上充用金</t>
  </si>
  <si>
    <t>　自動車税減収補塡特例交付金</t>
    <rPh sb="7" eb="9">
      <t>ホテン</t>
    </rPh>
    <rPh sb="13" eb="14">
      <t>キン</t>
    </rPh>
    <phoneticPr fontId="22"/>
  </si>
  <si>
    <t>　法定目的税</t>
  </si>
  <si>
    <t>歳出合計</t>
  </si>
  <si>
    <t>　軽自動車税減収補塡特例交付金</t>
    <rPh sb="8" eb="10">
      <t>ホテン</t>
    </rPh>
    <phoneticPr fontId="22"/>
  </si>
  <si>
    <t>　　入湯税</t>
  </si>
  <si>
    <t>地方交付税</t>
  </si>
  <si>
    <t>　　事業所税</t>
  </si>
  <si>
    <t>性質別歳出の状況（単位 千円・％）</t>
    <rPh sb="0" eb="2">
      <t>セイシツ</t>
    </rPh>
    <phoneticPr fontId="12"/>
  </si>
  <si>
    <t>　普通交付税</t>
  </si>
  <si>
    <t>　　都市計画税</t>
  </si>
  <si>
    <t>決算額</t>
  </si>
  <si>
    <t>構成比</t>
  </si>
  <si>
    <t>充当一般財源等</t>
  </si>
  <si>
    <t>経常経費充当一般財源等</t>
  </si>
  <si>
    <t>経常収支比率</t>
    <rPh sb="0" eb="2">
      <t>ケイジョウ</t>
    </rPh>
    <rPh sb="2" eb="4">
      <t>シュウシ</t>
    </rPh>
    <rPh sb="4" eb="6">
      <t>ヒリツ</t>
    </rPh>
    <phoneticPr fontId="9"/>
  </si>
  <si>
    <t>　特別交付税</t>
  </si>
  <si>
    <t>　　水利地益税等</t>
  </si>
  <si>
    <t>義務的経費計</t>
    <rPh sb="0" eb="3">
      <t>ギムテキ</t>
    </rPh>
    <rPh sb="3" eb="5">
      <t>ケイヒ</t>
    </rPh>
    <rPh sb="5" eb="6">
      <t>ケイ</t>
    </rPh>
    <phoneticPr fontId="12"/>
  </si>
  <si>
    <t>　震災復興特別交付税</t>
  </si>
  <si>
    <t>　法定外目的税</t>
  </si>
  <si>
    <t>　人件費</t>
  </si>
  <si>
    <t>(一般財源計)</t>
  </si>
  <si>
    <t>旧法による税</t>
  </si>
  <si>
    <t>　　うち職員給</t>
    <rPh sb="4" eb="6">
      <t>ショクイン</t>
    </rPh>
    <rPh sb="6" eb="7">
      <t>キュウ</t>
    </rPh>
    <phoneticPr fontId="12"/>
  </si>
  <si>
    <t>交通安全対策特別交付金</t>
  </si>
  <si>
    <t>合計</t>
  </si>
  <si>
    <t>　扶助費</t>
  </si>
  <si>
    <t>分担金・負担金</t>
  </si>
  <si>
    <t>　公債費</t>
  </si>
  <si>
    <t>使用料</t>
  </si>
  <si>
    <t>内訳</t>
    <rPh sb="0" eb="2">
      <t>ウチワケ</t>
    </rPh>
    <phoneticPr fontId="12"/>
  </si>
  <si>
    <t>元利償還金</t>
  </si>
  <si>
    <t>手数料</t>
  </si>
  <si>
    <t>令和2年度</t>
    <rPh sb="0" eb="2">
      <t>レイワ</t>
    </rPh>
    <rPh sb="3" eb="5">
      <t>ネンド</t>
    </rPh>
    <phoneticPr fontId="12"/>
  </si>
  <si>
    <t>令和元年度</t>
    <rPh sb="0" eb="2">
      <t>レイワ</t>
    </rPh>
    <rPh sb="2" eb="4">
      <t>ガンネン</t>
    </rPh>
    <rPh sb="4" eb="5">
      <t>ド</t>
    </rPh>
    <phoneticPr fontId="12"/>
  </si>
  <si>
    <t>　うち元金</t>
  </si>
  <si>
    <t>国庫支出金</t>
  </si>
  <si>
    <t>徴収率
(％)</t>
    <rPh sb="0" eb="2">
      <t>チョウシュウ</t>
    </rPh>
    <rPh sb="2" eb="3">
      <t>リツ</t>
    </rPh>
    <phoneticPr fontId="12"/>
  </si>
  <si>
    <t>現年</t>
    <rPh sb="0" eb="1">
      <t>ゲン</t>
    </rPh>
    <rPh sb="1" eb="2">
      <t>ネン</t>
    </rPh>
    <phoneticPr fontId="12"/>
  </si>
  <si>
    <t>　うち利子</t>
  </si>
  <si>
    <t>国有提供交付金(特別区財調交付金)</t>
  </si>
  <si>
    <t>・計</t>
  </si>
  <si>
    <t>市町村民税</t>
    <rPh sb="0" eb="3">
      <t>シチョウソン</t>
    </rPh>
    <rPh sb="3" eb="4">
      <t>ミン</t>
    </rPh>
    <rPh sb="4" eb="5">
      <t>ゼイ</t>
    </rPh>
    <phoneticPr fontId="12"/>
  </si>
  <si>
    <t>一時借入金利子</t>
  </si>
  <si>
    <t>都道府県支出金</t>
  </si>
  <si>
    <t>純固定資産税</t>
    <rPh sb="0" eb="1">
      <t>ジュン</t>
    </rPh>
    <rPh sb="1" eb="3">
      <t>コテイ</t>
    </rPh>
    <rPh sb="3" eb="6">
      <t>シサンゼイ</t>
    </rPh>
    <phoneticPr fontId="12"/>
  </si>
  <si>
    <t>その他の経費</t>
    <rPh sb="2" eb="3">
      <t>タ</t>
    </rPh>
    <rPh sb="4" eb="6">
      <t>ケイヒ</t>
    </rPh>
    <phoneticPr fontId="12"/>
  </si>
  <si>
    <t>財産収入</t>
  </si>
  <si>
    <t>　物件費</t>
  </si>
  <si>
    <t>寄附金</t>
  </si>
  <si>
    <t>公営事業等への繰出</t>
    <rPh sb="0" eb="2">
      <t>コウエイ</t>
    </rPh>
    <rPh sb="2" eb="4">
      <t>ジギョウ</t>
    </rPh>
    <rPh sb="4" eb="5">
      <t>トウ</t>
    </rPh>
    <rPh sb="7" eb="9">
      <t>クリダ</t>
    </rPh>
    <phoneticPr fontId="12"/>
  </si>
  <si>
    <t>国民健康保険事業会計の状況</t>
    <rPh sb="0" eb="2">
      <t>コクミン</t>
    </rPh>
    <rPh sb="2" eb="4">
      <t>ケンコウ</t>
    </rPh>
    <rPh sb="4" eb="6">
      <t>ホケン</t>
    </rPh>
    <rPh sb="6" eb="8">
      <t>ジギョウ</t>
    </rPh>
    <rPh sb="8" eb="10">
      <t>カイケイ</t>
    </rPh>
    <rPh sb="11" eb="13">
      <t>ジョウキョウ</t>
    </rPh>
    <phoneticPr fontId="12"/>
  </si>
  <si>
    <t>　維持補修費</t>
  </si>
  <si>
    <t>繰入金</t>
  </si>
  <si>
    <t>実質収支</t>
    <rPh sb="0" eb="2">
      <t>ジッシツ</t>
    </rPh>
    <rPh sb="2" eb="4">
      <t>シュウシ</t>
    </rPh>
    <phoneticPr fontId="12"/>
  </si>
  <si>
    <t>　補助費等</t>
    <rPh sb="1" eb="3">
      <t>ホジョ</t>
    </rPh>
    <rPh sb="3" eb="4">
      <t>ヒ</t>
    </rPh>
    <rPh sb="4" eb="5">
      <t>トウ</t>
    </rPh>
    <phoneticPr fontId="12"/>
  </si>
  <si>
    <t>繰越金</t>
  </si>
  <si>
    <t>病院</t>
  </si>
  <si>
    <t>再差引収支</t>
    <rPh sb="0" eb="1">
      <t>サイ</t>
    </rPh>
    <rPh sb="1" eb="3">
      <t>サシヒキ</t>
    </rPh>
    <rPh sb="3" eb="5">
      <t>シュウシ</t>
    </rPh>
    <phoneticPr fontId="12"/>
  </si>
  <si>
    <t>　　うち一部事務組合負担金</t>
  </si>
  <si>
    <t>諸収入</t>
  </si>
  <si>
    <t>下水道</t>
  </si>
  <si>
    <t>加入世帯数(世帯)</t>
  </si>
  <si>
    <t>　繰出金</t>
  </si>
  <si>
    <t>地方債</t>
  </si>
  <si>
    <t>上水道</t>
  </si>
  <si>
    <t>被保険者数(人)</t>
  </si>
  <si>
    <t>　積立金</t>
  </si>
  <si>
    <t>　うち減収補塡債(特例分)</t>
    <rPh sb="4" eb="5">
      <t>シュウ</t>
    </rPh>
    <rPh sb="9" eb="10">
      <t>トク</t>
    </rPh>
    <rPh sb="10" eb="11">
      <t>レイ</t>
    </rPh>
    <rPh sb="11" eb="12">
      <t>ブン</t>
    </rPh>
    <phoneticPr fontId="14"/>
  </si>
  <si>
    <t>簡易水道</t>
  </si>
  <si>
    <t>被保険者
1人当り</t>
  </si>
  <si>
    <t>保険税(料)収入額</t>
  </si>
  <si>
    <t>　投資・出資金・貸付金</t>
  </si>
  <si>
    <t>　うち猶予特例債</t>
  </si>
  <si>
    <t>国民健康保険</t>
  </si>
  <si>
    <t>　前年度繰上充用金</t>
  </si>
  <si>
    <t>　うち臨時財政対策債</t>
  </si>
  <si>
    <t>その他</t>
  </si>
  <si>
    <t>保険給付費</t>
  </si>
  <si>
    <t>投資的経費計</t>
    <rPh sb="5" eb="6">
      <t>ケイ</t>
    </rPh>
    <phoneticPr fontId="12"/>
  </si>
  <si>
    <t>歳入合計</t>
  </si>
  <si>
    <t>　　うち人件費</t>
  </si>
  <si>
    <t>普通建設事業費</t>
  </si>
  <si>
    <t>(注釈)</t>
    <rPh sb="1" eb="2">
      <t>チュウ</t>
    </rPh>
    <rPh sb="2" eb="3">
      <t>シャク</t>
    </rPh>
    <phoneticPr fontId="12"/>
  </si>
  <si>
    <t>　うち補助</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</si>
  <si>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12"/>
  </si>
  <si>
    <t>　うち単独</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</si>
  <si>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12"/>
  </si>
  <si>
    <t>災害復旧事業費</t>
  </si>
  <si>
    <t>失業対策事業費</t>
  </si>
  <si>
    <t>(2)各会計、関係団体の財政状況及び健全化判断比率（市町村）</t>
    <rPh sb="26" eb="29">
      <t>シチョウソン</t>
    </rPh>
    <phoneticPr fontId="12"/>
  </si>
  <si>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</si>
  <si>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</si>
  <si>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</si>
  <si>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</si>
  <si>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</si>
  <si>
    <t>形式収支</t>
  </si>
  <si>
    <t>他会計等
からの
繰入金</t>
    <rPh sb="9" eb="11">
      <t>クリイレ</t>
    </rPh>
    <rPh sb="11" eb="12">
      <t>キン</t>
    </rPh>
    <phoneticPr fontId="24"/>
  </si>
  <si>
    <t>地方債
現在高</t>
  </si>
  <si>
    <t>備考</t>
    <rPh sb="0" eb="2">
      <t>ビコウ</t>
    </rPh>
    <phoneticPr fontId="12"/>
  </si>
  <si>
    <t>地方公社・第三セクター等名</t>
    <rPh sb="12" eb="13">
      <t>メイ</t>
    </rPh>
    <phoneticPr fontId="12"/>
  </si>
  <si>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</si>
  <si>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</si>
  <si>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</si>
  <si>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</si>
  <si>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</si>
  <si>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12"/>
  </si>
  <si>
    <t>当該団体からの損失補償に係る債務残高</t>
  </si>
  <si>
    <t>一般会計等
負担見込額</t>
  </si>
  <si>
    <t>一般会計</t>
  </si>
  <si>
    <t>大島自動車センター</t>
    <rPh sb="0" eb="5">
      <t>オオシマジドウシャ</t>
    </rPh>
    <phoneticPr fontId="12"/>
  </si>
  <si>
    <t>東和ふるさとセンター</t>
    <rPh sb="0" eb="2">
      <t>トウワ</t>
    </rPh>
    <phoneticPr fontId="12"/>
  </si>
  <si>
    <t>サザンセトとうわ</t>
  </si>
  <si>
    <t>山口県大島郡国際文化協会</t>
    <rPh sb="0" eb="3">
      <t>ヤマグチケン</t>
    </rPh>
    <rPh sb="3" eb="6">
      <t>オオシマグン</t>
    </rPh>
    <rPh sb="6" eb="12">
      <t>コクサイブンカキョウカイ</t>
    </rPh>
    <phoneticPr fontId="12"/>
  </si>
  <si>
    <t>実質赤字額</t>
    <rPh sb="0" eb="2">
      <t>ジッシツ</t>
    </rPh>
    <rPh sb="2" eb="5">
      <t>アカジガク</t>
    </rPh>
    <phoneticPr fontId="12"/>
  </si>
  <si>
    <t>計</t>
    <rPh sb="0" eb="1">
      <t>ケイ</t>
    </rPh>
    <phoneticPr fontId="12"/>
  </si>
  <si>
    <t>一般会計等（純計）</t>
    <rPh sb="0" eb="2">
      <t>イッパン</t>
    </rPh>
    <rPh sb="2" eb="4">
      <t>カイケイ</t>
    </rPh>
    <rPh sb="4" eb="5">
      <t>トウ</t>
    </rPh>
    <rPh sb="6" eb="8">
      <t>ジュンケイ</t>
    </rPh>
    <phoneticPr fontId="12"/>
  </si>
  <si>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</si>
  <si>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12"/>
  </si>
  <si>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</si>
  <si>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</si>
  <si>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</si>
  <si>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</si>
  <si>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</si>
  <si>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</si>
  <si>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</si>
  <si>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12"/>
  </si>
  <si>
    <t>国民健康保険事業特別会計</t>
  </si>
  <si>
    <t>介護保険事業特別会計（保険事業勘定）</t>
  </si>
  <si>
    <t>後期高齢者医療事業特別会計</t>
  </si>
  <si>
    <t>介護保険事業特別会計（介護サービス勘定）</t>
  </si>
  <si>
    <t>水道事業特別会計</t>
  </si>
  <si>
    <t>法適用企業</t>
  </si>
  <si>
    <t>病院事業特別会計</t>
  </si>
  <si>
    <t>下水道事業特別会計</t>
  </si>
  <si>
    <t>簡易水道事業特別会計</t>
  </si>
  <si>
    <t>法非適用企業</t>
  </si>
  <si>
    <t>渡船事業特別会計</t>
  </si>
  <si>
    <t>連結実質赤字額</t>
    <rPh sb="0" eb="2">
      <t>レンケツ</t>
    </rPh>
    <rPh sb="2" eb="4">
      <t>ジッシツ</t>
    </rPh>
    <rPh sb="4" eb="7">
      <t>アカジガク</t>
    </rPh>
    <phoneticPr fontId="12"/>
  </si>
  <si>
    <t>公営企業会計等</t>
    <rPh sb="0" eb="2">
      <t>コウエイ</t>
    </rPh>
    <rPh sb="2" eb="4">
      <t>キギョウ</t>
    </rPh>
    <rPh sb="4" eb="6">
      <t>カイケイ</t>
    </rPh>
    <rPh sb="6" eb="7">
      <t>トウ</t>
    </rPh>
    <phoneticPr fontId="1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</si>
  <si>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12"/>
  </si>
  <si>
    <t>一部事務組合等名</t>
    <rPh sb="0" eb="2">
      <t>イチブ</t>
    </rPh>
    <rPh sb="2" eb="4">
      <t>ジム</t>
    </rPh>
    <rPh sb="4" eb="6">
      <t>クミアイ</t>
    </rPh>
    <rPh sb="6" eb="7">
      <t>トウ</t>
    </rPh>
    <rPh sb="7" eb="8">
      <t>メイ</t>
    </rPh>
    <phoneticPr fontId="24"/>
  </si>
  <si>
    <t>左のうち
一般会計等
負担見込額</t>
  </si>
  <si>
    <t>柳井広域水道企業団（水道用水供給事業会計）</t>
    <rPh sb="0" eb="2">
      <t>ヤナイ</t>
    </rPh>
    <rPh sb="2" eb="4">
      <t>コウイキ</t>
    </rPh>
    <rPh sb="4" eb="6">
      <t>スイドウ</t>
    </rPh>
    <rPh sb="6" eb="9">
      <t>キギョウダン</t>
    </rPh>
    <rPh sb="10" eb="12">
      <t>スイドウ</t>
    </rPh>
    <rPh sb="12" eb="14">
      <t>ヨウスイ</t>
    </rPh>
    <rPh sb="14" eb="16">
      <t>キョウキュウ</t>
    </rPh>
    <rPh sb="16" eb="18">
      <t>ジギョウ</t>
    </rPh>
    <rPh sb="18" eb="20">
      <t>カイケイ</t>
    </rPh>
    <phoneticPr fontId="12"/>
  </si>
  <si>
    <t>柳井地区広域消防組合一般会計</t>
    <rPh sb="0" eb="2">
      <t>ヤナイ</t>
    </rPh>
    <rPh sb="2" eb="4">
      <t>チク</t>
    </rPh>
    <rPh sb="4" eb="6">
      <t>コウイキ</t>
    </rPh>
    <rPh sb="6" eb="8">
      <t>ショウボウ</t>
    </rPh>
    <rPh sb="8" eb="10">
      <t>クミアイ</t>
    </rPh>
    <rPh sb="10" eb="12">
      <t>イッパン</t>
    </rPh>
    <rPh sb="12" eb="14">
      <t>カイケイ</t>
    </rPh>
    <phoneticPr fontId="12"/>
  </si>
  <si>
    <t>山口県市町総合事務組合一般会計</t>
    <rPh sb="0" eb="3">
      <t>ヤマグチケン</t>
    </rPh>
    <rPh sb="3" eb="5">
      <t>シチョウ</t>
    </rPh>
    <rPh sb="5" eb="7">
      <t>ソウゴウ</t>
    </rPh>
    <rPh sb="7" eb="9">
      <t>ジム</t>
    </rPh>
    <rPh sb="9" eb="11">
      <t>クミアイ</t>
    </rPh>
    <rPh sb="11" eb="13">
      <t>イッパン</t>
    </rPh>
    <rPh sb="13" eb="15">
      <t>カイケイ</t>
    </rPh>
    <phoneticPr fontId="12"/>
  </si>
  <si>
    <t>山口県市町総合事務組合退職手当特別会計</t>
    <rPh sb="0" eb="3">
      <t>ヤマグチケン</t>
    </rPh>
    <rPh sb="3" eb="5">
      <t>シチョウ</t>
    </rPh>
    <rPh sb="5" eb="7">
      <t>ソウゴウ</t>
    </rPh>
    <rPh sb="7" eb="9">
      <t>ジム</t>
    </rPh>
    <rPh sb="9" eb="11">
      <t>クミアイ</t>
    </rPh>
    <rPh sb="11" eb="13">
      <t>タイショク</t>
    </rPh>
    <rPh sb="13" eb="15">
      <t>テアテ</t>
    </rPh>
    <rPh sb="15" eb="17">
      <t>トクベツ</t>
    </rPh>
    <rPh sb="17" eb="19">
      <t>カイケイ</t>
    </rPh>
    <phoneticPr fontId="12"/>
  </si>
  <si>
    <t>山口県市町総合事務組合消防団員補償等特別会計</t>
    <rPh sb="0" eb="3">
      <t>ヤマグチケン</t>
    </rPh>
    <rPh sb="3" eb="5">
      <t>シチョウ</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12"/>
  </si>
  <si>
    <t>山口県市町村総合事務組合非常勤職員公務災害補償特別会計</t>
    <rPh sb="0" eb="3">
      <t>ヤマグチケン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12"/>
  </si>
  <si>
    <t>山口県市町総合組合山口県市町公平委員会特別会計</t>
    <rPh sb="0" eb="3">
      <t>ヤマグチケン</t>
    </rPh>
    <rPh sb="3" eb="5">
      <t>シチョウ</t>
    </rPh>
    <rPh sb="5" eb="7">
      <t>ソウゴウ</t>
    </rPh>
    <rPh sb="7" eb="9">
      <t>クミアイ</t>
    </rPh>
    <rPh sb="9" eb="12">
      <t>ヤマグチケン</t>
    </rPh>
    <rPh sb="12" eb="14">
      <t>シチョウ</t>
    </rPh>
    <rPh sb="14" eb="16">
      <t>コウヘイ</t>
    </rPh>
    <rPh sb="16" eb="19">
      <t>イインカイ</t>
    </rPh>
    <rPh sb="19" eb="21">
      <t>トクベツ</t>
    </rPh>
    <rPh sb="21" eb="23">
      <t>カイケイ</t>
    </rPh>
    <phoneticPr fontId="12"/>
  </si>
  <si>
    <t>山口県市町総合事務組合交通災害共済特別会計</t>
    <rPh sb="0" eb="3">
      <t>ヤマグチケン</t>
    </rPh>
    <rPh sb="3" eb="5">
      <t>シチョウ</t>
    </rPh>
    <rPh sb="5" eb="7">
      <t>ソウゴウ</t>
    </rPh>
    <rPh sb="7" eb="9">
      <t>ジム</t>
    </rPh>
    <rPh sb="9" eb="11">
      <t>クミアイ</t>
    </rPh>
    <rPh sb="11" eb="13">
      <t>コウツウ</t>
    </rPh>
    <rPh sb="13" eb="15">
      <t>サイガイ</t>
    </rPh>
    <rPh sb="15" eb="17">
      <t>キョウサイ</t>
    </rPh>
    <rPh sb="17" eb="19">
      <t>トクベツ</t>
    </rPh>
    <rPh sb="19" eb="21">
      <t>カイケイ</t>
    </rPh>
    <phoneticPr fontId="12"/>
  </si>
  <si>
    <t>山口県市町総合事務組合山口県自治会館管理特別会計</t>
    <rPh sb="0" eb="3">
      <t>ヤマグチケン</t>
    </rPh>
    <rPh sb="3" eb="5">
      <t>シチョウ</t>
    </rPh>
    <rPh sb="5" eb="7">
      <t>ソウゴウ</t>
    </rPh>
    <rPh sb="7" eb="9">
      <t>ジム</t>
    </rPh>
    <rPh sb="9" eb="11">
      <t>クミアイ</t>
    </rPh>
    <rPh sb="11" eb="14">
      <t>ヤマグチケン</t>
    </rPh>
    <rPh sb="14" eb="16">
      <t>ジチ</t>
    </rPh>
    <rPh sb="16" eb="18">
      <t>カイカン</t>
    </rPh>
    <rPh sb="18" eb="20">
      <t>カンリ</t>
    </rPh>
    <rPh sb="20" eb="22">
      <t>トクベツ</t>
    </rPh>
    <rPh sb="22" eb="24">
      <t>カイケイ</t>
    </rPh>
    <phoneticPr fontId="12"/>
  </si>
  <si>
    <t>山口県後期高齢者医療広域連合一般会計</t>
    <rPh sb="0" eb="3">
      <t>ヤマグチケン</t>
    </rPh>
    <rPh sb="3" eb="5">
      <t>コウキ</t>
    </rPh>
    <rPh sb="5" eb="8">
      <t>コウレイシャ</t>
    </rPh>
    <rPh sb="8" eb="10">
      <t>イリョウ</t>
    </rPh>
    <rPh sb="10" eb="12">
      <t>コウイキ</t>
    </rPh>
    <rPh sb="12" eb="14">
      <t>レンゴウ</t>
    </rPh>
    <rPh sb="14" eb="16">
      <t>イッパン</t>
    </rPh>
    <rPh sb="16" eb="18">
      <t>カイケイ</t>
    </rPh>
    <phoneticPr fontId="1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</si>
  <si>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2"/>
  </si>
  <si>
    <t>一部事務組合等</t>
    <rPh sb="0" eb="2">
      <t>イチブ</t>
    </rPh>
    <rPh sb="2" eb="4">
      <t>ジム</t>
    </rPh>
    <rPh sb="4" eb="6">
      <t>クミアイ</t>
    </rPh>
    <rPh sb="6" eb="7">
      <t>トウ</t>
    </rPh>
    <phoneticPr fontId="12"/>
  </si>
  <si>
    <t>地方公社・第三セクター等</t>
    <rPh sb="0" eb="4">
      <t>チホウコウシャ</t>
    </rPh>
    <rPh sb="5" eb="6">
      <t>ダイ</t>
    </rPh>
    <rPh sb="6" eb="7">
      <t>サン</t>
    </rPh>
    <rPh sb="11" eb="12">
      <t>ナド</t>
    </rPh>
    <phoneticPr fontId="12"/>
  </si>
  <si>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</si>
  <si>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</si>
  <si>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12"/>
  </si>
  <si>
    <t>将来負担の状況</t>
  </si>
  <si>
    <t>実質公債費比率　　（千円・％）</t>
    <rPh sb="0" eb="2">
      <t>ジッシツ</t>
    </rPh>
    <rPh sb="2" eb="4">
      <t>コウサイ</t>
    </rPh>
    <rPh sb="4" eb="5">
      <t>ヒ</t>
    </rPh>
    <rPh sb="5" eb="7">
      <t>ヒリツ</t>
    </rPh>
    <rPh sb="10" eb="12">
      <t>センエン</t>
    </rPh>
    <phoneticPr fontId="12"/>
  </si>
  <si>
    <t>将来負担比率　　（千円・％）</t>
    <rPh sb="0" eb="2">
      <t>ショウライ</t>
    </rPh>
    <rPh sb="2" eb="4">
      <t>フタン</t>
    </rPh>
    <phoneticPr fontId="12"/>
  </si>
  <si>
    <t>区分</t>
    <rPh sb="0" eb="1">
      <t>ク</t>
    </rPh>
    <rPh sb="1" eb="2">
      <t>ブン</t>
    </rPh>
    <phoneticPr fontId="24"/>
  </si>
  <si>
    <t>平成30年度</t>
    <rPh sb="0" eb="2">
      <t>ヘイセイ</t>
    </rPh>
    <rPh sb="4" eb="6">
      <t>ネンド</t>
    </rPh>
    <phoneticPr fontId="12"/>
  </si>
  <si>
    <t>令和元年度</t>
    <rPh sb="0" eb="2">
      <t>レイワ</t>
    </rPh>
    <rPh sb="2" eb="3">
      <t>ガン</t>
    </rPh>
    <rPh sb="3" eb="5">
      <t>ネンド</t>
    </rPh>
    <phoneticPr fontId="12"/>
  </si>
  <si>
    <t>分母比</t>
    <rPh sb="0" eb="2">
      <t>ブンボ</t>
    </rPh>
    <rPh sb="2" eb="3">
      <t>ヒ</t>
    </rPh>
    <phoneticPr fontId="12"/>
  </si>
  <si>
    <t>内訳</t>
    <rPh sb="0" eb="2">
      <t>ウチワケ</t>
    </rPh>
    <phoneticPr fontId="24"/>
  </si>
  <si>
    <t>元利償還金</t>
    <rPh sb="0" eb="2">
      <t>ガンリ</t>
    </rPh>
    <rPh sb="2" eb="5">
      <t>ショウカンキン</t>
    </rPh>
    <phoneticPr fontId="24"/>
  </si>
  <si>
    <t>将来負担額</t>
    <rPh sb="0" eb="2">
      <t>ショウライ</t>
    </rPh>
    <rPh sb="2" eb="4">
      <t>フタン</t>
    </rPh>
    <rPh sb="4" eb="5">
      <t>ガク</t>
    </rPh>
    <phoneticPr fontId="12"/>
  </si>
  <si>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</si>
  <si>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12"/>
  </si>
  <si>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</si>
  <si>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12"/>
  </si>
  <si>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</si>
  <si>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</si>
  <si>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</si>
  <si>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</si>
  <si>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</si>
  <si>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</si>
  <si>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</si>
  <si>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</si>
  <si>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</si>
  <si>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</si>
  <si>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</si>
  <si>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1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</si>
  <si>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</si>
  <si>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</si>
  <si>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12"/>
  </si>
  <si>
    <t>一時借入金の利子</t>
    <rPh sb="0" eb="2">
      <t>イチジ</t>
    </rPh>
    <rPh sb="2" eb="5">
      <t>カリイレキン</t>
    </rPh>
    <rPh sb="6" eb="8">
      <t>リシ</t>
    </rPh>
    <phoneticPr fontId="24"/>
  </si>
  <si>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</si>
  <si>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12"/>
  </si>
  <si>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</si>
  <si>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</si>
  <si>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1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</si>
  <si>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</si>
  <si>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12"/>
  </si>
  <si>
    <t>(Ｅ)</t>
  </si>
  <si>
    <t>その他上記に準ずるもの</t>
    <rPh sb="2" eb="3">
      <t>タ</t>
    </rPh>
    <rPh sb="3" eb="5">
      <t>ジョウキ</t>
    </rPh>
    <rPh sb="6" eb="7">
      <t>ジュン</t>
    </rPh>
    <phoneticPr fontId="12"/>
  </si>
  <si>
    <t>充当可能
財源等</t>
    <rPh sb="0" eb="2">
      <t>ジュウトウ</t>
    </rPh>
    <rPh sb="2" eb="3">
      <t>カ</t>
    </rPh>
    <rPh sb="3" eb="4">
      <t>ノウ</t>
    </rPh>
    <rPh sb="5" eb="8">
      <t>ザイゲントウ</t>
    </rPh>
    <phoneticPr fontId="12"/>
  </si>
  <si>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</si>
  <si>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1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</si>
  <si>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</si>
  <si>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</si>
  <si>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</si>
  <si>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</si>
  <si>
    <t>将来負担比率（(Ｅ)－(Ｆ)）／（(Ｃ)－(Ｄ)）×１００</t>
    <rPh sb="0" eb="2">
      <t>ショウライ</t>
    </rPh>
    <rPh sb="2" eb="4">
      <t>フタン</t>
    </rPh>
    <rPh sb="4" eb="6">
      <t>ヒリツ</t>
    </rPh>
    <phoneticPr fontId="12"/>
  </si>
  <si>
    <t>その他の会計</t>
  </si>
  <si>
    <t>公社・
三セク等</t>
    <rPh sb="0" eb="2">
      <t>コウシャ</t>
    </rPh>
    <rPh sb="4" eb="5">
      <t>サン</t>
    </rPh>
    <rPh sb="7" eb="8">
      <t>トウ</t>
    </rPh>
    <phoneticPr fontId="12"/>
  </si>
  <si>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</si>
  <si>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</si>
  <si>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</si>
  <si>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</si>
  <si>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</si>
  <si>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</si>
  <si>
    <t>財政再生基準</t>
  </si>
  <si>
    <t>地方独立行政法人に係る将来負担額</t>
  </si>
  <si>
    <t>特定財源の額</t>
    <rPh sb="0" eb="2">
      <t>トクテイ</t>
    </rPh>
    <rPh sb="2" eb="4">
      <t>ザイゲン</t>
    </rPh>
    <rPh sb="5" eb="6">
      <t>ガク</t>
    </rPh>
    <phoneticPr fontId="12"/>
  </si>
  <si>
    <t>(Ｂ)</t>
  </si>
  <si>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</si>
  <si>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</si>
  <si>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</si>
  <si>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</si>
  <si>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12"/>
  </si>
  <si>
    <t>(Ｄ)</t>
  </si>
  <si>
    <t>実質公債費比率</t>
    <rPh sb="0" eb="2">
      <t>ジッシツ</t>
    </rPh>
    <rPh sb="2" eb="5">
      <t>コウサイヒ</t>
    </rPh>
    <rPh sb="5" eb="7">
      <t>ヒリツ</t>
    </rPh>
    <phoneticPr fontId="9"/>
  </si>
  <si>
    <t>(Ｃ)－(Ｄ)</t>
  </si>
  <si>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</si>
  <si>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12"/>
  </si>
  <si>
    <t>(単年度)</t>
    <rPh sb="1" eb="4">
      <t>タンネンド</t>
    </rPh>
    <phoneticPr fontId="12"/>
  </si>
  <si>
    <t>(3ヵ年平均)</t>
    <rPh sb="3" eb="4">
      <t>ネン</t>
    </rPh>
    <rPh sb="4" eb="6">
      <t>ヘイキン</t>
    </rPh>
    <phoneticPr fontId="12"/>
  </si>
  <si>
    <t xml:space="preserve"> </t>
  </si>
  <si>
    <t>人件費及び人件費に準ずる費用の分析</t>
    <rPh sb="0" eb="3">
      <t>ジンケンヒ</t>
    </rPh>
    <rPh sb="3" eb="4">
      <t>オヨ</t>
    </rPh>
    <rPh sb="5" eb="8">
      <t>ジンケンヒ</t>
    </rPh>
    <rPh sb="9" eb="10">
      <t>ジュン</t>
    </rPh>
    <rPh sb="12" eb="14">
      <t>ヒヨウ</t>
    </rPh>
    <rPh sb="15" eb="17">
      <t>ブンセキ</t>
    </rPh>
    <phoneticPr fontId="12"/>
  </si>
  <si>
    <t>人件費及び人件費に準ずる費用</t>
    <rPh sb="0" eb="3">
      <t>ジンケンヒ</t>
    </rPh>
    <rPh sb="3" eb="4">
      <t>オヨ</t>
    </rPh>
    <rPh sb="5" eb="8">
      <t>ジンケンヒ</t>
    </rPh>
    <rPh sb="9" eb="10">
      <t>ジュン</t>
    </rPh>
    <rPh sb="12" eb="14">
      <t>ヒヨウ</t>
    </rPh>
    <phoneticPr fontId="12"/>
  </si>
  <si>
    <t>当該団体決算額
（千円）</t>
    <rPh sb="0" eb="2">
      <t>トウガイ</t>
    </rPh>
    <rPh sb="2" eb="4">
      <t>ダンタイ</t>
    </rPh>
    <rPh sb="4" eb="6">
      <t>ケッサン</t>
    </rPh>
    <rPh sb="6" eb="7">
      <t>ガク</t>
    </rPh>
    <rPh sb="9" eb="11">
      <t>センエン</t>
    </rPh>
    <phoneticPr fontId="12"/>
  </si>
  <si>
    <t>人口1人当たり決算額</t>
    <rPh sb="0" eb="2">
      <t>ジンコウ</t>
    </rPh>
    <rPh sb="2" eb="4">
      <t>ヒトリ</t>
    </rPh>
    <rPh sb="4" eb="5">
      <t>ア</t>
    </rPh>
    <rPh sb="7" eb="9">
      <t>ケッサン</t>
    </rPh>
    <rPh sb="9" eb="10">
      <t>ガク</t>
    </rPh>
    <phoneticPr fontId="12"/>
  </si>
  <si>
    <t>当該団体（円）</t>
    <rPh sb="0" eb="2">
      <t>トウガイ</t>
    </rPh>
    <rPh sb="2" eb="4">
      <t>ダンタイ</t>
    </rPh>
    <rPh sb="5" eb="6">
      <t>エン</t>
    </rPh>
    <phoneticPr fontId="12"/>
  </si>
  <si>
    <t>類似団体平均（円）</t>
    <rPh sb="0" eb="2">
      <t>ルイジ</t>
    </rPh>
    <rPh sb="2" eb="4">
      <t>ダンタイ</t>
    </rPh>
    <rPh sb="4" eb="6">
      <t>ヘイキン</t>
    </rPh>
    <rPh sb="7" eb="8">
      <t>エン</t>
    </rPh>
    <phoneticPr fontId="12"/>
  </si>
  <si>
    <t>対比（％）</t>
    <rPh sb="0" eb="2">
      <t>タイヒ</t>
    </rPh>
    <phoneticPr fontId="12"/>
  </si>
  <si>
    <t>人件費</t>
    <rPh sb="0" eb="3">
      <t>ジンケンヒ</t>
    </rPh>
    <phoneticPr fontId="12"/>
  </si>
  <si>
    <t>一部事務組合負担金（補助費等）</t>
    <rPh sb="0" eb="2">
      <t>イチブ</t>
    </rPh>
    <rPh sb="2" eb="4">
      <t>ジム</t>
    </rPh>
    <rPh sb="4" eb="6">
      <t>クミアイ</t>
    </rPh>
    <rPh sb="6" eb="9">
      <t>フタンキン</t>
    </rPh>
    <rPh sb="10" eb="13">
      <t>ホジョヒ</t>
    </rPh>
    <rPh sb="13" eb="14">
      <t>トウ</t>
    </rPh>
    <phoneticPr fontId="1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</si>
  <si>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1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</si>
  <si>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1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</si>
  <si>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1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</si>
  <si>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12"/>
  </si>
  <si>
    <t>▲退職金</t>
    <rPh sb="1" eb="3">
      <t>タイショク</t>
    </rPh>
    <rPh sb="3" eb="4">
      <t>キン</t>
    </rPh>
    <phoneticPr fontId="12"/>
  </si>
  <si>
    <t>参考</t>
    <rPh sb="0" eb="2">
      <t>サンコウ</t>
    </rPh>
    <phoneticPr fontId="12"/>
  </si>
  <si>
    <t>当該団体</t>
    <rPh sb="0" eb="2">
      <t>トウガイ</t>
    </rPh>
    <rPh sb="2" eb="4">
      <t>ダンタイ</t>
    </rPh>
    <phoneticPr fontId="12"/>
  </si>
  <si>
    <t>類似団体平均</t>
    <rPh sb="0" eb="2">
      <t>ルイジ</t>
    </rPh>
    <rPh sb="2" eb="4">
      <t>ダンタイ</t>
    </rPh>
    <rPh sb="4" eb="6">
      <t>ヘイキン</t>
    </rPh>
    <phoneticPr fontId="12"/>
  </si>
  <si>
    <t>対比（差引）</t>
    <rPh sb="0" eb="2">
      <t>タイヒ</t>
    </rPh>
    <rPh sb="3" eb="5">
      <t>サシヒキ</t>
    </rPh>
    <phoneticPr fontId="12"/>
  </si>
  <si>
    <t>人口1,000人当たり職員数（人）</t>
    <rPh sb="0" eb="2">
      <t>ジンコウ</t>
    </rPh>
    <rPh sb="7" eb="8">
      <t>ニン</t>
    </rPh>
    <rPh sb="8" eb="9">
      <t>ア</t>
    </rPh>
    <rPh sb="11" eb="14">
      <t>ショクインスウ</t>
    </rPh>
    <rPh sb="15" eb="16">
      <t>ヒト</t>
    </rPh>
    <phoneticPr fontId="12"/>
  </si>
  <si>
    <t>ラスパイレス指数</t>
    <rPh sb="6" eb="8">
      <t>シスウ</t>
    </rPh>
    <phoneticPr fontId="25"/>
  </si>
  <si>
    <t>（注）人口については、各調査対象年度の1月1日現在の住民基本台帳に登載されている人口に基づいている。</t>
    <rPh sb="14" eb="16">
      <t>タイショウ</t>
    </rPh>
    <phoneticPr fontId="12"/>
  </si>
  <si>
    <t>公債費及び公債費に準ずる費用の分析</t>
    <rPh sb="0" eb="3">
      <t>コウサイヒ</t>
    </rPh>
    <rPh sb="3" eb="4">
      <t>オヨ</t>
    </rPh>
    <rPh sb="5" eb="8">
      <t>コウサイヒ</t>
    </rPh>
    <rPh sb="9" eb="10">
      <t>ジュン</t>
    </rPh>
    <rPh sb="12" eb="14">
      <t>ヒヨウ</t>
    </rPh>
    <rPh sb="15" eb="17">
      <t>ブンセキ</t>
    </rPh>
    <phoneticPr fontId="1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</si>
  <si>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1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</si>
  <si>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12"/>
  </si>
  <si>
    <t>積立不足額を考慮して算定した額</t>
    <rPh sb="0" eb="1">
      <t>ツ</t>
    </rPh>
    <rPh sb="1" eb="2">
      <t>タ</t>
    </rPh>
    <rPh sb="2" eb="5">
      <t>フソクガク</t>
    </rPh>
    <rPh sb="6" eb="8">
      <t>コウリョ</t>
    </rPh>
    <rPh sb="10" eb="12">
      <t>サンテイ</t>
    </rPh>
    <rPh sb="14" eb="15">
      <t>ガク</t>
    </rPh>
    <phoneticPr fontId="32"/>
  </si>
  <si>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</si>
  <si>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</si>
  <si>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</si>
  <si>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</si>
  <si>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</si>
  <si>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</si>
  <si>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</si>
  <si>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12"/>
  </si>
  <si>
    <t>（参考）　普通建設事業費の分析</t>
    <rPh sb="1" eb="3">
      <t>サンコウ</t>
    </rPh>
    <rPh sb="5" eb="7">
      <t>フツウ</t>
    </rPh>
    <rPh sb="7" eb="9">
      <t>ケンセツ</t>
    </rPh>
    <rPh sb="9" eb="11">
      <t>ジギョウ</t>
    </rPh>
    <rPh sb="11" eb="12">
      <t>ヒ</t>
    </rPh>
    <rPh sb="13" eb="15">
      <t>ブンセキ</t>
    </rPh>
    <phoneticPr fontId="12"/>
  </si>
  <si>
    <t>普通建設事業費</t>
    <rPh sb="0" eb="2">
      <t>フツウ</t>
    </rPh>
    <rPh sb="2" eb="4">
      <t>ケンセツ</t>
    </rPh>
    <rPh sb="4" eb="7">
      <t>ジギョウヒ</t>
    </rPh>
    <phoneticPr fontId="12"/>
  </si>
  <si>
    <t>人口１人当たり決算額</t>
    <rPh sb="0" eb="2">
      <t>ジンコウ</t>
    </rPh>
    <rPh sb="2" eb="4">
      <t>ヒトリ</t>
    </rPh>
    <rPh sb="4" eb="5">
      <t>ア</t>
    </rPh>
    <rPh sb="7" eb="10">
      <t>ケッサンガク</t>
    </rPh>
    <phoneticPr fontId="12"/>
  </si>
  <si>
    <t>当該団体(円)</t>
    <rPh sb="0" eb="2">
      <t>トウガイ</t>
    </rPh>
    <rPh sb="2" eb="4">
      <t>ダンタイ</t>
    </rPh>
    <rPh sb="5" eb="6">
      <t>エン</t>
    </rPh>
    <phoneticPr fontId="12"/>
  </si>
  <si>
    <t>増減率(%)(A)</t>
    <rPh sb="0" eb="3">
      <t>ゾウゲンリツ</t>
    </rPh>
    <phoneticPr fontId="12"/>
  </si>
  <si>
    <t>類似団体平均(円)</t>
    <rPh sb="0" eb="2">
      <t>ルイジ</t>
    </rPh>
    <rPh sb="2" eb="4">
      <t>ダンタイ</t>
    </rPh>
    <rPh sb="4" eb="6">
      <t>ヘイキン</t>
    </rPh>
    <rPh sb="7" eb="8">
      <t>エン</t>
    </rPh>
    <phoneticPr fontId="12"/>
  </si>
  <si>
    <t>増減率(%)(B)</t>
    <rPh sb="0" eb="3">
      <t>ゾウゲンリツ</t>
    </rPh>
    <phoneticPr fontId="12"/>
  </si>
  <si>
    <t>(A)-(B)</t>
  </si>
  <si>
    <t xml:space="preserve"> H28</t>
  </si>
  <si>
    <t>うち単独分</t>
    <rPh sb="2" eb="4">
      <t>タンドク</t>
    </rPh>
    <rPh sb="4" eb="5">
      <t>ブン</t>
    </rPh>
    <phoneticPr fontId="12"/>
  </si>
  <si>
    <t xml:space="preserve"> H29</t>
  </si>
  <si>
    <t xml:space="preserve"> H30</t>
  </si>
  <si>
    <t xml:space="preserve"> R01</t>
  </si>
  <si>
    <t xml:space="preserve"> R02</t>
  </si>
  <si>
    <t xml:space="preserve"> 過去５年間平均</t>
    <rPh sb="1" eb="3">
      <t>カコ</t>
    </rPh>
    <rPh sb="4" eb="6">
      <t>ネンカン</t>
    </rPh>
    <rPh sb="6" eb="8">
      <t>ヘイキン</t>
    </rPh>
    <phoneticPr fontId="12"/>
  </si>
  <si>
    <t>標準財政規模比（％）</t>
  </si>
  <si>
    <t>年度</t>
    <rPh sb="0" eb="2">
      <t>ネンド</t>
    </rPh>
    <phoneticPr fontId="12"/>
  </si>
  <si>
    <t>財政調整基金残高</t>
    <rPh sb="0" eb="2">
      <t>ザイセイ</t>
    </rPh>
    <rPh sb="2" eb="4">
      <t>チョウセイ</t>
    </rPh>
    <rPh sb="4" eb="6">
      <t>キキン</t>
    </rPh>
    <rPh sb="6" eb="8">
      <t>ザンダカ</t>
    </rPh>
    <phoneticPr fontId="12"/>
  </si>
  <si>
    <t>実質収支額</t>
    <rPh sb="0" eb="2">
      <t>ジッシツ</t>
    </rPh>
    <rPh sb="2" eb="4">
      <t>シュウシ</t>
    </rPh>
    <rPh sb="4" eb="5">
      <t>ガク</t>
    </rPh>
    <phoneticPr fontId="12"/>
  </si>
  <si>
    <t>実質単年度収支</t>
    <rPh sb="0" eb="2">
      <t>ジッシツ</t>
    </rPh>
    <rPh sb="2" eb="5">
      <t>タンネンド</t>
    </rPh>
    <rPh sb="5" eb="7">
      <t>シュウシ</t>
    </rPh>
    <phoneticPr fontId="12"/>
  </si>
  <si>
    <t>▲ 5.06</t>
  </si>
  <si>
    <t>会計</t>
    <rPh sb="0" eb="2">
      <t>カイケイ</t>
    </rPh>
    <phoneticPr fontId="12"/>
  </si>
  <si>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</si>
  <si>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</si>
  <si>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12"/>
  </si>
  <si>
    <t>（百万円）</t>
    <rPh sb="1" eb="2">
      <t>ヒャク</t>
    </rPh>
    <rPh sb="2" eb="4">
      <t>マンエン</t>
    </rPh>
    <phoneticPr fontId="12"/>
  </si>
  <si>
    <t>分子の構造</t>
    <rPh sb="0" eb="2">
      <t>ブンシ</t>
    </rPh>
    <rPh sb="3" eb="5">
      <t>コウゾウ</t>
    </rPh>
    <phoneticPr fontId="12"/>
  </si>
  <si>
    <t>元利償還金等(A)</t>
  </si>
  <si>
    <t>減債基金積立不足算定額※2</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</si>
  <si>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</si>
  <si>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</si>
  <si>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</si>
  <si>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</si>
  <si>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</si>
  <si>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</si>
  <si>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</si>
  <si>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</si>
  <si>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</si>
  <si>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※1 令和3年度中に市町村合併した団体で、合併前の団体ごとの決算に基づく実質公債費比率を算出していない団体については、グラフを表記しない。</t>
    <rPh sb="3" eb="5">
      <t>レイワ</t>
    </rPh>
    <phoneticPr fontId="12"/>
  </si>
  <si>
    <t>（参考）</t>
    <rPh sb="1" eb="3">
      <t>サンコウ</t>
    </rPh>
    <phoneticPr fontId="12"/>
  </si>
  <si>
    <t>（百万円）</t>
  </si>
  <si>
    <t>H27末</t>
  </si>
  <si>
    <t>H28末</t>
  </si>
  <si>
    <t>H29末</t>
  </si>
  <si>
    <t>H30末</t>
  </si>
  <si>
    <t>R01末</t>
  </si>
  <si>
    <t>※2　減債基金
　　積立状況等</t>
    <rPh sb="3" eb="5">
      <t>ゲンサイ</t>
    </rPh>
    <rPh sb="5" eb="7">
      <t>キキン</t>
    </rPh>
    <rPh sb="10" eb="12">
      <t>ツミタテ</t>
    </rPh>
    <rPh sb="12" eb="14">
      <t>ジョウキョウ</t>
    </rPh>
    <rPh sb="14" eb="15">
      <t>トウ</t>
    </rPh>
    <phoneticPr fontId="12"/>
  </si>
  <si>
    <r>
      <t>減債基金残高</t>
    </r>
    <r>
      <rPr>
        <sz val="11"/>
        <color theme="1"/>
        <rFont val="ＭＳ ゴシック"/>
        <family val="3"/>
        <charset val="128"/>
      </rPr>
      <t>（注）</t>
    </r>
    <rPh sb="4" eb="6">
      <t>ザンダカ</t>
    </rPh>
    <rPh sb="7" eb="8">
      <t>チュウ</t>
    </rPh>
    <phoneticPr fontId="17"/>
  </si>
  <si>
    <t>減債基金積立相当額</t>
    <rPh sb="0" eb="2">
      <t>ゲンサイ</t>
    </rPh>
    <rPh sb="2" eb="4">
      <t>キキン</t>
    </rPh>
    <rPh sb="4" eb="6">
      <t>ツミタテ</t>
    </rPh>
    <rPh sb="6" eb="9">
      <t>ソウトウガク</t>
    </rPh>
    <phoneticPr fontId="17"/>
  </si>
  <si>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7"/>
  </si>
  <si>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7"/>
  </si>
  <si>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</si>
  <si>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</si>
  <si>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</si>
  <si>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</si>
  <si>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</si>
  <si>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</si>
  <si>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</si>
  <si>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</si>
  <si>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</si>
  <si>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</si>
  <si>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</si>
  <si>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</si>
  <si>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</si>
  <si>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</si>
  <si>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</si>
  <si>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12"/>
  </si>
  <si>
    <t>（百万円）</t>
    <rPh sb="1" eb="4">
      <t>ヒャクマンエン</t>
    </rPh>
    <phoneticPr fontId="12"/>
  </si>
  <si>
    <t>減債基金</t>
    <rPh sb="0" eb="2">
      <t>ゲンサイ</t>
    </rPh>
    <rPh sb="2" eb="4">
      <t>キキン</t>
    </rPh>
    <phoneticPr fontId="12"/>
  </si>
  <si>
    <t>合併地域振興基金</t>
    <rPh sb="0" eb="2">
      <t>ガッペイ</t>
    </rPh>
    <rPh sb="2" eb="4">
      <t>チイキ</t>
    </rPh>
    <rPh sb="4" eb="6">
      <t>シンコウ</t>
    </rPh>
    <rPh sb="6" eb="8">
      <t>キキン</t>
    </rPh>
    <phoneticPr fontId="12"/>
  </si>
  <si>
    <t>福祉振興基金</t>
    <rPh sb="0" eb="2">
      <t>フクシ</t>
    </rPh>
    <rPh sb="2" eb="4">
      <t>シンコウ</t>
    </rPh>
    <rPh sb="4" eb="6">
      <t>キキン</t>
    </rPh>
    <phoneticPr fontId="12"/>
  </si>
  <si>
    <t>まち・ひと・しごと創生基金</t>
    <rPh sb="9" eb="11">
      <t>ソウセイ</t>
    </rPh>
    <rPh sb="11" eb="13">
      <t>キキン</t>
    </rPh>
    <phoneticPr fontId="12"/>
  </si>
  <si>
    <t>ふるさと応援基金</t>
    <rPh sb="4" eb="6">
      <t>オウエン</t>
    </rPh>
    <rPh sb="6" eb="8">
      <t>キキン</t>
    </rPh>
    <phoneticPr fontId="12"/>
  </si>
  <si>
    <t>ちびっこ医療費助成事業基金</t>
    <rPh sb="4" eb="6">
      <t>イリョウ</t>
    </rPh>
    <rPh sb="6" eb="7">
      <t>ヒ</t>
    </rPh>
    <rPh sb="7" eb="9">
      <t>ジョセイ</t>
    </rPh>
    <rPh sb="9" eb="11">
      <t>ジギョウ</t>
    </rPh>
    <rPh sb="11" eb="13">
      <t>キキン</t>
    </rPh>
    <phoneticPr fontId="12"/>
  </si>
  <si>
    <t>基金残高合計</t>
    <rPh sb="0" eb="2">
      <t>キキン</t>
    </rPh>
    <rPh sb="2" eb="4">
      <t>ザンダカ</t>
    </rPh>
    <rPh sb="4" eb="6">
      <t>ゴウケイ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</si>
</sst>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43"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scheme val="minor"/>
    </font>
    <font>
      <sz val="9"/>
      <color indexed="8"/>
      <name val="ＭＳ ゴシック"/>
      <family val="3"/>
    </font>
    <font>
      <b/>
      <sz val="28"/>
      <name val="ＭＳ ゴシック"/>
      <family val="3"/>
    </font>
    <font>
      <b/>
      <sz val="20"/>
      <color indexed="8"/>
      <name val="ＭＳ ゴシック"/>
      <family val="3"/>
    </font>
    <font>
      <sz val="6"/>
      <name val="ＭＳ Ｐゴシック"/>
      <family val="3"/>
    </font>
    <font>
      <b/>
      <sz val="9"/>
      <color indexed="8"/>
      <name val="ＭＳ ゴシック"/>
      <family val="3"/>
    </font>
    <font>
      <sz val="11"/>
      <name val="ＭＳ Ｐゴシック"/>
      <family val="3"/>
    </font>
    <font>
      <sz val="9"/>
      <name val="ＭＳ ゴシック"/>
      <family val="3"/>
    </font>
    <font>
      <sz val="9"/>
      <color indexed="8"/>
      <name val="ＭＳ ゴシック"/>
      <family val="3"/>
      <charset val="128"/>
    </font>
    <font>
      <sz val="11"/>
      <color indexed="8"/>
      <name val="ＭＳ Ｐゴシック"/>
      <family val="3"/>
    </font>
    <font>
      <sz val="8"/>
      <color indexed="8"/>
      <name val="ＭＳ ゴシック"/>
      <family val="3"/>
    </font>
    <font>
      <sz val="6"/>
      <name val="ＭＳ ゴシック"/>
      <family val="3"/>
    </font>
    <font>
      <sz val="9"/>
      <color indexed="8"/>
      <name val="ＭＳ Ｐゴシック"/>
      <family val="3"/>
    </font>
    <font>
      <b/>
      <sz val="13"/>
      <color indexed="56"/>
      <name val="ＭＳ ゴシック"/>
      <family val="3"/>
    </font>
    <font>
      <b/>
      <sz val="9"/>
      <color indexed="9"/>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sz val="11"/>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3"/>
      <color theme="1"/>
      <name val="ＭＳ ゴシック"/>
      <family val="3"/>
    </font>
    <font>
      <b/>
      <sz val="13"/>
      <color theme="1"/>
      <name val="ＭＳ ゴシック"/>
      <family val="3"/>
    </font>
    <font>
      <sz val="11"/>
      <color theme="1"/>
      <name val="ＭＳ ゴシック"/>
      <family val="3"/>
      <charset val="128"/>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5">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4" fillId="0" borderId="0">
      <alignment vertical="center"/>
    </xf>
    <xf numFmtId="0" fontId="17" fillId="0" borderId="0">
      <alignment vertical="center"/>
    </xf>
    <xf numFmtId="0" fontId="17" fillId="0" borderId="0">
      <alignment vertical="center"/>
    </xf>
    <xf numFmtId="0" fontId="1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4" fillId="0" borderId="0">
      <alignment vertical="center"/>
    </xf>
    <xf numFmtId="0" fontId="14" fillId="0" borderId="0">
      <alignment vertical="center"/>
    </xf>
    <xf numFmtId="0" fontId="14" fillId="0" borderId="0"/>
    <xf numFmtId="0" fontId="14"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8" fillId="0" borderId="0">
      <alignment vertical="center"/>
    </xf>
  </cellStyleXfs>
  <cellXfs count="109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3"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15" fillId="0" borderId="32" xfId="9" applyFont="1" applyBorder="1">
      <alignmen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5"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8" fillId="0" borderId="46" xfId="7" applyFont="1" applyBorder="1" applyAlignment="1">
      <alignment vertical="center" wrapText="1"/>
    </xf>
    <xf numFmtId="0" fontId="18"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49" fontId="23" fillId="0" borderId="0" xfId="10" applyNumberFormat="1" applyFont="1">
      <alignment vertical="center"/>
    </xf>
    <xf numFmtId="0" fontId="24" fillId="0" borderId="0" xfId="10" applyFont="1">
      <alignment vertical="center"/>
    </xf>
    <xf numFmtId="0" fontId="25" fillId="0" borderId="7" xfId="10" applyFont="1" applyBorder="1" applyAlignment="1">
      <alignment horizontal="center" vertical="center"/>
    </xf>
    <xf numFmtId="0" fontId="25" fillId="0" borderId="7" xfId="10" applyFont="1" applyBorder="1">
      <alignment vertical="center"/>
    </xf>
    <xf numFmtId="0" fontId="9" fillId="0" borderId="2" xfId="10" applyFont="1" applyBorder="1">
      <alignment vertical="center"/>
    </xf>
    <xf numFmtId="0" fontId="9" fillId="0" borderId="7" xfId="10" applyFont="1" applyBorder="1">
      <alignment vertical="center"/>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4" xfId="7" applyFont="1" applyBorder="1" applyAlignment="1">
      <alignment horizontal="center" vertical="center"/>
    </xf>
    <xf numFmtId="0" fontId="9" fillId="0" borderId="0" xfId="7" applyFont="1" applyAlignment="1">
      <alignment horizontal="center" vertical="center" wrapText="1"/>
    </xf>
    <xf numFmtId="0" fontId="9" fillId="0" borderId="7" xfId="7" applyFont="1" applyBorder="1" applyAlignment="1">
      <alignment horizontal="center" vertical="center" wrapText="1"/>
    </xf>
    <xf numFmtId="0" fontId="9" fillId="0" borderId="0" xfId="10" applyFont="1">
      <alignment vertical="center"/>
    </xf>
    <xf numFmtId="0" fontId="15" fillId="0" borderId="0" xfId="10" applyFont="1">
      <alignment vertical="center"/>
    </xf>
    <xf numFmtId="0" fontId="9" fillId="0" borderId="0" xfId="10"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17" fillId="2" borderId="0" xfId="13" applyFill="1">
      <alignment vertical="center"/>
    </xf>
    <xf numFmtId="0" fontId="17" fillId="0" borderId="0" xfId="13">
      <alignment vertical="center"/>
    </xf>
    <xf numFmtId="0" fontId="26" fillId="2" borderId="0" xfId="12" applyFont="1" applyFill="1">
      <alignment vertical="center"/>
    </xf>
    <xf numFmtId="0" fontId="28" fillId="2" borderId="0" xfId="12" applyFont="1" applyFill="1">
      <alignment vertical="center"/>
    </xf>
    <xf numFmtId="0" fontId="29" fillId="2" borderId="0" xfId="12" applyFont="1" applyFill="1">
      <alignment vertical="center"/>
    </xf>
    <xf numFmtId="0" fontId="29" fillId="0" borderId="0" xfId="13" applyFont="1">
      <alignment vertical="center"/>
    </xf>
    <xf numFmtId="0" fontId="28" fillId="0" borderId="81" xfId="12" applyFont="1" applyBorder="1" applyAlignment="1" applyProtection="1">
      <alignment horizontal="center" vertical="center" shrinkToFit="1"/>
      <protection locked="0"/>
    </xf>
    <xf numFmtId="0" fontId="28" fillId="0" borderId="93" xfId="15" applyFont="1" applyBorder="1" applyAlignment="1" applyProtection="1">
      <alignment horizontal="center" vertical="center" shrinkToFit="1"/>
      <protection locked="0"/>
    </xf>
    <xf numFmtId="0" fontId="28" fillId="0" borderId="95" xfId="12" applyFont="1" applyBorder="1" applyAlignment="1" applyProtection="1">
      <alignment horizontal="center" vertical="center" shrinkToFit="1"/>
      <protection locked="0"/>
    </xf>
    <xf numFmtId="0" fontId="28" fillId="0" borderId="106" xfId="15" applyFont="1" applyBorder="1" applyAlignment="1" applyProtection="1">
      <alignment horizontal="center" vertical="center" shrinkToFit="1"/>
      <protection locked="0"/>
    </xf>
    <xf numFmtId="0" fontId="28" fillId="5" borderId="112" xfId="12" applyFont="1" applyFill="1" applyBorder="1" applyAlignment="1" applyProtection="1">
      <alignment horizontal="center" vertical="center" shrinkToFit="1"/>
      <protection locked="0"/>
    </xf>
    <xf numFmtId="0" fontId="20" fillId="2" borderId="0" xfId="12" applyFont="1" applyFill="1">
      <alignment vertical="center"/>
    </xf>
    <xf numFmtId="0" fontId="28" fillId="0" borderId="120" xfId="12" applyFont="1" applyBorder="1" applyAlignment="1" applyProtection="1">
      <alignment horizontal="center" vertical="center" shrinkToFit="1"/>
      <protection locked="0"/>
    </xf>
    <xf numFmtId="0" fontId="28" fillId="2" borderId="106" xfId="12" applyFont="1" applyFill="1" applyBorder="1" applyAlignment="1" applyProtection="1">
      <alignment horizontal="center" vertical="center" shrinkToFit="1"/>
      <protection locked="0"/>
    </xf>
    <xf numFmtId="0" fontId="28" fillId="0" borderId="129" xfId="12" applyFont="1" applyBorder="1" applyAlignment="1" applyProtection="1">
      <alignment horizontal="center" vertical="center" shrinkToFit="1"/>
      <protection locked="0"/>
    </xf>
    <xf numFmtId="0" fontId="28" fillId="2" borderId="0" xfId="12" applyFont="1" applyFill="1" applyAlignment="1">
      <alignment horizontal="center" vertical="center" shrinkToFit="1"/>
    </xf>
    <xf numFmtId="0" fontId="28" fillId="2" borderId="0" xfId="12" applyFont="1" applyFill="1" applyAlignment="1">
      <alignment horizontal="left" vertical="center" shrinkToFit="1"/>
    </xf>
    <xf numFmtId="181" fontId="28" fillId="2" borderId="0" xfId="12" applyNumberFormat="1" applyFont="1" applyFill="1" applyAlignment="1">
      <alignment horizontal="right" vertical="center" shrinkToFit="1"/>
    </xf>
    <xf numFmtId="181" fontId="28" fillId="2" borderId="0" xfId="12" applyNumberFormat="1" applyFont="1" applyFill="1" applyAlignment="1">
      <alignment horizontal="left" vertical="center" shrinkToFit="1"/>
    </xf>
    <xf numFmtId="0" fontId="28" fillId="2" borderId="46" xfId="12" applyFont="1" applyFill="1" applyBorder="1">
      <alignment vertical="center"/>
    </xf>
    <xf numFmtId="0" fontId="28" fillId="2" borderId="46" xfId="12" applyFont="1" applyFill="1" applyBorder="1" applyAlignment="1">
      <alignment horizontal="center" vertical="center"/>
    </xf>
    <xf numFmtId="0" fontId="28" fillId="2" borderId="9" xfId="12" applyFont="1" applyFill="1" applyBorder="1">
      <alignment vertical="center"/>
    </xf>
    <xf numFmtId="0" fontId="28" fillId="2" borderId="38" xfId="12" applyFont="1" applyFill="1" applyBorder="1">
      <alignment vertical="center"/>
    </xf>
    <xf numFmtId="0" fontId="28" fillId="2" borderId="2" xfId="12" applyFont="1" applyFill="1" applyBorder="1">
      <alignment vertical="center"/>
    </xf>
    <xf numFmtId="0" fontId="28" fillId="2" borderId="28" xfId="12" applyFont="1" applyFill="1" applyBorder="1">
      <alignment vertical="center"/>
    </xf>
    <xf numFmtId="0" fontId="28" fillId="2" borderId="0" xfId="12" applyFont="1" applyFill="1" applyAlignment="1">
      <alignment horizontal="center" vertical="center"/>
    </xf>
    <xf numFmtId="0" fontId="29" fillId="2" borderId="0" xfId="12" applyFont="1" applyFill="1" applyAlignment="1">
      <alignment horizontal="center" vertical="center"/>
    </xf>
    <xf numFmtId="0" fontId="29" fillId="2" borderId="27" xfId="12" applyFont="1" applyFill="1" applyBorder="1">
      <alignment vertical="center"/>
    </xf>
    <xf numFmtId="0" fontId="31" fillId="2" borderId="0" xfId="13" applyFont="1" applyFill="1">
      <alignment vertical="center"/>
    </xf>
    <xf numFmtId="0" fontId="14" fillId="2" borderId="0" xfId="11" applyFill="1" applyProtection="1">
      <protection hidden="1"/>
    </xf>
    <xf numFmtId="0" fontId="14" fillId="2" borderId="0" xfId="11" applyFill="1"/>
    <xf numFmtId="0" fontId="17" fillId="0" borderId="0" xfId="16" applyFont="1">
      <alignment vertical="center"/>
    </xf>
    <xf numFmtId="0" fontId="28" fillId="0" borderId="1" xfId="16" applyFont="1" applyBorder="1">
      <alignment vertical="center"/>
    </xf>
    <xf numFmtId="0" fontId="17" fillId="0" borderId="2" xfId="16" applyFont="1" applyBorder="1">
      <alignment vertical="center"/>
    </xf>
    <xf numFmtId="0" fontId="17" fillId="0" borderId="3" xfId="16" applyFont="1" applyBorder="1">
      <alignment vertical="center"/>
    </xf>
    <xf numFmtId="0" fontId="17" fillId="0" borderId="4" xfId="16" applyFont="1" applyBorder="1">
      <alignment vertical="center"/>
    </xf>
    <xf numFmtId="177" fontId="25" fillId="0" borderId="0" xfId="16" applyNumberFormat="1" applyFont="1">
      <alignment vertical="center"/>
    </xf>
    <xf numFmtId="0" fontId="17" fillId="0" borderId="5" xfId="16" applyFont="1" applyBorder="1">
      <alignment vertical="center"/>
    </xf>
    <xf numFmtId="0" fontId="17" fillId="2" borderId="1" xfId="16" applyFont="1" applyFill="1" applyBorder="1">
      <alignment vertical="center"/>
    </xf>
    <xf numFmtId="0" fontId="17" fillId="2" borderId="2" xfId="16" applyFont="1" applyFill="1" applyBorder="1">
      <alignment vertical="center"/>
    </xf>
    <xf numFmtId="0" fontId="17" fillId="2" borderId="3" xfId="16" applyFont="1" applyFill="1" applyBorder="1">
      <alignment vertical="center"/>
    </xf>
    <xf numFmtId="0" fontId="17" fillId="2" borderId="10" xfId="16" applyFont="1" applyFill="1" applyBorder="1">
      <alignment vertical="center"/>
    </xf>
    <xf numFmtId="0" fontId="17" fillId="2" borderId="9" xfId="16" applyFont="1" applyFill="1" applyBorder="1">
      <alignment vertical="center"/>
    </xf>
    <xf numFmtId="0" fontId="17" fillId="2" borderId="11" xfId="16" applyFont="1" applyFill="1" applyBorder="1">
      <alignment vertical="center"/>
    </xf>
    <xf numFmtId="177" fontId="25" fillId="2" borderId="6" xfId="16" applyNumberFormat="1" applyFont="1" applyFill="1" applyBorder="1">
      <alignment vertical="center"/>
    </xf>
    <xf numFmtId="177" fontId="25" fillId="2" borderId="7" xfId="16" applyNumberFormat="1" applyFont="1" applyFill="1" applyBorder="1">
      <alignment vertical="center"/>
    </xf>
    <xf numFmtId="177" fontId="25" fillId="2" borderId="8" xfId="16" applyNumberFormat="1" applyFont="1" applyFill="1" applyBorder="1">
      <alignment vertical="center"/>
    </xf>
    <xf numFmtId="177" fontId="25" fillId="2" borderId="12" xfId="16" applyNumberFormat="1" applyFont="1" applyFill="1" applyBorder="1" applyAlignment="1">
      <alignment horizontal="center" vertical="center"/>
    </xf>
    <xf numFmtId="177" fontId="9" fillId="2" borderId="171" xfId="16" applyNumberFormat="1" applyFont="1" applyFill="1" applyBorder="1" applyAlignment="1">
      <alignment horizontal="center" vertical="center"/>
    </xf>
    <xf numFmtId="177" fontId="25" fillId="2" borderId="172" xfId="16" applyNumberFormat="1" applyFont="1" applyFill="1" applyBorder="1" applyAlignment="1">
      <alignment horizontal="center" vertical="center"/>
    </xf>
    <xf numFmtId="181" fontId="25" fillId="2" borderId="32" xfId="17" applyNumberFormat="1" applyFont="1" applyFill="1" applyBorder="1" applyAlignment="1">
      <alignment horizontal="right" vertical="center" shrinkToFit="1"/>
    </xf>
    <xf numFmtId="181" fontId="25" fillId="2" borderId="6" xfId="17" applyNumberFormat="1" applyFont="1" applyFill="1" applyBorder="1" applyAlignment="1">
      <alignment horizontal="right" vertical="center" shrinkToFit="1"/>
    </xf>
    <xf numFmtId="179" fontId="25" fillId="2" borderId="173" xfId="17" applyNumberFormat="1" applyFont="1" applyFill="1" applyBorder="1" applyAlignment="1">
      <alignment horizontal="right" vertical="center" shrinkToFit="1"/>
    </xf>
    <xf numFmtId="181" fontId="25" fillId="2" borderId="12" xfId="17" applyNumberFormat="1" applyFont="1" applyFill="1" applyBorder="1" applyAlignment="1">
      <alignment horizontal="right" vertical="center" shrinkToFit="1"/>
    </xf>
    <xf numFmtId="181" fontId="25" fillId="2" borderId="10" xfId="17" applyNumberFormat="1" applyFont="1" applyFill="1" applyBorder="1" applyAlignment="1">
      <alignment horizontal="right" vertical="center" shrinkToFit="1"/>
    </xf>
    <xf numFmtId="179" fontId="25" fillId="2" borderId="172" xfId="17" applyNumberFormat="1" applyFont="1" applyFill="1" applyBorder="1" applyAlignment="1">
      <alignment horizontal="right" vertical="center" shrinkToFit="1"/>
    </xf>
    <xf numFmtId="176" fontId="25" fillId="0" borderId="0" xfId="16" applyNumberFormat="1" applyFont="1">
      <alignment vertical="center"/>
    </xf>
    <xf numFmtId="177" fontId="25" fillId="0" borderId="10" xfId="16" applyNumberFormat="1" applyFont="1" applyBorder="1">
      <alignment vertical="center"/>
    </xf>
    <xf numFmtId="177" fontId="25" fillId="0" borderId="9" xfId="16" applyNumberFormat="1" applyFont="1" applyBorder="1">
      <alignment vertical="center"/>
    </xf>
    <xf numFmtId="177" fontId="25" fillId="0" borderId="11" xfId="16" applyNumberFormat="1" applyFont="1" applyBorder="1">
      <alignment vertical="center"/>
    </xf>
    <xf numFmtId="177" fontId="25" fillId="0" borderId="12" xfId="16" applyNumberFormat="1" applyFont="1" applyBorder="1" applyAlignment="1">
      <alignment horizontal="center" vertical="center"/>
    </xf>
    <xf numFmtId="177" fontId="25" fillId="0" borderId="171" xfId="16" applyNumberFormat="1" applyFont="1" applyBorder="1" applyAlignment="1">
      <alignment horizontal="center" vertical="center"/>
    </xf>
    <xf numFmtId="177" fontId="25" fillId="0" borderId="172" xfId="16" applyNumberFormat="1" applyFont="1" applyBorder="1" applyAlignment="1">
      <alignment horizontal="center" vertical="center"/>
    </xf>
    <xf numFmtId="177" fontId="25" fillId="0" borderId="0" xfId="16" applyNumberFormat="1" applyFont="1" applyAlignment="1">
      <alignment horizontal="center" vertical="center"/>
    </xf>
    <xf numFmtId="177" fontId="25" fillId="0" borderId="4" xfId="16" applyNumberFormat="1" applyFont="1" applyBorder="1">
      <alignment vertical="center"/>
    </xf>
    <xf numFmtId="191" fontId="32" fillId="0" borderId="12" xfId="16" applyNumberFormat="1" applyFont="1" applyBorder="1" applyAlignment="1">
      <alignment horizontal="right" vertical="center" shrinkToFit="1"/>
    </xf>
    <xf numFmtId="191" fontId="32" fillId="0" borderId="171" xfId="16" applyNumberFormat="1" applyFont="1" applyBorder="1" applyAlignment="1">
      <alignment horizontal="right" vertical="center" shrinkToFit="1"/>
    </xf>
    <xf numFmtId="191" fontId="25" fillId="0" borderId="172" xfId="16" applyNumberFormat="1" applyFont="1" applyBorder="1" applyAlignment="1">
      <alignment horizontal="right" vertical="center" shrinkToFit="1"/>
    </xf>
    <xf numFmtId="177" fontId="25" fillId="0" borderId="5" xfId="16" applyNumberFormat="1" applyFont="1" applyBorder="1">
      <alignment vertical="center"/>
    </xf>
    <xf numFmtId="179" fontId="32" fillId="0" borderId="12" xfId="16" applyNumberFormat="1" applyFont="1" applyBorder="1" applyAlignment="1">
      <alignment horizontal="right" vertical="center" shrinkToFit="1"/>
    </xf>
    <xf numFmtId="179" fontId="32" fillId="0" borderId="171" xfId="16" applyNumberFormat="1" applyFont="1" applyBorder="1" applyAlignment="1">
      <alignment horizontal="right" vertical="center" shrinkToFit="1"/>
    </xf>
    <xf numFmtId="179" fontId="25" fillId="0" borderId="172" xfId="16" applyNumberFormat="1" applyFont="1" applyBorder="1" applyAlignment="1">
      <alignment horizontal="right" vertical="center" shrinkToFit="1"/>
    </xf>
    <xf numFmtId="177" fontId="25" fillId="0" borderId="6" xfId="16" applyNumberFormat="1" applyFont="1" applyBorder="1">
      <alignment vertical="center"/>
    </xf>
    <xf numFmtId="177" fontId="25" fillId="0" borderId="7" xfId="16" applyNumberFormat="1" applyFont="1" applyBorder="1">
      <alignment vertical="center"/>
    </xf>
    <xf numFmtId="176" fontId="25" fillId="0" borderId="7" xfId="16" applyNumberFormat="1" applyFont="1" applyBorder="1">
      <alignment vertical="center"/>
    </xf>
    <xf numFmtId="177" fontId="25" fillId="0" borderId="8" xfId="16" applyNumberFormat="1" applyFont="1" applyBorder="1">
      <alignment vertical="center"/>
    </xf>
    <xf numFmtId="0" fontId="25" fillId="0" borderId="0" xfId="16" applyFont="1">
      <alignment vertical="center"/>
    </xf>
    <xf numFmtId="0" fontId="17" fillId="0" borderId="3" xfId="16" applyFont="1" applyBorder="1" applyAlignment="1"/>
    <xf numFmtId="0" fontId="17" fillId="0" borderId="5" xfId="16" applyFont="1" applyBorder="1" applyAlignment="1"/>
    <xf numFmtId="181" fontId="25" fillId="2" borderId="171" xfId="16" applyNumberFormat="1" applyFont="1" applyFill="1" applyBorder="1" applyAlignment="1">
      <alignment horizontal="right" vertical="center" shrinkToFit="1"/>
    </xf>
    <xf numFmtId="181" fontId="25" fillId="0" borderId="12" xfId="16" applyNumberFormat="1" applyFont="1" applyBorder="1" applyAlignment="1">
      <alignment horizontal="right" vertical="center" shrinkToFit="1"/>
    </xf>
    <xf numFmtId="181" fontId="25" fillId="0" borderId="171" xfId="16" applyNumberFormat="1" applyFont="1" applyBorder="1" applyAlignment="1">
      <alignment horizontal="right" vertical="center" shrinkToFit="1"/>
    </xf>
    <xf numFmtId="0" fontId="25" fillId="0" borderId="0" xfId="16" applyFont="1" applyAlignment="1"/>
    <xf numFmtId="0" fontId="17" fillId="0" borderId="0" xfId="16" applyFont="1" applyAlignment="1"/>
    <xf numFmtId="176" fontId="25" fillId="0" borderId="2" xfId="16" applyNumberFormat="1" applyFont="1" applyBorder="1">
      <alignment vertical="center"/>
    </xf>
    <xf numFmtId="0" fontId="17" fillId="0" borderId="7" xfId="16" applyFont="1" applyBorder="1">
      <alignment vertical="center"/>
    </xf>
    <xf numFmtId="0" fontId="28" fillId="0" borderId="4" xfId="16" applyFont="1" applyBorder="1">
      <alignment vertical="center"/>
    </xf>
    <xf numFmtId="177" fontId="32" fillId="0" borderId="1" xfId="18" applyNumberFormat="1" applyFont="1" applyBorder="1" applyAlignment="1">
      <alignment vertical="center"/>
    </xf>
    <xf numFmtId="177" fontId="32" fillId="0" borderId="3" xfId="18" applyNumberFormat="1" applyFont="1" applyBorder="1" applyAlignment="1">
      <alignment vertical="center"/>
    </xf>
    <xf numFmtId="177" fontId="32" fillId="0" borderId="6" xfId="18" applyNumberFormat="1" applyFont="1" applyBorder="1" applyAlignment="1">
      <alignment vertical="center"/>
    </xf>
    <xf numFmtId="177" fontId="32" fillId="0" borderId="8" xfId="18" applyNumberFormat="1" applyFont="1" applyBorder="1" applyAlignment="1">
      <alignment vertical="center"/>
    </xf>
    <xf numFmtId="177" fontId="32" fillId="0" borderId="1" xfId="18" applyNumberFormat="1" applyFont="1" applyBorder="1" applyAlignment="1">
      <alignment horizontal="center" vertical="center"/>
    </xf>
    <xf numFmtId="177" fontId="32" fillId="0" borderId="172" xfId="18" applyNumberFormat="1" applyFont="1" applyBorder="1" applyAlignment="1">
      <alignment horizontal="center" vertical="center" wrapText="1"/>
    </xf>
    <xf numFmtId="177" fontId="15" fillId="0" borderId="174" xfId="18" applyNumberFormat="1" applyFont="1" applyBorder="1" applyAlignment="1">
      <alignment horizontal="center" vertical="center"/>
    </xf>
    <xf numFmtId="177" fontId="32" fillId="0" borderId="7" xfId="18" applyNumberFormat="1" applyFont="1" applyBorder="1" applyAlignment="1">
      <alignment horizontal="center" vertical="center" wrapText="1"/>
    </xf>
    <xf numFmtId="177" fontId="32" fillId="0" borderId="12" xfId="18" applyNumberFormat="1" applyFont="1" applyBorder="1" applyAlignment="1">
      <alignment horizontal="center" vertical="center"/>
    </xf>
    <xf numFmtId="181" fontId="32" fillId="0" borderId="36" xfId="19" applyNumberFormat="1" applyFont="1" applyBorder="1" applyAlignment="1">
      <alignment horizontal="right" vertical="center" shrinkToFit="1"/>
    </xf>
    <xf numFmtId="181" fontId="32" fillId="0" borderId="1" xfId="19" applyNumberFormat="1" applyFont="1" applyBorder="1" applyAlignment="1">
      <alignment horizontal="right" vertical="center" shrinkToFit="1"/>
    </xf>
    <xf numFmtId="179" fontId="32" fillId="0" borderId="175" xfId="19" applyNumberFormat="1" applyFont="1" applyBorder="1" applyAlignment="1">
      <alignment horizontal="right" vertical="center" shrinkToFit="1"/>
    </xf>
    <xf numFmtId="181" fontId="32" fillId="0" borderId="174" xfId="19" applyNumberFormat="1" applyFont="1" applyBorder="1" applyAlignment="1">
      <alignment horizontal="right" vertical="center" shrinkToFit="1"/>
    </xf>
    <xf numFmtId="179" fontId="32" fillId="0" borderId="176" xfId="19" applyNumberFormat="1" applyFont="1" applyBorder="1" applyAlignment="1">
      <alignment horizontal="right" vertical="center" shrinkToFit="1"/>
    </xf>
    <xf numFmtId="179" fontId="32" fillId="0" borderId="36" xfId="19" applyNumberFormat="1" applyFont="1" applyBorder="1" applyAlignment="1">
      <alignment horizontal="right" vertical="center" shrinkToFit="1"/>
    </xf>
    <xf numFmtId="177" fontId="32" fillId="0" borderId="6" xfId="18" applyNumberFormat="1" applyFont="1" applyBorder="1" applyAlignment="1">
      <alignment horizontal="center" vertical="center"/>
    </xf>
    <xf numFmtId="177" fontId="32" fillId="0" borderId="177" xfId="18" applyNumberFormat="1" applyFont="1" applyBorder="1" applyAlignment="1">
      <alignment horizontal="center" vertical="center"/>
    </xf>
    <xf numFmtId="181" fontId="32" fillId="0" borderId="178" xfId="19" applyNumberFormat="1" applyFont="1" applyBorder="1" applyAlignment="1">
      <alignment horizontal="right" vertical="center" shrinkToFit="1"/>
    </xf>
    <xf numFmtId="181" fontId="32" fillId="0" borderId="179" xfId="19" applyNumberFormat="1" applyFont="1" applyBorder="1" applyAlignment="1">
      <alignment horizontal="right" vertical="center" shrinkToFit="1"/>
    </xf>
    <xf numFmtId="179" fontId="32" fillId="0" borderId="177" xfId="19" applyNumberFormat="1" applyFont="1" applyBorder="1" applyAlignment="1">
      <alignment horizontal="right" vertical="center" shrinkToFit="1"/>
    </xf>
    <xf numFmtId="181" fontId="32" fillId="0" borderId="180" xfId="19" applyNumberFormat="1" applyFont="1" applyBorder="1" applyAlignment="1">
      <alignment horizontal="right" vertical="center" shrinkToFit="1"/>
    </xf>
    <xf numFmtId="179" fontId="32" fillId="0" borderId="181" xfId="19" applyNumberFormat="1" applyFont="1" applyBorder="1" applyAlignment="1">
      <alignment horizontal="right" vertical="center" shrinkToFit="1"/>
    </xf>
    <xf numFmtId="179" fontId="32" fillId="0" borderId="178" xfId="19" applyNumberFormat="1" applyFont="1" applyBorder="1" applyAlignment="1">
      <alignment horizontal="right" vertical="center" shrinkToFit="1"/>
    </xf>
    <xf numFmtId="177" fontId="32" fillId="0" borderId="3" xfId="18" applyNumberFormat="1" applyFont="1" applyBorder="1" applyAlignment="1">
      <alignment horizontal="center" vertical="center"/>
    </xf>
    <xf numFmtId="179" fontId="32" fillId="0" borderId="2" xfId="19" applyNumberFormat="1" applyFont="1" applyBorder="1" applyAlignment="1">
      <alignment horizontal="right" vertical="center" shrinkToFit="1"/>
    </xf>
    <xf numFmtId="0" fontId="17" fillId="0" borderId="6" xfId="16" applyFont="1" applyBorder="1">
      <alignment vertical="center"/>
    </xf>
    <xf numFmtId="0" fontId="17" fillId="0" borderId="8" xfId="16" applyFont="1" applyBorder="1">
      <alignment vertical="center"/>
    </xf>
    <xf numFmtId="0" fontId="33" fillId="0" borderId="0" xfId="20" applyFont="1" applyAlignment="1">
      <alignment horizontal="right" vertical="center"/>
    </xf>
    <xf numFmtId="0" fontId="34" fillId="6" borderId="21" xfId="20" applyFont="1" applyFill="1" applyBorder="1" applyAlignment="1"/>
    <xf numFmtId="0" fontId="34" fillId="6" borderId="22" xfId="20" applyFont="1" applyFill="1" applyBorder="1" applyAlignment="1">
      <alignment horizontal="right" vertical="top"/>
    </xf>
    <xf numFmtId="0" fontId="34" fillId="6" borderId="23" xfId="20" applyFont="1" applyFill="1" applyBorder="1" applyAlignment="1">
      <alignment horizontal="right" vertical="top"/>
    </xf>
    <xf numFmtId="0" fontId="34" fillId="6" borderId="13" xfId="20" applyFont="1" applyFill="1" applyBorder="1" applyAlignment="1">
      <alignment horizontal="center" vertical="center"/>
    </xf>
    <xf numFmtId="0" fontId="34" fillId="6" borderId="15" xfId="20" applyFont="1" applyFill="1" applyBorder="1" applyAlignment="1">
      <alignment horizontal="center" vertical="center"/>
    </xf>
    <xf numFmtId="0" fontId="34" fillId="6" borderId="61" xfId="20" applyFont="1" applyFill="1" applyBorder="1" applyAlignment="1">
      <alignment horizontal="center" vertical="center"/>
    </xf>
    <xf numFmtId="0" fontId="34" fillId="0" borderId="27" xfId="20" applyFont="1" applyBorder="1" applyAlignment="1">
      <alignment horizontal="center" vertical="center" wrapText="1"/>
    </xf>
    <xf numFmtId="189" fontId="34" fillId="0" borderId="13" xfId="20" applyNumberFormat="1" applyFont="1" applyBorder="1" applyAlignment="1">
      <alignment horizontal="right" vertical="center" shrinkToFit="1"/>
    </xf>
    <xf numFmtId="189" fontId="34" fillId="0" borderId="15" xfId="20" applyNumberFormat="1" applyFont="1" applyBorder="1" applyAlignment="1">
      <alignment horizontal="right" vertical="center" shrinkToFit="1"/>
    </xf>
    <xf numFmtId="189" fontId="34" fillId="0" borderId="17" xfId="20" applyNumberFormat="1" applyFont="1" applyBorder="1" applyAlignment="1">
      <alignment horizontal="right" vertical="center" shrinkToFit="1"/>
    </xf>
    <xf numFmtId="0" fontId="34" fillId="0" borderId="38" xfId="20" applyFont="1" applyBorder="1" applyAlignment="1">
      <alignment horizontal="center" vertical="center" wrapText="1"/>
    </xf>
    <xf numFmtId="189" fontId="34" fillId="0" borderId="35" xfId="20" applyNumberFormat="1" applyFont="1" applyBorder="1" applyAlignment="1">
      <alignment horizontal="right" vertical="center" shrinkToFit="1"/>
    </xf>
    <xf numFmtId="189" fontId="34" fillId="0" borderId="36" xfId="20" applyNumberFormat="1" applyFont="1" applyBorder="1" applyAlignment="1">
      <alignment horizontal="right" vertical="center" shrinkToFit="1"/>
    </xf>
    <xf numFmtId="189" fontId="34" fillId="0" borderId="37" xfId="20" applyNumberFormat="1" applyFont="1" applyBorder="1" applyAlignment="1">
      <alignment horizontal="right" vertical="center" shrinkToFit="1"/>
    </xf>
    <xf numFmtId="0" fontId="34" fillId="0" borderId="62" xfId="20" applyFont="1" applyBorder="1" applyAlignment="1">
      <alignment horizontal="center" vertical="center"/>
    </xf>
    <xf numFmtId="189" fontId="34" fillId="0" borderId="112" xfId="20" applyNumberFormat="1" applyFont="1" applyBorder="1" applyAlignment="1">
      <alignment horizontal="right" vertical="center" shrinkToFit="1"/>
    </xf>
    <xf numFmtId="189" fontId="34" fillId="0" borderId="182" xfId="20" applyNumberFormat="1" applyFont="1" applyBorder="1" applyAlignment="1">
      <alignment horizontal="right" vertical="center" shrinkToFit="1"/>
    </xf>
    <xf numFmtId="189" fontId="34" fillId="0" borderId="63" xfId="20" applyNumberFormat="1" applyFont="1" applyBorder="1" applyAlignment="1">
      <alignment horizontal="right" vertical="center" shrinkToFit="1"/>
    </xf>
    <xf numFmtId="0" fontId="34" fillId="0" borderId="0" xfId="21" applyFont="1">
      <alignment vertical="center"/>
    </xf>
    <xf numFmtId="0" fontId="34" fillId="7" borderId="21" xfId="21" applyFont="1" applyFill="1" applyBorder="1" applyAlignment="1"/>
    <xf numFmtId="0" fontId="34" fillId="7" borderId="22" xfId="21" applyFont="1" applyFill="1" applyBorder="1" applyAlignment="1">
      <alignment horizontal="right" vertical="top"/>
    </xf>
    <xf numFmtId="0" fontId="34" fillId="7" borderId="23" xfId="21" applyFont="1" applyFill="1" applyBorder="1" applyAlignment="1">
      <alignment horizontal="right" vertical="top"/>
    </xf>
    <xf numFmtId="0" fontId="34" fillId="7" borderId="14" xfId="21" applyFont="1" applyFill="1" applyBorder="1" applyAlignment="1">
      <alignment horizontal="center" vertical="center"/>
    </xf>
    <xf numFmtId="0" fontId="34" fillId="7" borderId="15" xfId="21" applyFont="1" applyFill="1" applyBorder="1" applyAlignment="1">
      <alignment horizontal="center" vertical="center"/>
    </xf>
    <xf numFmtId="0" fontId="34" fillId="7" borderId="17" xfId="21" applyFont="1" applyFill="1" applyBorder="1" applyAlignment="1">
      <alignment horizontal="center" vertical="center"/>
    </xf>
    <xf numFmtId="0" fontId="34" fillId="0" borderId="29" xfId="21" applyFont="1" applyBorder="1" applyAlignment="1">
      <alignment vertical="center" wrapText="1"/>
    </xf>
    <xf numFmtId="189" fontId="34" fillId="0" borderId="183" xfId="21" applyNumberFormat="1" applyFont="1" applyBorder="1" applyAlignment="1">
      <alignment horizontal="right" vertical="center" shrinkToFit="1"/>
    </xf>
    <xf numFmtId="189" fontId="34" fillId="0" borderId="184" xfId="21" applyNumberFormat="1" applyFont="1" applyBorder="1" applyAlignment="1">
      <alignment horizontal="right" vertical="center" shrinkToFit="1"/>
    </xf>
    <xf numFmtId="189" fontId="34" fillId="0" borderId="185" xfId="21" applyNumberFormat="1" applyFont="1" applyBorder="1" applyAlignment="1">
      <alignment horizontal="right" vertical="center" shrinkToFit="1"/>
    </xf>
    <xf numFmtId="0" fontId="34" fillId="0" borderId="34" xfId="21" applyFont="1" applyBorder="1">
      <alignment vertical="center"/>
    </xf>
    <xf numFmtId="189" fontId="34" fillId="0" borderId="186" xfId="21" applyNumberFormat="1" applyFont="1" applyBorder="1" applyAlignment="1">
      <alignment horizontal="right" vertical="center" shrinkToFit="1"/>
    </xf>
    <xf numFmtId="189" fontId="34" fillId="0" borderId="12" xfId="21" applyNumberFormat="1" applyFont="1" applyBorder="1" applyAlignment="1">
      <alignment horizontal="right" vertical="center" shrinkToFit="1"/>
    </xf>
    <xf numFmtId="189" fontId="34" fillId="0" borderId="187" xfId="21" applyNumberFormat="1" applyFont="1" applyBorder="1" applyAlignment="1">
      <alignment horizontal="right" vertical="center" shrinkToFit="1"/>
    </xf>
    <xf numFmtId="0" fontId="34" fillId="0" borderId="38" xfId="21" applyFont="1" applyBorder="1">
      <alignment vertical="center"/>
    </xf>
    <xf numFmtId="0" fontId="34" fillId="0" borderId="62" xfId="21" applyFont="1" applyBorder="1">
      <alignment vertical="center"/>
    </xf>
    <xf numFmtId="189" fontId="34" fillId="0" borderId="112" xfId="21" applyNumberFormat="1" applyFont="1" applyBorder="1" applyAlignment="1">
      <alignment horizontal="right" vertical="center" shrinkToFit="1"/>
    </xf>
    <xf numFmtId="189" fontId="34" fillId="0" borderId="182" xfId="21" applyNumberFormat="1" applyFont="1" applyBorder="1" applyAlignment="1">
      <alignment horizontal="right" vertical="center" shrinkToFit="1"/>
    </xf>
    <xf numFmtId="189" fontId="34" fillId="0" borderId="63" xfId="21" applyNumberFormat="1" applyFont="1" applyBorder="1" applyAlignment="1">
      <alignment horizontal="right" vertical="center" shrinkToFit="1"/>
    </xf>
    <xf numFmtId="0" fontId="35" fillId="0" borderId="0" xfId="21" applyFont="1">
      <alignment vertical="center"/>
    </xf>
    <xf numFmtId="0" fontId="35" fillId="0" borderId="0" xfId="21" applyFont="1" applyAlignment="1">
      <alignment vertical="center" wrapText="1"/>
    </xf>
    <xf numFmtId="0" fontId="33" fillId="0" borderId="0" xfId="22" applyFont="1" applyAlignment="1">
      <alignment horizontal="center" vertical="center"/>
    </xf>
    <xf numFmtId="0" fontId="35" fillId="6" borderId="21" xfId="22" applyFont="1" applyFill="1" applyBorder="1" applyAlignment="1"/>
    <xf numFmtId="0" fontId="35" fillId="6" borderId="22" xfId="22" applyFont="1" applyFill="1" applyBorder="1" applyAlignment="1"/>
    <xf numFmtId="0" fontId="35" fillId="6" borderId="22" xfId="22" applyFont="1" applyFill="1" applyBorder="1" applyAlignment="1">
      <alignment horizontal="right" vertical="center"/>
    </xf>
    <xf numFmtId="0" fontId="35" fillId="6" borderId="23" xfId="22" applyFont="1" applyFill="1" applyBorder="1" applyAlignment="1">
      <alignment horizontal="right" vertical="top"/>
    </xf>
    <xf numFmtId="0" fontId="35" fillId="6" borderId="14" xfId="22" applyFont="1" applyFill="1" applyBorder="1" applyAlignment="1">
      <alignment horizontal="center" vertical="center"/>
    </xf>
    <xf numFmtId="0" fontId="35" fillId="6" borderId="15" xfId="22" applyFont="1" applyFill="1" applyBorder="1" applyAlignment="1">
      <alignment horizontal="center" vertical="center"/>
    </xf>
    <xf numFmtId="0" fontId="35" fillId="6" borderId="61" xfId="22" applyFont="1" applyFill="1" applyBorder="1" applyAlignment="1">
      <alignment horizontal="center" vertical="center"/>
    </xf>
    <xf numFmtId="0" fontId="35" fillId="0" borderId="6" xfId="22" applyFont="1" applyBorder="1" applyAlignment="1">
      <alignment vertical="center" wrapText="1"/>
    </xf>
    <xf numFmtId="181" fontId="35" fillId="0" borderId="183" xfId="22" applyNumberFormat="1" applyFont="1" applyBorder="1" applyAlignment="1">
      <alignment horizontal="right" vertical="center" shrinkToFit="1"/>
    </xf>
    <xf numFmtId="181" fontId="35" fillId="0" borderId="184" xfId="22" applyNumberFormat="1" applyFont="1" applyBorder="1" applyAlignment="1">
      <alignment horizontal="right" vertical="center" shrinkToFit="1"/>
    </xf>
    <xf numFmtId="181" fontId="35" fillId="0" borderId="185" xfId="22" applyNumberFormat="1" applyFont="1" applyBorder="1" applyAlignment="1">
      <alignment horizontal="right" vertical="center" shrinkToFit="1"/>
    </xf>
    <xf numFmtId="0" fontId="35" fillId="0" borderId="10" xfId="22" applyFont="1" applyBorder="1">
      <alignment vertical="center"/>
    </xf>
    <xf numFmtId="181" fontId="35" fillId="0" borderId="186" xfId="22" applyNumberFormat="1" applyFont="1" applyBorder="1" applyAlignment="1">
      <alignment horizontal="right" vertical="center" shrinkToFit="1"/>
    </xf>
    <xf numFmtId="181" fontId="35" fillId="0" borderId="12" xfId="22" applyNumberFormat="1" applyFont="1" applyBorder="1" applyAlignment="1">
      <alignment horizontal="right" vertical="center" shrinkToFit="1"/>
    </xf>
    <xf numFmtId="181" fontId="35" fillId="0" borderId="187" xfId="22" applyNumberFormat="1" applyFont="1" applyBorder="1" applyAlignment="1">
      <alignment horizontal="right" vertical="center" shrinkToFit="1"/>
    </xf>
    <xf numFmtId="0" fontId="35" fillId="0" borderId="1" xfId="22" applyFont="1" applyBorder="1">
      <alignment vertical="center"/>
    </xf>
    <xf numFmtId="0" fontId="35" fillId="0" borderId="54" xfId="22" applyFont="1" applyBorder="1">
      <alignment vertical="center"/>
    </xf>
    <xf numFmtId="181" fontId="35" fillId="0" borderId="112" xfId="22" applyNumberFormat="1" applyFont="1" applyBorder="1" applyAlignment="1">
      <alignment horizontal="right" vertical="center" shrinkToFit="1"/>
    </xf>
    <xf numFmtId="181" fontId="35" fillId="0" borderId="182" xfId="22" applyNumberFormat="1" applyFont="1" applyBorder="1" applyAlignment="1">
      <alignment horizontal="right" vertical="center" shrinkToFit="1"/>
    </xf>
    <xf numFmtId="181" fontId="35" fillId="0" borderId="63" xfId="22" applyNumberFormat="1" applyFont="1" applyBorder="1" applyAlignment="1">
      <alignment horizontal="right" vertical="center" shrinkToFit="1"/>
    </xf>
    <xf numFmtId="0" fontId="35" fillId="0" borderId="0" xfId="22" applyFont="1" applyAlignment="1"/>
    <xf numFmtId="0" fontId="36" fillId="0" borderId="0" xfId="22" applyFont="1" applyAlignment="1"/>
    <xf numFmtId="0" fontId="36" fillId="0" borderId="0" xfId="22" applyFont="1">
      <alignment vertical="center"/>
    </xf>
    <xf numFmtId="181" fontId="36" fillId="0" borderId="0" xfId="22" applyNumberFormat="1" applyFont="1" applyAlignment="1">
      <alignment horizontal="right" vertical="center" shrinkToFit="1"/>
    </xf>
    <xf numFmtId="0" fontId="37" fillId="0" borderId="0" xfId="22" applyFont="1" applyAlignment="1">
      <alignment horizontal="center" vertical="center" shrinkToFit="1"/>
    </xf>
    <xf numFmtId="0" fontId="36" fillId="8" borderId="21" xfId="22" applyFont="1" applyFill="1" applyBorder="1" applyAlignment="1"/>
    <xf numFmtId="0" fontId="36" fillId="8" borderId="22" xfId="22" applyFont="1" applyFill="1" applyBorder="1" applyAlignment="1"/>
    <xf numFmtId="0" fontId="36" fillId="8" borderId="22" xfId="22" applyFont="1" applyFill="1" applyBorder="1" applyAlignment="1">
      <alignment horizontal="right" vertical="center"/>
    </xf>
    <xf numFmtId="0" fontId="36" fillId="8" borderId="23" xfId="22" applyFont="1" applyFill="1" applyBorder="1" applyAlignment="1">
      <alignment horizontal="right" vertical="top"/>
    </xf>
    <xf numFmtId="0" fontId="36" fillId="8" borderId="14" xfId="22" applyFont="1" applyFill="1" applyBorder="1" applyAlignment="1">
      <alignment horizontal="center" vertical="center"/>
    </xf>
    <xf numFmtId="0" fontId="36" fillId="8" borderId="15" xfId="22" applyFont="1" applyFill="1" applyBorder="1" applyAlignment="1">
      <alignment horizontal="center" vertical="center"/>
    </xf>
    <xf numFmtId="0" fontId="36" fillId="8" borderId="61" xfId="22" applyFont="1" applyFill="1" applyBorder="1" applyAlignment="1">
      <alignment horizontal="center" vertical="center"/>
    </xf>
    <xf numFmtId="181" fontId="36" fillId="0" borderId="183" xfId="22" applyNumberFormat="1" applyFont="1" applyBorder="1" applyAlignment="1" applyProtection="1">
      <alignment horizontal="right" vertical="center" shrinkToFit="1"/>
      <protection locked="0"/>
    </xf>
    <xf numFmtId="181" fontId="36" fillId="0" borderId="184" xfId="22" applyNumberFormat="1" applyFont="1" applyBorder="1" applyAlignment="1" applyProtection="1">
      <alignment horizontal="right" vertical="center" shrinkToFit="1"/>
      <protection locked="0"/>
    </xf>
    <xf numFmtId="181" fontId="36" fillId="0" borderId="185" xfId="22" applyNumberFormat="1" applyFont="1" applyBorder="1" applyAlignment="1" applyProtection="1">
      <alignment horizontal="right" vertical="center" shrinkToFit="1"/>
      <protection locked="0"/>
    </xf>
    <xf numFmtId="181" fontId="36" fillId="0" borderId="112" xfId="22" applyNumberFormat="1" applyFont="1" applyBorder="1" applyAlignment="1" applyProtection="1">
      <alignment horizontal="right" vertical="center" shrinkToFit="1"/>
      <protection locked="0"/>
    </xf>
    <xf numFmtId="181" fontId="36" fillId="0" borderId="182" xfId="22" applyNumberFormat="1" applyFont="1" applyBorder="1" applyAlignment="1" applyProtection="1">
      <alignment horizontal="right" vertical="center" shrinkToFit="1"/>
      <protection locked="0"/>
    </xf>
    <xf numFmtId="181" fontId="36" fillId="0" borderId="63" xfId="22" applyNumberFormat="1" applyFont="1" applyBorder="1" applyAlignment="1" applyProtection="1">
      <alignment horizontal="right" vertical="center" shrinkToFit="1"/>
      <protection locked="0"/>
    </xf>
    <xf numFmtId="0" fontId="39" fillId="0" borderId="0" xfId="22" applyFont="1" applyAlignment="1">
      <alignment horizontal="center" vertical="center" wrapText="1"/>
    </xf>
    <xf numFmtId="0" fontId="36" fillId="0" borderId="0" xfId="22" applyFont="1" applyAlignment="1">
      <alignment vertical="top"/>
    </xf>
    <xf numFmtId="0" fontId="40" fillId="0" borderId="0" xfId="22" applyFont="1">
      <alignment vertical="center"/>
    </xf>
    <xf numFmtId="0" fontId="39" fillId="0" borderId="0" xfId="22" applyFont="1" applyAlignment="1">
      <alignment vertical="center" wrapText="1"/>
    </xf>
    <xf numFmtId="0" fontId="35" fillId="6" borderId="17" xfId="23" applyFont="1" applyFill="1" applyBorder="1" applyAlignment="1">
      <alignment horizontal="center" vertical="center"/>
    </xf>
    <xf numFmtId="0" fontId="35" fillId="0" borderId="32" xfId="23" applyFont="1" applyBorder="1">
      <alignment vertical="center"/>
    </xf>
    <xf numFmtId="0" fontId="35" fillId="0" borderId="10" xfId="23" applyFont="1" applyBorder="1" applyAlignment="1">
      <alignment vertical="center" wrapText="1"/>
    </xf>
    <xf numFmtId="0" fontId="35" fillId="0" borderId="0" xfId="23" applyFont="1" applyAlignment="1"/>
    <xf numFmtId="0" fontId="35" fillId="0" borderId="0" xfId="23" applyFont="1" applyAlignment="1">
      <alignment horizontal="left" vertical="center"/>
    </xf>
    <xf numFmtId="181" fontId="35" fillId="0" borderId="0" xfId="23" applyNumberFormat="1" applyFont="1" applyAlignment="1">
      <alignment horizontal="right" vertical="center"/>
    </xf>
    <xf numFmtId="0" fontId="33" fillId="0" borderId="0" xfId="20" applyFont="1" applyAlignment="1">
      <alignment horizontal="right"/>
    </xf>
    <xf numFmtId="0" fontId="41" fillId="6" borderId="21" xfId="20" applyFont="1" applyFill="1" applyBorder="1" applyAlignment="1"/>
    <xf numFmtId="0" fontId="41" fillId="6" borderId="22" xfId="20" applyFont="1" applyFill="1" applyBorder="1" applyAlignment="1">
      <alignment horizontal="right" vertical="top"/>
    </xf>
    <xf numFmtId="0" fontId="41" fillId="6" borderId="23" xfId="20" applyFont="1" applyFill="1" applyBorder="1" applyAlignment="1">
      <alignment horizontal="right" vertical="top"/>
    </xf>
    <xf numFmtId="0" fontId="42" fillId="8" borderId="15" xfId="24" applyFont="1" applyFill="1" applyBorder="1" applyAlignment="1">
      <alignment horizontal="center" vertical="center"/>
    </xf>
    <xf numFmtId="0" fontId="42" fillId="8" borderId="61" xfId="24" applyFont="1" applyFill="1" applyBorder="1" applyAlignment="1">
      <alignment horizontal="center" vertical="center"/>
    </xf>
    <xf numFmtId="0" fontId="41" fillId="0" borderId="27" xfId="20" applyFont="1" applyBorder="1" applyAlignment="1">
      <alignment horizontal="center" vertical="center" wrapText="1"/>
    </xf>
    <xf numFmtId="181" fontId="41" fillId="0" borderId="15" xfId="24" applyNumberFormat="1" applyFont="1" applyBorder="1" applyAlignment="1">
      <alignment horizontal="right" vertical="center" shrinkToFit="1"/>
    </xf>
    <xf numFmtId="181" fontId="41" fillId="0" borderId="17" xfId="24" applyNumberFormat="1" applyFont="1" applyBorder="1" applyAlignment="1">
      <alignment horizontal="right" vertical="center" shrinkToFit="1"/>
    </xf>
    <xf numFmtId="0" fontId="41" fillId="0" borderId="38" xfId="20" applyFont="1" applyBorder="1" applyAlignment="1">
      <alignment horizontal="center" vertical="center" wrapText="1"/>
    </xf>
    <xf numFmtId="181" fontId="41" fillId="0" borderId="36" xfId="24" applyNumberFormat="1" applyFont="1" applyBorder="1" applyAlignment="1">
      <alignment horizontal="right" vertical="center" shrinkToFit="1"/>
    </xf>
    <xf numFmtId="181" fontId="41" fillId="0" borderId="37" xfId="24" applyNumberFormat="1" applyFont="1" applyBorder="1" applyAlignment="1">
      <alignment horizontal="right" vertical="center" shrinkToFit="1"/>
    </xf>
    <xf numFmtId="181" fontId="41" fillId="0" borderId="12" xfId="24" applyNumberFormat="1" applyFont="1" applyBorder="1" applyAlignment="1">
      <alignment horizontal="right" vertical="center" shrinkToFit="1"/>
    </xf>
    <xf numFmtId="181" fontId="41" fillId="0" borderId="187" xfId="24" applyNumberFormat="1" applyFont="1" applyBorder="1" applyAlignment="1">
      <alignment horizontal="right" vertical="center" shrinkToFit="1"/>
    </xf>
    <xf numFmtId="0" fontId="41" fillId="0" borderId="24" xfId="20" applyFont="1" applyBorder="1" applyAlignment="1">
      <alignment horizontal="center" vertical="center"/>
    </xf>
    <xf numFmtId="181" fontId="41" fillId="0" borderId="12" xfId="24" applyNumberFormat="1" applyFont="1" applyBorder="1" applyAlignment="1" applyProtection="1">
      <alignment horizontal="right" vertical="center" shrinkToFit="1"/>
      <protection locked="0"/>
    </xf>
    <xf numFmtId="181" fontId="41" fillId="0" borderId="187" xfId="24" applyNumberFormat="1" applyFont="1" applyBorder="1" applyAlignment="1" applyProtection="1">
      <alignment horizontal="right" vertical="center" shrinkToFit="1"/>
      <protection locked="0"/>
    </xf>
    <xf numFmtId="0" fontId="41" fillId="0" borderId="40" xfId="20" applyFont="1" applyBorder="1" applyAlignment="1">
      <alignment horizontal="center" vertical="center"/>
    </xf>
    <xf numFmtId="181" fontId="41" fillId="0" borderId="182" xfId="24" applyNumberFormat="1" applyFont="1" applyBorder="1" applyAlignment="1" applyProtection="1">
      <alignment horizontal="right" vertical="center" shrinkToFit="1"/>
      <protection locked="0"/>
    </xf>
    <xf numFmtId="181" fontId="41" fillId="0" borderId="63" xfId="24" applyNumberFormat="1" applyFont="1" applyBorder="1" applyAlignment="1" applyProtection="1">
      <alignment horizontal="right" vertical="center" shrinkToFit="1"/>
      <protection locked="0"/>
    </xf>
    <xf numFmtId="0" fontId="41" fillId="0" borderId="21" xfId="20" applyFont="1" applyBorder="1" applyAlignment="1">
      <alignment horizontal="center" vertical="center"/>
    </xf>
    <xf numFmtId="181" fontId="41" fillId="0" borderId="59" xfId="24" applyNumberFormat="1" applyFont="1" applyBorder="1" applyAlignment="1">
      <alignment horizontal="right" vertical="center" shrinkToFit="1"/>
    </xf>
    <xf numFmtId="181" fontId="41" fillId="0" borderId="61" xfId="24" applyNumberFormat="1" applyFont="1" applyBorder="1" applyAlignment="1">
      <alignment horizontal="right" vertical="center" shrinkToFit="1"/>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15" fillId="0" borderId="18" xfId="8" applyFont="1" applyBorder="1" applyAlignment="1">
      <alignment horizontal="left" vertical="center"/>
    </xf>
    <xf numFmtId="0" fontId="15" fillId="0" borderId="19" xfId="8" applyFont="1" applyBorder="1" applyAlignment="1">
      <alignment horizontal="left" vertical="center"/>
    </xf>
    <xf numFmtId="0" fontId="15"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28" xfId="7" applyFont="1" applyBorder="1" applyAlignment="1">
      <alignment horizontal="center" vertical="center"/>
    </xf>
    <xf numFmtId="0" fontId="9" fillId="0" borderId="3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5" fillId="0" borderId="27" xfId="8" applyFont="1" applyBorder="1" applyAlignment="1">
      <alignment horizontal="left" vertical="center"/>
    </xf>
    <xf numFmtId="0" fontId="15" fillId="0" borderId="0" xfId="8" applyFont="1" applyAlignment="1">
      <alignment horizontal="left" vertical="center"/>
    </xf>
    <xf numFmtId="0" fontId="15"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5" fillId="0" borderId="16" xfId="7" applyFont="1" applyBorder="1">
      <alignment vertical="center"/>
    </xf>
    <xf numFmtId="0" fontId="15" fillId="0" borderId="50" xfId="7" applyFont="1" applyBorder="1">
      <alignment vertical="center"/>
    </xf>
    <xf numFmtId="0" fontId="15" fillId="0" borderId="51" xfId="7" applyFont="1" applyBorder="1">
      <alignment vertical="center"/>
    </xf>
    <xf numFmtId="177" fontId="15" fillId="0" borderId="16" xfId="7" applyNumberFormat="1" applyFont="1" applyBorder="1" applyAlignment="1">
      <alignment horizontal="right" vertical="center" shrinkToFit="1"/>
    </xf>
    <xf numFmtId="177" fontId="15" fillId="0" borderId="19" xfId="7" applyNumberFormat="1" applyFont="1" applyBorder="1" applyAlignment="1">
      <alignment horizontal="right" vertical="center" shrinkToFit="1"/>
    </xf>
    <xf numFmtId="177" fontId="15"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5" fillId="0" borderId="1" xfId="7" applyFont="1" applyBorder="1">
      <alignment vertical="center"/>
    </xf>
    <xf numFmtId="0" fontId="15" fillId="0" borderId="9" xfId="7" applyFont="1" applyBorder="1">
      <alignment vertical="center"/>
    </xf>
    <xf numFmtId="0" fontId="15" fillId="0" borderId="11" xfId="7" applyFont="1" applyBorder="1">
      <alignment vertical="center"/>
    </xf>
    <xf numFmtId="177" fontId="15" fillId="0" borderId="10" xfId="7" applyNumberFormat="1" applyFont="1" applyBorder="1" applyAlignment="1">
      <alignment horizontal="right" vertical="center" shrinkToFit="1"/>
    </xf>
    <xf numFmtId="177" fontId="15" fillId="0" borderId="9" xfId="7" applyNumberFormat="1" applyFont="1" applyBorder="1" applyAlignment="1">
      <alignment horizontal="right" vertical="center" shrinkToFit="1"/>
    </xf>
    <xf numFmtId="177" fontId="15" fillId="0" borderId="53"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15" fillId="0" borderId="1" xfId="9" applyFont="1" applyBorder="1" applyAlignment="1">
      <alignment horizontal="center" vertical="center" shrinkToFit="1"/>
    </xf>
    <xf numFmtId="0" fontId="15" fillId="0" borderId="2" xfId="9" applyFont="1" applyBorder="1" applyAlignment="1">
      <alignment horizontal="center" vertical="center" shrinkToFit="1"/>
    </xf>
    <xf numFmtId="0" fontId="15"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15" fillId="0" borderId="2" xfId="7" applyFont="1" applyBorder="1">
      <alignment vertical="center"/>
    </xf>
    <xf numFmtId="0" fontId="15" fillId="0" borderId="3" xfId="7" applyFont="1" applyBorder="1">
      <alignment vertical="center"/>
    </xf>
    <xf numFmtId="187" fontId="15" fillId="0" borderId="1" xfId="7" applyNumberFormat="1" applyFont="1" applyBorder="1" applyAlignment="1">
      <alignment horizontal="right" vertical="center" shrinkToFit="1"/>
    </xf>
    <xf numFmtId="187" fontId="15" fillId="0" borderId="2" xfId="7" applyNumberFormat="1" applyFont="1" applyBorder="1" applyAlignment="1">
      <alignment horizontal="right" vertical="center" shrinkToFit="1"/>
    </xf>
    <xf numFmtId="187" fontId="15" fillId="0" borderId="39" xfId="7" applyNumberFormat="1" applyFont="1" applyBorder="1" applyAlignment="1">
      <alignment horizontal="right" vertical="center" shrinkToFit="1"/>
    </xf>
    <xf numFmtId="0" fontId="15" fillId="0" borderId="54" xfId="9" applyFont="1" applyBorder="1" applyAlignment="1">
      <alignment horizontal="center" vertical="center" shrinkToFit="1"/>
    </xf>
    <xf numFmtId="0" fontId="15" fillId="0" borderId="55" xfId="9" applyFont="1" applyBorder="1" applyAlignment="1">
      <alignment horizontal="center" vertical="center" shrinkToFit="1"/>
    </xf>
    <xf numFmtId="0" fontId="15" fillId="0" borderId="56" xfId="9" applyFont="1" applyBorder="1" applyAlignment="1">
      <alignment horizontal="center" vertical="center" shrinkToFit="1"/>
    </xf>
    <xf numFmtId="0" fontId="18" fillId="0" borderId="0" xfId="7" applyFont="1" applyAlignment="1">
      <alignment horizontal="left" vertical="center" wrapText="1"/>
    </xf>
    <xf numFmtId="0" fontId="18" fillId="0" borderId="28" xfId="7" applyFont="1" applyBorder="1" applyAlignment="1">
      <alignment horizontal="left" vertical="center" wrapTex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18" fillId="0" borderId="1" xfId="7" applyFont="1" applyBorder="1" applyAlignment="1">
      <alignment horizontal="center" vertical="center" wrapText="1"/>
    </xf>
    <xf numFmtId="0" fontId="18" fillId="0" borderId="2" xfId="7" applyFont="1" applyBorder="1" applyAlignment="1">
      <alignment horizontal="center" vertical="center" wrapText="1"/>
    </xf>
    <xf numFmtId="0" fontId="18" fillId="0" borderId="3" xfId="7" applyFont="1" applyBorder="1" applyAlignment="1">
      <alignment horizontal="center" vertical="center" wrapText="1"/>
    </xf>
    <xf numFmtId="0" fontId="18" fillId="0" borderId="6" xfId="7" applyFont="1" applyBorder="1" applyAlignment="1">
      <alignment horizontal="center" vertical="center" wrapText="1"/>
    </xf>
    <xf numFmtId="0" fontId="18" fillId="0" borderId="7" xfId="7" applyFont="1" applyBorder="1" applyAlignment="1">
      <alignment horizontal="center" vertical="center" wrapText="1"/>
    </xf>
    <xf numFmtId="0" fontId="18"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8" fillId="0" borderId="39" xfId="7" applyFont="1" applyBorder="1" applyAlignment="1">
      <alignment horizontal="center" vertical="center" wrapText="1"/>
    </xf>
    <xf numFmtId="0" fontId="18" fillId="0" borderId="30" xfId="7" applyFont="1" applyBorder="1" applyAlignment="1">
      <alignment horizontal="center" vertical="center" wrapText="1"/>
    </xf>
    <xf numFmtId="0" fontId="15" fillId="0" borderId="45" xfId="8" applyFont="1" applyBorder="1" applyAlignment="1">
      <alignment horizontal="left" vertical="center"/>
    </xf>
    <xf numFmtId="0" fontId="15" fillId="0" borderId="46" xfId="8" applyFont="1" applyBorder="1" applyAlignment="1">
      <alignment horizontal="left" vertical="center"/>
    </xf>
    <xf numFmtId="0" fontId="15"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20" fillId="0" borderId="9" xfId="7" applyFont="1" applyBorder="1">
      <alignment vertical="center"/>
    </xf>
    <xf numFmtId="0" fontId="20" fillId="0" borderId="11"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5" fillId="0" borderId="18" xfId="8" applyFont="1" applyBorder="1" applyAlignment="1">
      <alignment horizontal="center" vertical="center" wrapText="1"/>
    </xf>
    <xf numFmtId="0" fontId="15" fillId="0" borderId="19" xfId="8" applyFont="1" applyBorder="1" applyAlignment="1">
      <alignment horizontal="center" vertical="center" wrapText="1"/>
    </xf>
    <xf numFmtId="0" fontId="15" fillId="0" borderId="20" xfId="8" applyFont="1" applyBorder="1" applyAlignment="1">
      <alignment horizontal="center" vertical="center" wrapText="1"/>
    </xf>
    <xf numFmtId="0" fontId="15" fillId="0" borderId="27" xfId="8" applyFont="1" applyBorder="1" applyAlignment="1">
      <alignment horizontal="center" vertical="center" wrapText="1"/>
    </xf>
    <xf numFmtId="0" fontId="15" fillId="0" borderId="0" xfId="8" applyFont="1" applyAlignment="1">
      <alignment horizontal="center" vertical="center" wrapText="1"/>
    </xf>
    <xf numFmtId="0" fontId="15" fillId="0" borderId="28" xfId="8" applyFont="1" applyBorder="1" applyAlignment="1">
      <alignment horizontal="center" vertical="center" wrapText="1"/>
    </xf>
    <xf numFmtId="0" fontId="15" fillId="0" borderId="45"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47"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8"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3" fillId="0" borderId="21" xfId="10" applyNumberFormat="1" applyFont="1" applyBorder="1" applyAlignment="1">
      <alignment horizontal="center" vertical="center"/>
    </xf>
    <xf numFmtId="49" fontId="13" fillId="0" borderId="22" xfId="10" applyNumberFormat="1" applyFont="1" applyBorder="1" applyAlignment="1">
      <alignment horizontal="center" vertical="center"/>
    </xf>
    <xf numFmtId="49" fontId="13" fillId="0" borderId="23" xfId="10" applyNumberFormat="1" applyFont="1" applyBorder="1" applyAlignment="1">
      <alignment horizontal="center" vertical="center"/>
    </xf>
    <xf numFmtId="0" fontId="9" fillId="0" borderId="12" xfId="10" applyFont="1" applyBorder="1" applyAlignment="1">
      <alignment horizontal="center" vertical="center"/>
    </xf>
    <xf numFmtId="0" fontId="9" fillId="0" borderId="1" xfId="10" applyFont="1" applyBorder="1">
      <alignment vertical="center"/>
    </xf>
    <xf numFmtId="0" fontId="9" fillId="0" borderId="2" xfId="10" applyFont="1" applyBorder="1">
      <alignment vertical="center"/>
    </xf>
    <xf numFmtId="0" fontId="9" fillId="0" borderId="3" xfId="10" applyFont="1" applyBorder="1">
      <alignment vertical="center"/>
    </xf>
    <xf numFmtId="177" fontId="9" fillId="0" borderId="1" xfId="10" applyNumberFormat="1" applyFont="1" applyBorder="1" applyAlignment="1">
      <alignment horizontal="right" vertical="center" shrinkToFit="1"/>
    </xf>
    <xf numFmtId="177" fontId="9" fillId="0" borderId="2" xfId="10" applyNumberFormat="1" applyFont="1" applyBorder="1" applyAlignment="1">
      <alignment horizontal="right" vertical="center" shrinkToFit="1"/>
    </xf>
    <xf numFmtId="177" fontId="9" fillId="0" borderId="66" xfId="10" applyNumberFormat="1" applyFont="1" applyBorder="1" applyAlignment="1">
      <alignment horizontal="right" vertical="center" shrinkToFit="1"/>
    </xf>
    <xf numFmtId="183" fontId="9" fillId="0" borderId="67" xfId="10" applyNumberFormat="1" applyFont="1" applyBorder="1" applyAlignment="1">
      <alignment horizontal="right" vertical="center" shrinkToFit="1"/>
    </xf>
    <xf numFmtId="177" fontId="9" fillId="0" borderId="67" xfId="10" applyNumberFormat="1" applyFont="1" applyBorder="1" applyAlignment="1">
      <alignment horizontal="right" vertical="center" shrinkToFit="1"/>
    </xf>
    <xf numFmtId="183" fontId="9" fillId="0" borderId="68" xfId="10" applyNumberFormat="1" applyFont="1" applyBorder="1" applyAlignment="1">
      <alignment horizontal="right" vertical="center" shrinkToFit="1"/>
    </xf>
    <xf numFmtId="183" fontId="9" fillId="0" borderId="2" xfId="10" applyNumberFormat="1" applyFont="1" applyBorder="1" applyAlignment="1">
      <alignment horizontal="right" vertical="center" shrinkToFit="1"/>
    </xf>
    <xf numFmtId="183" fontId="9" fillId="0" borderId="3" xfId="10" applyNumberFormat="1" applyFont="1" applyBorder="1" applyAlignment="1">
      <alignment horizontal="right" vertical="center" shrinkToFit="1"/>
    </xf>
    <xf numFmtId="0" fontId="9" fillId="0" borderId="4" xfId="10" applyFont="1" applyBorder="1">
      <alignment vertical="center"/>
    </xf>
    <xf numFmtId="0" fontId="9" fillId="0" borderId="0" xfId="7" applyFont="1">
      <alignment vertical="center"/>
    </xf>
    <xf numFmtId="0" fontId="9" fillId="0" borderId="5" xfId="10" applyFont="1" applyBorder="1">
      <alignment vertical="center"/>
    </xf>
    <xf numFmtId="177" fontId="9" fillId="0" borderId="4" xfId="10" applyNumberFormat="1" applyFont="1" applyBorder="1" applyAlignment="1">
      <alignment horizontal="right" vertical="center" shrinkToFit="1"/>
    </xf>
    <xf numFmtId="177" fontId="9" fillId="0" borderId="69" xfId="10" applyNumberFormat="1" applyFont="1" applyBorder="1" applyAlignment="1">
      <alignment horizontal="right" vertical="center" shrinkToFit="1"/>
    </xf>
    <xf numFmtId="183" fontId="9" fillId="0" borderId="70" xfId="10" applyNumberFormat="1" applyFont="1" applyBorder="1" applyAlignment="1">
      <alignment horizontal="right" vertical="center" shrinkToFit="1"/>
    </xf>
    <xf numFmtId="177" fontId="9" fillId="0" borderId="70" xfId="10" applyNumberFormat="1" applyFont="1" applyBorder="1" applyAlignment="1">
      <alignment horizontal="right" vertical="center" shrinkToFit="1"/>
    </xf>
    <xf numFmtId="183" fontId="9" fillId="0" borderId="72" xfId="10" applyNumberFormat="1" applyFont="1" applyBorder="1" applyAlignment="1">
      <alignment horizontal="right" vertical="center" shrinkToFit="1"/>
    </xf>
    <xf numFmtId="183" fontId="9" fillId="0" borderId="5" xfId="10" applyNumberFormat="1" applyFont="1" applyBorder="1" applyAlignment="1">
      <alignment horizontal="right" vertical="center" shrinkToFit="1"/>
    </xf>
    <xf numFmtId="177" fontId="9" fillId="0" borderId="71" xfId="10" applyNumberFormat="1" applyFont="1" applyBorder="1" applyAlignment="1">
      <alignment horizontal="right" vertical="center" shrinkToFit="1"/>
    </xf>
    <xf numFmtId="177" fontId="9" fillId="0" borderId="72" xfId="10" applyNumberFormat="1" applyFont="1" applyBorder="1" applyAlignment="1">
      <alignment horizontal="right" vertical="center" shrinkToFit="1"/>
    </xf>
    <xf numFmtId="177" fontId="9" fillId="0" borderId="5" xfId="10" applyNumberFormat="1" applyFont="1" applyBorder="1" applyAlignment="1">
      <alignment horizontal="right" vertical="center" shrinkToFit="1"/>
    </xf>
    <xf numFmtId="183" fontId="9" fillId="0" borderId="66" xfId="10" applyNumberFormat="1" applyFont="1" applyBorder="1" applyAlignment="1">
      <alignment horizontal="right" vertical="center" shrinkToFit="1"/>
    </xf>
    <xf numFmtId="183" fontId="9" fillId="0" borderId="69" xfId="10" applyNumberFormat="1" applyFont="1" applyBorder="1" applyAlignment="1">
      <alignment horizontal="right" vertical="center" shrinkToFit="1"/>
    </xf>
    <xf numFmtId="0" fontId="14" fillId="0" borderId="0" xfId="11" applyAlignment="1">
      <alignment vertical="center"/>
    </xf>
    <xf numFmtId="0" fontId="14" fillId="0" borderId="5" xfId="11" applyBorder="1" applyAlignment="1">
      <alignment vertical="center"/>
    </xf>
    <xf numFmtId="177" fontId="9" fillId="0" borderId="72" xfId="10" applyNumberFormat="1" applyFont="1" applyBorder="1" applyAlignment="1">
      <alignment horizontal="right" vertical="center"/>
    </xf>
    <xf numFmtId="177" fontId="9" fillId="0" borderId="0" xfId="10" applyNumberFormat="1" applyFont="1" applyAlignment="1">
      <alignment horizontal="right" vertical="center"/>
    </xf>
    <xf numFmtId="177" fontId="9" fillId="0" borderId="5" xfId="10" applyNumberFormat="1" applyFont="1" applyBorder="1" applyAlignment="1">
      <alignment horizontal="right" vertical="center"/>
    </xf>
    <xf numFmtId="0" fontId="9" fillId="0" borderId="6" xfId="10" applyFont="1" applyBorder="1">
      <alignment vertical="center"/>
    </xf>
    <xf numFmtId="0" fontId="9" fillId="0" borderId="7" xfId="10" applyFont="1" applyBorder="1">
      <alignment vertical="center"/>
    </xf>
    <xf numFmtId="0" fontId="9" fillId="0" borderId="8" xfId="10" applyFont="1" applyBorder="1">
      <alignment vertical="center"/>
    </xf>
    <xf numFmtId="177" fontId="9" fillId="0" borderId="4" xfId="10" applyNumberFormat="1" applyFont="1" applyBorder="1" applyAlignment="1">
      <alignment horizontal="right" vertical="center"/>
    </xf>
    <xf numFmtId="177" fontId="9" fillId="0" borderId="69" xfId="10" applyNumberFormat="1" applyFont="1" applyBorder="1" applyAlignment="1">
      <alignment horizontal="right" vertical="center"/>
    </xf>
    <xf numFmtId="183" fontId="9" fillId="0" borderId="70" xfId="10" applyNumberFormat="1" applyFont="1" applyBorder="1" applyAlignment="1">
      <alignment horizontal="right" vertical="center"/>
    </xf>
    <xf numFmtId="0" fontId="18" fillId="0" borderId="10" xfId="10" applyFont="1" applyBorder="1" applyAlignment="1">
      <alignment horizontal="center" vertical="center"/>
    </xf>
    <xf numFmtId="0" fontId="18" fillId="0" borderId="9" xfId="10" applyFont="1" applyBorder="1" applyAlignment="1">
      <alignment horizontal="center" vertical="center"/>
    </xf>
    <xf numFmtId="0" fontId="18" fillId="0" borderId="11" xfId="10" applyFont="1" applyBorder="1" applyAlignment="1">
      <alignment horizontal="center" vertical="center"/>
    </xf>
    <xf numFmtId="177" fontId="9" fillId="0" borderId="68" xfId="10" applyNumberFormat="1" applyFont="1" applyBorder="1" applyAlignment="1">
      <alignment horizontal="right" vertical="center" shrinkToFit="1"/>
    </xf>
    <xf numFmtId="0" fontId="17" fillId="0" borderId="0" xfId="10" applyAlignment="1">
      <alignment horizontal="right" vertical="center" shrinkToFit="1"/>
    </xf>
    <xf numFmtId="0" fontId="17" fillId="0" borderId="69" xfId="10" applyBorder="1" applyAlignment="1">
      <alignment horizontal="right" vertical="center" shrinkToFit="1"/>
    </xf>
    <xf numFmtId="183" fontId="17" fillId="0" borderId="0" xfId="10" applyNumberFormat="1" applyAlignment="1">
      <alignment horizontal="right" vertical="center" shrinkToFit="1"/>
    </xf>
    <xf numFmtId="183" fontId="17" fillId="0" borderId="5" xfId="10" applyNumberFormat="1" applyBorder="1" applyAlignment="1">
      <alignment horizontal="right" vertical="center" shrinkToFit="1"/>
    </xf>
    <xf numFmtId="183" fontId="17" fillId="0" borderId="69" xfId="10" applyNumberFormat="1" applyBorder="1" applyAlignment="1">
      <alignment horizontal="right" vertical="center" shrinkToFit="1"/>
    </xf>
    <xf numFmtId="0" fontId="17" fillId="0" borderId="9" xfId="10" applyBorder="1" applyAlignment="1">
      <alignment horizontal="center" vertical="center"/>
    </xf>
    <xf numFmtId="0" fontId="17" fillId="0" borderId="11" xfId="10" applyBorder="1" applyAlignment="1">
      <alignment horizontal="center" vertical="center"/>
    </xf>
    <xf numFmtId="0" fontId="9" fillId="0" borderId="4" xfId="10" applyFont="1" applyBorder="1" applyAlignment="1">
      <alignment horizontal="center" vertical="center" wrapText="1"/>
    </xf>
    <xf numFmtId="0" fontId="9" fillId="0" borderId="2" xfId="10" applyFont="1" applyBorder="1" applyAlignment="1">
      <alignment vertical="center" textRotation="255"/>
    </xf>
    <xf numFmtId="0" fontId="9" fillId="0" borderId="0" xfId="10" applyFont="1" applyAlignment="1">
      <alignment vertical="center" textRotation="255"/>
    </xf>
    <xf numFmtId="0" fontId="9" fillId="0" borderId="7" xfId="10" applyFont="1" applyBorder="1" applyAlignment="1">
      <alignment vertical="center" textRotation="255"/>
    </xf>
    <xf numFmtId="0" fontId="18" fillId="0" borderId="4" xfId="10" applyFont="1" applyBorder="1">
      <alignment vertical="center"/>
    </xf>
    <xf numFmtId="0" fontId="18" fillId="0" borderId="0" xfId="10" applyFont="1">
      <alignment vertical="center"/>
    </xf>
    <xf numFmtId="0" fontId="18" fillId="0" borderId="5" xfId="10" applyFont="1" applyBorder="1">
      <alignment vertical="center"/>
    </xf>
    <xf numFmtId="183" fontId="9" fillId="0" borderId="1" xfId="10" applyNumberFormat="1" applyFont="1" applyBorder="1" applyAlignment="1">
      <alignment horizontal="right" vertical="center" shrinkToFit="1"/>
    </xf>
    <xf numFmtId="0" fontId="17" fillId="0" borderId="2" xfId="10" applyBorder="1" applyAlignment="1">
      <alignment horizontal="right" vertical="center" shrinkToFit="1"/>
    </xf>
    <xf numFmtId="0" fontId="17" fillId="0" borderId="3" xfId="10" applyBorder="1" applyAlignment="1">
      <alignment horizontal="right" vertical="center" shrinkToFit="1"/>
    </xf>
    <xf numFmtId="183" fontId="9" fillId="0" borderId="4" xfId="10" applyNumberFormat="1" applyFont="1" applyBorder="1" applyAlignment="1">
      <alignment horizontal="right" vertical="center" shrinkToFit="1"/>
    </xf>
    <xf numFmtId="0" fontId="17" fillId="0" borderId="5" xfId="10" applyBorder="1" applyAlignment="1">
      <alignment horizontal="right" vertical="center" shrinkToFit="1"/>
    </xf>
    <xf numFmtId="183" fontId="9" fillId="0" borderId="6" xfId="10" applyNumberFormat="1" applyFont="1" applyBorder="1" applyAlignment="1">
      <alignment horizontal="right" vertical="center" shrinkToFit="1"/>
    </xf>
    <xf numFmtId="0" fontId="17" fillId="0" borderId="7" xfId="10" applyBorder="1" applyAlignment="1">
      <alignment horizontal="right" vertical="center" shrinkToFit="1"/>
    </xf>
    <xf numFmtId="183" fontId="9" fillId="0" borderId="7" xfId="10" applyNumberFormat="1" applyFont="1" applyBorder="1" applyAlignment="1">
      <alignment horizontal="right" vertical="center" shrinkToFit="1"/>
    </xf>
    <xf numFmtId="0" fontId="17" fillId="0" borderId="8" xfId="10" applyBorder="1" applyAlignment="1">
      <alignment horizontal="right" vertical="center" shrinkToFit="1"/>
    </xf>
    <xf numFmtId="0" fontId="9" fillId="0" borderId="1" xfId="10" applyFont="1" applyBorder="1" applyAlignment="1">
      <alignment horizontal="left" vertical="center"/>
    </xf>
    <xf numFmtId="0" fontId="9" fillId="0" borderId="2" xfId="10" applyFont="1" applyBorder="1" applyAlignment="1">
      <alignment horizontal="left" vertical="center"/>
    </xf>
    <xf numFmtId="0" fontId="9" fillId="0" borderId="3" xfId="10" applyFont="1" applyBorder="1" applyAlignment="1">
      <alignment horizontal="left" vertical="center"/>
    </xf>
    <xf numFmtId="177" fontId="9" fillId="0" borderId="3" xfId="10" applyNumberFormat="1" applyFont="1" applyBorder="1" applyAlignment="1">
      <alignment horizontal="right" vertical="center" shrinkToFit="1"/>
    </xf>
    <xf numFmtId="0" fontId="9" fillId="0" borderId="4" xfId="10" applyFont="1" applyBorder="1" applyAlignment="1">
      <alignment horizontal="left" vertical="center"/>
    </xf>
    <xf numFmtId="0" fontId="9" fillId="0" borderId="5" xfId="10" applyFont="1" applyBorder="1" applyAlignment="1">
      <alignment horizontal="left" vertical="center"/>
    </xf>
    <xf numFmtId="177" fontId="9" fillId="3" borderId="72" xfId="10" applyNumberFormat="1" applyFont="1" applyFill="1" applyBorder="1" applyAlignment="1">
      <alignment horizontal="right" vertical="center" shrinkToFit="1"/>
    </xf>
    <xf numFmtId="177" fontId="9" fillId="3" borderId="0" xfId="10" applyNumberFormat="1" applyFont="1" applyFill="1" applyAlignment="1">
      <alignment horizontal="right" vertical="center" shrinkToFit="1"/>
    </xf>
    <xf numFmtId="177" fontId="9" fillId="3" borderId="69" xfId="10" applyNumberFormat="1" applyFont="1" applyFill="1" applyBorder="1" applyAlignment="1">
      <alignment horizontal="right" vertical="center" shrinkToFit="1"/>
    </xf>
    <xf numFmtId="0" fontId="9" fillId="3" borderId="72" xfId="10" applyFont="1" applyFill="1" applyBorder="1" applyAlignment="1">
      <alignment horizontal="right" vertical="center" shrinkToFit="1"/>
    </xf>
    <xf numFmtId="0" fontId="9" fillId="3" borderId="0" xfId="10" applyFont="1" applyFill="1" applyAlignment="1">
      <alignment horizontal="right" vertical="center" shrinkToFit="1"/>
    </xf>
    <xf numFmtId="0" fontId="9" fillId="3" borderId="5" xfId="10" applyFont="1" applyFill="1" applyBorder="1" applyAlignment="1">
      <alignment horizontal="right" vertical="center" shrinkToFit="1"/>
    </xf>
    <xf numFmtId="177" fontId="9" fillId="0" borderId="6" xfId="10" applyNumberFormat="1" applyFont="1" applyBorder="1" applyAlignment="1">
      <alignment horizontal="right" vertical="center" shrinkToFit="1"/>
    </xf>
    <xf numFmtId="177" fontId="9" fillId="0" borderId="7" xfId="10" applyNumberFormat="1" applyFont="1" applyBorder="1" applyAlignment="1">
      <alignment horizontal="right" vertical="center" shrinkToFit="1"/>
    </xf>
    <xf numFmtId="177" fontId="9" fillId="0" borderId="73" xfId="10" applyNumberFormat="1" applyFont="1" applyBorder="1" applyAlignment="1">
      <alignment horizontal="right" vertical="center" shrinkToFit="1"/>
    </xf>
    <xf numFmtId="183" fontId="9" fillId="0" borderId="74" xfId="10" applyNumberFormat="1" applyFont="1" applyBorder="1" applyAlignment="1">
      <alignment horizontal="right" vertical="center" shrinkToFit="1"/>
    </xf>
    <xf numFmtId="177" fontId="9" fillId="0" borderId="74" xfId="10" applyNumberFormat="1" applyFont="1" applyBorder="1" applyAlignment="1">
      <alignment horizontal="right" vertical="center" shrinkToFit="1"/>
    </xf>
    <xf numFmtId="183" fontId="9" fillId="0" borderId="75" xfId="10" applyNumberFormat="1" applyFont="1" applyBorder="1" applyAlignment="1">
      <alignment horizontal="right" vertical="center" shrinkToFit="1"/>
    </xf>
    <xf numFmtId="183" fontId="9" fillId="0" borderId="8" xfId="10" applyNumberFormat="1" applyFont="1" applyBorder="1" applyAlignment="1">
      <alignment horizontal="right" vertical="center" shrinkToFit="1"/>
    </xf>
    <xf numFmtId="177" fontId="9" fillId="0" borderId="8" xfId="10" applyNumberFormat="1" applyFont="1" applyBorder="1" applyAlignment="1">
      <alignment horizontal="right" vertical="center" shrinkToFit="1"/>
    </xf>
    <xf numFmtId="0" fontId="9" fillId="0" borderId="6" xfId="10" applyFont="1" applyBorder="1" applyAlignment="1">
      <alignment horizontal="left" vertical="center"/>
    </xf>
    <xf numFmtId="0" fontId="9" fillId="0" borderId="7" xfId="10" applyFont="1" applyBorder="1" applyAlignment="1">
      <alignment horizontal="left" vertical="center"/>
    </xf>
    <xf numFmtId="0" fontId="9" fillId="0" borderId="8" xfId="10" applyFont="1" applyBorder="1" applyAlignment="1">
      <alignment horizontal="left" vertical="center"/>
    </xf>
    <xf numFmtId="0" fontId="17" fillId="0" borderId="73" xfId="10" applyBorder="1" applyAlignment="1">
      <alignment horizontal="right" vertical="center" shrinkToFit="1"/>
    </xf>
    <xf numFmtId="183" fontId="17" fillId="0" borderId="7" xfId="10" applyNumberFormat="1" applyBorder="1" applyAlignment="1">
      <alignment horizontal="right" vertical="center" shrinkToFit="1"/>
    </xf>
    <xf numFmtId="183" fontId="17" fillId="0" borderId="73" xfId="10" applyNumberFormat="1" applyBorder="1" applyAlignment="1">
      <alignment horizontal="right" vertical="center" shrinkToFit="1"/>
    </xf>
    <xf numFmtId="177" fontId="9" fillId="0" borderId="75" xfId="10" applyNumberFormat="1" applyFont="1" applyBorder="1" applyAlignment="1">
      <alignment horizontal="right" vertical="center" shrinkToFit="1"/>
    </xf>
    <xf numFmtId="177" fontId="9" fillId="3" borderId="75" xfId="10" applyNumberFormat="1" applyFont="1" applyFill="1" applyBorder="1" applyAlignment="1">
      <alignment horizontal="right" vertical="center" shrinkToFit="1"/>
    </xf>
    <xf numFmtId="177" fontId="9" fillId="3" borderId="7" xfId="10" applyNumberFormat="1" applyFont="1" applyFill="1" applyBorder="1" applyAlignment="1">
      <alignment horizontal="right" vertical="center" shrinkToFit="1"/>
    </xf>
    <xf numFmtId="177" fontId="9" fillId="3" borderId="73" xfId="10" applyNumberFormat="1" applyFont="1" applyFill="1" applyBorder="1" applyAlignment="1">
      <alignment horizontal="right" vertical="center" shrinkToFit="1"/>
    </xf>
    <xf numFmtId="0" fontId="9" fillId="3" borderId="75" xfId="10" applyFont="1" applyFill="1" applyBorder="1" applyAlignment="1">
      <alignment horizontal="right" vertical="center" shrinkToFit="1"/>
    </xf>
    <xf numFmtId="0" fontId="9" fillId="3" borderId="7" xfId="10" applyFont="1" applyFill="1" applyBorder="1" applyAlignment="1">
      <alignment horizontal="right" vertical="center" shrinkToFit="1"/>
    </xf>
    <xf numFmtId="0" fontId="9" fillId="3" borderId="8" xfId="10" applyFont="1" applyFill="1" applyBorder="1" applyAlignment="1">
      <alignment horizontal="right" vertical="center" shrinkToFit="1"/>
    </xf>
    <xf numFmtId="0" fontId="28" fillId="4" borderId="16" xfId="12" applyFont="1" applyFill="1" applyBorder="1" applyAlignment="1" applyProtection="1">
      <alignment horizontal="center" vertical="center" wrapText="1"/>
      <protection locked="0"/>
    </xf>
    <xf numFmtId="0" fontId="28" fillId="4" borderId="19" xfId="12" applyFont="1" applyFill="1" applyBorder="1" applyAlignment="1" applyProtection="1">
      <alignment horizontal="center" vertical="center" wrapText="1"/>
      <protection locked="0"/>
    </xf>
    <xf numFmtId="0" fontId="28" fillId="4" borderId="14" xfId="12" applyFont="1" applyFill="1" applyBorder="1" applyAlignment="1" applyProtection="1">
      <alignment horizontal="center" vertical="center" wrapText="1"/>
      <protection locked="0"/>
    </xf>
    <xf numFmtId="0" fontId="28" fillId="4" borderId="79" xfId="12" applyFont="1" applyFill="1" applyBorder="1" applyAlignment="1" applyProtection="1">
      <alignment horizontal="center" vertical="center" wrapText="1"/>
      <protection locked="0"/>
    </xf>
    <xf numFmtId="0" fontId="28" fillId="4" borderId="77" xfId="12" applyFont="1" applyFill="1" applyBorder="1" applyAlignment="1" applyProtection="1">
      <alignment horizontal="center" vertical="center" wrapText="1"/>
      <protection locked="0"/>
    </xf>
    <xf numFmtId="0" fontId="28" fillId="4" borderId="78" xfId="12" applyFont="1" applyFill="1" applyBorder="1" applyAlignment="1" applyProtection="1">
      <alignment horizontal="center" vertical="center" wrapText="1"/>
      <protection locked="0"/>
    </xf>
    <xf numFmtId="0" fontId="17" fillId="4" borderId="16" xfId="12" applyFill="1" applyBorder="1" applyAlignment="1" applyProtection="1">
      <alignment horizontal="center" vertical="center" wrapText="1"/>
      <protection locked="0"/>
    </xf>
    <xf numFmtId="0" fontId="17" fillId="4" borderId="19" xfId="12" applyFill="1" applyBorder="1" applyAlignment="1" applyProtection="1">
      <alignment horizontal="center" vertical="center" wrapText="1"/>
      <protection locked="0"/>
    </xf>
    <xf numFmtId="0" fontId="17" fillId="4" borderId="14" xfId="12" applyFill="1" applyBorder="1" applyAlignment="1" applyProtection="1">
      <alignment horizontal="center" vertical="center" wrapText="1"/>
      <protection locked="0"/>
    </xf>
    <xf numFmtId="0" fontId="17" fillId="4" borderId="79" xfId="12" applyFill="1" applyBorder="1" applyAlignment="1" applyProtection="1">
      <alignment horizontal="center" vertical="center" wrapText="1"/>
      <protection locked="0"/>
    </xf>
    <xf numFmtId="0" fontId="17" fillId="4" borderId="77" xfId="12" applyFill="1" applyBorder="1" applyAlignment="1" applyProtection="1">
      <alignment horizontal="center" vertical="center" wrapText="1"/>
      <protection locked="0"/>
    </xf>
    <xf numFmtId="0" fontId="17" fillId="4" borderId="78" xfId="12" applyFill="1" applyBorder="1" applyAlignment="1" applyProtection="1">
      <alignment horizontal="center" vertical="center" wrapText="1"/>
      <protection locked="0"/>
    </xf>
    <xf numFmtId="0" fontId="28" fillId="4" borderId="20" xfId="12" applyFont="1" applyFill="1" applyBorder="1" applyAlignment="1" applyProtection="1">
      <alignment horizontal="center" vertical="center" wrapText="1"/>
      <protection locked="0"/>
    </xf>
    <xf numFmtId="0" fontId="28" fillId="4" borderId="80" xfId="12" applyFont="1" applyFill="1" applyBorder="1" applyAlignment="1" applyProtection="1">
      <alignment horizontal="center" vertical="center" wrapText="1"/>
      <protection locked="0"/>
    </xf>
    <xf numFmtId="0" fontId="28" fillId="0" borderId="82" xfId="14" applyFont="1" applyBorder="1" applyAlignment="1" applyProtection="1">
      <alignment horizontal="left" vertical="center" shrinkToFit="1"/>
      <protection locked="0"/>
    </xf>
    <xf numFmtId="0" fontId="28" fillId="0" borderId="83" xfId="14" applyFont="1" applyBorder="1" applyAlignment="1" applyProtection="1">
      <alignment horizontal="left" vertical="center" shrinkToFit="1"/>
      <protection locked="0"/>
    </xf>
    <xf numFmtId="0" fontId="28" fillId="0" borderId="84" xfId="14" applyFont="1" applyBorder="1" applyAlignment="1" applyProtection="1">
      <alignment horizontal="left" vertical="center" shrinkToFit="1"/>
      <protection locked="0"/>
    </xf>
    <xf numFmtId="181" fontId="28" fillId="0" borderId="85" xfId="14" applyNumberFormat="1" applyFont="1" applyBorder="1" applyAlignment="1" applyProtection="1">
      <alignment horizontal="right" vertical="center" shrinkToFit="1"/>
      <protection locked="0"/>
    </xf>
    <xf numFmtId="181" fontId="28" fillId="0" borderId="86" xfId="14" applyNumberFormat="1" applyFont="1" applyBorder="1" applyAlignment="1" applyProtection="1">
      <alignment horizontal="right" vertical="center" shrinkToFit="1"/>
      <protection locked="0"/>
    </xf>
    <xf numFmtId="181" fontId="28" fillId="0" borderId="87" xfId="14" applyNumberFormat="1" applyFont="1" applyBorder="1" applyAlignment="1" applyProtection="1">
      <alignment horizontal="right" vertical="center" shrinkToFit="1"/>
      <protection locked="0"/>
    </xf>
    <xf numFmtId="181" fontId="28" fillId="0" borderId="88" xfId="14" applyNumberFormat="1" applyFont="1" applyBorder="1" applyAlignment="1" applyProtection="1">
      <alignment horizontal="right" vertical="center" shrinkToFit="1"/>
      <protection locked="0"/>
    </xf>
    <xf numFmtId="181" fontId="28" fillId="0" borderId="89" xfId="14" applyNumberFormat="1" applyFont="1" applyBorder="1" applyAlignment="1" applyProtection="1">
      <alignment horizontal="right" vertical="center" shrinkToFit="1"/>
      <protection locked="0"/>
    </xf>
    <xf numFmtId="181" fontId="28" fillId="0" borderId="90" xfId="14" applyNumberFormat="1" applyFont="1" applyBorder="1" applyAlignment="1" applyProtection="1">
      <alignment horizontal="right" vertical="center" shrinkToFit="1"/>
      <protection locked="0"/>
    </xf>
    <xf numFmtId="0" fontId="28" fillId="4" borderId="18" xfId="12" applyFont="1" applyFill="1" applyBorder="1" applyAlignment="1" applyProtection="1">
      <alignment horizontal="center" vertical="center"/>
      <protection locked="0"/>
    </xf>
    <xf numFmtId="0" fontId="28" fillId="4" borderId="19" xfId="12" applyFont="1" applyFill="1" applyBorder="1" applyAlignment="1" applyProtection="1">
      <alignment horizontal="center" vertical="center"/>
      <protection locked="0"/>
    </xf>
    <xf numFmtId="0" fontId="28" fillId="4" borderId="14" xfId="12" applyFont="1" applyFill="1" applyBorder="1" applyAlignment="1" applyProtection="1">
      <alignment horizontal="center" vertical="center"/>
      <protection locked="0"/>
    </xf>
    <xf numFmtId="0" fontId="28" fillId="4" borderId="76" xfId="12" applyFont="1" applyFill="1" applyBorder="1" applyAlignment="1" applyProtection="1">
      <alignment horizontal="center" vertical="center"/>
      <protection locked="0"/>
    </xf>
    <xf numFmtId="0" fontId="28" fillId="4" borderId="77" xfId="12" applyFont="1" applyFill="1" applyBorder="1" applyAlignment="1" applyProtection="1">
      <alignment horizontal="center" vertical="center"/>
      <protection locked="0"/>
    </xf>
    <xf numFmtId="0" fontId="28" fillId="4" borderId="78" xfId="12" applyFont="1" applyFill="1" applyBorder="1" applyAlignment="1" applyProtection="1">
      <alignment horizontal="center" vertical="center"/>
      <protection locked="0"/>
    </xf>
    <xf numFmtId="0" fontId="27" fillId="2" borderId="21" xfId="12" applyFont="1" applyFill="1" applyBorder="1" applyAlignment="1">
      <alignment horizontal="center" vertical="center"/>
    </xf>
    <xf numFmtId="0" fontId="27" fillId="2" borderId="22" xfId="12" applyFont="1" applyFill="1" applyBorder="1" applyAlignment="1">
      <alignment horizontal="center" vertical="center"/>
    </xf>
    <xf numFmtId="0" fontId="27" fillId="2" borderId="23" xfId="12" applyFont="1" applyFill="1" applyBorder="1" applyAlignment="1">
      <alignment horizontal="center" vertical="center"/>
    </xf>
    <xf numFmtId="0" fontId="28" fillId="2" borderId="46" xfId="12" applyFont="1" applyFill="1" applyBorder="1" applyAlignment="1">
      <alignment horizontal="left" vertical="center"/>
    </xf>
    <xf numFmtId="0" fontId="28" fillId="4" borderId="18" xfId="12" applyFont="1" applyFill="1" applyBorder="1" applyAlignment="1" applyProtection="1">
      <alignment horizontal="center" vertical="center" wrapText="1"/>
      <protection locked="0"/>
    </xf>
    <xf numFmtId="0" fontId="28" fillId="4" borderId="76" xfId="12" applyFont="1" applyFill="1" applyBorder="1" applyAlignment="1" applyProtection="1">
      <alignment horizontal="center" vertical="center" wrapText="1"/>
      <protection locked="0"/>
    </xf>
    <xf numFmtId="0" fontId="28" fillId="0" borderId="94" xfId="15" applyFont="1" applyBorder="1" applyAlignment="1" applyProtection="1">
      <alignment horizontal="left" vertical="center" shrinkToFit="1"/>
      <protection locked="0"/>
    </xf>
    <xf numFmtId="0" fontId="28" fillId="0" borderId="96" xfId="14" applyFont="1" applyBorder="1" applyAlignment="1" applyProtection="1">
      <alignment horizontal="left" vertical="center" shrinkToFit="1"/>
      <protection locked="0"/>
    </xf>
    <xf numFmtId="0" fontId="28" fillId="0" borderId="97" xfId="14" applyFont="1" applyBorder="1" applyAlignment="1" applyProtection="1">
      <alignment horizontal="left" vertical="center" shrinkToFit="1"/>
      <protection locked="0"/>
    </xf>
    <xf numFmtId="0" fontId="28" fillId="0" borderId="98" xfId="14" applyFont="1" applyBorder="1" applyAlignment="1" applyProtection="1">
      <alignment horizontal="left" vertical="center" shrinkToFit="1"/>
      <protection locked="0"/>
    </xf>
    <xf numFmtId="181" fontId="28" fillId="0" borderId="99" xfId="14" applyNumberFormat="1" applyFont="1" applyBorder="1" applyAlignment="1" applyProtection="1">
      <alignment horizontal="right" vertical="center" shrinkToFit="1"/>
      <protection locked="0"/>
    </xf>
    <xf numFmtId="181" fontId="28" fillId="0" borderId="100" xfId="14" applyNumberFormat="1" applyFont="1" applyBorder="1" applyAlignment="1" applyProtection="1">
      <alignment horizontal="right" vertical="center" shrinkToFit="1"/>
      <protection locked="0"/>
    </xf>
    <xf numFmtId="181" fontId="28" fillId="0" borderId="101" xfId="12" applyNumberFormat="1" applyFont="1" applyBorder="1" applyAlignment="1" applyProtection="1">
      <alignment horizontal="right" vertical="center" shrinkToFit="1"/>
      <protection locked="0"/>
    </xf>
    <xf numFmtId="181" fontId="28" fillId="0" borderId="102" xfId="14" applyNumberFormat="1" applyFont="1" applyBorder="1" applyAlignment="1" applyProtection="1">
      <alignment horizontal="right" vertical="center" shrinkToFit="1"/>
      <protection locked="0"/>
    </xf>
    <xf numFmtId="181" fontId="28" fillId="0" borderId="97" xfId="12" applyNumberFormat="1" applyFont="1" applyBorder="1" applyAlignment="1" applyProtection="1">
      <alignment horizontal="right" vertical="center" shrinkToFit="1"/>
      <protection locked="0"/>
    </xf>
    <xf numFmtId="181" fontId="28" fillId="0" borderId="103" xfId="14" applyNumberFormat="1" applyFont="1" applyBorder="1" applyAlignment="1" applyProtection="1">
      <alignment horizontal="right" vertical="center" shrinkToFit="1"/>
      <protection locked="0"/>
    </xf>
    <xf numFmtId="181" fontId="28" fillId="0" borderId="104" xfId="12" applyNumberFormat="1" applyFont="1" applyBorder="1" applyAlignment="1" applyProtection="1">
      <alignment horizontal="right" vertical="center" shrinkToFit="1"/>
      <protection locked="0"/>
    </xf>
    <xf numFmtId="0" fontId="28" fillId="0" borderId="100" xfId="15" applyFont="1" applyBorder="1" applyAlignment="1" applyProtection="1">
      <alignment horizontal="left" vertical="center" shrinkToFit="1"/>
      <protection locked="0"/>
    </xf>
    <xf numFmtId="0" fontId="28" fillId="0" borderId="105" xfId="15" applyFont="1" applyBorder="1" applyAlignment="1" applyProtection="1">
      <alignment horizontal="left" vertical="center" shrinkToFit="1"/>
      <protection locked="0"/>
    </xf>
    <xf numFmtId="181" fontId="28" fillId="0" borderId="82" xfId="15" applyNumberFormat="1" applyFont="1" applyBorder="1" applyAlignment="1" applyProtection="1">
      <alignment horizontal="right" vertical="center" shrinkToFit="1"/>
      <protection locked="0"/>
    </xf>
    <xf numFmtId="181" fontId="28" fillId="0" borderId="83" xfId="15" applyNumberFormat="1" applyFont="1" applyBorder="1" applyAlignment="1" applyProtection="1">
      <alignment horizontal="right" vertical="center" shrinkToFit="1"/>
      <protection locked="0"/>
    </xf>
    <xf numFmtId="181" fontId="28" fillId="0" borderId="84" xfId="15" applyNumberFormat="1" applyFont="1" applyBorder="1" applyAlignment="1" applyProtection="1">
      <alignment horizontal="right" vertical="center" shrinkToFit="1"/>
      <protection locked="0"/>
    </xf>
    <xf numFmtId="181" fontId="28" fillId="0" borderId="91" xfId="15" applyNumberFormat="1" applyFont="1" applyBorder="1" applyAlignment="1" applyProtection="1">
      <alignment horizontal="right" vertical="center" shrinkToFit="1"/>
      <protection locked="0"/>
    </xf>
    <xf numFmtId="0" fontId="28" fillId="0" borderId="86" xfId="15" applyFont="1" applyBorder="1" applyAlignment="1" applyProtection="1">
      <alignment horizontal="left" vertical="center" shrinkToFit="1"/>
      <protection locked="0"/>
    </xf>
    <xf numFmtId="0" fontId="28" fillId="0" borderId="92" xfId="15" applyFont="1" applyBorder="1" applyAlignment="1" applyProtection="1">
      <alignment horizontal="left" vertical="center" shrinkToFit="1"/>
      <protection locked="0"/>
    </xf>
    <xf numFmtId="181" fontId="28" fillId="0" borderId="96" xfId="12" applyNumberFormat="1" applyFont="1" applyBorder="1" applyAlignment="1" applyProtection="1">
      <alignment horizontal="right" vertical="center" shrinkToFit="1"/>
      <protection locked="0"/>
    </xf>
    <xf numFmtId="181" fontId="28" fillId="0" borderId="98" xfId="15" applyNumberFormat="1" applyFont="1" applyBorder="1" applyAlignment="1" applyProtection="1">
      <alignment horizontal="right" vertical="center" shrinkToFit="1"/>
      <protection locked="0"/>
    </xf>
    <xf numFmtId="0" fontId="28" fillId="0" borderId="103" xfId="15" applyFont="1" applyBorder="1" applyAlignment="1" applyProtection="1">
      <alignment horizontal="left" vertical="center" shrinkToFit="1"/>
      <protection locked="0"/>
    </xf>
    <xf numFmtId="181" fontId="28" fillId="0" borderId="107" xfId="14" applyNumberFormat="1" applyFont="1" applyBorder="1" applyAlignment="1" applyProtection="1">
      <alignment horizontal="right" vertical="center" shrinkToFit="1"/>
      <protection locked="0"/>
    </xf>
    <xf numFmtId="181" fontId="28" fillId="0" borderId="108" xfId="14" applyNumberFormat="1" applyFont="1" applyBorder="1" applyAlignment="1" applyProtection="1">
      <alignment horizontal="right" vertical="center" shrinkToFit="1"/>
      <protection locked="0"/>
    </xf>
    <xf numFmtId="181" fontId="28" fillId="0" borderId="109" xfId="14" applyNumberFormat="1" applyFont="1" applyBorder="1" applyAlignment="1" applyProtection="1">
      <alignment horizontal="right" vertical="center" shrinkToFit="1"/>
      <protection locked="0"/>
    </xf>
    <xf numFmtId="0" fontId="28" fillId="5" borderId="54" xfId="12" applyFont="1" applyFill="1" applyBorder="1" applyAlignment="1" applyProtection="1">
      <alignment horizontal="left" vertical="center" shrinkToFit="1"/>
      <protection locked="0"/>
    </xf>
    <xf numFmtId="0" fontId="28" fillId="5" borderId="55" xfId="12" applyFont="1" applyFill="1" applyBorder="1" applyAlignment="1" applyProtection="1">
      <alignment horizontal="left" vertical="center" shrinkToFit="1"/>
      <protection locked="0"/>
    </xf>
    <xf numFmtId="0" fontId="28" fillId="5" borderId="56" xfId="12" applyFont="1" applyFill="1" applyBorder="1" applyAlignment="1" applyProtection="1">
      <alignment horizontal="left" vertical="center" shrinkToFit="1"/>
      <protection locked="0"/>
    </xf>
    <xf numFmtId="181" fontId="28" fillId="5" borderId="113" xfId="15" applyNumberFormat="1" applyFont="1" applyFill="1" applyBorder="1" applyAlignment="1" applyProtection="1">
      <alignment horizontal="right" vertical="center" shrinkToFit="1"/>
      <protection locked="0"/>
    </xf>
    <xf numFmtId="181" fontId="28" fillId="5" borderId="114" xfId="15" applyNumberFormat="1" applyFont="1" applyFill="1" applyBorder="1" applyAlignment="1" applyProtection="1">
      <alignment horizontal="right" vertical="center" shrinkToFit="1"/>
      <protection locked="0"/>
    </xf>
    <xf numFmtId="181" fontId="28" fillId="5" borderId="115" xfId="15" applyNumberFormat="1" applyFont="1" applyFill="1" applyBorder="1" applyAlignment="1" applyProtection="1">
      <alignment horizontal="right" vertical="center" shrinkToFit="1"/>
      <protection locked="0"/>
    </xf>
    <xf numFmtId="181" fontId="28" fillId="5" borderId="116" xfId="15" applyNumberFormat="1" applyFont="1" applyFill="1" applyBorder="1" applyAlignment="1" applyProtection="1">
      <alignment horizontal="right" vertical="center" shrinkToFit="1"/>
      <protection locked="0"/>
    </xf>
    <xf numFmtId="181" fontId="28" fillId="5" borderId="117" xfId="15" applyNumberFormat="1" applyFont="1" applyFill="1" applyBorder="1" applyAlignment="1" applyProtection="1">
      <alignment horizontal="right" vertical="center" shrinkToFit="1"/>
      <protection locked="0"/>
    </xf>
    <xf numFmtId="181" fontId="28" fillId="5" borderId="118" xfId="15" applyNumberFormat="1" applyFont="1" applyFill="1" applyBorder="1" applyAlignment="1" applyProtection="1">
      <alignment horizontal="right" vertical="center" shrinkToFit="1"/>
      <protection locked="0"/>
    </xf>
    <xf numFmtId="181" fontId="28" fillId="5" borderId="119" xfId="12" applyNumberFormat="1" applyFont="1" applyFill="1" applyBorder="1" applyAlignment="1" applyProtection="1">
      <alignment horizontal="right" vertical="center" shrinkToFit="1"/>
      <protection locked="0"/>
    </xf>
    <xf numFmtId="0" fontId="28" fillId="5" borderId="114" xfId="15" applyFont="1" applyFill="1" applyBorder="1" applyAlignment="1" applyProtection="1">
      <alignment horizontal="left" vertical="center" shrinkToFit="1"/>
      <protection locked="0"/>
    </xf>
    <xf numFmtId="0" fontId="28" fillId="5" borderId="117" xfId="15" applyFont="1" applyFill="1" applyBorder="1" applyAlignment="1" applyProtection="1">
      <alignment horizontal="left" vertical="center" shrinkToFit="1"/>
      <protection locked="0"/>
    </xf>
    <xf numFmtId="181" fontId="28" fillId="0" borderId="110" xfId="15" applyNumberFormat="1" applyFont="1" applyBorder="1" applyAlignment="1" applyProtection="1">
      <alignment horizontal="right" vertical="center" shrinkToFit="1"/>
      <protection locked="0"/>
    </xf>
    <xf numFmtId="0" fontId="28" fillId="0" borderId="108" xfId="15" applyFont="1" applyBorder="1" applyAlignment="1" applyProtection="1">
      <alignment horizontal="left" vertical="center" shrinkToFit="1"/>
      <protection locked="0"/>
    </xf>
    <xf numFmtId="0" fontId="28" fillId="0" borderId="111" xfId="15" applyFont="1" applyBorder="1" applyAlignment="1" applyProtection="1">
      <alignment horizontal="left" vertical="center" shrinkToFit="1"/>
      <protection locked="0"/>
    </xf>
    <xf numFmtId="0" fontId="28" fillId="0" borderId="50" xfId="12" applyFont="1" applyBorder="1" applyAlignment="1" applyProtection="1">
      <alignment horizontal="center" vertical="center"/>
      <protection locked="0"/>
    </xf>
    <xf numFmtId="0" fontId="28" fillId="0" borderId="52" xfId="12" applyFont="1" applyBorder="1" applyAlignment="1" applyProtection="1">
      <alignment horizontal="center" vertical="center"/>
      <protection locked="0"/>
    </xf>
    <xf numFmtId="0" fontId="28" fillId="2" borderId="19" xfId="12" applyFont="1" applyFill="1" applyBorder="1" applyAlignment="1">
      <alignment horizontal="left" vertical="center"/>
    </xf>
    <xf numFmtId="181" fontId="28" fillId="5" borderId="62" xfId="15" applyNumberFormat="1" applyFont="1" applyFill="1" applyBorder="1" applyAlignment="1" applyProtection="1">
      <alignment horizontal="right" vertical="center" shrinkToFit="1"/>
      <protection locked="0"/>
    </xf>
    <xf numFmtId="181" fontId="28" fillId="5" borderId="55" xfId="15" applyNumberFormat="1" applyFont="1" applyFill="1" applyBorder="1" applyAlignment="1" applyProtection="1">
      <alignment horizontal="right" vertical="center" shrinkToFit="1"/>
      <protection locked="0"/>
    </xf>
    <xf numFmtId="181" fontId="28" fillId="5" borderId="57" xfId="15" applyNumberFormat="1" applyFont="1" applyFill="1" applyBorder="1" applyAlignment="1" applyProtection="1">
      <alignment horizontal="right" vertical="center" shrinkToFit="1"/>
      <protection locked="0"/>
    </xf>
    <xf numFmtId="0" fontId="28" fillId="4" borderId="18" xfId="12" applyFont="1" applyFill="1" applyBorder="1" applyAlignment="1" applyProtection="1">
      <alignment horizontal="center" vertical="center" wrapText="1" shrinkToFit="1"/>
      <protection locked="0"/>
    </xf>
    <xf numFmtId="0" fontId="28" fillId="4" borderId="19" xfId="12" applyFont="1" applyFill="1" applyBorder="1" applyAlignment="1" applyProtection="1">
      <alignment horizontal="center" vertical="center" shrinkToFit="1"/>
      <protection locked="0"/>
    </xf>
    <xf numFmtId="0" fontId="28" fillId="4" borderId="20" xfId="12" applyFont="1" applyFill="1" applyBorder="1" applyAlignment="1" applyProtection="1">
      <alignment horizontal="center" vertical="center" shrinkToFit="1"/>
      <protection locked="0"/>
    </xf>
    <xf numFmtId="0" fontId="28" fillId="4" borderId="76" xfId="12" applyFont="1" applyFill="1" applyBorder="1" applyAlignment="1" applyProtection="1">
      <alignment horizontal="center" vertical="center" shrinkToFit="1"/>
      <protection locked="0"/>
    </xf>
    <xf numFmtId="0" fontId="28" fillId="4" borderId="77" xfId="12" applyFont="1" applyFill="1" applyBorder="1" applyAlignment="1" applyProtection="1">
      <alignment horizontal="center" vertical="center" shrinkToFit="1"/>
      <protection locked="0"/>
    </xf>
    <xf numFmtId="0" fontId="28" fillId="4" borderId="80" xfId="12" applyFont="1" applyFill="1" applyBorder="1" applyAlignment="1" applyProtection="1">
      <alignment horizontal="center" vertical="center" shrinkToFit="1"/>
      <protection locked="0"/>
    </xf>
    <xf numFmtId="181" fontId="28" fillId="0" borderId="122" xfId="14" applyNumberFormat="1" applyFont="1" applyBorder="1" applyAlignment="1" applyProtection="1">
      <alignment horizontal="right" vertical="center" shrinkToFit="1"/>
      <protection locked="0"/>
    </xf>
    <xf numFmtId="179" fontId="28" fillId="0" borderId="122" xfId="12" applyNumberFormat="1" applyFont="1" applyBorder="1" applyAlignment="1" applyProtection="1">
      <alignment horizontal="right" vertical="center" shrinkToFit="1"/>
      <protection locked="0"/>
    </xf>
    <xf numFmtId="0" fontId="28" fillId="0" borderId="122" xfId="12" applyFont="1" applyBorder="1" applyAlignment="1" applyProtection="1">
      <alignment horizontal="left" vertical="center" shrinkToFit="1"/>
      <protection locked="0"/>
    </xf>
    <xf numFmtId="0" fontId="28" fillId="0" borderId="125" xfId="12" applyFont="1" applyBorder="1" applyAlignment="1" applyProtection="1">
      <alignment horizontal="left" vertical="center" shrinkToFit="1"/>
      <protection locked="0"/>
    </xf>
    <xf numFmtId="181" fontId="28" fillId="0" borderId="121" xfId="14" applyNumberFormat="1" applyFont="1" applyBorder="1" applyAlignment="1" applyProtection="1">
      <alignment horizontal="right" vertical="center" shrinkToFit="1"/>
      <protection locked="0"/>
    </xf>
    <xf numFmtId="181" fontId="28" fillId="0" borderId="123" xfId="14" applyNumberFormat="1" applyFont="1" applyBorder="1" applyAlignment="1" applyProtection="1">
      <alignment horizontal="right" vertical="center" shrinkToFit="1"/>
      <protection locked="0"/>
    </xf>
    <xf numFmtId="181" fontId="28" fillId="0" borderId="124" xfId="14" applyNumberFormat="1" applyFont="1" applyBorder="1" applyAlignment="1" applyProtection="1">
      <alignment horizontal="right" vertical="center" shrinkToFit="1"/>
      <protection locked="0"/>
    </xf>
    <xf numFmtId="181" fontId="28" fillId="0" borderId="125" xfId="14" applyNumberFormat="1" applyFont="1" applyBorder="1" applyAlignment="1" applyProtection="1">
      <alignment horizontal="right" vertical="center" shrinkToFit="1"/>
      <protection locked="0"/>
    </xf>
    <xf numFmtId="181" fontId="28" fillId="0" borderId="126" xfId="12" applyNumberFormat="1" applyFont="1" applyBorder="1" applyAlignment="1" applyProtection="1">
      <alignment horizontal="right" vertical="center" shrinkToFit="1"/>
      <protection locked="0"/>
    </xf>
    <xf numFmtId="179" fontId="28" fillId="0" borderId="100" xfId="12" applyNumberFormat="1" applyFont="1" applyBorder="1" applyAlignment="1" applyProtection="1">
      <alignment horizontal="right" vertical="center" shrinkToFit="1"/>
      <protection locked="0"/>
    </xf>
    <xf numFmtId="181" fontId="28" fillId="2" borderId="99" xfId="13" applyNumberFormat="1" applyFont="1" applyFill="1" applyBorder="1" applyAlignment="1" applyProtection="1">
      <alignment horizontal="right" vertical="center" shrinkToFit="1"/>
      <protection locked="0"/>
    </xf>
    <xf numFmtId="181" fontId="28" fillId="2" borderId="100" xfId="13" applyNumberFormat="1" applyFont="1" applyFill="1" applyBorder="1" applyAlignment="1" applyProtection="1">
      <alignment horizontal="right" vertical="center" shrinkToFit="1"/>
      <protection locked="0"/>
    </xf>
    <xf numFmtId="181" fontId="28" fillId="2" borderId="101" xfId="13" applyNumberFormat="1" applyFont="1" applyFill="1" applyBorder="1" applyAlignment="1" applyProtection="1">
      <alignment horizontal="right" vertical="center" shrinkToFit="1"/>
      <protection locked="0"/>
    </xf>
    <xf numFmtId="181" fontId="28" fillId="2" borderId="104" xfId="13" applyNumberFormat="1" applyFont="1" applyFill="1" applyBorder="1" applyAlignment="1" applyProtection="1">
      <alignment horizontal="right" vertical="center" shrinkToFit="1"/>
      <protection locked="0"/>
    </xf>
    <xf numFmtId="179" fontId="28" fillId="2" borderId="100" xfId="13" applyNumberFormat="1" applyFont="1" applyFill="1" applyBorder="1" applyAlignment="1" applyProtection="1">
      <alignment horizontal="right" vertical="center" shrinkToFit="1"/>
      <protection locked="0"/>
    </xf>
    <xf numFmtId="181" fontId="28" fillId="5" borderId="127" xfId="12" applyNumberFormat="1" applyFont="1" applyFill="1" applyBorder="1" applyAlignment="1" applyProtection="1">
      <alignment horizontal="right" vertical="center" shrinkToFit="1"/>
      <protection locked="0"/>
    </xf>
    <xf numFmtId="181" fontId="28" fillId="5" borderId="128" xfId="12" applyNumberFormat="1" applyFont="1" applyFill="1" applyBorder="1" applyAlignment="1" applyProtection="1">
      <alignment horizontal="right" vertical="center" shrinkToFit="1"/>
      <protection locked="0"/>
    </xf>
    <xf numFmtId="0" fontId="28" fillId="0" borderId="65" xfId="12" applyFont="1" applyBorder="1" applyAlignment="1" applyProtection="1">
      <alignment horizontal="center" vertical="center" shrinkToFit="1"/>
      <protection locked="0"/>
    </xf>
    <xf numFmtId="179" fontId="28" fillId="5" borderId="119" xfId="12" applyNumberFormat="1" applyFont="1" applyFill="1" applyBorder="1" applyAlignment="1" applyProtection="1">
      <alignment horizontal="right" vertical="center" shrinkToFit="1"/>
      <protection locked="0"/>
    </xf>
    <xf numFmtId="0" fontId="28" fillId="4" borderId="16" xfId="12" applyFont="1" applyFill="1" applyBorder="1" applyAlignment="1" applyProtection="1">
      <alignment horizontal="center" vertical="center" wrapText="1" shrinkToFit="1"/>
      <protection locked="0"/>
    </xf>
    <xf numFmtId="0" fontId="28" fillId="4" borderId="14" xfId="12" applyFont="1" applyFill="1" applyBorder="1" applyAlignment="1" applyProtection="1">
      <alignment horizontal="center" vertical="center" shrinkToFit="1"/>
      <protection locked="0"/>
    </xf>
    <xf numFmtId="0" fontId="28" fillId="4" borderId="79" xfId="12" applyFont="1" applyFill="1" applyBorder="1" applyAlignment="1" applyProtection="1">
      <alignment horizontal="center" vertical="center" shrinkToFit="1"/>
      <protection locked="0"/>
    </xf>
    <xf numFmtId="0" fontId="28" fillId="4" borderId="78" xfId="12" applyFont="1" applyFill="1" applyBorder="1" applyAlignment="1" applyProtection="1">
      <alignment horizontal="center" vertical="center" shrinkToFit="1"/>
      <protection locked="0"/>
    </xf>
    <xf numFmtId="0" fontId="28" fillId="4" borderId="79" xfId="12" applyFont="1" applyFill="1" applyBorder="1" applyAlignment="1" applyProtection="1">
      <alignment horizontal="center" vertical="center"/>
      <protection locked="0"/>
    </xf>
    <xf numFmtId="0" fontId="28" fillId="2" borderId="96" xfId="12" applyFont="1" applyFill="1" applyBorder="1" applyAlignment="1" applyProtection="1">
      <alignment horizontal="left" vertical="center" shrinkToFit="1"/>
      <protection locked="0"/>
    </xf>
    <xf numFmtId="0" fontId="28" fillId="2" borderId="97" xfId="12" applyFont="1" applyFill="1" applyBorder="1" applyAlignment="1" applyProtection="1">
      <alignment horizontal="left" vertical="center" shrinkToFit="1"/>
      <protection locked="0"/>
    </xf>
    <xf numFmtId="0" fontId="28" fillId="2" borderId="103" xfId="12" applyFont="1" applyFill="1" applyBorder="1" applyAlignment="1" applyProtection="1">
      <alignment horizontal="left" vertical="center" shrinkToFit="1"/>
      <protection locked="0"/>
    </xf>
    <xf numFmtId="181" fontId="28" fillId="2" borderId="96" xfId="12" applyNumberFormat="1" applyFont="1" applyFill="1" applyBorder="1" applyAlignment="1" applyProtection="1">
      <alignment horizontal="right" vertical="center" shrinkToFit="1"/>
      <protection locked="0"/>
    </xf>
    <xf numFmtId="181" fontId="28" fillId="2" borderId="97" xfId="12" applyNumberFormat="1" applyFont="1" applyFill="1" applyBorder="1" applyAlignment="1" applyProtection="1">
      <alignment horizontal="right" vertical="center" shrinkToFit="1"/>
      <protection locked="0"/>
    </xf>
    <xf numFmtId="181" fontId="28" fillId="2" borderId="98" xfId="12" applyNumberFormat="1" applyFont="1" applyFill="1" applyBorder="1" applyAlignment="1" applyProtection="1">
      <alignment horizontal="right" vertical="center" shrinkToFit="1"/>
      <protection locked="0"/>
    </xf>
    <xf numFmtId="0" fontId="28" fillId="2" borderId="98" xfId="12" applyFont="1" applyFill="1" applyBorder="1" applyAlignment="1" applyProtection="1">
      <alignment horizontal="left" vertical="center" shrinkToFit="1"/>
      <protection locked="0"/>
    </xf>
    <xf numFmtId="0" fontId="28" fillId="2" borderId="130" xfId="12" applyFont="1" applyFill="1" applyBorder="1" applyAlignment="1" applyProtection="1">
      <alignment horizontal="left" vertical="center" shrinkToFit="1"/>
      <protection locked="0"/>
    </xf>
    <xf numFmtId="0" fontId="28" fillId="2" borderId="131" xfId="12" applyFont="1" applyFill="1" applyBorder="1" applyAlignment="1" applyProtection="1">
      <alignment horizontal="left" vertical="center" shrinkToFit="1"/>
      <protection locked="0"/>
    </xf>
    <xf numFmtId="0" fontId="28" fillId="2" borderId="132" xfId="12" applyFont="1" applyFill="1" applyBorder="1" applyAlignment="1" applyProtection="1">
      <alignment horizontal="left" vertical="center" shrinkToFit="1"/>
      <protection locked="0"/>
    </xf>
    <xf numFmtId="181" fontId="28" fillId="2" borderId="107" xfId="12" applyNumberFormat="1" applyFont="1" applyFill="1" applyBorder="1" applyAlignment="1" applyProtection="1">
      <alignment horizontal="right" vertical="center" shrinkToFit="1"/>
      <protection locked="0"/>
    </xf>
    <xf numFmtId="181" fontId="28" fillId="2" borderId="108" xfId="12" applyNumberFormat="1" applyFont="1" applyFill="1" applyBorder="1" applyAlignment="1" applyProtection="1">
      <alignment horizontal="right" vertical="center" shrinkToFit="1"/>
      <protection locked="0"/>
    </xf>
    <xf numFmtId="0" fontId="28" fillId="2" borderId="108" xfId="12" applyFont="1" applyFill="1" applyBorder="1" applyAlignment="1" applyProtection="1">
      <alignment horizontal="left" vertical="center" shrinkToFit="1"/>
      <protection locked="0"/>
    </xf>
    <xf numFmtId="0" fontId="28" fillId="2" borderId="111" xfId="12" applyFont="1" applyFill="1" applyBorder="1" applyAlignment="1" applyProtection="1">
      <alignment horizontal="left" vertical="center" shrinkToFit="1"/>
      <protection locked="0"/>
    </xf>
    <xf numFmtId="181" fontId="28" fillId="5" borderId="133" xfId="12" applyNumberFormat="1" applyFont="1" applyFill="1" applyBorder="1" applyAlignment="1" applyProtection="1">
      <alignment horizontal="right" vertical="center" shrinkToFit="1"/>
      <protection locked="0"/>
    </xf>
    <xf numFmtId="181" fontId="28" fillId="5" borderId="134" xfId="12" applyNumberFormat="1" applyFont="1" applyFill="1" applyBorder="1" applyAlignment="1" applyProtection="1">
      <alignment horizontal="right" vertical="center" shrinkToFit="1"/>
      <protection locked="0"/>
    </xf>
    <xf numFmtId="181" fontId="28" fillId="5" borderId="135" xfId="12" applyNumberFormat="1" applyFont="1" applyFill="1" applyBorder="1" applyAlignment="1" applyProtection="1">
      <alignment horizontal="right" vertical="center" shrinkToFit="1"/>
      <protection locked="0"/>
    </xf>
    <xf numFmtId="181" fontId="28" fillId="5" borderId="54" xfId="12" applyNumberFormat="1" applyFont="1" applyFill="1" applyBorder="1" applyAlignment="1" applyProtection="1">
      <alignment horizontal="right" vertical="center" shrinkToFit="1"/>
      <protection locked="0"/>
    </xf>
    <xf numFmtId="181" fontId="28" fillId="5" borderId="56" xfId="12" applyNumberFormat="1" applyFont="1" applyFill="1" applyBorder="1" applyAlignment="1" applyProtection="1">
      <alignment horizontal="right" vertical="center" shrinkToFit="1"/>
      <protection locked="0"/>
    </xf>
    <xf numFmtId="0" fontId="28" fillId="2" borderId="10" xfId="12" applyFont="1" applyFill="1" applyBorder="1" applyAlignment="1">
      <alignment horizontal="center" vertical="center"/>
    </xf>
    <xf numFmtId="0" fontId="28" fillId="2" borderId="9" xfId="12" applyFont="1" applyFill="1" applyBorder="1" applyAlignment="1">
      <alignment horizontal="center" vertical="center"/>
    </xf>
    <xf numFmtId="0" fontId="28" fillId="2" borderId="11" xfId="12" applyFont="1" applyFill="1" applyBorder="1" applyAlignment="1">
      <alignment horizontal="center" vertical="center"/>
    </xf>
    <xf numFmtId="0" fontId="28" fillId="2" borderId="53" xfId="12" applyFont="1" applyFill="1" applyBorder="1" applyAlignment="1">
      <alignment horizontal="center" vertical="center"/>
    </xf>
    <xf numFmtId="0" fontId="28" fillId="2" borderId="38" xfId="12" applyFont="1" applyFill="1" applyBorder="1">
      <alignment vertical="center"/>
    </xf>
    <xf numFmtId="0" fontId="28" fillId="2" borderId="2" xfId="12" applyFont="1" applyFill="1" applyBorder="1">
      <alignment vertical="center"/>
    </xf>
    <xf numFmtId="0" fontId="28" fillId="2" borderId="3" xfId="12" applyFont="1" applyFill="1" applyBorder="1">
      <alignment vertical="center"/>
    </xf>
    <xf numFmtId="181" fontId="28" fillId="2" borderId="1" xfId="14" applyNumberFormat="1" applyFont="1" applyFill="1" applyBorder="1" applyAlignment="1">
      <alignment horizontal="right" vertical="center" shrinkToFit="1"/>
    </xf>
    <xf numFmtId="181" fontId="28" fillId="2" borderId="2" xfId="14" applyNumberFormat="1" applyFont="1" applyFill="1" applyBorder="1" applyAlignment="1">
      <alignment horizontal="right" vertical="center" shrinkToFit="1"/>
    </xf>
    <xf numFmtId="181" fontId="28" fillId="2" borderId="66" xfId="14" applyNumberFormat="1" applyFont="1" applyFill="1" applyBorder="1" applyAlignment="1">
      <alignment horizontal="right" vertical="center" shrinkToFit="1"/>
    </xf>
    <xf numFmtId="181" fontId="28" fillId="2" borderId="68" xfId="14" applyNumberFormat="1" applyFont="1" applyFill="1" applyBorder="1" applyAlignment="1">
      <alignment horizontal="right" vertical="center" shrinkToFit="1"/>
    </xf>
    <xf numFmtId="179" fontId="28" fillId="2" borderId="68" xfId="14" applyNumberFormat="1" applyFont="1" applyFill="1" applyBorder="1" applyAlignment="1">
      <alignment horizontal="right" vertical="center" shrinkToFit="1"/>
    </xf>
    <xf numFmtId="179" fontId="28" fillId="2" borderId="2" xfId="14" applyNumberFormat="1" applyFont="1" applyFill="1" applyBorder="1" applyAlignment="1">
      <alignment horizontal="right" vertical="center" shrinkToFit="1"/>
    </xf>
    <xf numFmtId="179" fontId="28" fillId="2" borderId="39" xfId="14" applyNumberFormat="1" applyFont="1" applyFill="1" applyBorder="1" applyAlignment="1">
      <alignment horizontal="right" vertical="center" shrinkToFit="1"/>
    </xf>
    <xf numFmtId="0" fontId="28" fillId="2" borderId="38" xfId="12" applyFont="1" applyFill="1" applyBorder="1" applyAlignment="1">
      <alignment horizontal="center" vertical="top"/>
    </xf>
    <xf numFmtId="0" fontId="28" fillId="2" borderId="2" xfId="12" applyFont="1" applyFill="1" applyBorder="1" applyAlignment="1">
      <alignment horizontal="center" vertical="top"/>
    </xf>
    <xf numFmtId="0" fontId="28" fillId="2" borderId="27" xfId="12" applyFont="1" applyFill="1" applyBorder="1" applyAlignment="1">
      <alignment horizontal="center" vertical="top"/>
    </xf>
    <xf numFmtId="0" fontId="28" fillId="2" borderId="0" xfId="12" applyFont="1" applyFill="1" applyAlignment="1">
      <alignment horizontal="center" vertical="top"/>
    </xf>
    <xf numFmtId="0" fontId="28" fillId="2" borderId="29" xfId="12" applyFont="1" applyFill="1" applyBorder="1" applyAlignment="1">
      <alignment horizontal="center" vertical="top"/>
    </xf>
    <xf numFmtId="0" fontId="28" fillId="2" borderId="7" xfId="12" applyFont="1" applyFill="1" applyBorder="1" applyAlignment="1">
      <alignment horizontal="center" vertical="top"/>
    </xf>
    <xf numFmtId="0" fontId="28" fillId="2" borderId="34" xfId="12" applyFont="1" applyFill="1" applyBorder="1" applyAlignment="1">
      <alignment horizontal="center" vertical="center"/>
    </xf>
    <xf numFmtId="0" fontId="28" fillId="2" borderId="12" xfId="12" applyFont="1" applyFill="1" applyBorder="1" applyAlignment="1">
      <alignment horizontal="center" vertical="center"/>
    </xf>
    <xf numFmtId="0" fontId="28" fillId="5" borderId="57" xfId="12" applyFont="1" applyFill="1" applyBorder="1" applyAlignment="1" applyProtection="1">
      <alignment horizontal="left" vertical="center" shrinkToFit="1"/>
      <protection locked="0"/>
    </xf>
    <xf numFmtId="0" fontId="28" fillId="2" borderId="19" xfId="12" applyFont="1" applyFill="1" applyBorder="1" applyAlignment="1">
      <alignment horizontal="left" vertical="center" wrapText="1"/>
    </xf>
    <xf numFmtId="0" fontId="28" fillId="2" borderId="0" xfId="13" applyFont="1" applyFill="1" applyAlignment="1">
      <alignment horizontal="left" vertical="center"/>
    </xf>
    <xf numFmtId="0" fontId="28" fillId="2" borderId="29" xfId="12" applyFont="1" applyFill="1" applyBorder="1" applyAlignment="1">
      <alignment horizontal="center" vertical="center"/>
    </xf>
    <xf numFmtId="0" fontId="28" fillId="2" borderId="7" xfId="12" applyFont="1" applyFill="1" applyBorder="1" applyAlignment="1">
      <alignment horizontal="center" vertical="center"/>
    </xf>
    <xf numFmtId="0" fontId="28" fillId="2" borderId="30" xfId="12" applyFont="1" applyFill="1" applyBorder="1" applyAlignment="1">
      <alignment horizontal="center" vertical="center"/>
    </xf>
    <xf numFmtId="179" fontId="28" fillId="2" borderId="71" xfId="14" applyNumberFormat="1" applyFont="1" applyFill="1" applyBorder="1" applyAlignment="1">
      <alignment horizontal="right" vertical="center" shrinkToFit="1"/>
    </xf>
    <xf numFmtId="179" fontId="28" fillId="2" borderId="25" xfId="14" applyNumberFormat="1" applyFont="1" applyFill="1" applyBorder="1" applyAlignment="1">
      <alignment horizontal="right" vertical="center" shrinkToFit="1"/>
    </xf>
    <xf numFmtId="0" fontId="28" fillId="2" borderId="4" xfId="12" applyFont="1" applyFill="1" applyBorder="1">
      <alignment vertical="center"/>
    </xf>
    <xf numFmtId="0" fontId="28" fillId="2" borderId="0" xfId="12" applyFont="1" applyFill="1">
      <alignment vertical="center"/>
    </xf>
    <xf numFmtId="0" fontId="28" fillId="2" borderId="5" xfId="12" applyFont="1" applyFill="1" applyBorder="1">
      <alignment vertical="center"/>
    </xf>
    <xf numFmtId="181" fontId="28" fillId="2" borderId="139" xfId="14" applyNumberFormat="1" applyFont="1" applyFill="1" applyBorder="1" applyAlignment="1">
      <alignment horizontal="right" vertical="center" shrinkToFit="1"/>
    </xf>
    <xf numFmtId="181" fontId="28" fillId="2" borderId="70" xfId="14" applyNumberFormat="1" applyFont="1" applyFill="1" applyBorder="1" applyAlignment="1">
      <alignment horizontal="right" vertical="center" shrinkToFit="1"/>
    </xf>
    <xf numFmtId="179" fontId="28" fillId="2" borderId="70" xfId="14" applyNumberFormat="1" applyFont="1" applyFill="1" applyBorder="1" applyAlignment="1">
      <alignment horizontal="right" vertical="center" shrinkToFit="1"/>
    </xf>
    <xf numFmtId="179" fontId="28" fillId="2" borderId="140" xfId="14" applyNumberFormat="1" applyFont="1" applyFill="1" applyBorder="1" applyAlignment="1">
      <alignment horizontal="right" vertical="center" shrinkToFit="1"/>
    </xf>
    <xf numFmtId="0" fontId="28" fillId="2" borderId="1" xfId="12" applyFont="1" applyFill="1" applyBorder="1">
      <alignment vertical="center"/>
    </xf>
    <xf numFmtId="181" fontId="28" fillId="2" borderId="136" xfId="14" applyNumberFormat="1" applyFont="1" applyFill="1" applyBorder="1" applyAlignment="1">
      <alignment horizontal="right" vertical="center" shrinkToFit="1"/>
    </xf>
    <xf numFmtId="181" fontId="28" fillId="2" borderId="67" xfId="14" applyNumberFormat="1" applyFont="1" applyFill="1" applyBorder="1" applyAlignment="1">
      <alignment horizontal="right" vertical="center" shrinkToFit="1"/>
    </xf>
    <xf numFmtId="179" fontId="28" fillId="2" borderId="67" xfId="14" applyNumberFormat="1" applyFont="1" applyFill="1" applyBorder="1" applyAlignment="1">
      <alignment horizontal="right" vertical="center" shrinkToFit="1"/>
    </xf>
    <xf numFmtId="179" fontId="28" fillId="2" borderId="138" xfId="14" applyNumberFormat="1" applyFont="1" applyFill="1" applyBorder="1" applyAlignment="1">
      <alignment horizontal="right" vertical="center" shrinkToFit="1"/>
    </xf>
    <xf numFmtId="0" fontId="28" fillId="2" borderId="27" xfId="12" applyFont="1" applyFill="1" applyBorder="1" applyAlignment="1">
      <alignment horizontal="left" vertical="center"/>
    </xf>
    <xf numFmtId="0" fontId="28" fillId="2" borderId="0" xfId="12" applyFont="1" applyFill="1" applyAlignment="1">
      <alignment horizontal="left" vertical="center"/>
    </xf>
    <xf numFmtId="0" fontId="28" fillId="2" borderId="5" xfId="12" applyFont="1" applyFill="1" applyBorder="1" applyAlignment="1">
      <alignment horizontal="left" vertical="center"/>
    </xf>
    <xf numFmtId="181" fontId="28" fillId="2" borderId="4" xfId="13" applyNumberFormat="1" applyFont="1" applyFill="1" applyBorder="1" applyAlignment="1">
      <alignment horizontal="right" vertical="center" shrinkToFit="1"/>
    </xf>
    <xf numFmtId="181" fontId="28" fillId="2" borderId="0" xfId="12" applyNumberFormat="1" applyFont="1" applyFill="1" applyAlignment="1">
      <alignment horizontal="right" vertical="center" shrinkToFit="1"/>
    </xf>
    <xf numFmtId="181" fontId="28" fillId="2" borderId="69" xfId="13" applyNumberFormat="1" applyFont="1" applyFill="1" applyBorder="1" applyAlignment="1">
      <alignment horizontal="right" vertical="center" shrinkToFit="1"/>
    </xf>
    <xf numFmtId="181" fontId="28" fillId="2" borderId="72" xfId="13" applyNumberFormat="1" applyFont="1" applyFill="1" applyBorder="1" applyAlignment="1">
      <alignment horizontal="right" vertical="center" shrinkToFit="1"/>
    </xf>
    <xf numFmtId="179" fontId="28" fillId="2" borderId="72" xfId="13" applyNumberFormat="1" applyFont="1" applyFill="1" applyBorder="1" applyAlignment="1">
      <alignment horizontal="right" vertical="center" shrinkToFit="1"/>
    </xf>
    <xf numFmtId="179" fontId="28" fillId="2" borderId="0" xfId="13" applyNumberFormat="1" applyFont="1" applyFill="1" applyAlignment="1">
      <alignment horizontal="right" vertical="center" shrinkToFit="1"/>
    </xf>
    <xf numFmtId="179" fontId="28" fillId="2" borderId="28" xfId="13" applyNumberFormat="1" applyFont="1" applyFill="1" applyBorder="1" applyAlignment="1">
      <alignment horizontal="right" vertical="center" shrinkToFit="1"/>
    </xf>
    <xf numFmtId="179" fontId="28" fillId="2" borderId="137" xfId="14" applyNumberFormat="1" applyFont="1" applyFill="1" applyBorder="1" applyAlignment="1">
      <alignment horizontal="right" vertical="center" shrinkToFit="1"/>
    </xf>
    <xf numFmtId="179" fontId="28" fillId="2" borderId="36" xfId="14" applyNumberFormat="1" applyFont="1" applyFill="1" applyBorder="1" applyAlignment="1">
      <alignment horizontal="right" vertical="center" shrinkToFit="1"/>
    </xf>
    <xf numFmtId="0" fontId="28" fillId="2" borderId="1" xfId="12" applyFont="1" applyFill="1" applyBorder="1" applyAlignment="1">
      <alignment horizontal="center" vertical="center" textRotation="255" wrapText="1"/>
    </xf>
    <xf numFmtId="0" fontId="28" fillId="2" borderId="3" xfId="12" applyFont="1" applyFill="1" applyBorder="1" applyAlignment="1">
      <alignment horizontal="center" vertical="center" textRotation="255" wrapText="1"/>
    </xf>
    <xf numFmtId="0" fontId="28" fillId="2" borderId="4" xfId="12" applyFont="1" applyFill="1" applyBorder="1" applyAlignment="1">
      <alignment horizontal="center" vertical="center" textRotation="255" wrapText="1"/>
    </xf>
    <xf numFmtId="0" fontId="28" fillId="2" borderId="5" xfId="12" applyFont="1" applyFill="1" applyBorder="1" applyAlignment="1">
      <alignment horizontal="center" vertical="center" textRotation="255" wrapText="1"/>
    </xf>
    <xf numFmtId="0" fontId="28" fillId="2" borderId="6" xfId="12" applyFont="1" applyFill="1" applyBorder="1" applyAlignment="1">
      <alignment horizontal="center" vertical="center" textRotation="255" wrapText="1"/>
    </xf>
    <xf numFmtId="0" fontId="28" fillId="2" borderId="8" xfId="12" applyFont="1" applyFill="1" applyBorder="1" applyAlignment="1">
      <alignment horizontal="center" vertical="center" textRotation="255" wrapText="1"/>
    </xf>
    <xf numFmtId="0" fontId="28" fillId="2" borderId="38" xfId="12" applyFont="1" applyFill="1" applyBorder="1" applyAlignment="1">
      <alignment horizontal="center" vertical="center" textRotation="255" shrinkToFit="1"/>
    </xf>
    <xf numFmtId="0" fontId="28" fillId="2" borderId="3" xfId="12" applyFont="1" applyFill="1" applyBorder="1" applyAlignment="1">
      <alignment horizontal="center" vertical="center" textRotation="255" shrinkToFit="1"/>
    </xf>
    <xf numFmtId="0" fontId="28" fillId="2" borderId="27" xfId="12" applyFont="1" applyFill="1" applyBorder="1" applyAlignment="1">
      <alignment horizontal="center" vertical="center" textRotation="255" shrinkToFit="1"/>
    </xf>
    <xf numFmtId="0" fontId="28" fillId="2" borderId="5" xfId="12" applyFont="1" applyFill="1" applyBorder="1" applyAlignment="1">
      <alignment horizontal="center" vertical="center" textRotation="255" shrinkToFit="1"/>
    </xf>
    <xf numFmtId="0" fontId="28" fillId="2" borderId="29" xfId="12" applyFont="1" applyFill="1" applyBorder="1" applyAlignment="1">
      <alignment horizontal="center" vertical="center" textRotation="255" shrinkToFit="1"/>
    </xf>
    <xf numFmtId="0" fontId="28" fillId="2" borderId="8" xfId="12" applyFont="1" applyFill="1" applyBorder="1" applyAlignment="1">
      <alignment horizontal="center" vertical="center" textRotation="255" shrinkToFit="1"/>
    </xf>
    <xf numFmtId="0" fontId="28" fillId="2" borderId="7" xfId="12" applyFont="1" applyFill="1" applyBorder="1">
      <alignment vertical="center"/>
    </xf>
    <xf numFmtId="0" fontId="28" fillId="2" borderId="8" xfId="12" applyFont="1" applyFill="1" applyBorder="1">
      <alignment vertical="center"/>
    </xf>
    <xf numFmtId="0" fontId="28" fillId="2" borderId="4" xfId="12" applyFont="1" applyFill="1" applyBorder="1" applyAlignment="1">
      <alignment vertical="center" shrinkToFit="1"/>
    </xf>
    <xf numFmtId="0" fontId="28" fillId="2" borderId="0" xfId="12" applyFont="1" applyFill="1" applyAlignment="1">
      <alignment vertical="center" shrinkToFit="1"/>
    </xf>
    <xf numFmtId="0" fontId="28" fillId="2" borderId="5" xfId="12" applyFont="1" applyFill="1" applyBorder="1" applyAlignment="1">
      <alignment vertical="center" shrinkToFit="1"/>
    </xf>
    <xf numFmtId="0" fontId="28" fillId="2" borderId="6" xfId="12" applyFont="1" applyFill="1" applyBorder="1">
      <alignment vertical="center"/>
    </xf>
    <xf numFmtId="0" fontId="28" fillId="2" borderId="9" xfId="12" applyFont="1" applyFill="1" applyBorder="1" applyAlignment="1">
      <alignment horizontal="center" vertical="center" wrapText="1"/>
    </xf>
    <xf numFmtId="181" fontId="28" fillId="2" borderId="10" xfId="14" applyNumberFormat="1" applyFont="1" applyFill="1" applyBorder="1" applyAlignment="1">
      <alignment horizontal="right" vertical="center" shrinkToFit="1"/>
    </xf>
    <xf numFmtId="181" fontId="28" fillId="2" borderId="9" xfId="14" applyNumberFormat="1" applyFont="1" applyFill="1" applyBorder="1" applyAlignment="1">
      <alignment horizontal="right" vertical="center" shrinkToFit="1"/>
    </xf>
    <xf numFmtId="181" fontId="28" fillId="2" borderId="141" xfId="14" applyNumberFormat="1" applyFont="1" applyFill="1" applyBorder="1" applyAlignment="1">
      <alignment horizontal="right" vertical="center" shrinkToFit="1"/>
    </xf>
    <xf numFmtId="181" fontId="28" fillId="2" borderId="142" xfId="14" applyNumberFormat="1" applyFont="1" applyFill="1" applyBorder="1" applyAlignment="1">
      <alignment horizontal="right" vertical="center" shrinkToFit="1"/>
    </xf>
    <xf numFmtId="181" fontId="28" fillId="2" borderId="143" xfId="14" applyNumberFormat="1" applyFont="1" applyFill="1" applyBorder="1" applyAlignment="1">
      <alignment horizontal="right" vertical="center" shrinkToFit="1"/>
    </xf>
    <xf numFmtId="181" fontId="28" fillId="2" borderId="144" xfId="14" applyNumberFormat="1" applyFont="1" applyFill="1" applyBorder="1" applyAlignment="1">
      <alignment horizontal="right" vertical="center" shrinkToFit="1"/>
    </xf>
    <xf numFmtId="181" fontId="28" fillId="2" borderId="145" xfId="14" applyNumberFormat="1" applyFont="1" applyFill="1" applyBorder="1" applyAlignment="1">
      <alignment horizontal="right" vertical="center" shrinkToFit="1"/>
    </xf>
    <xf numFmtId="181" fontId="28" fillId="2" borderId="75" xfId="14" applyNumberFormat="1" applyFont="1" applyFill="1" applyBorder="1" applyAlignment="1">
      <alignment horizontal="right" vertical="center" shrinkToFit="1"/>
    </xf>
    <xf numFmtId="181" fontId="28" fillId="2" borderId="7" xfId="14" applyNumberFormat="1" applyFont="1" applyFill="1" applyBorder="1" applyAlignment="1">
      <alignment horizontal="right" vertical="center" shrinkToFit="1"/>
    </xf>
    <xf numFmtId="181" fontId="28" fillId="2" borderId="73" xfId="14" applyNumberFormat="1" applyFont="1" applyFill="1" applyBorder="1" applyAlignment="1">
      <alignment horizontal="right" vertical="center" shrinkToFit="1"/>
    </xf>
    <xf numFmtId="179" fontId="28" fillId="2" borderId="75" xfId="14" applyNumberFormat="1" applyFont="1" applyFill="1" applyBorder="1" applyAlignment="1">
      <alignment horizontal="right" vertical="center" shrinkToFit="1"/>
    </xf>
    <xf numFmtId="179" fontId="28" fillId="2" borderId="7" xfId="14" applyNumberFormat="1" applyFont="1" applyFill="1" applyBorder="1" applyAlignment="1">
      <alignment horizontal="right" vertical="center" shrinkToFit="1"/>
    </xf>
    <xf numFmtId="179" fontId="28" fillId="2" borderId="30" xfId="14" applyNumberFormat="1" applyFont="1" applyFill="1" applyBorder="1" applyAlignment="1">
      <alignment horizontal="right" vertical="center" shrinkToFit="1"/>
    </xf>
    <xf numFmtId="0" fontId="28" fillId="2" borderId="38" xfId="12" applyFont="1" applyFill="1" applyBorder="1" applyAlignment="1">
      <alignment horizontal="center" vertical="top" wrapText="1"/>
    </xf>
    <xf numFmtId="0" fontId="28" fillId="2" borderId="2" xfId="12" applyFont="1" applyFill="1" applyBorder="1" applyAlignment="1">
      <alignment horizontal="center" vertical="top" wrapText="1"/>
    </xf>
    <xf numFmtId="0" fontId="28" fillId="2" borderId="3" xfId="12" applyFont="1" applyFill="1" applyBorder="1" applyAlignment="1">
      <alignment horizontal="center" vertical="top" wrapText="1"/>
    </xf>
    <xf numFmtId="0" fontId="28" fillId="2" borderId="27" xfId="12" applyFont="1" applyFill="1" applyBorder="1" applyAlignment="1">
      <alignment horizontal="center" vertical="top" wrapText="1"/>
    </xf>
    <xf numFmtId="0" fontId="28" fillId="2" borderId="0" xfId="12" applyFont="1" applyFill="1" applyAlignment="1">
      <alignment horizontal="center" vertical="top" wrapText="1"/>
    </xf>
    <xf numFmtId="0" fontId="28" fillId="2" borderId="5" xfId="12" applyFont="1" applyFill="1" applyBorder="1" applyAlignment="1">
      <alignment horizontal="center" vertical="top" wrapText="1"/>
    </xf>
    <xf numFmtId="0" fontId="28" fillId="2" borderId="29" xfId="12" applyFont="1" applyFill="1" applyBorder="1" applyAlignment="1">
      <alignment horizontal="center" vertical="top" wrapText="1"/>
    </xf>
    <xf numFmtId="0" fontId="28" fillId="2" borderId="7" xfId="12" applyFont="1" applyFill="1" applyBorder="1" applyAlignment="1">
      <alignment horizontal="center" vertical="top" wrapText="1"/>
    </xf>
    <xf numFmtId="181" fontId="28" fillId="2" borderId="146" xfId="14" applyNumberFormat="1" applyFont="1" applyFill="1" applyBorder="1" applyAlignment="1">
      <alignment horizontal="right" vertical="center" shrinkToFit="1"/>
    </xf>
    <xf numFmtId="181" fontId="28" fillId="2" borderId="74" xfId="14" applyNumberFormat="1" applyFont="1" applyFill="1" applyBorder="1" applyAlignment="1">
      <alignment horizontal="right" vertical="center" shrinkToFit="1"/>
    </xf>
    <xf numFmtId="179" fontId="28" fillId="2" borderId="143" xfId="14" applyNumberFormat="1" applyFont="1" applyFill="1" applyBorder="1" applyAlignment="1">
      <alignment horizontal="right" vertical="center" shrinkToFit="1"/>
    </xf>
    <xf numFmtId="179" fontId="28" fillId="2" borderId="144" xfId="14" applyNumberFormat="1" applyFont="1" applyFill="1" applyBorder="1" applyAlignment="1">
      <alignment horizontal="right" vertical="center" shrinkToFit="1"/>
    </xf>
    <xf numFmtId="179" fontId="28" fillId="2" borderId="147" xfId="14" applyNumberFormat="1" applyFont="1" applyFill="1" applyBorder="1" applyAlignment="1">
      <alignment horizontal="right" vertical="center" shrinkToFit="1"/>
    </xf>
    <xf numFmtId="181" fontId="28" fillId="2" borderId="6" xfId="14" applyNumberFormat="1" applyFont="1" applyFill="1" applyBorder="1" applyAlignment="1">
      <alignment horizontal="right" vertical="center" shrinkToFit="1"/>
    </xf>
    <xf numFmtId="0" fontId="30" fillId="2" borderId="11" xfId="12" applyFont="1" applyFill="1" applyBorder="1" applyAlignment="1">
      <alignment horizontal="center" vertical="center"/>
    </xf>
    <xf numFmtId="0" fontId="28" fillId="2" borderId="1" xfId="12" applyFont="1" applyFill="1" applyBorder="1" applyAlignment="1">
      <alignment horizontal="center" vertical="center" wrapText="1"/>
    </xf>
    <xf numFmtId="0" fontId="28" fillId="2" borderId="2" xfId="12" applyFont="1" applyFill="1" applyBorder="1" applyAlignment="1">
      <alignment horizontal="center" vertical="center" wrapText="1"/>
    </xf>
    <xf numFmtId="0" fontId="28" fillId="2" borderId="3" xfId="12" applyFont="1" applyFill="1" applyBorder="1" applyAlignment="1">
      <alignment horizontal="center" vertical="center" wrapText="1"/>
    </xf>
    <xf numFmtId="0" fontId="28" fillId="2" borderId="4" xfId="12" applyFont="1" applyFill="1" applyBorder="1" applyAlignment="1">
      <alignment horizontal="center" vertical="center" wrapText="1"/>
    </xf>
    <xf numFmtId="0" fontId="28" fillId="2" borderId="0" xfId="12" applyFont="1" applyFill="1" applyAlignment="1">
      <alignment horizontal="center" vertical="center" wrapText="1"/>
    </xf>
    <xf numFmtId="0" fontId="28" fillId="2" borderId="5" xfId="12" applyFont="1" applyFill="1" applyBorder="1" applyAlignment="1">
      <alignment horizontal="center" vertical="center" wrapText="1"/>
    </xf>
    <xf numFmtId="0" fontId="28" fillId="2" borderId="7" xfId="12" applyFont="1" applyFill="1" applyBorder="1" applyAlignment="1">
      <alignment horizontal="center" vertical="center" wrapText="1"/>
    </xf>
    <xf numFmtId="0" fontId="28" fillId="2" borderId="8" xfId="12" applyFont="1" applyFill="1" applyBorder="1" applyAlignment="1">
      <alignment horizontal="center" vertical="center" wrapText="1"/>
    </xf>
    <xf numFmtId="0" fontId="28" fillId="2" borderId="1" xfId="14" applyFont="1" applyFill="1" applyBorder="1" applyAlignment="1">
      <alignment horizontal="left" vertical="center" shrinkToFit="1"/>
    </xf>
    <xf numFmtId="0" fontId="28" fillId="2" borderId="2" xfId="14" applyFont="1" applyFill="1" applyBorder="1" applyAlignment="1">
      <alignment horizontal="left" vertical="center" shrinkToFit="1"/>
    </xf>
    <xf numFmtId="0" fontId="28" fillId="2" borderId="3" xfId="14" applyFont="1" applyFill="1" applyBorder="1" applyAlignment="1">
      <alignment horizontal="left" vertical="center" shrinkToFit="1"/>
    </xf>
    <xf numFmtId="179" fontId="28" fillId="2" borderId="148" xfId="14" applyNumberFormat="1" applyFont="1" applyFill="1" applyBorder="1" applyAlignment="1">
      <alignment horizontal="right" vertical="center" shrinkToFit="1"/>
    </xf>
    <xf numFmtId="179" fontId="28" fillId="2" borderId="32" xfId="14" applyNumberFormat="1" applyFont="1" applyFill="1" applyBorder="1" applyAlignment="1">
      <alignment horizontal="right" vertical="center" shrinkToFit="1"/>
    </xf>
    <xf numFmtId="0" fontId="28" fillId="2" borderId="4" xfId="14" applyFont="1" applyFill="1" applyBorder="1" applyAlignment="1">
      <alignment horizontal="left" vertical="center" shrinkToFit="1"/>
    </xf>
    <xf numFmtId="0" fontId="28" fillId="2" borderId="0" xfId="12" applyFont="1" applyFill="1" applyAlignment="1">
      <alignment horizontal="left" vertical="center" shrinkToFit="1"/>
    </xf>
    <xf numFmtId="0" fontId="28" fillId="2" borderId="5" xfId="14" applyFont="1" applyFill="1" applyBorder="1" applyAlignment="1">
      <alignment horizontal="left" vertical="center" shrinkToFit="1"/>
    </xf>
    <xf numFmtId="0" fontId="28" fillId="2" borderId="38" xfId="12" applyFont="1" applyFill="1" applyBorder="1" applyAlignment="1">
      <alignment horizontal="center" vertical="center" wrapText="1"/>
    </xf>
    <xf numFmtId="0" fontId="28" fillId="2" borderId="27" xfId="12" applyFont="1" applyFill="1" applyBorder="1" applyAlignment="1">
      <alignment horizontal="center" vertical="center" wrapText="1"/>
    </xf>
    <xf numFmtId="0" fontId="28" fillId="2" borderId="45" xfId="12" applyFont="1" applyFill="1" applyBorder="1" applyAlignment="1">
      <alignment horizontal="center" vertical="center" wrapText="1"/>
    </xf>
    <xf numFmtId="0" fontId="28" fillId="2" borderId="46" xfId="12" applyFont="1" applyFill="1" applyBorder="1" applyAlignment="1">
      <alignment horizontal="center" vertical="center" wrapText="1"/>
    </xf>
    <xf numFmtId="0" fontId="28" fillId="2" borderId="41" xfId="12" applyFont="1" applyFill="1" applyBorder="1" applyAlignment="1">
      <alignment horizontal="center" vertical="center" wrapText="1"/>
    </xf>
    <xf numFmtId="179" fontId="28" fillId="2" borderId="114" xfId="14" applyNumberFormat="1" applyFont="1" applyFill="1" applyBorder="1" applyAlignment="1">
      <alignment horizontal="right" vertical="center" shrinkToFit="1"/>
    </xf>
    <xf numFmtId="179" fontId="28" fillId="2" borderId="151" xfId="14" applyNumberFormat="1" applyFont="1" applyFill="1" applyBorder="1" applyAlignment="1">
      <alignment horizontal="right" vertical="center" shrinkToFit="1"/>
    </xf>
    <xf numFmtId="179" fontId="28" fillId="2" borderId="152" xfId="14" applyNumberFormat="1" applyFont="1" applyFill="1" applyBorder="1" applyAlignment="1">
      <alignment horizontal="right" vertical="center" shrinkToFit="1"/>
    </xf>
    <xf numFmtId="179" fontId="28" fillId="2" borderId="153" xfId="14" applyNumberFormat="1" applyFont="1" applyFill="1" applyBorder="1" applyAlignment="1">
      <alignment horizontal="right" vertical="center" shrinkToFit="1"/>
    </xf>
    <xf numFmtId="0" fontId="28" fillId="2" borderId="62" xfId="12" applyFont="1" applyFill="1" applyBorder="1" applyAlignment="1">
      <alignment horizontal="left" vertical="center" wrapText="1"/>
    </xf>
    <xf numFmtId="0" fontId="28" fillId="2" borderId="55" xfId="12" applyFont="1" applyFill="1" applyBorder="1" applyAlignment="1">
      <alignment horizontal="left" vertical="center"/>
    </xf>
    <xf numFmtId="0" fontId="28" fillId="2" borderId="56" xfId="12" applyFont="1" applyFill="1" applyBorder="1" applyAlignment="1">
      <alignment horizontal="left" vertical="center"/>
    </xf>
    <xf numFmtId="179" fontId="28" fillId="2" borderId="113" xfId="14" applyNumberFormat="1" applyFont="1" applyFill="1" applyBorder="1" applyAlignment="1">
      <alignment horizontal="right" vertical="center" shrinkToFit="1"/>
    </xf>
    <xf numFmtId="181" fontId="28" fillId="2" borderId="149" xfId="14" applyNumberFormat="1" applyFont="1" applyFill="1" applyBorder="1" applyAlignment="1">
      <alignment horizontal="right" vertical="center" shrinkToFit="1"/>
    </xf>
    <xf numFmtId="181" fontId="28" fillId="2" borderId="150" xfId="14" applyNumberFormat="1" applyFont="1" applyFill="1" applyBorder="1" applyAlignment="1">
      <alignment horizontal="right" vertical="center" shrinkToFit="1"/>
    </xf>
    <xf numFmtId="0" fontId="28" fillId="2" borderId="65" xfId="12" applyFont="1" applyFill="1" applyBorder="1" applyAlignment="1">
      <alignment horizontal="center" vertical="center"/>
    </xf>
    <xf numFmtId="0" fontId="28" fillId="2" borderId="50" xfId="12" applyFont="1" applyFill="1" applyBorder="1" applyAlignment="1">
      <alignment horizontal="center" vertical="center"/>
    </xf>
    <xf numFmtId="0" fontId="28" fillId="2" borderId="51" xfId="12" applyFont="1" applyFill="1" applyBorder="1" applyAlignment="1">
      <alignment horizontal="center" vertical="center"/>
    </xf>
    <xf numFmtId="0" fontId="28" fillId="2" borderId="49" xfId="12" applyFont="1" applyFill="1" applyBorder="1" applyAlignment="1">
      <alignment horizontal="center" vertical="center"/>
    </xf>
    <xf numFmtId="0" fontId="28" fillId="2" borderId="43" xfId="12" applyFont="1" applyFill="1" applyBorder="1">
      <alignment vertical="center"/>
    </xf>
    <xf numFmtId="0" fontId="28" fillId="2" borderId="46" xfId="12" applyFont="1" applyFill="1" applyBorder="1">
      <alignment vertical="center"/>
    </xf>
    <xf numFmtId="0" fontId="28" fillId="2" borderId="41" xfId="12" applyFont="1" applyFill="1" applyBorder="1">
      <alignment vertical="center"/>
    </xf>
    <xf numFmtId="181" fontId="28" fillId="2" borderId="157" xfId="14" applyNumberFormat="1" applyFont="1" applyFill="1" applyBorder="1" applyAlignment="1">
      <alignment horizontal="right" vertical="center" shrinkToFit="1"/>
    </xf>
    <xf numFmtId="181" fontId="28" fillId="2" borderId="158" xfId="14" applyNumberFormat="1" applyFont="1" applyFill="1" applyBorder="1" applyAlignment="1">
      <alignment horizontal="right" vertical="center" shrinkToFit="1"/>
    </xf>
    <xf numFmtId="179" fontId="28" fillId="2" borderId="158" xfId="14" applyNumberFormat="1" applyFont="1" applyFill="1" applyBorder="1" applyAlignment="1">
      <alignment horizontal="right" vertical="center" shrinkToFit="1"/>
    </xf>
    <xf numFmtId="179" fontId="28" fillId="2" borderId="159" xfId="14" applyNumberFormat="1" applyFont="1" applyFill="1" applyBorder="1" applyAlignment="1">
      <alignment horizontal="right" vertical="center" shrinkToFit="1"/>
    </xf>
    <xf numFmtId="0" fontId="28" fillId="2" borderId="38" xfId="12" applyFont="1" applyFill="1" applyBorder="1" applyAlignment="1">
      <alignment horizontal="left" vertical="center"/>
    </xf>
    <xf numFmtId="0" fontId="28" fillId="2" borderId="2" xfId="12" applyFont="1" applyFill="1" applyBorder="1" applyAlignment="1">
      <alignment horizontal="left" vertical="center"/>
    </xf>
    <xf numFmtId="0" fontId="28" fillId="2" borderId="2" xfId="12" applyFont="1" applyFill="1" applyBorder="1" applyAlignment="1">
      <alignment horizontal="right" vertical="center"/>
    </xf>
    <xf numFmtId="0" fontId="28" fillId="2" borderId="3" xfId="12" applyFont="1" applyFill="1" applyBorder="1" applyAlignment="1">
      <alignment horizontal="right" vertical="center"/>
    </xf>
    <xf numFmtId="179" fontId="28" fillId="2" borderId="154" xfId="14" applyNumberFormat="1" applyFont="1" applyFill="1" applyBorder="1" applyAlignment="1">
      <alignment horizontal="right" vertical="center" shrinkToFit="1"/>
    </xf>
    <xf numFmtId="179" fontId="28" fillId="2" borderId="155" xfId="14" applyNumberFormat="1" applyFont="1" applyFill="1" applyBorder="1" applyAlignment="1">
      <alignment horizontal="right" vertical="center" shrinkToFit="1"/>
    </xf>
    <xf numFmtId="179" fontId="28" fillId="2" borderId="156" xfId="14" applyNumberFormat="1" applyFont="1" applyFill="1" applyBorder="1" applyAlignment="1">
      <alignment horizontal="right" vertical="center" shrinkToFit="1"/>
    </xf>
    <xf numFmtId="189" fontId="28" fillId="2" borderId="1" xfId="14" applyNumberFormat="1" applyFont="1" applyFill="1" applyBorder="1" applyAlignment="1">
      <alignment horizontal="right" vertical="center" shrinkToFit="1"/>
    </xf>
    <xf numFmtId="189" fontId="28" fillId="2" borderId="2" xfId="14" applyNumberFormat="1" applyFont="1" applyFill="1" applyBorder="1" applyAlignment="1">
      <alignment horizontal="right" vertical="center" shrinkToFit="1"/>
    </xf>
    <xf numFmtId="189" fontId="28" fillId="2" borderId="3" xfId="14" applyNumberFormat="1" applyFont="1" applyFill="1" applyBorder="1" applyAlignment="1">
      <alignment horizontal="right" vertical="center" shrinkToFit="1"/>
    </xf>
    <xf numFmtId="0" fontId="28" fillId="2" borderId="52" xfId="12" applyFont="1" applyFill="1" applyBorder="1" applyAlignment="1">
      <alignment horizontal="center" vertical="center"/>
    </xf>
    <xf numFmtId="0" fontId="28" fillId="2" borderId="38" xfId="12" applyFont="1" applyFill="1" applyBorder="1" applyAlignment="1">
      <alignment horizontal="center" vertical="center" textRotation="255" wrapText="1"/>
    </xf>
    <xf numFmtId="0" fontId="28" fillId="2" borderId="27" xfId="12" applyFont="1" applyFill="1" applyBorder="1" applyAlignment="1">
      <alignment horizontal="center" vertical="center" textRotation="255" wrapText="1"/>
    </xf>
    <xf numFmtId="0" fontId="28" fillId="2" borderId="29" xfId="12" applyFont="1" applyFill="1" applyBorder="1" applyAlignment="1">
      <alignment horizontal="center" vertical="center" textRotation="255" wrapText="1"/>
    </xf>
    <xf numFmtId="0" fontId="28" fillId="2" borderId="27" xfId="12" applyFont="1" applyFill="1" applyBorder="1">
      <alignment vertical="center"/>
    </xf>
    <xf numFmtId="189" fontId="28" fillId="2" borderId="4" xfId="14" applyNumberFormat="1" applyFont="1" applyFill="1" applyBorder="1" applyAlignment="1">
      <alignment horizontal="right" vertical="center" shrinkToFit="1"/>
    </xf>
    <xf numFmtId="189" fontId="28" fillId="2" borderId="0" xfId="14" applyNumberFormat="1" applyFont="1" applyFill="1" applyAlignment="1">
      <alignment horizontal="right" vertical="center" shrinkToFit="1"/>
    </xf>
    <xf numFmtId="189" fontId="28" fillId="2" borderId="5" xfId="14" applyNumberFormat="1" applyFont="1" applyFill="1" applyBorder="1" applyAlignment="1">
      <alignment horizontal="right" vertical="center" shrinkToFit="1"/>
    </xf>
    <xf numFmtId="189" fontId="28" fillId="2" borderId="28" xfId="14" applyNumberFormat="1" applyFont="1" applyFill="1" applyBorder="1" applyAlignment="1">
      <alignment horizontal="right" vertical="center" shrinkToFit="1"/>
    </xf>
    <xf numFmtId="0" fontId="28" fillId="2" borderId="0" xfId="12" applyFont="1" applyFill="1" applyAlignment="1">
      <alignment horizontal="right" vertical="center" wrapText="1"/>
    </xf>
    <xf numFmtId="0" fontId="28" fillId="2" borderId="0" xfId="12" applyFont="1" applyFill="1" applyAlignment="1">
      <alignment horizontal="right" vertical="center"/>
    </xf>
    <xf numFmtId="0" fontId="28" fillId="2" borderId="5" xfId="12" applyFont="1" applyFill="1" applyBorder="1" applyAlignment="1">
      <alignment horizontal="right" vertical="center"/>
    </xf>
    <xf numFmtId="179" fontId="28" fillId="2" borderId="160" xfId="14" applyNumberFormat="1" applyFont="1" applyFill="1" applyBorder="1" applyAlignment="1">
      <alignment horizontal="right" vertical="center" shrinkToFit="1"/>
    </xf>
    <xf numFmtId="179" fontId="28" fillId="2" borderId="161" xfId="14" applyNumberFormat="1" applyFont="1" applyFill="1" applyBorder="1" applyAlignment="1">
      <alignment horizontal="right" vertical="center" shrinkToFit="1"/>
    </xf>
    <xf numFmtId="179" fontId="28" fillId="2" borderId="162" xfId="14" applyNumberFormat="1" applyFont="1" applyFill="1" applyBorder="1" applyAlignment="1">
      <alignment horizontal="right" vertical="center" shrinkToFit="1"/>
    </xf>
    <xf numFmtId="189" fontId="28" fillId="2" borderId="39" xfId="14" applyNumberFormat="1" applyFont="1" applyFill="1" applyBorder="1" applyAlignment="1">
      <alignment horizontal="right" vertical="center" shrinkToFit="1"/>
    </xf>
    <xf numFmtId="0" fontId="28" fillId="2" borderId="46" xfId="12" applyFont="1" applyFill="1" applyBorder="1" applyAlignment="1">
      <alignment horizontal="center" vertical="center"/>
    </xf>
    <xf numFmtId="0" fontId="28" fillId="2" borderId="41" xfId="12" applyFont="1" applyFill="1" applyBorder="1" applyAlignment="1">
      <alignment horizontal="center" vertical="center"/>
    </xf>
    <xf numFmtId="179" fontId="28" fillId="2" borderId="115" xfId="14" applyNumberFormat="1" applyFont="1" applyFill="1" applyBorder="1" applyAlignment="1">
      <alignment horizontal="right" vertical="center" shrinkToFit="1"/>
    </xf>
    <xf numFmtId="179" fontId="28" fillId="2" borderId="55" xfId="14" applyNumberFormat="1" applyFont="1" applyFill="1" applyBorder="1" applyAlignment="1">
      <alignment horizontal="right" vertical="center" shrinkToFit="1"/>
    </xf>
    <xf numFmtId="179" fontId="28" fillId="2" borderId="169" xfId="14" applyNumberFormat="1" applyFont="1" applyFill="1" applyBorder="1" applyAlignment="1">
      <alignment horizontal="right" vertical="center" shrinkToFit="1"/>
    </xf>
    <xf numFmtId="179" fontId="28" fillId="2" borderId="170" xfId="14" applyNumberFormat="1" applyFont="1" applyFill="1" applyBorder="1" applyAlignment="1">
      <alignment horizontal="right" vertical="center" shrinkToFit="1"/>
    </xf>
    <xf numFmtId="0" fontId="28" fillId="2" borderId="45" xfId="12" applyFont="1" applyFill="1" applyBorder="1">
      <alignment vertical="center"/>
    </xf>
    <xf numFmtId="190" fontId="28" fillId="2" borderId="43" xfId="14" applyNumberFormat="1" applyFont="1" applyFill="1" applyBorder="1" applyAlignment="1">
      <alignment horizontal="right" vertical="center" shrinkToFit="1"/>
    </xf>
    <xf numFmtId="190" fontId="28" fillId="2" borderId="46" xfId="14" applyNumberFormat="1" applyFont="1" applyFill="1" applyBorder="1" applyAlignment="1">
      <alignment horizontal="right" vertical="center" shrinkToFit="1"/>
    </xf>
    <xf numFmtId="190" fontId="28" fillId="2" borderId="41" xfId="14" applyNumberFormat="1" applyFont="1" applyFill="1" applyBorder="1" applyAlignment="1">
      <alignment horizontal="right" vertical="center" shrinkToFit="1"/>
    </xf>
    <xf numFmtId="190" fontId="28" fillId="2" borderId="166" xfId="14" applyNumberFormat="1" applyFont="1" applyFill="1" applyBorder="1" applyAlignment="1">
      <alignment horizontal="right" vertical="center" shrinkToFit="1"/>
    </xf>
    <xf numFmtId="190" fontId="28" fillId="2" borderId="167" xfId="14" applyNumberFormat="1" applyFont="1" applyFill="1" applyBorder="1" applyAlignment="1">
      <alignment horizontal="right" vertical="center" shrinkToFit="1"/>
    </xf>
    <xf numFmtId="190" fontId="28" fillId="2" borderId="168" xfId="14" applyNumberFormat="1" applyFont="1" applyFill="1" applyBorder="1" applyAlignment="1">
      <alignment horizontal="right" vertical="center" shrinkToFit="1"/>
    </xf>
    <xf numFmtId="0" fontId="28" fillId="2" borderId="38" xfId="12" applyFont="1" applyFill="1" applyBorder="1" applyAlignment="1">
      <alignment horizontal="left" vertical="center" wrapText="1"/>
    </xf>
    <xf numFmtId="0" fontId="28" fillId="2" borderId="2" xfId="12" applyFont="1" applyFill="1" applyBorder="1" applyAlignment="1">
      <alignment horizontal="left" vertical="center" wrapText="1"/>
    </xf>
    <xf numFmtId="0" fontId="28" fillId="2" borderId="45" xfId="12" applyFont="1" applyFill="1" applyBorder="1" applyAlignment="1">
      <alignment horizontal="left" vertical="center" wrapText="1"/>
    </xf>
    <xf numFmtId="0" fontId="28" fillId="2" borderId="46" xfId="12" applyFont="1" applyFill="1" applyBorder="1" applyAlignment="1">
      <alignment horizontal="left" vertical="center" wrapText="1"/>
    </xf>
    <xf numFmtId="0" fontId="28" fillId="2" borderId="2" xfId="12" applyFont="1" applyFill="1" applyBorder="1" applyAlignment="1">
      <alignment horizontal="center" vertical="center"/>
    </xf>
    <xf numFmtId="0" fontId="28" fillId="2" borderId="3" xfId="12" applyFont="1" applyFill="1" applyBorder="1" applyAlignment="1">
      <alignment horizontal="center" vertical="center"/>
    </xf>
    <xf numFmtId="179" fontId="28" fillId="2" borderId="10" xfId="14" applyNumberFormat="1" applyFont="1" applyFill="1" applyBorder="1" applyAlignment="1">
      <alignment horizontal="right" vertical="center" shrinkToFit="1"/>
    </xf>
    <xf numFmtId="179" fontId="28" fillId="2" borderId="9" xfId="14" applyNumberFormat="1" applyFont="1" applyFill="1" applyBorder="1" applyAlignment="1">
      <alignment horizontal="right" vertical="center" shrinkToFit="1"/>
    </xf>
    <xf numFmtId="179" fontId="28" fillId="2" borderId="141" xfId="14" applyNumberFormat="1" applyFont="1" applyFill="1" applyBorder="1" applyAlignment="1">
      <alignment horizontal="right" vertical="center" shrinkToFit="1"/>
    </xf>
    <xf numFmtId="179" fontId="28" fillId="2" borderId="142" xfId="14" applyNumberFormat="1" applyFont="1" applyFill="1" applyBorder="1" applyAlignment="1">
      <alignment horizontal="right" vertical="center" shrinkToFit="1"/>
    </xf>
    <xf numFmtId="179" fontId="28" fillId="2" borderId="145" xfId="14" applyNumberFormat="1" applyFont="1" applyFill="1" applyBorder="1" applyAlignment="1">
      <alignment horizontal="right" vertical="center" shrinkToFit="1"/>
    </xf>
    <xf numFmtId="190" fontId="28" fillId="2" borderId="4" xfId="14" applyNumberFormat="1" applyFont="1" applyFill="1" applyBorder="1" applyAlignment="1">
      <alignment horizontal="right" vertical="center" shrinkToFit="1"/>
    </xf>
    <xf numFmtId="190" fontId="28" fillId="2" borderId="0" xfId="14" applyNumberFormat="1" applyFont="1" applyFill="1" applyAlignment="1">
      <alignment horizontal="right" vertical="center" shrinkToFit="1"/>
    </xf>
    <xf numFmtId="190" fontId="28" fillId="2" borderId="5" xfId="14" applyNumberFormat="1" applyFont="1" applyFill="1" applyBorder="1" applyAlignment="1">
      <alignment horizontal="right" vertical="center" shrinkToFit="1"/>
    </xf>
    <xf numFmtId="190" fontId="28" fillId="2" borderId="28" xfId="14" applyNumberFormat="1" applyFont="1" applyFill="1" applyBorder="1" applyAlignment="1">
      <alignment horizontal="right" vertical="center" shrinkToFit="1"/>
    </xf>
    <xf numFmtId="0" fontId="30" fillId="2" borderId="29" xfId="12" applyFont="1" applyFill="1" applyBorder="1" applyAlignment="1">
      <alignment horizontal="left" vertical="center"/>
    </xf>
    <xf numFmtId="0" fontId="28" fillId="2" borderId="7" xfId="12" applyFont="1" applyFill="1" applyBorder="1" applyAlignment="1">
      <alignment horizontal="left" vertical="center"/>
    </xf>
    <xf numFmtId="0" fontId="28" fillId="2" borderId="7" xfId="12" applyFont="1" applyFill="1" applyBorder="1" applyAlignment="1">
      <alignment horizontal="right" vertical="center" wrapText="1"/>
    </xf>
    <xf numFmtId="0" fontId="28" fillId="2" borderId="7" xfId="12" applyFont="1" applyFill="1" applyBorder="1" applyAlignment="1">
      <alignment horizontal="right" vertical="center"/>
    </xf>
    <xf numFmtId="0" fontId="28" fillId="2" borderId="8" xfId="12" applyFont="1" applyFill="1" applyBorder="1" applyAlignment="1">
      <alignment horizontal="right" vertical="center"/>
    </xf>
    <xf numFmtId="179" fontId="28" fillId="2" borderId="163" xfId="14" applyNumberFormat="1" applyFont="1" applyFill="1" applyBorder="1" applyAlignment="1">
      <alignment horizontal="right" vertical="center" shrinkToFit="1"/>
    </xf>
    <xf numFmtId="179" fontId="28" fillId="2" borderId="164" xfId="14" applyNumberFormat="1" applyFont="1" applyFill="1" applyBorder="1" applyAlignment="1">
      <alignment horizontal="right" vertical="center" shrinkToFit="1"/>
    </xf>
    <xf numFmtId="179" fontId="28" fillId="2" borderId="165" xfId="14" applyNumberFormat="1" applyFont="1" applyFill="1" applyBorder="1" applyAlignment="1">
      <alignment horizontal="right" vertical="center" shrinkToFit="1"/>
    </xf>
    <xf numFmtId="0" fontId="17" fillId="2" borderId="12" xfId="16" applyFont="1" applyFill="1" applyBorder="1" applyAlignment="1">
      <alignment horizontal="center" vertical="center" wrapText="1"/>
    </xf>
    <xf numFmtId="0" fontId="17" fillId="2" borderId="12" xfId="16" applyFont="1" applyFill="1" applyBorder="1" applyAlignment="1">
      <alignment horizontal="center" vertical="center"/>
    </xf>
    <xf numFmtId="178" fontId="25" fillId="2" borderId="10" xfId="17" applyNumberFormat="1" applyFont="1" applyFill="1" applyBorder="1" applyAlignment="1">
      <alignment horizontal="left" vertical="center" wrapText="1"/>
    </xf>
    <xf numFmtId="178" fontId="25" fillId="2" borderId="9" xfId="17" applyNumberFormat="1" applyFont="1" applyFill="1" applyBorder="1" applyAlignment="1">
      <alignment horizontal="left" vertical="center" wrapText="1"/>
    </xf>
    <xf numFmtId="178" fontId="25" fillId="2" borderId="11" xfId="17" applyNumberFormat="1" applyFont="1" applyFill="1" applyBorder="1" applyAlignment="1">
      <alignment horizontal="left" vertical="center" wrapText="1"/>
    </xf>
    <xf numFmtId="177" fontId="25" fillId="2" borderId="10" xfId="16" applyNumberFormat="1" applyFont="1" applyFill="1" applyBorder="1" applyAlignment="1">
      <alignment vertical="center" wrapText="1"/>
    </xf>
    <xf numFmtId="177" fontId="25" fillId="2" borderId="9" xfId="16" applyNumberFormat="1" applyFont="1" applyFill="1" applyBorder="1" applyAlignment="1">
      <alignment vertical="center" wrapText="1"/>
    </xf>
    <xf numFmtId="177" fontId="25" fillId="2" borderId="11" xfId="16" applyNumberFormat="1" applyFont="1" applyFill="1" applyBorder="1" applyAlignment="1">
      <alignment vertical="center" wrapText="1"/>
    </xf>
    <xf numFmtId="0" fontId="25" fillId="2" borderId="10" xfId="17" applyFont="1" applyFill="1" applyBorder="1" applyAlignment="1">
      <alignment horizontal="left" vertical="center"/>
    </xf>
    <xf numFmtId="0" fontId="25" fillId="2" borderId="9" xfId="17" applyFont="1" applyFill="1" applyBorder="1" applyAlignment="1">
      <alignment horizontal="left" vertical="center"/>
    </xf>
    <xf numFmtId="0" fontId="25" fillId="2" borderId="11" xfId="17" applyFont="1" applyFill="1" applyBorder="1" applyAlignment="1">
      <alignment horizontal="left" vertical="center"/>
    </xf>
    <xf numFmtId="177" fontId="32" fillId="0" borderId="10" xfId="16" applyNumberFormat="1" applyFont="1" applyBorder="1">
      <alignment vertical="center"/>
    </xf>
    <xf numFmtId="177" fontId="32" fillId="0" borderId="9" xfId="16" applyNumberFormat="1" applyFont="1" applyBorder="1">
      <alignment vertical="center"/>
    </xf>
    <xf numFmtId="177" fontId="32" fillId="0" borderId="11" xfId="16" applyNumberFormat="1" applyFont="1" applyBorder="1">
      <alignment vertical="center"/>
    </xf>
    <xf numFmtId="177" fontId="25" fillId="0" borderId="10" xfId="16" applyNumberFormat="1" applyFont="1" applyBorder="1" applyAlignment="1">
      <alignment vertical="center" wrapText="1"/>
    </xf>
    <xf numFmtId="177" fontId="25" fillId="0" borderId="9" xfId="16" applyNumberFormat="1" applyFont="1" applyBorder="1" applyAlignment="1">
      <alignment vertical="center" wrapText="1"/>
    </xf>
    <xf numFmtId="177" fontId="25" fillId="0" borderId="11" xfId="16" applyNumberFormat="1" applyFont="1" applyBorder="1" applyAlignment="1">
      <alignment vertical="center" wrapText="1"/>
    </xf>
    <xf numFmtId="0" fontId="25" fillId="2" borderId="10" xfId="16" applyFont="1" applyFill="1" applyBorder="1">
      <alignment vertical="center"/>
    </xf>
    <xf numFmtId="0" fontId="25" fillId="2" borderId="9" xfId="16" applyFont="1" applyFill="1" applyBorder="1">
      <alignment vertical="center"/>
    </xf>
    <xf numFmtId="0" fontId="25" fillId="2" borderId="11" xfId="16" applyFont="1" applyFill="1" applyBorder="1">
      <alignment vertical="center"/>
    </xf>
    <xf numFmtId="177" fontId="32" fillId="0" borderId="36" xfId="18" applyNumberFormat="1" applyFont="1" applyBorder="1" applyAlignment="1">
      <alignment horizontal="center" vertical="center" wrapText="1"/>
    </xf>
    <xf numFmtId="177" fontId="32" fillId="0" borderId="32" xfId="18" applyNumberFormat="1" applyFont="1" applyBorder="1" applyAlignment="1">
      <alignment horizontal="center" vertical="center" wrapText="1"/>
    </xf>
    <xf numFmtId="177" fontId="32" fillId="0" borderId="10" xfId="18" applyNumberFormat="1" applyFont="1" applyBorder="1" applyAlignment="1">
      <alignment horizontal="center" vertical="center"/>
    </xf>
    <xf numFmtId="177" fontId="32" fillId="0" borderId="9" xfId="18" applyNumberFormat="1" applyFont="1" applyBorder="1" applyAlignment="1">
      <alignment horizontal="center" vertical="center"/>
    </xf>
    <xf numFmtId="177" fontId="32" fillId="0" borderId="11" xfId="18" applyNumberFormat="1" applyFont="1" applyBorder="1" applyAlignment="1">
      <alignment horizontal="center" vertical="center"/>
    </xf>
    <xf numFmtId="0" fontId="34" fillId="0" borderId="19" xfId="20" applyFont="1" applyBorder="1" applyAlignment="1">
      <alignment horizontal="left" vertical="center" wrapText="1"/>
    </xf>
    <xf numFmtId="0" fontId="34" fillId="0" borderId="20" xfId="20" applyFont="1" applyBorder="1" applyAlignment="1">
      <alignment horizontal="left" vertical="center" wrapText="1"/>
    </xf>
    <xf numFmtId="0" fontId="34" fillId="0" borderId="2" xfId="20" applyFont="1" applyBorder="1" applyAlignment="1">
      <alignment horizontal="left" vertical="center"/>
    </xf>
    <xf numFmtId="0" fontId="34" fillId="0" borderId="39" xfId="20" applyFont="1" applyBorder="1" applyAlignment="1">
      <alignment horizontal="left" vertical="center"/>
    </xf>
    <xf numFmtId="0" fontId="34" fillId="0" borderId="55" xfId="20" applyFont="1" applyBorder="1" applyAlignment="1">
      <alignment horizontal="left" vertical="center"/>
    </xf>
    <xf numFmtId="0" fontId="34" fillId="0" borderId="57" xfId="20" applyFont="1" applyBorder="1" applyAlignment="1">
      <alignment horizontal="left" vertical="center"/>
    </xf>
    <xf numFmtId="0" fontId="35" fillId="0" borderId="9" xfId="21" applyFont="1" applyBorder="1" applyAlignment="1">
      <alignment horizontal="left" vertical="center" wrapText="1"/>
    </xf>
    <xf numFmtId="0" fontId="35" fillId="0" borderId="53" xfId="21" applyFont="1" applyBorder="1" applyAlignment="1">
      <alignment horizontal="left" vertical="center" wrapText="1"/>
    </xf>
    <xf numFmtId="0" fontId="35" fillId="0" borderId="55" xfId="21" applyFont="1" applyBorder="1" applyAlignment="1">
      <alignment horizontal="left" vertical="center" wrapText="1"/>
    </xf>
    <xf numFmtId="0" fontId="35" fillId="0" borderId="57" xfId="21" applyFont="1" applyBorder="1" applyAlignment="1">
      <alignment horizontal="left" vertical="center" wrapText="1"/>
    </xf>
    <xf numFmtId="0" fontId="35" fillId="0" borderId="50" xfId="21" applyFont="1" applyBorder="1" applyAlignment="1">
      <alignment horizontal="left" vertical="center" wrapText="1"/>
    </xf>
    <xf numFmtId="0" fontId="35" fillId="0" borderId="52" xfId="21" applyFont="1" applyBorder="1" applyAlignment="1">
      <alignment horizontal="left" vertical="center" wrapText="1"/>
    </xf>
    <xf numFmtId="0" fontId="35" fillId="0" borderId="18" xfId="22" applyFont="1" applyBorder="1" applyAlignment="1">
      <alignment vertical="center" wrapText="1"/>
    </xf>
    <xf numFmtId="0" fontId="35" fillId="0" borderId="14" xfId="22" applyFont="1" applyBorder="1" applyAlignment="1">
      <alignment vertical="center" wrapText="1"/>
    </xf>
    <xf numFmtId="0" fontId="35" fillId="0" borderId="27" xfId="22" applyFont="1" applyBorder="1" applyAlignment="1">
      <alignment vertical="center" wrapText="1"/>
    </xf>
    <xf numFmtId="0" fontId="35" fillId="0" borderId="5" xfId="22" applyFont="1" applyBorder="1" applyAlignment="1">
      <alignment vertical="center" wrapText="1"/>
    </xf>
    <xf numFmtId="0" fontId="35" fillId="0" borderId="29" xfId="22" applyFont="1" applyBorder="1" applyAlignment="1">
      <alignment vertical="center" wrapText="1"/>
    </xf>
    <xf numFmtId="0" fontId="35" fillId="0" borderId="8" xfId="22" applyFont="1" applyBorder="1" applyAlignment="1">
      <alignment vertical="center" wrapText="1"/>
    </xf>
    <xf numFmtId="0" fontId="35" fillId="0" borderId="50" xfId="22" applyFont="1" applyBorder="1">
      <alignment vertical="center"/>
    </xf>
    <xf numFmtId="0" fontId="35" fillId="0" borderId="52" xfId="22" applyFont="1" applyBorder="1">
      <alignment vertical="center"/>
    </xf>
    <xf numFmtId="0" fontId="35" fillId="0" borderId="9" xfId="22" applyFont="1" applyBorder="1">
      <alignment vertical="center"/>
    </xf>
    <xf numFmtId="0" fontId="35" fillId="0" borderId="53" xfId="22" applyFont="1" applyBorder="1">
      <alignment vertical="center"/>
    </xf>
    <xf numFmtId="0" fontId="35" fillId="0" borderId="34" xfId="22" applyFont="1" applyBorder="1" applyAlignment="1">
      <alignment vertical="center" wrapText="1"/>
    </xf>
    <xf numFmtId="0" fontId="35" fillId="0" borderId="11" xfId="22" applyFont="1" applyBorder="1" applyAlignment="1">
      <alignment vertical="center" wrapText="1"/>
    </xf>
    <xf numFmtId="0" fontId="35" fillId="0" borderId="62" xfId="22" applyFont="1" applyBorder="1">
      <alignment vertical="center"/>
    </xf>
    <xf numFmtId="0" fontId="35" fillId="0" borderId="56" xfId="22" applyFont="1" applyBorder="1">
      <alignment vertical="center"/>
    </xf>
    <xf numFmtId="0" fontId="35" fillId="0" borderId="55" xfId="22" applyFont="1" applyBorder="1">
      <alignment vertical="center"/>
    </xf>
    <xf numFmtId="0" fontId="35" fillId="0" borderId="57" xfId="22" applyFont="1" applyBorder="1">
      <alignment vertical="center"/>
    </xf>
    <xf numFmtId="0" fontId="36" fillId="0" borderId="183" xfId="22" applyFont="1" applyBorder="1" applyAlignment="1">
      <alignment horizontal="center" vertical="center" wrapText="1"/>
    </xf>
    <xf numFmtId="0" fontId="36" fillId="0" borderId="184" xfId="22" applyFont="1" applyBorder="1" applyAlignment="1">
      <alignment horizontal="center" vertical="center" wrapText="1"/>
    </xf>
    <xf numFmtId="0" fontId="36" fillId="0" borderId="112" xfId="22" applyFont="1" applyBorder="1" applyAlignment="1">
      <alignment horizontal="center" vertical="center" wrapText="1"/>
    </xf>
    <xf numFmtId="0" fontId="36" fillId="0" borderId="182" xfId="22" applyFont="1" applyBorder="1" applyAlignment="1">
      <alignment horizontal="center" vertical="center" wrapText="1"/>
    </xf>
    <xf numFmtId="0" fontId="36" fillId="0" borderId="49" xfId="22" applyFont="1" applyBorder="1">
      <alignment vertical="center"/>
    </xf>
    <xf numFmtId="0" fontId="36" fillId="0" borderId="50" xfId="22" applyFont="1" applyBorder="1">
      <alignment vertical="center"/>
    </xf>
    <xf numFmtId="0" fontId="36" fillId="0" borderId="51" xfId="22" applyFont="1" applyBorder="1">
      <alignment vertical="center"/>
    </xf>
    <xf numFmtId="0" fontId="36" fillId="0" borderId="54" xfId="22" applyFont="1" applyBorder="1">
      <alignment vertical="center"/>
    </xf>
    <xf numFmtId="0" fontId="36" fillId="0" borderId="55" xfId="22" applyFont="1" applyBorder="1">
      <alignment vertical="center"/>
    </xf>
    <xf numFmtId="0" fontId="36" fillId="0" borderId="56" xfId="22" applyFont="1" applyBorder="1">
      <alignment vertical="center"/>
    </xf>
    <xf numFmtId="0" fontId="35" fillId="0" borderId="50" xfId="23" applyFont="1" applyBorder="1" applyAlignment="1">
      <alignment horizontal="left" vertical="center"/>
    </xf>
    <xf numFmtId="0" fontId="35" fillId="0" borderId="52" xfId="23" applyFont="1" applyBorder="1" applyAlignment="1">
      <alignment horizontal="left" vertical="center"/>
    </xf>
    <xf numFmtId="0" fontId="35" fillId="0" borderId="9" xfId="23" applyFont="1" applyBorder="1" applyAlignment="1">
      <alignment horizontal="left" vertical="center"/>
    </xf>
    <xf numFmtId="0" fontId="35" fillId="0" borderId="53" xfId="23" applyFont="1" applyBorder="1" applyAlignment="1">
      <alignment horizontal="left" vertical="center"/>
    </xf>
    <xf numFmtId="0" fontId="35" fillId="0" borderId="10" xfId="23" applyFont="1" applyBorder="1" applyAlignment="1">
      <alignment horizontal="center" vertical="center" shrinkToFit="1"/>
    </xf>
    <xf numFmtId="0" fontId="35" fillId="0" borderId="9" xfId="23" applyFont="1" applyBorder="1" applyAlignment="1">
      <alignment horizontal="center" vertical="center" shrinkToFit="1"/>
    </xf>
    <xf numFmtId="0" fontId="35" fillId="0" borderId="53" xfId="23" applyFont="1" applyBorder="1" applyAlignment="1">
      <alignment horizontal="center" vertical="center" shrinkToFit="1"/>
    </xf>
    <xf numFmtId="0" fontId="35" fillId="0" borderId="38" xfId="23" applyFont="1" applyBorder="1" applyAlignment="1">
      <alignment vertical="center" wrapText="1"/>
    </xf>
    <xf numFmtId="0" fontId="35" fillId="0" borderId="3" xfId="23" applyFont="1" applyBorder="1" applyAlignment="1">
      <alignment vertical="center" wrapText="1"/>
    </xf>
    <xf numFmtId="0" fontId="35" fillId="0" borderId="55" xfId="23" applyFont="1" applyBorder="1" applyAlignment="1">
      <alignment horizontal="left" vertical="center"/>
    </xf>
    <xf numFmtId="0" fontId="35" fillId="0" borderId="57" xfId="23" applyFont="1" applyBorder="1" applyAlignment="1">
      <alignment horizontal="left" vertical="center"/>
    </xf>
    <xf numFmtId="0" fontId="41" fillId="0" borderId="10" xfId="20" applyFont="1" applyBorder="1" applyAlignment="1" applyProtection="1">
      <alignment horizontal="left" vertical="center" wrapText="1"/>
      <protection locked="0"/>
    </xf>
    <xf numFmtId="0" fontId="41" fillId="0" borderId="9" xfId="20" applyFont="1" applyBorder="1" applyAlignment="1" applyProtection="1">
      <alignment horizontal="left" vertical="center" wrapText="1"/>
      <protection locked="0"/>
    </xf>
    <xf numFmtId="0" fontId="41" fillId="0" borderId="53" xfId="20" applyFont="1" applyBorder="1" applyAlignment="1" applyProtection="1">
      <alignment horizontal="left" vertical="center" wrapText="1"/>
      <protection locked="0"/>
    </xf>
    <xf numFmtId="0" fontId="41" fillId="0" borderId="54" xfId="20" applyFont="1" applyBorder="1" applyAlignment="1" applyProtection="1">
      <alignment horizontal="left" vertical="center" wrapText="1"/>
      <protection locked="0"/>
    </xf>
    <xf numFmtId="0" fontId="41" fillId="0" borderId="55" xfId="20" applyFont="1" applyBorder="1" applyAlignment="1" applyProtection="1">
      <alignment horizontal="left" vertical="center" wrapText="1"/>
      <protection locked="0"/>
    </xf>
    <xf numFmtId="0" fontId="41" fillId="0" borderId="57" xfId="20" applyFont="1" applyBorder="1" applyAlignment="1" applyProtection="1">
      <alignment horizontal="left" vertical="center" wrapText="1"/>
      <protection locked="0"/>
    </xf>
    <xf numFmtId="0" fontId="41" fillId="0" borderId="22" xfId="20" applyFont="1" applyBorder="1" applyAlignment="1">
      <alignment horizontal="left" vertical="center"/>
    </xf>
    <xf numFmtId="0" fontId="41" fillId="0" borderId="23" xfId="20" applyFont="1" applyBorder="1" applyAlignment="1">
      <alignment horizontal="left" vertical="center"/>
    </xf>
    <xf numFmtId="0" fontId="41" fillId="0" borderId="19" xfId="20" applyFont="1" applyBorder="1" applyAlignment="1">
      <alignment horizontal="left" vertical="center" wrapText="1"/>
    </xf>
    <xf numFmtId="0" fontId="41" fillId="0" borderId="20" xfId="20" applyFont="1" applyBorder="1" applyAlignment="1">
      <alignment horizontal="left" vertical="center" wrapText="1"/>
    </xf>
    <xf numFmtId="0" fontId="41" fillId="0" borderId="2" xfId="20" applyFont="1" applyBorder="1" applyAlignment="1">
      <alignment horizontal="left" vertical="center"/>
    </xf>
    <xf numFmtId="0" fontId="41" fillId="0" borderId="39" xfId="20" applyFont="1" applyBorder="1" applyAlignment="1">
      <alignment horizontal="left" vertical="center"/>
    </xf>
    <xf numFmtId="0" fontId="41" fillId="0" borderId="9" xfId="20" applyFont="1" applyBorder="1" applyAlignment="1">
      <alignment horizontal="left" vertical="center"/>
    </xf>
    <xf numFmtId="0" fontId="41" fillId="0" borderId="53" xfId="20"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5">
    <cellStyle name="標準" xfId="0" builtinId="0"/>
    <cellStyle name="標準 2" xfId="1" xr:uid="{00000000-0005-0000-0000-000001000000}"/>
    <cellStyle name="標準 2 2" xfId="8" xr:uid="{6C68AEED-9D67-47FB-AD11-2B769222EAC9}"/>
    <cellStyle name="標準 2 3" xfId="11" xr:uid="{471FC709-6176-49AC-A68E-977BAC77720C}"/>
    <cellStyle name="標準 3" xfId="10" xr:uid="{D175923A-A546-476E-961A-0B3F039CA722}"/>
    <cellStyle name="標準 4" xfId="24" xr:uid="{E2C029D8-CBE1-4D71-B664-0BFE9FDA786F}"/>
    <cellStyle name="標準 4_APAHO401600" xfId="20" xr:uid="{4ACC852D-1582-4CF1-A1DC-3B2EE669C0AF}"/>
    <cellStyle name="標準 4_APAHO4019001" xfId="23" xr:uid="{4CD7EC95-C31D-4633-8FB8-0292F005ECD5}"/>
    <cellStyle name="標準 4_ZJ08_022012_青森市_2010" xfId="22" xr:uid="{71EC3740-0DF2-47A0-8EAA-017BABAAD3CD}"/>
    <cellStyle name="標準 6" xfId="7" xr:uid="{D921401D-910F-4A34-A03B-BC903AA88134}"/>
    <cellStyle name="標準 6_APAHO401000" xfId="9" xr:uid="{280A1306-FDB9-4401-953D-83DE6B91B314}"/>
    <cellStyle name="標準 6_APAHO401200_O-JJ1016-001-3_財政状況資料集(決算状況カード(各会計・関係団体))(Rev2)2" xfId="15" xr:uid="{68FDF777-F415-4022-A770-A026098F5EED}"/>
    <cellStyle name="標準 6_APAHO402200_O-JJ1016-001-3_財政状況資料集(決算状況カード(各会計・関係団体))(Rev2)2" xfId="12" xr:uid="{D3E02B30-A5FE-4932-ADA6-01E58A3DF76E}"/>
    <cellStyle name="標準 7" xfId="6" xr:uid="{00000000-0005-0000-0000-000002000000}"/>
    <cellStyle name="標準_【レイアウト】（県）資料３（Ｐ２）　歳出比較分析表" xfId="2" xr:uid="{00000000-0005-0000-0000-000003000000}"/>
    <cellStyle name="標準_【レイアウト】（県）資料３（Ｐ２）　歳出比較分析表 2" xfId="16" xr:uid="{9D24F548-7129-43B5-AE14-D7FAF71822FF}"/>
    <cellStyle name="標準_【レイアウト】（市）資料３（Ｐ２）　歳出比較分析表" xfId="3" xr:uid="{00000000-0005-0000-0000-000004000000}"/>
    <cellStyle name="標準_【レイアウト】（市）資料３（Ｐ２）　歳出比較分析表 2" xfId="17" xr:uid="{9631F567-BF6B-4A3B-8A86-D319712E4C91}"/>
    <cellStyle name="標準_APAHO251300" xfId="4" xr:uid="{00000000-0005-0000-0000-000005000000}"/>
    <cellStyle name="標準_APAHO251300 2" xfId="18" xr:uid="{ED041B1B-16C8-47B8-B55E-C0AEF0EE3B61}"/>
    <cellStyle name="標準_APAHO252300" xfId="5" xr:uid="{00000000-0005-0000-0000-000006000000}"/>
    <cellStyle name="標準_APAHO252300 2" xfId="19" xr:uid="{77CBAAFD-18F8-4AAB-84D2-700169225F2D}"/>
    <cellStyle name="標準_Book1" xfId="13" xr:uid="{6EB5B051-2A56-4972-8B89-A5F709241AD0}"/>
    <cellStyle name="標準_O-JJ0722-001-3_決算状況カード(各会計・関係団体)_O-JJ1016-001-3_財政状況資料集(決算状況カード(各会計・関係団体))(Rev2)2" xfId="14" xr:uid="{83BFC2E6-83DE-422B-AC5F-D5248B1225CD}"/>
    <cellStyle name="標準_O-JJ0722-001-8_連結実質赤字比率に係る赤字・黒字の構成分析" xfId="21" xr:uid="{A162FEA1-6279-4D43-A802-5FE1A77519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spPr>
            <a:ln w="28575">
              <a:noFill/>
            </a:ln>
          </c:spPr>
          <c:marker>
            <c:symbol val="diamond"/>
            <c:size val="8"/>
            <c:spPr>
              <a:solidFill>
                <a:srgbClr val="000080"/>
              </a:solidFill>
              <a:ln>
                <a:solidFill>
                  <a:srgbClr val="00008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[1]データシート!$F$2</c15:sqref>
                        </c15:formulaRef>
                      </c:ext>
                    </c:extLst>
                    <c:strCache>
                      <c:ptCount val="1"/>
                      <c:pt idx="0">
                        <c:v>類似団体内平均(円)</c:v>
                      </c:pt>
                    </c:strCache>
                  </c:strRef>
                </c15:tx>
              </c15:filteredSeriesTitle>
            </c:ext>
            <c:ext xmlns:c16="http://schemas.microsoft.com/office/drawing/2014/chart" uri="{C3380CC4-5D6E-409C-BE32-E72D297353CC}">
              <c16:uniqueId val="{00000000-1221-4A34-B50F-DD656165324F}"/>
            </c:ext>
          </c:extLst>
        </c:ser>
        <c:ser>
          <c:idx val="1"/>
          <c:order val="1"/>
          <c:spPr>
            <a:ln w="12700">
              <a:solidFill>
                <a:srgbClr val="FF0000"/>
              </a:solidFill>
              <a:prstDash val="solid"/>
            </a:ln>
          </c:spPr>
          <c:marker>
            <c:symbol val="circle"/>
            <c:size val="8"/>
            <c:spPr>
              <a:solidFill>
                <a:srgbClr val="FF0000"/>
              </a:solidFill>
              <a:ln>
                <a:solidFill>
                  <a:srgbClr val="FF0000"/>
                </a:solidFill>
                <a:prstDash val="solid"/>
              </a:ln>
            </c:spPr>
          </c:marker>
          <c:cat>
            <c:strRef>
              <c:f>(#REF!,#REF!,#REF!,#REF!,#REF!)</c:f>
            </c:strRef>
          </c:cat>
          <c:val>
            <c:numRef>
              <c:f>(#REF!,#REF!,#REF!,#REF!,#REF!)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[1]データシート!$D$2</c15:sqref>
                        </c15:formulaRef>
                      </c:ext>
                    </c:extLst>
                    <c:strCache>
                      <c:ptCount val="1"/>
                      <c:pt idx="0">
                        <c:v>当該団体(円)</c:v>
                      </c:pt>
                    </c:strCache>
                  </c:strRef>
                </c15:tx>
              </c15:filteredSeriesTitle>
            </c:ext>
            <c:ext xmlns:c16="http://schemas.microsoft.com/office/drawing/2014/chart" uri="{C3380CC4-5D6E-409C-BE32-E72D297353CC}">
              <c16:uniqueId val="{00000001-1221-4A34-B50F-DD65616532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val>
            <c:numRef>
              <c:f>[1]データシート!$B$19:$F$19</c:f>
              <c:numCache>
                <c:formatCode>General</c:formatCode>
                <c:ptCount val="5"/>
                <c:pt idx="0">
                  <c:v>3.69</c:v>
                </c:pt>
                <c:pt idx="1">
                  <c:v>5.97</c:v>
                </c:pt>
                <c:pt idx="2">
                  <c:v>2.16</c:v>
                </c:pt>
                <c:pt idx="3">
                  <c:v>4.4800000000000004</c:v>
                </c:pt>
                <c:pt idx="4">
                  <c:v>2.2999999999999998</c:v>
                </c:pt>
              </c:numCache>
            </c:numRef>
          </c:val>
          <c:extLst>
            <c:ext xmlns:c15="http://schemas.microsoft.com/office/drawing/2012/chart" uri="{02D57815-91ED-43cb-92C2-25804820EDAC}">
              <c15:filteredSeriesTitle>
                <c15:tx>
                  <c:strRef>
                    <c:extLst>
                      <c:ext uri="{02D57815-91ED-43cb-92C2-25804820EDAC}">
                        <c15:formulaRef>
                          <c15:sqref>[1]データシート!$A$19</c15:sqref>
                        </c15:formulaRef>
                      </c:ext>
                    </c:extLst>
                    <c:strCache>
                      <c:ptCount val="1"/>
                      <c:pt idx="0">
                        <c:v>実質収支額</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0-089A-4EF2-B8F3-FA40F01DC074}"/>
            </c:ext>
          </c:extLst>
        </c:ser>
        <c:ser>
          <c:idx val="1"/>
          <c:order val="1"/>
          <c:spPr>
            <a:solidFill>
              <a:srgbClr val="FF8080"/>
            </a:solidFill>
            <a:ln w="3175">
              <a:solidFill>
                <a:srgbClr val="000000"/>
              </a:solidFill>
              <a:prstDash val="solid"/>
            </a:ln>
          </c:spPr>
          <c:invertIfNegative val="0"/>
          <c:val>
            <c:numRef>
              <c:f>[1]データシート!$B$20:$F$20</c:f>
              <c:numCache>
                <c:formatCode>General</c:formatCode>
                <c:ptCount val="5"/>
                <c:pt idx="0">
                  <c:v>60.62</c:v>
                </c:pt>
                <c:pt idx="1">
                  <c:v>63.65</c:v>
                </c:pt>
                <c:pt idx="2">
                  <c:v>64.7</c:v>
                </c:pt>
                <c:pt idx="3">
                  <c:v>65.98</c:v>
                </c:pt>
                <c:pt idx="4">
                  <c:v>68.38</c:v>
                </c:pt>
              </c:numCache>
            </c:numRef>
          </c:val>
          <c:extLst>
            <c:ext xmlns:c15="http://schemas.microsoft.com/office/drawing/2012/chart" uri="{02D57815-91ED-43cb-92C2-25804820EDAC}">
              <c15:filteredSeriesTitle>
                <c15:tx>
                  <c:strRef>
                    <c:extLst>
                      <c:ext uri="{02D57815-91ED-43cb-92C2-25804820EDAC}">
                        <c15:formulaRef>
                          <c15:sqref>[1]データシート!$A$20</c15:sqref>
                        </c15:formulaRef>
                      </c:ext>
                    </c:extLst>
                    <c:strCache>
                      <c:ptCount val="1"/>
                      <c:pt idx="0">
                        <c:v>財政調整基金残高</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1-089A-4EF2-B8F3-FA40F01DC074}"/>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val>
            <c:numRef>
              <c:f>[1]データシート!$B$21:$F$21</c:f>
              <c:numCache>
                <c:formatCode>General</c:formatCode>
                <c:ptCount val="5"/>
                <c:pt idx="0">
                  <c:v>0.47</c:v>
                </c:pt>
                <c:pt idx="1">
                  <c:v>5.27</c:v>
                </c:pt>
                <c:pt idx="2">
                  <c:v>-5.0599999999999996</c:v>
                </c:pt>
                <c:pt idx="3">
                  <c:v>3.55</c:v>
                </c:pt>
                <c:pt idx="4">
                  <c:v>0.09</c:v>
                </c:pt>
              </c:numCache>
            </c:numRef>
          </c:val>
          <c:smooth val="0"/>
          <c:extLst>
            <c:ext xmlns:c15="http://schemas.microsoft.com/office/drawing/2012/chart" uri="{02D57815-91ED-43cb-92C2-25804820EDAC}">
              <c15:filteredSeriesTitle>
                <c15:tx>
                  <c:strRef>
                    <c:extLst>
                      <c:ext uri="{02D57815-91ED-43cb-92C2-25804820EDAC}">
                        <c15:formulaRef>
                          <c15:sqref>[1]データシート!$A$21</c15:sqref>
                        </c15:formulaRef>
                      </c:ext>
                    </c:extLst>
                    <c:strCache>
                      <c:ptCount val="1"/>
                      <c:pt idx="0">
                        <c:v>実質単年度収支</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[1]データシート!$B$18:$F$18</c15:sqref>
                        </c15:formulaRef>
                      </c:ext>
                    </c:extLst>
                    <c:strCache>
                      <c:ptCount val="5"/>
                      <c:pt idx="0">
                        <c:v>H28</c:v>
                      </c:pt>
                      <c:pt idx="1">
                        <c:v>H29</c:v>
                      </c:pt>
                      <c:pt idx="2">
                        <c:v>H30</c:v>
                      </c:pt>
                      <c:pt idx="3">
                        <c:v>R01</c:v>
                      </c:pt>
                      <c:pt idx="4">
                        <c:v>R02</c:v>
                      </c:pt>
                    </c:strCache>
                  </c:strRef>
                </c15:cat>
              </c15:filteredCategoryTitle>
            </c:ext>
            <c:ext xmlns:c16="http://schemas.microsoft.com/office/drawing/2014/chart" uri="{C3380CC4-5D6E-409C-BE32-E72D297353CC}">
              <c16:uniqueId val="{00000002-089A-4EF2-B8F3-FA40F01DC07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spPr>
            <a:solidFill>
              <a:srgbClr val="0000FF"/>
            </a:solidFill>
            <a:ln w="3175">
              <a:solidFill>
                <a:srgbClr val="000000"/>
              </a:solidFill>
              <a:prstDash val="solid"/>
            </a:ln>
          </c:spPr>
          <c:invertIfNegative val="0"/>
          <c:val>
            <c:numRef>
              <c:f>[1]データシート!$B$27:$K$27</c:f>
              <c:numCache>
                <c:formatCode>General</c:formatCode>
                <c:ptCount val="10"/>
                <c:pt idx="0">
                  <c:v>#N/A</c:v>
                </c:pt>
                <c:pt idx="1">
                  <c:v>0.76</c:v>
                </c:pt>
                <c:pt idx="2">
                  <c:v>#N/A</c:v>
                </c:pt>
                <c:pt idx="3">
                  <c:v>0</c:v>
                </c:pt>
                <c:pt idx="4">
                  <c:v>#N/A</c:v>
                </c:pt>
                <c:pt idx="5">
                  <c:v>0</c:v>
                </c:pt>
                <c:pt idx="6">
                  <c:v>#N/A</c:v>
                </c:pt>
                <c:pt idx="7">
                  <c:v>0.27</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[1]データシート!$A$27</c15:sqref>
                        </c15:formulaRef>
                      </c:ext>
                    </c:extLst>
                    <c:strCache>
                      <c:ptCount val="1"/>
                      <c:pt idx="0">
                        <c:v>その他会計（黒字）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0-B254-4E2A-AC3F-AAFE90013F07}"/>
            </c:ext>
          </c:extLst>
        </c:ser>
        <c:ser>
          <c:idx val="1"/>
          <c:order val="1"/>
          <c:spPr>
            <a:solidFill>
              <a:srgbClr val="FF0000"/>
            </a:solidFill>
            <a:ln w="3175">
              <a:solidFill>
                <a:srgbClr val="000000"/>
              </a:solidFill>
              <a:prstDash val="solid"/>
            </a:ln>
          </c:spPr>
          <c:invertIfNegative val="0"/>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[1]データシート!$A$28</c15:sqref>
                        </c15:formulaRef>
                      </c:ext>
                    </c:extLst>
                    <c:strCache>
                      <c:ptCount val="1"/>
                      <c:pt idx="0">
                        <c:v>その他会計（赤字）</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1-B254-4E2A-AC3F-AAFE90013F07}"/>
            </c:ext>
          </c:extLst>
        </c:ser>
        <c:ser>
          <c:idx val="2"/>
          <c:order val="2"/>
          <c:spPr>
            <a:solidFill>
              <a:srgbClr val="00FF00"/>
            </a:solidFill>
            <a:ln w="3175">
              <a:solidFill>
                <a:srgbClr val="000000"/>
              </a:solidFill>
              <a:prstDash val="solid"/>
            </a:ln>
          </c:spPr>
          <c:invertIfNegative val="0"/>
          <c:val>
            <c:numRef>
              <c:f>[1]データシート!$B$29:$K$29</c:f>
              <c:numCache>
                <c:formatCode>General</c:formatCode>
                <c:ptCount val="10"/>
                <c:pt idx="0">
                  <c:v>0</c:v>
                </c:pt>
                <c:pt idx="1">
                  <c:v>0</c:v>
                </c:pt>
                <c:pt idx="2">
                  <c:v>#N/A</c:v>
                </c:pt>
                <c:pt idx="3">
                  <c:v>0</c:v>
                </c:pt>
                <c:pt idx="4">
                  <c:v>#N/A</c:v>
                </c:pt>
                <c:pt idx="5">
                  <c:v>0</c:v>
                </c:pt>
                <c:pt idx="6">
                  <c:v>#N/A</c:v>
                </c:pt>
                <c:pt idx="7">
                  <c:v>1.72</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[1]データシート!$A$29</c15:sqref>
                        </c15:formulaRef>
                      </c:ext>
                    </c:extLst>
                    <c:strCache>
                      <c:ptCount val="1"/>
                      <c:pt idx="0">
                        <c:v>病院事業特別会計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2-B254-4E2A-AC3F-AAFE90013F07}"/>
            </c:ext>
          </c:extLst>
        </c:ser>
        <c:ser>
          <c:idx val="3"/>
          <c:order val="3"/>
          <c:spPr>
            <a:solidFill>
              <a:srgbClr val="800080"/>
            </a:solidFill>
            <a:ln w="3175">
              <a:solidFill>
                <a:srgbClr val="000000"/>
              </a:solidFill>
              <a:prstDash val="solid"/>
            </a:ln>
          </c:spPr>
          <c:invertIfNegative val="0"/>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[1]データシート!$A$30</c15:sqref>
                        </c15:formulaRef>
                      </c:ext>
                    </c:extLst>
                    <c:strCache>
                      <c:ptCount val="1"/>
                      <c:pt idx="0">
                        <c:v>介護保険事業特別会計（介護サービス勘定）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3-B254-4E2A-AC3F-AAFE90013F07}"/>
            </c:ext>
          </c:extLst>
        </c:ser>
        <c:ser>
          <c:idx val="4"/>
          <c:order val="4"/>
          <c:spPr>
            <a:solidFill>
              <a:srgbClr val="FFFF00"/>
            </a:solidFill>
            <a:ln w="3175">
              <a:solidFill>
                <a:srgbClr val="000000"/>
              </a:solidFill>
              <a:prstDash val="solid"/>
            </a:ln>
          </c:spPr>
          <c:invertIfNegative val="0"/>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5="http://schemas.microsoft.com/office/drawing/2012/chart" uri="{02D57815-91ED-43cb-92C2-25804820EDAC}">
              <c15:filteredSeriesTitle>
                <c15:tx>
                  <c:strRef>
                    <c:extLst>
                      <c:ext uri="{02D57815-91ED-43cb-92C2-25804820EDAC}">
                        <c15:formulaRef>
                          <c15:sqref>[1]データシート!$A$31</c15:sqref>
                        </c15:formulaRef>
                      </c:ext>
                    </c:extLst>
                    <c:strCache>
                      <c:ptCount val="1"/>
                      <c:pt idx="0">
                        <c:v>後期高齢者医療事業特別会計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4-B254-4E2A-AC3F-AAFE90013F07}"/>
            </c:ext>
          </c:extLst>
        </c:ser>
        <c:ser>
          <c:idx val="5"/>
          <c:order val="5"/>
          <c:spPr>
            <a:solidFill>
              <a:srgbClr val="FF6600"/>
            </a:solidFill>
            <a:ln w="3175">
              <a:solidFill>
                <a:srgbClr val="000000"/>
              </a:solidFill>
              <a:prstDash val="solid"/>
            </a:ln>
          </c:spPr>
          <c:invertIfNegative val="0"/>
          <c:val>
            <c:numRef>
              <c:f>[1]データシート!$B$32:$K$32</c:f>
              <c:numCache>
                <c:formatCode>General</c:formatCode>
                <c:ptCount val="10"/>
                <c:pt idx="0">
                  <c:v>#N/A</c:v>
                </c:pt>
                <c:pt idx="1">
                  <c:v>1.06</c:v>
                </c:pt>
                <c:pt idx="2">
                  <c:v>#N/A</c:v>
                </c:pt>
                <c:pt idx="3">
                  <c:v>0.53</c:v>
                </c:pt>
                <c:pt idx="4">
                  <c:v>#N/A</c:v>
                </c:pt>
                <c:pt idx="5">
                  <c:v>0.93</c:v>
                </c:pt>
                <c:pt idx="6">
                  <c:v>#N/A</c:v>
                </c:pt>
                <c:pt idx="7">
                  <c:v>0.88</c:v>
                </c:pt>
                <c:pt idx="8">
                  <c:v>#N/A</c:v>
                </c:pt>
                <c:pt idx="9">
                  <c:v>0.71</c:v>
                </c:pt>
              </c:numCache>
            </c:numRef>
          </c:val>
          <c:extLst>
            <c:ext xmlns:c15="http://schemas.microsoft.com/office/drawing/2012/chart" uri="{02D57815-91ED-43cb-92C2-25804820EDAC}">
              <c15:filteredSeriesTitle>
                <c15:tx>
                  <c:strRef>
                    <c:extLst>
                      <c:ext uri="{02D57815-91ED-43cb-92C2-25804820EDAC}">
                        <c15:formulaRef>
                          <c15:sqref>[1]データシート!$A$32</c15:sqref>
                        </c15:formulaRef>
                      </c:ext>
                    </c:extLst>
                    <c:strCache>
                      <c:ptCount val="1"/>
                      <c:pt idx="0">
                        <c:v>国民健康保険事業特別会計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5-B254-4E2A-AC3F-AAFE90013F07}"/>
            </c:ext>
          </c:extLst>
        </c:ser>
        <c:ser>
          <c:idx val="6"/>
          <c:order val="6"/>
          <c:spPr>
            <a:solidFill>
              <a:srgbClr val="9999FF"/>
            </a:solidFill>
            <a:ln w="3175">
              <a:solidFill>
                <a:srgbClr val="000000"/>
              </a:solidFill>
              <a:prstDash val="solid"/>
            </a:ln>
          </c:spPr>
          <c:invertIfNegative val="0"/>
          <c:val>
            <c:numRef>
              <c:f>[1]データシート!$B$33:$K$33</c:f>
              <c:numCache>
                <c:formatCode>General</c:formatCode>
                <c:ptCount val="10"/>
                <c:pt idx="0">
                  <c:v>#N/A</c:v>
                </c:pt>
                <c:pt idx="1">
                  <c:v>1.21</c:v>
                </c:pt>
                <c:pt idx="2">
                  <c:v>#N/A</c:v>
                </c:pt>
                <c:pt idx="3">
                  <c:v>2.0699999999999998</c:v>
                </c:pt>
                <c:pt idx="4">
                  <c:v>#N/A</c:v>
                </c:pt>
                <c:pt idx="5">
                  <c:v>2.29</c:v>
                </c:pt>
                <c:pt idx="6">
                  <c:v>#N/A</c:v>
                </c:pt>
                <c:pt idx="7">
                  <c:v>2.0299999999999998</c:v>
                </c:pt>
                <c:pt idx="8">
                  <c:v>#N/A</c:v>
                </c:pt>
                <c:pt idx="9">
                  <c:v>2.0699999999999998</c:v>
                </c:pt>
              </c:numCache>
            </c:numRef>
          </c:val>
          <c:extLst>
            <c:ext xmlns:c15="http://schemas.microsoft.com/office/drawing/2012/chart" uri="{02D57815-91ED-43cb-92C2-25804820EDAC}">
              <c15:filteredSeriesTitle>
                <c15:tx>
                  <c:strRef>
                    <c:extLst>
                      <c:ext uri="{02D57815-91ED-43cb-92C2-25804820EDAC}">
                        <c15:formulaRef>
                          <c15:sqref>[1]データシート!$A$33</c15:sqref>
                        </c15:formulaRef>
                      </c:ext>
                    </c:extLst>
                    <c:strCache>
                      <c:ptCount val="1"/>
                      <c:pt idx="0">
                        <c:v>介護保険事業特別会計（保険事業勘定）</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6-B254-4E2A-AC3F-AAFE90013F07}"/>
            </c:ext>
          </c:extLst>
        </c:ser>
        <c:ser>
          <c:idx val="7"/>
          <c:order val="7"/>
          <c:spPr>
            <a:solidFill>
              <a:srgbClr val="008000"/>
            </a:solidFill>
            <a:ln w="3175">
              <a:solidFill>
                <a:srgbClr val="000000"/>
              </a:solidFill>
              <a:prstDash val="solid"/>
            </a:ln>
          </c:spPr>
          <c:invertIfNegative val="0"/>
          <c:val>
            <c:numRef>
              <c:f>[1]データシート!$B$34:$K$34</c:f>
              <c:numCache>
                <c:formatCode>General</c:formatCode>
                <c:ptCount val="10"/>
                <c:pt idx="0">
                  <c:v>#N/A</c:v>
                </c:pt>
                <c:pt idx="1">
                  <c:v>3.68</c:v>
                </c:pt>
                <c:pt idx="2">
                  <c:v>#N/A</c:v>
                </c:pt>
                <c:pt idx="3">
                  <c:v>5.97</c:v>
                </c:pt>
                <c:pt idx="4">
                  <c:v>#N/A</c:v>
                </c:pt>
                <c:pt idx="5">
                  <c:v>2.16</c:v>
                </c:pt>
                <c:pt idx="6">
                  <c:v>#N/A</c:v>
                </c:pt>
                <c:pt idx="7">
                  <c:v>4.4800000000000004</c:v>
                </c:pt>
                <c:pt idx="8">
                  <c:v>#N/A</c:v>
                </c:pt>
                <c:pt idx="9">
                  <c:v>2.29</c:v>
                </c:pt>
              </c:numCache>
            </c:numRef>
          </c:val>
          <c:extLst>
            <c:ext xmlns:c15="http://schemas.microsoft.com/office/drawing/2012/chart" uri="{02D57815-91ED-43cb-92C2-25804820EDAC}">
              <c15:filteredSeriesTitle>
                <c15:tx>
                  <c:strRef>
                    <c:extLst>
                      <c:ext uri="{02D57815-91ED-43cb-92C2-25804820EDAC}">
                        <c15:formulaRef>
                          <c15:sqref>[1]データシート!$A$34</c15:sqref>
                        </c15:formulaRef>
                      </c:ext>
                    </c:extLst>
                    <c:strCache>
                      <c:ptCount val="1"/>
                      <c:pt idx="0">
                        <c:v>一般会計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7-B254-4E2A-AC3F-AAFE90013F07}"/>
            </c:ext>
          </c:extLst>
        </c:ser>
        <c:ser>
          <c:idx val="8"/>
          <c:order val="8"/>
          <c:spPr>
            <a:solidFill>
              <a:srgbClr val="00FFFF"/>
            </a:solidFill>
            <a:ln w="3175">
              <a:solidFill>
                <a:srgbClr val="000000"/>
              </a:solidFill>
              <a:prstDash val="solid"/>
            </a:ln>
          </c:spPr>
          <c:invertIfNegative val="0"/>
          <c:val>
            <c:numRef>
              <c:f>[1]データシート!$B$35:$K$35</c:f>
              <c:numCache>
                <c:formatCode>General</c:formatCode>
                <c:ptCount val="10"/>
                <c:pt idx="0">
                  <c:v>0</c:v>
                </c:pt>
                <c:pt idx="1">
                  <c:v>0</c:v>
                </c:pt>
                <c:pt idx="2">
                  <c:v>#N/A</c:v>
                </c:pt>
                <c:pt idx="3">
                  <c:v>0.63</c:v>
                </c:pt>
                <c:pt idx="4">
                  <c:v>#N/A</c:v>
                </c:pt>
                <c:pt idx="5">
                  <c:v>1.24</c:v>
                </c:pt>
                <c:pt idx="6">
                  <c:v>#N/A</c:v>
                </c:pt>
                <c:pt idx="7">
                  <c:v>1.75</c:v>
                </c:pt>
                <c:pt idx="8">
                  <c:v>#N/A</c:v>
                </c:pt>
                <c:pt idx="9">
                  <c:v>2.4500000000000002</c:v>
                </c:pt>
              </c:numCache>
            </c:numRef>
          </c:val>
          <c:extLst>
            <c:ext xmlns:c15="http://schemas.microsoft.com/office/drawing/2012/chart" uri="{02D57815-91ED-43cb-92C2-25804820EDAC}">
              <c15:filteredSeriesTitle>
                <c15:tx>
                  <c:strRef>
                    <c:extLst>
                      <c:ext uri="{02D57815-91ED-43cb-92C2-25804820EDAC}">
                        <c15:formulaRef>
                          <c15:sqref>[1]データシート!$A$35</c15:sqref>
                        </c15:formulaRef>
                      </c:ext>
                    </c:extLst>
                    <c:strCache>
                      <c:ptCount val="1"/>
                      <c:pt idx="0">
                        <c:v>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8-B254-4E2A-AC3F-AAFE90013F07}"/>
            </c:ext>
          </c:extLst>
        </c:ser>
        <c:ser>
          <c:idx val="9"/>
          <c:order val="9"/>
          <c:spPr>
            <a:solidFill>
              <a:srgbClr val="FF8080"/>
            </a:solidFill>
            <a:ln w="3175">
              <a:solidFill>
                <a:srgbClr val="000000"/>
              </a:solidFill>
              <a:prstDash val="solid"/>
            </a:ln>
          </c:spPr>
          <c:invertIfNegative val="0"/>
          <c:val>
            <c:numRef>
              <c:f>[1]データシート!$B$36:$K$36</c:f>
              <c:numCache>
                <c:formatCode>General</c:formatCode>
                <c:ptCount val="10"/>
                <c:pt idx="0">
                  <c:v>#N/A</c:v>
                </c:pt>
                <c:pt idx="1">
                  <c:v>0</c:v>
                </c:pt>
                <c:pt idx="2">
                  <c:v>#N/A</c:v>
                </c:pt>
                <c:pt idx="3">
                  <c:v>0</c:v>
                </c:pt>
                <c:pt idx="4">
                  <c:v>#N/A</c:v>
                </c:pt>
                <c:pt idx="5">
                  <c:v>0</c:v>
                </c:pt>
                <c:pt idx="6">
                  <c:v>#N/A</c:v>
                </c:pt>
                <c:pt idx="7">
                  <c:v>0.16</c:v>
                </c:pt>
                <c:pt idx="8">
                  <c:v>#N/A</c:v>
                </c:pt>
                <c:pt idx="9">
                  <c:v>3.33</c:v>
                </c:pt>
              </c:numCache>
            </c:numRef>
          </c:val>
          <c:extLst>
            <c:ext xmlns:c15="http://schemas.microsoft.com/office/drawing/2012/chart" uri="{02D57815-91ED-43cb-92C2-25804820EDAC}">
              <c15:filteredSeriesTitle>
                <c15:tx>
                  <c:strRef>
                    <c:extLst>
                      <c:ext uri="{02D57815-91ED-43cb-92C2-25804820EDAC}">
                        <c15:formulaRef>
                          <c15:sqref>[1]データシート!$A$36</c15:sqref>
                        </c15:formulaRef>
                      </c:ext>
                    </c:extLst>
                    <c:strCache>
                      <c:ptCount val="1"/>
                      <c:pt idx="0">
                        <c:v>下水道事業特別会計</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[1]データシート!$B$25:$K$26</c15:sqref>
                        </c15:formulaRef>
                      </c:ext>
                    </c:extLst>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15:cat>
              </c15:filteredCategoryTitle>
            </c:ext>
            <c:ext xmlns:c16="http://schemas.microsoft.com/office/drawing/2014/chart" uri="{C3380CC4-5D6E-409C-BE32-E72D297353CC}">
              <c16:uniqueId val="{00000009-B254-4E2A-AC3F-AAFE90013F0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spPr>
            <a:solidFill>
              <a:srgbClr val="00FF00"/>
            </a:solidFill>
            <a:ln w="3175">
              <a:solidFill>
                <a:srgbClr val="000000"/>
              </a:solidFill>
              <a:prstDash val="solid"/>
            </a:ln>
          </c:spPr>
          <c:invertIfNegative val="0"/>
          <c:val>
            <c:numRef>
              <c:f>[1]データシート!$B$42:$P$42</c:f>
              <c:numCache>
                <c:formatCode>General</c:formatCode>
                <c:ptCount val="15"/>
                <c:pt idx="2">
                  <c:v>2108</c:v>
                </c:pt>
                <c:pt idx="5">
                  <c:v>2146</c:v>
                </c:pt>
                <c:pt idx="8">
                  <c:v>2090</c:v>
                </c:pt>
                <c:pt idx="11">
                  <c:v>2023</c:v>
                </c:pt>
                <c:pt idx="14">
                  <c:v>2030</c:v>
                </c:pt>
              </c:numCache>
            </c:numRef>
          </c:val>
          <c:extLst>
            <c:ext xmlns:c15="http://schemas.microsoft.com/office/drawing/2012/chart" uri="{02D57815-91ED-43cb-92C2-25804820EDAC}">
              <c15:filteredSeriesTitle>
                <c15:tx>
                  <c:strRef>
                    <c:extLst>
                      <c:ext uri="{02D57815-91ED-43cb-92C2-25804820EDAC}">
                        <c15:formulaRef>
                          <c15:sqref>[1]データシート!$A$42</c15:sqref>
                        </c15:formulaRef>
                      </c:ext>
                    </c:extLst>
                    <c:strCache>
                      <c:ptCount val="1"/>
                      <c:pt idx="0">
                        <c:v>算入公債費等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C758-40F9-89FA-039F2A468A3C}"/>
            </c:ext>
          </c:extLst>
        </c:ser>
        <c:ser>
          <c:idx val="1"/>
          <c:order val="1"/>
          <c:spPr>
            <a:solidFill>
              <a:srgbClr val="800080"/>
            </a:solidFill>
            <a:ln w="3175">
              <a:solidFill>
                <a:srgbClr val="000000"/>
              </a:solidFill>
              <a:prstDash val="solid"/>
            </a:ln>
          </c:spPr>
          <c:invertIfNegative val="0"/>
          <c:val>
            <c:numRef>
              <c:f>[1]データシート!$B$43:$P$43</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[1]データシート!$A$43</c15:sqref>
                        </c15:formulaRef>
                      </c:ext>
                    </c:extLst>
                    <c:strCache>
                      <c:ptCount val="1"/>
                      <c:pt idx="0">
                        <c:v>一時借入金の利子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C758-40F9-89FA-039F2A468A3C}"/>
            </c:ext>
          </c:extLst>
        </c:ser>
        <c:ser>
          <c:idx val="2"/>
          <c:order val="2"/>
          <c:spPr>
            <a:solidFill>
              <a:srgbClr val="FFFF00"/>
            </a:solidFill>
            <a:ln w="3175">
              <a:solidFill>
                <a:srgbClr val="000000"/>
              </a:solidFill>
              <a:prstDash val="solid"/>
            </a:ln>
          </c:spPr>
          <c:invertIfNegative val="0"/>
          <c:val>
            <c:numRef>
              <c:f>[1]データシート!$B$44:$P$44</c:f>
              <c:numCache>
                <c:formatCode>General</c:formatCode>
                <c:ptCount val="15"/>
                <c:pt idx="0">
                  <c:v>1</c:v>
                </c:pt>
                <c:pt idx="3">
                  <c:v>1</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[1]データシート!$A$44</c15:sqref>
                        </c15:formulaRef>
                      </c:ext>
                    </c:extLst>
                    <c:strCache>
                      <c:ptCount val="1"/>
                      <c:pt idx="0">
                        <c:v>債務負担行為に基づく支出額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C758-40F9-89FA-039F2A468A3C}"/>
            </c:ext>
          </c:extLst>
        </c:ser>
        <c:ser>
          <c:idx val="3"/>
          <c:order val="3"/>
          <c:spPr>
            <a:solidFill>
              <a:srgbClr val="FF6600"/>
            </a:solidFill>
            <a:ln w="3175">
              <a:solidFill>
                <a:srgbClr val="000000"/>
              </a:solidFill>
              <a:prstDash val="solid"/>
            </a:ln>
          </c:spPr>
          <c:invertIfNegative val="0"/>
          <c:val>
            <c:numRef>
              <c:f>[1]データシート!$B$45:$P$45</c:f>
              <c:numCache>
                <c:formatCode>General</c:formatCode>
                <c:ptCount val="15"/>
                <c:pt idx="0">
                  <c:v>46</c:v>
                </c:pt>
                <c:pt idx="3">
                  <c:v>37</c:v>
                </c:pt>
                <c:pt idx="6">
                  <c:v>34</c:v>
                </c:pt>
                <c:pt idx="9">
                  <c:v>28</c:v>
                </c:pt>
                <c:pt idx="12">
                  <c:v>21</c:v>
                </c:pt>
              </c:numCache>
            </c:numRef>
          </c:val>
          <c:extLst>
            <c:ext xmlns:c15="http://schemas.microsoft.com/office/drawing/2012/chart" uri="{02D57815-91ED-43cb-92C2-25804820EDAC}">
              <c15:filteredSeriesTitle>
                <c15:tx>
                  <c:strRef>
                    <c:extLst>
                      <c:ext uri="{02D57815-91ED-43cb-92C2-25804820EDAC}">
                        <c15:formulaRef>
                          <c15:sqref>[1]データシート!$A$45</c15:sqref>
                        </c15:formulaRef>
                      </c:ext>
                    </c:extLst>
                    <c:strCache>
                      <c:ptCount val="1"/>
                      <c:pt idx="0">
                        <c:v>組合等が起こした地方債の元利償還金に対する負担金等</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C758-40F9-89FA-039F2A468A3C}"/>
            </c:ext>
          </c:extLst>
        </c:ser>
        <c:ser>
          <c:idx val="4"/>
          <c:order val="4"/>
          <c:spPr>
            <a:solidFill>
              <a:srgbClr val="9999FF"/>
            </a:solidFill>
            <a:ln w="3175">
              <a:solidFill>
                <a:srgbClr val="000000"/>
              </a:solidFill>
              <a:prstDash val="solid"/>
            </a:ln>
          </c:spPr>
          <c:invertIfNegative val="0"/>
          <c:val>
            <c:numRef>
              <c:f>[1]データシート!$B$46:$P$46</c:f>
              <c:numCache>
                <c:formatCode>General</c:formatCode>
                <c:ptCount val="15"/>
                <c:pt idx="0">
                  <c:v>878</c:v>
                </c:pt>
                <c:pt idx="3">
                  <c:v>958</c:v>
                </c:pt>
                <c:pt idx="6">
                  <c:v>969</c:v>
                </c:pt>
                <c:pt idx="9">
                  <c:v>978</c:v>
                </c:pt>
                <c:pt idx="12">
                  <c:v>1026</c:v>
                </c:pt>
              </c:numCache>
            </c:numRef>
          </c:val>
          <c:extLst>
            <c:ext xmlns:c15="http://schemas.microsoft.com/office/drawing/2012/chart" uri="{02D57815-91ED-43cb-92C2-25804820EDAC}">
              <c15:filteredSeriesTitle>
                <c15:tx>
                  <c:strRef>
                    <c:extLst>
                      <c:ext uri="{02D57815-91ED-43cb-92C2-25804820EDAC}">
                        <c15:formulaRef>
                          <c15:sqref>[1]データシート!$A$46</c15:sqref>
                        </c15:formulaRef>
                      </c:ext>
                    </c:extLst>
                    <c:strCache>
                      <c:ptCount val="1"/>
                      <c:pt idx="0">
                        <c:v>公営企業債の元利償還金に対する繰入金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C758-40F9-89FA-039F2A468A3C}"/>
            </c:ext>
          </c:extLst>
        </c:ser>
        <c:ser>
          <c:idx val="5"/>
          <c:order val="5"/>
          <c:spPr>
            <a:solidFill>
              <a:srgbClr val="008000"/>
            </a:solidFill>
            <a:ln w="3175">
              <a:solidFill>
                <a:srgbClr val="000000"/>
              </a:solidFill>
              <a:prstDash val="solid"/>
            </a:ln>
          </c:spPr>
          <c:invertIfNegative val="0"/>
          <c:val>
            <c:numRef>
              <c:f>[1]データシート!$B$47:$P$47</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[1]データシート!$A$47</c15:sqref>
                        </c15:formulaRef>
                      </c:ext>
                    </c:extLst>
                    <c:strCache>
                      <c:ptCount val="1"/>
                      <c:pt idx="0">
                        <c:v>満期一括償還地方債に係る年度割相当額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C758-40F9-89FA-039F2A468A3C}"/>
            </c:ext>
          </c:extLst>
        </c:ser>
        <c:ser>
          <c:idx val="6"/>
          <c:order val="6"/>
          <c:spPr>
            <a:solidFill>
              <a:srgbClr val="00FFFF"/>
            </a:solidFill>
            <a:ln w="3175">
              <a:solidFill>
                <a:srgbClr val="000000"/>
              </a:solidFill>
              <a:prstDash val="solid"/>
            </a:ln>
          </c:spPr>
          <c:invertIfNegative val="0"/>
          <c:val>
            <c:numRef>
              <c:f>[1]データシート!$B$48:$P$48</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[1]データシート!$A$48</c15:sqref>
                        </c15:formulaRef>
                      </c:ext>
                    </c:extLst>
                    <c:strCache>
                      <c:ptCount val="1"/>
                      <c:pt idx="0">
                        <c:v>減債基金積立不足算定額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C758-40F9-89FA-039F2A468A3C}"/>
            </c:ext>
          </c:extLst>
        </c:ser>
        <c:ser>
          <c:idx val="7"/>
          <c:order val="7"/>
          <c:spPr>
            <a:solidFill>
              <a:srgbClr val="FF8080"/>
            </a:solidFill>
            <a:ln w="3175">
              <a:solidFill>
                <a:srgbClr val="000000"/>
              </a:solidFill>
              <a:prstDash val="solid"/>
            </a:ln>
          </c:spPr>
          <c:invertIfNegative val="0"/>
          <c:val>
            <c:numRef>
              <c:f>[1]データシート!$B$49:$P$49</c:f>
              <c:numCache>
                <c:formatCode>General</c:formatCode>
                <c:ptCount val="15"/>
                <c:pt idx="0">
                  <c:v>2020</c:v>
                </c:pt>
                <c:pt idx="3">
                  <c:v>1977</c:v>
                </c:pt>
                <c:pt idx="6">
                  <c:v>1882</c:v>
                </c:pt>
                <c:pt idx="9">
                  <c:v>1877</c:v>
                </c:pt>
                <c:pt idx="12">
                  <c:v>1854</c:v>
                </c:pt>
              </c:numCache>
            </c:numRef>
          </c:val>
          <c:extLst>
            <c:ext xmlns:c15="http://schemas.microsoft.com/office/drawing/2012/chart" uri="{02D57815-91ED-43cb-92C2-25804820EDAC}">
              <c15:filteredSeriesTitle>
                <c15:tx>
                  <c:strRef>
                    <c:extLst>
                      <c:ext uri="{02D57815-91ED-43cb-92C2-25804820EDAC}">
                        <c15:formulaRef>
                          <c15:sqref>[1]データシート!$A$49</c15:sqref>
                        </c15:formulaRef>
                      </c:ext>
                    </c:extLst>
                    <c:strCache>
                      <c:ptCount val="1"/>
                      <c:pt idx="0">
                        <c:v>元利償還金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C758-40F9-89FA-039F2A468A3C}"/>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spPr>
            <a:ln w="38100">
              <a:solidFill>
                <a:srgbClr val="FF0000"/>
              </a:solidFill>
              <a:prstDash val="solid"/>
            </a:ln>
          </c:spPr>
          <c:marker>
            <c:symbol val="circle"/>
            <c:size val="15"/>
            <c:spPr>
              <a:solidFill>
                <a:srgbClr val="FF0000"/>
              </a:solidFill>
              <a:ln>
                <a:solidFill>
                  <a:srgbClr val="FF0000"/>
                </a:solidFill>
              </a:ln>
            </c:spPr>
          </c:marker>
          <c:val>
            <c:numRef>
              <c:f>[1]データシート!$B$50:$P$50</c:f>
              <c:numCache>
                <c:formatCode>General</c:formatCode>
                <c:ptCount val="15"/>
                <c:pt idx="0">
                  <c:v>#N/A</c:v>
                </c:pt>
                <c:pt idx="1">
                  <c:v>837</c:v>
                </c:pt>
                <c:pt idx="2">
                  <c:v>#N/A</c:v>
                </c:pt>
                <c:pt idx="3">
                  <c:v>#N/A</c:v>
                </c:pt>
                <c:pt idx="4">
                  <c:v>827</c:v>
                </c:pt>
                <c:pt idx="5">
                  <c:v>#N/A</c:v>
                </c:pt>
                <c:pt idx="6">
                  <c:v>#N/A</c:v>
                </c:pt>
                <c:pt idx="7">
                  <c:v>795</c:v>
                </c:pt>
                <c:pt idx="8">
                  <c:v>#N/A</c:v>
                </c:pt>
                <c:pt idx="9">
                  <c:v>#N/A</c:v>
                </c:pt>
                <c:pt idx="10">
                  <c:v>860</c:v>
                </c:pt>
                <c:pt idx="11">
                  <c:v>#N/A</c:v>
                </c:pt>
                <c:pt idx="12">
                  <c:v>#N/A</c:v>
                </c:pt>
                <c:pt idx="13">
                  <c:v>871</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[1]データシート!$A$50</c15:sqref>
                        </c15:formulaRef>
                      </c:ext>
                    </c:extLst>
                    <c:strCache>
                      <c:ptCount val="1"/>
                      <c:pt idx="0">
                        <c:v>実質公債費比率の分子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[1]データシート!$B$40:$P$41</c15:sqref>
                        </c15:formulaRef>
                      </c:ext>
                    </c:extLst>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C758-40F9-89FA-039F2A468A3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spPr>
            <a:solidFill>
              <a:srgbClr val="FFCC00"/>
            </a:solidFill>
            <a:ln w="3175">
              <a:solidFill>
                <a:srgbClr val="000000"/>
              </a:solidFill>
              <a:prstDash val="solid"/>
            </a:ln>
          </c:spPr>
          <c:invertIfNegative val="0"/>
          <c:val>
            <c:numRef>
              <c:f>[1]データシート!$B$56:$P$56</c:f>
              <c:numCache>
                <c:formatCode>General</c:formatCode>
                <c:ptCount val="15"/>
                <c:pt idx="2">
                  <c:v>18911</c:v>
                </c:pt>
                <c:pt idx="5">
                  <c:v>18442</c:v>
                </c:pt>
                <c:pt idx="8">
                  <c:v>18161</c:v>
                </c:pt>
                <c:pt idx="11">
                  <c:v>18301</c:v>
                </c:pt>
                <c:pt idx="14">
                  <c:v>18061</c:v>
                </c:pt>
              </c:numCache>
            </c:numRef>
          </c:val>
          <c:extLst>
            <c:ext xmlns:c15="http://schemas.microsoft.com/office/drawing/2012/chart" uri="{02D57815-91ED-43cb-92C2-25804820EDAC}">
              <c15:filteredSeriesTitle>
                <c15:tx>
                  <c:strRef>
                    <c:extLst>
                      <c:ext uri="{02D57815-91ED-43cb-92C2-25804820EDAC}">
                        <c15:formulaRef>
                          <c15:sqref>[1]データシート!$A$56</c15:sqref>
                        </c15:formulaRef>
                      </c:ext>
                    </c:extLst>
                    <c:strCache>
                      <c:ptCount val="1"/>
                      <c:pt idx="0">
                        <c:v>基準財政需要額算入見込額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0-B413-4082-8106-D9921668092D}"/>
            </c:ext>
          </c:extLst>
        </c:ser>
        <c:ser>
          <c:idx val="1"/>
          <c:order val="1"/>
          <c:spPr>
            <a:solidFill>
              <a:srgbClr val="0000FF"/>
            </a:solidFill>
            <a:ln w="3175">
              <a:solidFill>
                <a:srgbClr val="000000"/>
              </a:solidFill>
              <a:prstDash val="solid"/>
            </a:ln>
          </c:spPr>
          <c:invertIfNegative val="0"/>
          <c:val>
            <c:numRef>
              <c:f>[1]データシート!$B$57:$P$57</c:f>
              <c:numCache>
                <c:formatCode>General</c:formatCode>
                <c:ptCount val="15"/>
                <c:pt idx="2">
                  <c:v>564</c:v>
                </c:pt>
                <c:pt idx="5">
                  <c:v>514</c:v>
                </c:pt>
                <c:pt idx="8">
                  <c:v>455</c:v>
                </c:pt>
                <c:pt idx="11">
                  <c:v>376</c:v>
                </c:pt>
                <c:pt idx="14">
                  <c:v>295</c:v>
                </c:pt>
              </c:numCache>
            </c:numRef>
          </c:val>
          <c:extLst>
            <c:ext xmlns:c15="http://schemas.microsoft.com/office/drawing/2012/chart" uri="{02D57815-91ED-43cb-92C2-25804820EDAC}">
              <c15:filteredSeriesTitle>
                <c15:tx>
                  <c:strRef>
                    <c:extLst>
                      <c:ext uri="{02D57815-91ED-43cb-92C2-25804820EDAC}">
                        <c15:formulaRef>
                          <c15:sqref>[1]データシート!$A$57</c15:sqref>
                        </c15:formulaRef>
                      </c:ext>
                    </c:extLst>
                    <c:strCache>
                      <c:ptCount val="1"/>
                      <c:pt idx="0">
                        <c:v>充当可能特定歳入</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1-B413-4082-8106-D9921668092D}"/>
            </c:ext>
          </c:extLst>
        </c:ser>
        <c:ser>
          <c:idx val="2"/>
          <c:order val="2"/>
          <c:spPr>
            <a:solidFill>
              <a:srgbClr val="FF00FF"/>
            </a:solidFill>
            <a:ln w="3175">
              <a:solidFill>
                <a:srgbClr val="000000"/>
              </a:solidFill>
              <a:prstDash val="solid"/>
            </a:ln>
          </c:spPr>
          <c:invertIfNegative val="0"/>
          <c:val>
            <c:numRef>
              <c:f>[1]データシート!$B$58:$P$58</c:f>
              <c:numCache>
                <c:formatCode>General</c:formatCode>
                <c:ptCount val="15"/>
                <c:pt idx="2">
                  <c:v>7207</c:v>
                </c:pt>
                <c:pt idx="5">
                  <c:v>7397</c:v>
                </c:pt>
                <c:pt idx="8">
                  <c:v>7437</c:v>
                </c:pt>
                <c:pt idx="11">
                  <c:v>7591</c:v>
                </c:pt>
                <c:pt idx="14">
                  <c:v>7787</c:v>
                </c:pt>
              </c:numCache>
            </c:numRef>
          </c:val>
          <c:extLst>
            <c:ext xmlns:c15="http://schemas.microsoft.com/office/drawing/2012/chart" uri="{02D57815-91ED-43cb-92C2-25804820EDAC}">
              <c15:filteredSeriesTitle>
                <c15:tx>
                  <c:strRef>
                    <c:extLst>
                      <c:ext uri="{02D57815-91ED-43cb-92C2-25804820EDAC}">
                        <c15:formulaRef>
                          <c15:sqref>[1]データシート!$A$58</c15:sqref>
                        </c15:formulaRef>
                      </c:ext>
                    </c:extLst>
                    <c:strCache>
                      <c:ptCount val="1"/>
                      <c:pt idx="0">
                        <c:v>充当可能基金</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2-B413-4082-8106-D9921668092D}"/>
            </c:ext>
          </c:extLst>
        </c:ser>
        <c:ser>
          <c:idx val="3"/>
          <c:order val="3"/>
          <c:spPr>
            <a:solidFill>
              <a:srgbClr val="00FF00"/>
            </a:solidFill>
            <a:ln w="3175">
              <a:solidFill>
                <a:srgbClr val="000000"/>
              </a:solidFill>
              <a:prstDash val="solid"/>
            </a:ln>
          </c:spPr>
          <c:invertIfNegative val="0"/>
          <c:val>
            <c:numRef>
              <c:f>[1]データシート!$B$59:$P$59</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[1]データシート!$A$59</c15:sqref>
                        </c15:formulaRef>
                      </c:ext>
                    </c:extLst>
                    <c:strCache>
                      <c:ptCount val="1"/>
                      <c:pt idx="0">
                        <c:v>組合等連結実質赤字額負担見込額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3-B413-4082-8106-D9921668092D}"/>
            </c:ext>
          </c:extLst>
        </c:ser>
        <c:ser>
          <c:idx val="4"/>
          <c:order val="4"/>
          <c:spPr>
            <a:solidFill>
              <a:srgbClr val="800080"/>
            </a:solidFill>
            <a:ln w="3175">
              <a:solidFill>
                <a:srgbClr val="000000"/>
              </a:solidFill>
              <a:prstDash val="solid"/>
            </a:ln>
          </c:spPr>
          <c:invertIfNegative val="0"/>
          <c:val>
            <c:numRef>
              <c:f>[1]データシート!$B$60:$P$60</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[1]データシート!$A$60</c15:sqref>
                        </c15:formulaRef>
                      </c:ext>
                    </c:extLst>
                    <c:strCache>
                      <c:ptCount val="1"/>
                      <c:pt idx="0">
                        <c:v>連結実質赤字額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4-B413-4082-8106-D9921668092D}"/>
            </c:ext>
          </c:extLst>
        </c:ser>
        <c:ser>
          <c:idx val="5"/>
          <c:order val="5"/>
          <c:spPr>
            <a:solidFill>
              <a:srgbClr val="FFFF00"/>
            </a:solidFill>
            <a:ln w="3175">
              <a:solidFill>
                <a:srgbClr val="000000"/>
              </a:solidFill>
              <a:prstDash val="solid"/>
            </a:ln>
          </c:spPr>
          <c:invertIfNegative val="0"/>
          <c:val>
            <c:numRef>
              <c:f>[1]データシート!$B$61:$P$61</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[1]データシート!$A$61</c15:sqref>
                        </c15:formulaRef>
                      </c:ext>
                    </c:extLst>
                    <c:strCache>
                      <c:ptCount val="1"/>
                      <c:pt idx="0">
                        <c:v>設立法人等の負債額等負担見込額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5-B413-4082-8106-D9921668092D}"/>
            </c:ext>
          </c:extLst>
        </c:ser>
        <c:ser>
          <c:idx val="6"/>
          <c:order val="6"/>
          <c:spPr>
            <a:solidFill>
              <a:srgbClr val="FF6600"/>
            </a:solidFill>
            <a:ln w="3175">
              <a:solidFill>
                <a:srgbClr val="000000"/>
              </a:solidFill>
              <a:prstDash val="solid"/>
            </a:ln>
          </c:spPr>
          <c:invertIfNegative val="0"/>
          <c:val>
            <c:numRef>
              <c:f>[1]データシート!$B$62:$P$62</c:f>
              <c:numCache>
                <c:formatCode>General</c:formatCode>
                <c:ptCount val="15"/>
                <c:pt idx="0">
                  <c:v>1777</c:v>
                </c:pt>
                <c:pt idx="3">
                  <c:v>1652</c:v>
                </c:pt>
                <c:pt idx="6">
                  <c:v>1606</c:v>
                </c:pt>
                <c:pt idx="9">
                  <c:v>1629</c:v>
                </c:pt>
                <c:pt idx="12">
                  <c:v>1645</c:v>
                </c:pt>
              </c:numCache>
            </c:numRef>
          </c:val>
          <c:extLst>
            <c:ext xmlns:c15="http://schemas.microsoft.com/office/drawing/2012/chart" uri="{02D57815-91ED-43cb-92C2-25804820EDAC}">
              <c15:filteredSeriesTitle>
                <c15:tx>
                  <c:strRef>
                    <c:extLst>
                      <c:ext uri="{02D57815-91ED-43cb-92C2-25804820EDAC}">
                        <c15:formulaRef>
                          <c15:sqref>[1]データシート!$A$62</c15:sqref>
                        </c15:formulaRef>
                      </c:ext>
                    </c:extLst>
                    <c:strCache>
                      <c:ptCount val="1"/>
                      <c:pt idx="0">
                        <c:v>退職手当負担見込額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6-B413-4082-8106-D9921668092D}"/>
            </c:ext>
          </c:extLst>
        </c:ser>
        <c:ser>
          <c:idx val="7"/>
          <c:order val="7"/>
          <c:spPr>
            <a:solidFill>
              <a:srgbClr val="9999FF"/>
            </a:solidFill>
            <a:ln w="3175">
              <a:solidFill>
                <a:srgbClr val="000000"/>
              </a:solidFill>
              <a:prstDash val="solid"/>
            </a:ln>
          </c:spPr>
          <c:invertIfNegative val="0"/>
          <c:val>
            <c:numRef>
              <c:f>[1]データシート!$B$63:$P$63</c:f>
              <c:numCache>
                <c:formatCode>General</c:formatCode>
                <c:ptCount val="15"/>
                <c:pt idx="0">
                  <c:v>230</c:v>
                </c:pt>
                <c:pt idx="3">
                  <c:v>202</c:v>
                </c:pt>
                <c:pt idx="6">
                  <c:v>161</c:v>
                </c:pt>
                <c:pt idx="9">
                  <c:v>130</c:v>
                </c:pt>
                <c:pt idx="12">
                  <c:v>105</c:v>
                </c:pt>
              </c:numCache>
            </c:numRef>
          </c:val>
          <c:extLst>
            <c:ext xmlns:c15="http://schemas.microsoft.com/office/drawing/2012/chart" uri="{02D57815-91ED-43cb-92C2-25804820EDAC}">
              <c15:filteredSeriesTitle>
                <c15:tx>
                  <c:strRef>
                    <c:extLst>
                      <c:ext uri="{02D57815-91ED-43cb-92C2-25804820EDAC}">
                        <c15:formulaRef>
                          <c15:sqref>[1]データシート!$A$63</c15:sqref>
                        </c15:formulaRef>
                      </c:ext>
                    </c:extLst>
                    <c:strCache>
                      <c:ptCount val="1"/>
                      <c:pt idx="0">
                        <c:v>組合等負担等見込額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7-B413-4082-8106-D9921668092D}"/>
            </c:ext>
          </c:extLst>
        </c:ser>
        <c:ser>
          <c:idx val="8"/>
          <c:order val="8"/>
          <c:spPr>
            <a:solidFill>
              <a:srgbClr val="008000"/>
            </a:solidFill>
            <a:ln w="3175">
              <a:solidFill>
                <a:srgbClr val="000000"/>
              </a:solidFill>
              <a:prstDash val="solid"/>
            </a:ln>
          </c:spPr>
          <c:invertIfNegative val="0"/>
          <c:val>
            <c:numRef>
              <c:f>[1]データシート!$B$64:$P$64</c:f>
              <c:numCache>
                <c:formatCode>General</c:formatCode>
                <c:ptCount val="15"/>
                <c:pt idx="0">
                  <c:v>10963</c:v>
                </c:pt>
                <c:pt idx="3">
                  <c:v>11169</c:v>
                </c:pt>
                <c:pt idx="6">
                  <c:v>11109</c:v>
                </c:pt>
                <c:pt idx="9">
                  <c:v>11563</c:v>
                </c:pt>
                <c:pt idx="12">
                  <c:v>11404</c:v>
                </c:pt>
              </c:numCache>
            </c:numRef>
          </c:val>
          <c:extLst>
            <c:ext xmlns:c15="http://schemas.microsoft.com/office/drawing/2012/chart" uri="{02D57815-91ED-43cb-92C2-25804820EDAC}">
              <c15:filteredSeriesTitle>
                <c15:tx>
                  <c:strRef>
                    <c:extLst>
                      <c:ext uri="{02D57815-91ED-43cb-92C2-25804820EDAC}">
                        <c15:formulaRef>
                          <c15:sqref>[1]データシート!$A$64</c15:sqref>
                        </c15:formulaRef>
                      </c:ext>
                    </c:extLst>
                    <c:strCache>
                      <c:ptCount val="1"/>
                      <c:pt idx="0">
                        <c:v>公営企業債等繰入見込額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8-B413-4082-8106-D9921668092D}"/>
            </c:ext>
          </c:extLst>
        </c:ser>
        <c:ser>
          <c:idx val="9"/>
          <c:order val="9"/>
          <c:spPr>
            <a:solidFill>
              <a:srgbClr val="00FFFF"/>
            </a:solidFill>
            <a:ln w="3175">
              <a:solidFill>
                <a:srgbClr val="000000"/>
              </a:solidFill>
              <a:prstDash val="solid"/>
            </a:ln>
          </c:spPr>
          <c:invertIfNegative val="0"/>
          <c:val>
            <c:numRef>
              <c:f>[1]データシート!$B$65:$P$65</c:f>
              <c:numCache>
                <c:formatCode>General</c:formatCode>
                <c:ptCount val="15"/>
                <c:pt idx="0">
                  <c:v>0</c:v>
                </c:pt>
                <c:pt idx="3">
                  <c:v>0</c:v>
                </c:pt>
                <c:pt idx="6">
                  <c:v>0</c:v>
                </c:pt>
                <c:pt idx="9">
                  <c:v>0</c:v>
                </c:pt>
                <c:pt idx="12">
                  <c:v>0</c:v>
                </c:pt>
              </c:numCache>
            </c:numRef>
          </c:val>
          <c:extLst>
            <c:ext xmlns:c15="http://schemas.microsoft.com/office/drawing/2012/chart" uri="{02D57815-91ED-43cb-92C2-25804820EDAC}">
              <c15:filteredSeriesTitle>
                <c15:tx>
                  <c:strRef>
                    <c:extLst>
                      <c:ext uri="{02D57815-91ED-43cb-92C2-25804820EDAC}">
                        <c15:formulaRef>
                          <c15:sqref>[1]データシート!$A$65</c15:sqref>
                        </c15:formulaRef>
                      </c:ext>
                    </c:extLst>
                    <c:strCache>
                      <c:ptCount val="1"/>
                      <c:pt idx="0">
                        <c:v>債務負担行為に基づく支出予定額</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9-B413-4082-8106-D9921668092D}"/>
            </c:ext>
          </c:extLst>
        </c:ser>
        <c:ser>
          <c:idx val="10"/>
          <c:order val="10"/>
          <c:spPr>
            <a:solidFill>
              <a:srgbClr val="FF8080"/>
            </a:solidFill>
            <a:ln w="3175">
              <a:solidFill>
                <a:srgbClr val="000000"/>
              </a:solidFill>
              <a:prstDash val="solid"/>
            </a:ln>
          </c:spPr>
          <c:invertIfNegative val="0"/>
          <c:val>
            <c:numRef>
              <c:f>[1]データシート!$B$66:$P$66</c:f>
              <c:numCache>
                <c:formatCode>General</c:formatCode>
                <c:ptCount val="15"/>
                <c:pt idx="0">
                  <c:v>17254</c:v>
                </c:pt>
                <c:pt idx="3">
                  <c:v>16624</c:v>
                </c:pt>
                <c:pt idx="6">
                  <c:v>16452</c:v>
                </c:pt>
                <c:pt idx="9">
                  <c:v>16538</c:v>
                </c:pt>
                <c:pt idx="12">
                  <c:v>16031</c:v>
                </c:pt>
              </c:numCache>
            </c:numRef>
          </c:val>
          <c:extLst>
            <c:ext xmlns:c15="http://schemas.microsoft.com/office/drawing/2012/chart" uri="{02D57815-91ED-43cb-92C2-25804820EDAC}">
              <c15:filteredSeriesTitle>
                <c15:tx>
                  <c:strRef>
                    <c:extLst>
                      <c:ext uri="{02D57815-91ED-43cb-92C2-25804820EDAC}">
                        <c15:formulaRef>
                          <c15:sqref>[1]データシート!$A$66</c15:sqref>
                        </c15:formulaRef>
                      </c:ext>
                    </c:extLst>
                    <c:strCache>
                      <c:ptCount val="1"/>
                      <c:pt idx="0">
                        <c:v>一般会計等に係る地方債の現在高</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A-B413-4082-8106-D9921668092D}"/>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spPr>
            <a:ln w="38100">
              <a:solidFill>
                <a:srgbClr val="FF0000"/>
              </a:solidFill>
              <a:prstDash val="solid"/>
            </a:ln>
          </c:spPr>
          <c:marker>
            <c:symbol val="circle"/>
            <c:size val="15"/>
            <c:spPr>
              <a:solidFill>
                <a:srgbClr val="FF0000"/>
              </a:solidFill>
              <a:ln w="38100">
                <a:solidFill>
                  <a:srgbClr val="FF0000"/>
                </a:solidFill>
              </a:ln>
            </c:spPr>
          </c:marker>
          <c:val>
            <c:numRef>
              <c:f>[1]データシート!$B$67:$P$67</c:f>
              <c:numCache>
                <c:formatCode>General</c:formatCode>
                <c:ptCount val="15"/>
                <c:pt idx="0">
                  <c:v>#N/A</c:v>
                </c:pt>
                <c:pt idx="1">
                  <c:v>3542</c:v>
                </c:pt>
                <c:pt idx="2">
                  <c:v>#N/A</c:v>
                </c:pt>
                <c:pt idx="3">
                  <c:v>#N/A</c:v>
                </c:pt>
                <c:pt idx="4">
                  <c:v>3294</c:v>
                </c:pt>
                <c:pt idx="5">
                  <c:v>#N/A</c:v>
                </c:pt>
                <c:pt idx="6">
                  <c:v>#N/A</c:v>
                </c:pt>
                <c:pt idx="7">
                  <c:v>3274</c:v>
                </c:pt>
                <c:pt idx="8">
                  <c:v>#N/A</c:v>
                </c:pt>
                <c:pt idx="9">
                  <c:v>#N/A</c:v>
                </c:pt>
                <c:pt idx="10">
                  <c:v>3593</c:v>
                </c:pt>
                <c:pt idx="11">
                  <c:v>#N/A</c:v>
                </c:pt>
                <c:pt idx="12">
                  <c:v>#N/A</c:v>
                </c:pt>
                <c:pt idx="13">
                  <c:v>3042</c:v>
                </c:pt>
                <c:pt idx="14">
                  <c:v>#N/A</c:v>
                </c:pt>
              </c:numCache>
            </c:numRef>
          </c:val>
          <c:smooth val="0"/>
          <c:extLst>
            <c:ext xmlns:c15="http://schemas.microsoft.com/office/drawing/2012/chart" uri="{02D57815-91ED-43cb-92C2-25804820EDAC}">
              <c15:filteredSeriesTitle>
                <c15:tx>
                  <c:strRef>
                    <c:extLst>
                      <c:ext uri="{02D57815-91ED-43cb-92C2-25804820EDAC}">
                        <c15:formulaRef>
                          <c15:sqref>[1]データシート!$A$67</c15:sqref>
                        </c15:formulaRef>
                      </c:ext>
                    </c:extLst>
                    <c:strCache>
                      <c:ptCount val="1"/>
                      <c:pt idx="0">
                        <c:v>将来負担比率の分子</c:v>
                      </c:pt>
                    </c:strCache>
                  </c:strRef>
                </c15:tx>
              </c15:filteredSeriesTitle>
            </c:ext>
            <c:ext xmlns:c15="http://schemas.microsoft.com/office/drawing/2012/chart" uri="{02D57815-91ED-43cb-92C2-25804820EDAC}">
              <c15:filteredCategoryTitle>
                <c15:cat>
                  <c:multiLvlStrRef>
                    <c:extLst>
                      <c:ext uri="{02D57815-91ED-43cb-92C2-25804820EDAC}">
                        <c15:formulaRef>
                          <c15:sqref>[1]データシート!$B$54:$P$55</c15:sqref>
                        </c15:formulaRef>
                      </c:ext>
                    </c:extLst>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15:cat>
              </c15:filteredCategoryTitle>
            </c:ext>
            <c:ext xmlns:c16="http://schemas.microsoft.com/office/drawing/2014/chart" uri="{C3380CC4-5D6E-409C-BE32-E72D297353CC}">
              <c16:uniqueId val="{0000000B-B413-4082-8106-D9921668092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spPr>
            <a:pattFill prst="pct70">
              <a:fgClr>
                <a:srgbClr val="843C0C"/>
              </a:fgClr>
              <a:bgClr>
                <a:schemeClr val="bg1"/>
              </a:bgClr>
            </a:pattFill>
            <a:ln w="3175">
              <a:noFill/>
              <a:prstDash val="solid"/>
            </a:ln>
          </c:spPr>
          <c:invertIfNegative val="0"/>
          <c:val>
            <c:numRef>
              <c:f>[1]データシート!$B$72:$D$72</c:f>
              <c:numCache>
                <c:formatCode>General</c:formatCode>
                <c:ptCount val="3"/>
                <c:pt idx="0">
                  <c:v>5790</c:v>
                </c:pt>
                <c:pt idx="1">
                  <c:v>5900</c:v>
                </c:pt>
                <c:pt idx="2">
                  <c:v>6104</c:v>
                </c:pt>
              </c:numCache>
            </c:numRef>
          </c:val>
          <c:extLst>
            <c:ext xmlns:c15="http://schemas.microsoft.com/office/drawing/2012/chart" uri="{02D57815-91ED-43cb-92C2-25804820EDAC}">
              <c15:filteredSeriesTitle>
                <c15:tx>
                  <c:strRef>
                    <c:extLst>
                      <c:ext uri="{02D57815-91ED-43cb-92C2-25804820EDAC}">
                        <c15:formulaRef>
                          <c15:sqref>[1]データシート!$A$72</c15:sqref>
                        </c15:formulaRef>
                      </c:ext>
                    </c:extLst>
                    <c:strCache>
                      <c:ptCount val="1"/>
                      <c:pt idx="0">
                        <c:v>財政調整基金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0-FB5C-49A5-9447-988792B2C32E}"/>
            </c:ext>
          </c:extLst>
        </c:ser>
        <c:ser>
          <c:idx val="0"/>
          <c:order val="1"/>
          <c:spPr>
            <a:pattFill prst="smGrid">
              <a:fgClr>
                <a:srgbClr val="FF66CC"/>
              </a:fgClr>
              <a:bgClr>
                <a:schemeClr val="bg1"/>
              </a:bgClr>
            </a:pattFill>
            <a:ln w="3175">
              <a:noFill/>
              <a:prstDash val="solid"/>
            </a:ln>
          </c:spPr>
          <c:invertIfNegative val="0"/>
          <c:val>
            <c:numRef>
              <c:f>[1]データシート!$B$73:$D$73</c:f>
              <c:numCache>
                <c:formatCode>General</c:formatCode>
                <c:ptCount val="3"/>
                <c:pt idx="0">
                  <c:v>658</c:v>
                </c:pt>
                <c:pt idx="1">
                  <c:v>659</c:v>
                </c:pt>
                <c:pt idx="2">
                  <c:v>532</c:v>
                </c:pt>
              </c:numCache>
            </c:numRef>
          </c:val>
          <c:extLst>
            <c:ext xmlns:c15="http://schemas.microsoft.com/office/drawing/2012/chart" uri="{02D57815-91ED-43cb-92C2-25804820EDAC}">
              <c15:filteredSeriesTitle>
                <c15:tx>
                  <c:strRef>
                    <c:extLst>
                      <c:ext uri="{02D57815-91ED-43cb-92C2-25804820EDAC}">
                        <c15:formulaRef>
                          <c15:sqref>[1]データシート!$A$73</c15:sqref>
                        </c15:formulaRef>
                      </c:ext>
                    </c:extLst>
                    <c:strCache>
                      <c:ptCount val="1"/>
                      <c:pt idx="0">
                        <c:v>減債基金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1-FB5C-49A5-9447-988792B2C32E}"/>
            </c:ext>
          </c:extLst>
        </c:ser>
        <c:ser>
          <c:idx val="1"/>
          <c:order val="2"/>
          <c:spPr>
            <a:solidFill>
              <a:srgbClr val="2E75B6"/>
            </a:solidFill>
            <a:ln>
              <a:noFill/>
            </a:ln>
          </c:spPr>
          <c:invertIfNegative val="0"/>
          <c:val>
            <c:numRef>
              <c:f>[1]データシート!$B$74:$D$74</c:f>
              <c:numCache>
                <c:formatCode>General</c:formatCode>
                <c:ptCount val="3"/>
                <c:pt idx="0">
                  <c:v>1376</c:v>
                </c:pt>
                <c:pt idx="1">
                  <c:v>1868</c:v>
                </c:pt>
                <c:pt idx="2">
                  <c:v>1868</c:v>
                </c:pt>
              </c:numCache>
            </c:numRef>
          </c:val>
          <c:extLst>
            <c:ext xmlns:c15="http://schemas.microsoft.com/office/drawing/2012/chart" uri="{02D57815-91ED-43cb-92C2-25804820EDAC}">
              <c15:filteredSeriesTitle>
                <c15:tx>
                  <c:strRef>
                    <c:extLst>
                      <c:ext uri="{02D57815-91ED-43cb-92C2-25804820EDAC}">
                        <c15:formulaRef>
                          <c15:sqref>[1]データシート!$A$74</c15:sqref>
                        </c15:formulaRef>
                      </c:ext>
                    </c:extLst>
                    <c:strCache>
                      <c:ptCount val="1"/>
                      <c:pt idx="0">
                        <c:v>その他特定目的基金</c:v>
                      </c:pt>
                    </c:strCache>
                  </c:strRef>
                </c15:tx>
              </c15:filteredSeriesTitle>
            </c:ext>
            <c:ext xmlns:c15="http://schemas.microsoft.com/office/drawing/2012/chart" uri="{02D57815-91ED-43cb-92C2-25804820EDAC}">
              <c15:filteredCategoryTitle>
                <c15:cat>
                  <c:strRef>
                    <c:extLst>
                      <c:ext uri="{02D57815-91ED-43cb-92C2-25804820EDAC}">
                        <c15:formulaRef>
                          <c15:sqref>[1]データシート!$B$71:$D$71</c15:sqref>
                        </c15:formulaRef>
                      </c:ext>
                    </c:extLst>
                    <c:strCache>
                      <c:ptCount val="3"/>
                      <c:pt idx="0">
                        <c:v>H30</c:v>
                      </c:pt>
                      <c:pt idx="1">
                        <c:v>R01</c:v>
                      </c:pt>
                      <c:pt idx="2">
                        <c:v>R02</c:v>
                      </c:pt>
                    </c:strCache>
                  </c:strRef>
                </c15:cat>
              </c15:filteredCategoryTitle>
            </c:ext>
            <c:ext xmlns:c16="http://schemas.microsoft.com/office/drawing/2014/chart" uri="{C3380CC4-5D6E-409C-BE32-E72D297353CC}">
              <c16:uniqueId val="{00000002-FB5C-49A5-9447-988792B2C32E}"/>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{F6F096DB-35C6-4987-9065-CFFB7D138585}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778-4DA0-ABCB-8C3BA1BF03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{36E19E6D-9FBF-45B5-AD9F-C5397BCECF67}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78-4DA0-ABCB-8C3BA1BF03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{D0D13345-ACAE-4D04-87F3-4FD2ABD56647}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78-4DA0-ABCB-8C3BA1BF03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{77C8EF4C-DD5D-4E97-AB89-55798AF3261E}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78-4DA0-ABCB-8C3BA1BF03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{2A06062E-EB35-41F5-B2DF-59F0013AF083}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78-4DA0-ABCB-8C3BA1BF03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{86C1B368-9F5A-4903-8FEA-6F4CD614C29B}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778-4DA0-ABCB-8C3BA1BF03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{80216AE7-1179-408C-A7AA-B047DC670204}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778-4DA0-ABCB-8C3BA1BF03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{BBFE6CB4-A1F5-4980-B976-0EEBABE7F885}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778-4DA0-ABCB-8C3BA1BF03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{E7C8AF76-F2A7-4EB4-8459-680782A07389}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778-4DA0-ABCB-8C3BA1BF03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59.8</c:v>
                </c:pt>
                <c:pt idx="16">
                  <c:v>61.3</c:v>
                </c:pt>
                <c:pt idx="24">
                  <c:v>62.8</c:v>
                </c:pt>
                <c:pt idx="32">
                  <c:v>64.599999999999994</c:v>
                </c:pt>
              </c:numCache>
            </c:numRef>
          </c:xVal>
          <c:yVal>
            <c:numRef>
              <c:f>公会計指標分析・財政指標組合せ分析表!$BP$51:$DC$51</c:f>
              <c:numCache>
                <c:formatCode>#,##0.0;"▲ "#,##0.0</c:formatCode>
                <c:ptCount val="40"/>
                <c:pt idx="0">
                  <c:v>48.9</c:v>
                </c:pt>
                <c:pt idx="8">
                  <c:v>45.7</c:v>
                </c:pt>
                <c:pt idx="16">
                  <c:v>47</c:v>
                </c:pt>
                <c:pt idx="24">
                  <c:v>51.2</c:v>
                </c:pt>
                <c:pt idx="32">
                  <c:v>43.6</c:v>
                </c:pt>
              </c:numCache>
            </c:numRef>
          </c:yVal>
          <c:smooth val="0"/>
          <c:extLst>
            <c:ext xmlns:c16="http://schemas.microsoft.com/office/drawing/2014/chart" uri="{C3380CC4-5D6E-409C-BE32-E72D297353CC}">
              <c16:uniqueId val="{00000009-2778-4DA0-ABCB-8C3BA1BF03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{83C40086-1D2D-4F94-BEDE-9999A85C5B36}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778-4DA0-ABCB-8C3BA1BF03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{33282685-7C16-406B-8918-54D9D5CABE8E}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78-4DA0-ABCB-8C3BA1BF03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{F53752D7-037C-45D5-B35F-06742995A3BE}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78-4DA0-ABCB-8C3BA1BF03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{128E8566-9A11-44CD-88B6-24FFA5F0B7A3}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78-4DA0-ABCB-8C3BA1BF03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{CDA4D4BF-2447-4C14-A035-FE87BAFF37FD}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78-4DA0-ABCB-8C3BA1BF03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{748D56AC-1550-4BBD-9D67-50C52BA70B95}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778-4DA0-ABCB-8C3BA1BF03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{5B4EDBE9-5CE0-425D-BF21-33A48D3A7AF4}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778-4DA0-ABCB-8C3BA1BF03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{B3B270BA-3BDA-4CFF-B0A4-53B05A734252}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778-4DA0-ABCB-8C3BA1BF03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{4BA6A1E8-E353-4BF3-8444-2C8C0C1F0E14}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778-4DA0-ABCB-8C3BA1BF03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64.2</c:v>
                </c:pt>
              </c:numCache>
            </c:numRef>
          </c:xVal>
          <c:yVal>
            <c:numRef>
              <c:f>公会計指標分析・財政指標組合せ分析表!$BP$55:$DC$55</c:f>
              <c:numCache>
                <c:formatCode>#,##0.0;"▲ "#,##0.0</c:formatCode>
                <c:ptCount val="40"/>
                <c:pt idx="0">
                  <c:v>24</c:v>
                </c:pt>
                <c:pt idx="8">
                  <c:v>19.8</c:v>
                </c:pt>
                <c:pt idx="16">
                  <c:v>19.8</c:v>
                </c:pt>
                <c:pt idx="24">
                  <c:v>20</c:v>
                </c:pt>
                <c:pt idx="32">
                  <c:v>32.4</c:v>
                </c:pt>
              </c:numCache>
            </c:numRef>
          </c:yVal>
          <c:smooth val="0"/>
          <c:extLst>
            <c:ext xmlns:c16="http://schemas.microsoft.com/office/drawing/2014/chart" uri="{C3380CC4-5D6E-409C-BE32-E72D297353CC}">
              <c16:uniqueId val="{00000013-2778-4DA0-ABCB-8C3BA1BF033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{B8D493CE-B089-40E5-B4F1-1AC51E11EF60}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23C-4A9D-AB9E-F882C4240C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{BBAC39D1-B897-4A8C-B782-7CF0EFDEF80F}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3C-4A9D-AB9E-F882C4240C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{34349BE4-A409-4520-9458-49BE7A10BE9F}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3C-4A9D-AB9E-F882C4240C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{E4D32DAD-1EBF-4FC3-B723-7E5BC4B988F6}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3C-4A9D-AB9E-F882C4240C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{7950DDB6-A1A3-4BA5-942B-7A11A0FED046}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3C-4A9D-AB9E-F882C4240C77}"/>
                </c:ext>
              </c:extLst>
            </c:dLbl>
            <c:dLbl>
              <c:idx val="8"/>
              <c:layout>
                <c:manualLayout>
                  <c:x val="-3.6684985503450687E-2"/>
                  <c:y val="-7.120847423842752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{E6D77F5B-FA7E-4CEF-84F3-9A0A9B7C7E44}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23C-4A9D-AB9E-F882C4240C77}"/>
                </c:ext>
              </c:extLst>
            </c:dLbl>
            <c:dLbl>
              <c:idx val="16"/>
              <c:layout>
                <c:manualLayout>
                  <c:x val="-2.6710997734770651E-2"/>
                  <c:y val="-5.362481993716038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{A8646DB0-CAE8-45D4-AA56-36CA8F0224A4}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23C-4A9D-AB9E-F882C4240C77}"/>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{399327B5-57F7-4B36-9190-1CA83DF576F1}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23C-4A9D-AB9E-F882C4240C7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{827770A9-A8EE-4AA8-B47E-3083F4082ACE}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23C-4A9D-AB9E-F882C4240C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11.5</c:v>
                </c:pt>
                <c:pt idx="16">
                  <c:v>11.4</c:v>
                </c:pt>
                <c:pt idx="24">
                  <c:v>11.7</c:v>
                </c:pt>
                <c:pt idx="32">
                  <c:v>12</c:v>
                </c:pt>
              </c:numCache>
            </c:numRef>
          </c:xVal>
          <c:yVal>
            <c:numRef>
              <c:f>公会計指標分析・財政指標組合せ分析表!$BP$73:$DC$73</c:f>
              <c:numCache>
                <c:formatCode>#,##0.0;"▲ "#,##0.0</c:formatCode>
                <c:ptCount val="40"/>
                <c:pt idx="0">
                  <c:v>48.9</c:v>
                </c:pt>
                <c:pt idx="8">
                  <c:v>45.7</c:v>
                </c:pt>
                <c:pt idx="16">
                  <c:v>47</c:v>
                </c:pt>
                <c:pt idx="24">
                  <c:v>51.2</c:v>
                </c:pt>
                <c:pt idx="32">
                  <c:v>43.6</c:v>
                </c:pt>
              </c:numCache>
            </c:numRef>
          </c:yVal>
          <c:smooth val="0"/>
          <c:extLst>
            <c:ext xmlns:c16="http://schemas.microsoft.com/office/drawing/2014/chart" uri="{C3380CC4-5D6E-409C-BE32-E72D297353CC}">
              <c16:uniqueId val="{00000009-723C-4A9D-AB9E-F882C4240C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{E58188CE-3875-4C4F-84CC-5F039C068CBD}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23C-4A9D-AB9E-F882C4240C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{C93C3DEC-4F5C-421E-8D07-94FE97AB7627}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3C-4A9D-AB9E-F882C4240C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{5976BB08-3297-4A76-9E16-8438E1CE83B3}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3C-4A9D-AB9E-F882C4240C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{53A33CC0-BE93-4C1E-9AD2-51B2FD592A52}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3C-4A9D-AB9E-F882C4240C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{977B7583-9238-4360-8079-7A0F44A5B050}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3C-4A9D-AB9E-F882C4240C77}"/>
                </c:ext>
              </c:extLst>
            </c:dLbl>
            <c:dLbl>
              <c:idx val="8"/>
              <c:layout>
                <c:manualLayout>
                  <c:x val="-3.6684985503450687E-2"/>
                  <c:y val="-7.977905441921986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{827E7402-B4A9-4D60-B96D-30989D47B28A}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23C-4A9D-AB9E-F882C4240C77}"/>
                </c:ext>
              </c:extLst>
            </c:dLbl>
            <c:dLbl>
              <c:idx val="16"/>
              <c:layout>
                <c:manualLayout>
                  <c:x val="-2.6710997734770581E-2"/>
                  <c:y val="-7.1097850753506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{CA32E37C-B631-40E6-A9D6-AD91C0D3D25F}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23C-4A9D-AB9E-F882C4240C77}"/>
                </c:ext>
              </c:extLst>
            </c:dLbl>
            <c:dLbl>
              <c:idx val="24"/>
              <c:layout>
                <c:manualLayout>
                  <c:x val="-3.1570342725075584E-2"/>
                  <c:y val="-3.637303609065511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{B9E067BE-48BB-4E56-A5C9-AE7F0C86910C}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23C-4A9D-AB9E-F882C4240C7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{8DBA79BA-C26D-4BC9-83DF-CCD5817018E4}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23C-4A9D-AB9E-F882C4240C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9.5</c:v>
                </c:pt>
              </c:numCache>
            </c:numRef>
          </c:xVal>
          <c:yVal>
            <c:numRef>
              <c:f>公会計指標分析・財政指標組合せ分析表!$BP$77:$DC$77</c:f>
              <c:numCache>
                <c:formatCode>#,##0.0;"▲ "#,##0.0</c:formatCode>
                <c:ptCount val="40"/>
                <c:pt idx="0">
                  <c:v>24</c:v>
                </c:pt>
                <c:pt idx="8">
                  <c:v>19.8</c:v>
                </c:pt>
                <c:pt idx="16">
                  <c:v>19.8</c:v>
                </c:pt>
                <c:pt idx="24">
                  <c:v>20</c:v>
                </c:pt>
                <c:pt idx="32">
                  <c:v>32.4</c:v>
                </c:pt>
              </c:numCache>
            </c:numRef>
          </c:yVal>
          <c:smooth val="0"/>
          <c:extLst>
            <c:ext xmlns:c16="http://schemas.microsoft.com/office/drawing/2014/chart" uri="{C3380CC4-5D6E-409C-BE32-E72D297353CC}">
              <c16:uniqueId val="{00000013-723C-4A9D-AB9E-F882C4240C77}"/>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40D8281-7F12-4BED-9AF4-A319E685E778}"/>
            </a:ext>
          </a:extLst>
        </xdr:cNvPr>
        <xdr:cNvSpPr>
          <a:spLocks noChangeArrowheads="1"/>
        </xdr:cNvSpPr>
      </xdr:nvSpPr>
      <xdr:spPr>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ACDD529-08DA-4812-B0F0-E282072A4B43}"/>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276A912-65E0-4C72-BB31-48F2CF232A21}"/>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97A212D6-1A1E-4DA2-9FD6-DEA05082FADB}"/>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BD9E1324-3E0D-450D-ABBB-343308813FC3}"/>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68DE0C77-C288-4A84-98E3-83AA2A49FCA6}"/>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3D24B3E-6BD7-429E-A5EC-BB464DE2CA25}"/>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77993CD7-3AD1-4884-BB8D-40925DA38C59}"/>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3E6A421F-8062-4246-88F7-69B2D12D5F96}"/>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5FA8A815-0A79-408E-AC3C-54260676D384}"/>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333E43D0-A314-468E-ADF3-4682A8235EBE}"/>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C1F5002-97AF-4194-8EEB-6203C1470559}"/>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69E35AF4-1B9C-41CA-AFC7-AC149CFEAD4A}"/>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CC8218CB-F146-4F5C-B37C-FC2EB53D657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6E95A307-04EB-425C-AF19-4EAD98B7C35F}"/>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C14C75D-D2C1-434B-BA33-51A924F9AB5B}"/>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2FA21DEA-10D5-4EA4-BDA0-5D80EA1F5C9E}"/>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13238532-2918-4B51-A531-B7684554863A}"/>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33416F4F-6814-4BFD-A357-93A1288BE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BB71FE7-FBCC-4C75-ABF6-0ED067120A94}"/>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E9FD4054-D0D3-4510-A903-1DE7F4683D46}"/>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endParaRPr kumimoji="1" lang="en-US" altLang="ja-JP" sz="1400">
            <a:latin typeface="ＭＳ ゴシック"/>
            <a:ea typeface="ＭＳ ゴシック"/>
          </a:endParaRPr>
        </a:p>
        <a:p>
          <a:r>
            <a:rPr kumimoji="1" lang="ja-JP" altLang="en-US" sz="1400">
              <a:latin typeface="ＭＳ ゴシック"/>
              <a:ea typeface="ＭＳ ゴシック"/>
            </a:rPr>
            <a:t>　元利償還金については減少傾向であるが、公営企業債の元利償還金に対する繰入金が病院事業の元利償還の開始により増加傾向にある。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○今後の対応</a:t>
          </a:r>
          <a:endParaRPr kumimoji="1" lang="en-US" altLang="ja-JP" sz="1400">
            <a:latin typeface="ＭＳ ゴシック"/>
            <a:ea typeface="ＭＳ ゴシック"/>
          </a:endParaRPr>
        </a:p>
        <a:p>
          <a:r>
            <a:rPr kumimoji="1" lang="ja-JP" altLang="en-US" sz="1400">
              <a:latin typeface="ＭＳ ゴシック"/>
              <a:ea typeface="ＭＳ ゴシック"/>
            </a:rPr>
            <a:t>　今後とも、緊急度・住民ニーズを的確に把握した事業の選択を行い、新規発行地方債の抑制に努める。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91E74C0-45E4-47B0-9FB2-ABB8D1168CD2}"/>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12EA5F28-24A7-4DF1-85C0-16A4D4A02244}"/>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97F3B606-86FA-4A40-97BE-289A52264971}"/>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5E82D6C3-2273-4F1F-8985-319561AD4165}"/>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baseline="0">
              <a:latin typeface="ＭＳ ゴシック"/>
              <a:ea typeface="ＭＳ ゴシック"/>
            </a:rPr>
            <a:t>満期一括償還地方債の償還の財源として積み立てたものはない。</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15963C88-885C-4551-B45C-047408C6FA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25B9A942-90DF-48D9-AC60-5463AAF7CFEE}"/>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892FC218-BC5D-4CA2-A745-4F983E1D7F6C}"/>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79C7042-043A-49E7-BDE9-8D90009775EE}"/>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87FF19BC-F9F8-4E1C-ADBC-669008A3B841}"/>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7812667C-7E20-410D-8A0E-25BF3EA6DA54}"/>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88587B60-9B34-4A21-8A71-65437DD8657F}"/>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5293EFD6-884B-4859-8959-80255877BC69}"/>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43A86947-9DAC-4BED-BE7D-8248DECAF6AD}"/>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AE60A43A-406F-4918-8756-3BCB562B7501}"/>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1E251AC5-D499-40D1-9C07-3B4C7BF6F8A9}"/>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4A0B5113-CAA4-4AE9-A50C-DA4475515BB9}"/>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E29FC4C6-A365-40AB-90CC-A2F6CC3F76B3}"/>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E88493C6-F9A7-4C29-9FD7-1E4C45DB3604}"/>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FCC813F-DE3D-4B88-A186-4CFB357A2F53}"/>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FBA53C15-4316-48BC-ACE1-AB46AA56AA96}"/>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E9521744-20C0-43F3-95FC-AB1043CEE4A9}"/>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855C7C-EF0B-4687-A601-4E9A7F07E603}"/>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D5DCD86-0DC3-43F9-ADC6-53333C600752}"/>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11A8A0E5-1325-4417-9ABA-511A12A7589E}"/>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B8D2CD4B-B338-4703-89A6-682CEA477662}"/>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CE6FF86D-11B4-408E-8B81-5D8B8DEBB2D2}"/>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endParaRPr kumimoji="1" lang="en-US" altLang="ja-JP" sz="1400">
            <a:latin typeface="ＭＳ ゴシック"/>
            <a:ea typeface="ＭＳ ゴシック"/>
          </a:endParaRPr>
        </a:p>
        <a:p>
          <a:r>
            <a:rPr kumimoji="1" lang="ja-JP" altLang="en-US" sz="1400">
              <a:latin typeface="ＭＳ ゴシック"/>
              <a:ea typeface="ＭＳ ゴシック"/>
            </a:rPr>
            <a:t>　将来負担額は、前年度と比較し合併地域振興基金積立による合併特例債が減少となり、地方債残高も減少傾向であり、充当可能財源もほぼ横ばいで推移していることから、将来負担比率の分子も減少傾向となってい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○今後の対応</a:t>
          </a:r>
          <a:endParaRPr kumimoji="1" lang="en-US" altLang="ja-JP" sz="1400">
            <a:latin typeface="ＭＳ ゴシック"/>
            <a:ea typeface="ＭＳ ゴシック"/>
          </a:endParaRPr>
        </a:p>
        <a:p>
          <a:r>
            <a:rPr kumimoji="1" lang="ja-JP" altLang="en-US" sz="1400">
              <a:latin typeface="ＭＳ ゴシック"/>
              <a:ea typeface="ＭＳ ゴシック"/>
            </a:rPr>
            <a:t>　早期健全化基準未満であるが、今後も普通交付税の減少が見込まれることから、後世への負担を軽減するよう交付税算入率の低い地方債発行の抑制に努める。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3188636C-775A-42AD-BB66-6DA0B61D9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72ED7C35-1B3F-46BF-8B1E-557F78EFB219}"/>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5BF998A-6B4B-47DD-8403-0FCBB21F0503}"/>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1DD676EB-781B-4705-9217-018C61108E1F}"/>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8B0EC0D-92EE-4313-BCAB-7E55019B9FF6}"/>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3C076C7D-FB99-45E3-B473-FE40A7BF3172}"/>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9C37C6D8-A0E3-43DD-A3BC-6DFA4DF5B10A}"/>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山口県周防大島町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4812B128-5887-4C1C-93CA-1A44801EEAA9}"/>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97452B59-A9B5-475D-B298-81D071D6ECBF}"/>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94B2A80-0AD7-4DC5-BF62-820BBB3D0FC3}"/>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56B97FD8-8B18-4DBF-A65B-195E9B2819E3}"/>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○財政調整基金については、204百万円の増、その他特定目的基金については、主にふるさと寄附金制度によるふるさと応援基金の額が増額し基金全体</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では、12百万円の増となった。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○基金の使途の明確化を図り、合併特例債等を財源に積み立てる予定としている。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D4B1EF41-51E0-4596-868B-49D0298CA9DD}"/>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117D3556-6FF3-4B0B-B99B-E8150CAA6955}"/>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CFC87ABB-FCA0-47A0-80A6-C40222AC556A}"/>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○合併地域振興基金：合併に伴う町民の連携の強化及び地域振興を図る事業。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○まち・ひと・しごと創生基金：住民の個性豊かな地域づくりの取り組みや地域の多様な資源の活用事業の促進、充実。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○ふるさと応援基金：ふるさと寄附金の増額により前年度と比較すると23百万円の増額となった。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○ちびっ子医療費助成事業基金、福祉医療費一部負担金助成事業基金等は、今後も引き続き助成を行うため、積立を行う予定。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C710DFBD-77E0-4EE6-AEE0-1F9B5722E80B}"/>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1A9843FD-CE48-4B87-BCD3-8ADDA9F8647B}"/>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689BD65E-66ED-410A-91ED-3F984F6BD089}"/>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○普通交付税の合併算定替による特例措置の適用期限終了後の財源不足や人口の減少による交付税・税収の減少を見込み将来の財政需要に備えるため。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○人口の減少に伴い、交付税・税収ともに減収する見込であるため、将来の財政需要に備えて積立を行う。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FF86E0AA-5933-4093-8562-D78DCBCFCE41}"/>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E8F4C46E-E318-4689-AB4C-85F5B359F57E}"/>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9D9E091E-2315-4C88-AC5D-F0B3B1185437}"/>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○町債償還にあてたため減少。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○繰り上げ償還等に備えて計画的に積立を行う。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1FE003A3-6817-4B43-BEC3-C9ECC8C5DF57}"/>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15,242
15,136
138.09
16,466,512
15,967,784
205,053
8,926,466
16,030,838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昭和</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年代～</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の高度経済成長期に建設された多くの公共施設が、築年数の経過による老朽化で改築や大規模な改修が必要な時期を迎えていることから、有形固定資産減価償却率が類似団体より高くなっている。さらに人口の減少にともない町税収入率も減少している。本町では昨年度「周防大島町公共施設等総合管理計画」の見直しをし、公共施設等の保有や維持管理・大規模改修・建て替え等について中長期的な視点から計画的・効果的に推進し、財政負担の軽減・平準化を図っ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69232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84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16298</xdr:rowOff>
    </xdr:from>
    <xdr:to>
      <xdr:col>11</xdr:col>
      <xdr:colOff>187325</xdr:colOff>
      <xdr:row>30</xdr:row>
      <xdr:rowOff>117898</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97790</xdr:rowOff>
    </xdr:from>
    <xdr:to>
      <xdr:col>7</xdr:col>
      <xdr:colOff>187325</xdr:colOff>
      <xdr:row>30</xdr:row>
      <xdr:rowOff>27940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8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60748</xdr:rowOff>
    </xdr:from>
    <xdr:to>
      <xdr:col>23</xdr:col>
      <xdr:colOff>136525</xdr:colOff>
      <xdr:row>31</xdr:row>
      <xdr:rowOff>162348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39175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12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111548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133253"/>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113453</xdr:rowOff>
    </xdr:from>
    <xdr:to>
      <xdr:col>15</xdr:col>
      <xdr:colOff>187325</xdr:colOff>
      <xdr:row>31</xdr:row>
      <xdr:rowOff>43603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0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164253</xdr:rowOff>
    </xdr:from>
    <xdr:to>
      <xdr:col>19</xdr:col>
      <xdr:colOff>136525</xdr:colOff>
      <xdr:row>31</xdr:row>
      <xdr:rowOff>46778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07927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59478</xdr:rowOff>
    </xdr:from>
    <xdr:to>
      <xdr:col>11</xdr:col>
      <xdr:colOff>187325</xdr:colOff>
      <xdr:row>30</xdr:row>
      <xdr:rowOff>161078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110278</xdr:rowOff>
    </xdr:from>
    <xdr:to>
      <xdr:col>15</xdr:col>
      <xdr:colOff>136525</xdr:colOff>
      <xdr:row>30</xdr:row>
      <xdr:rowOff>164253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02530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154093</xdr:rowOff>
    </xdr:from>
    <xdr:to>
      <xdr:col>7</xdr:col>
      <xdr:colOff>187325</xdr:colOff>
      <xdr:row>29</xdr:row>
      <xdr:rowOff>84243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7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33443</xdr:rowOff>
    </xdr:from>
    <xdr:to>
      <xdr:col>11</xdr:col>
      <xdr:colOff>136525</xdr:colOff>
      <xdr:row>30</xdr:row>
      <xdr:rowOff>110278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5777018"/>
          <a:ext cx="762000" cy="2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19067</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34730</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12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152205</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100770</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5501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後、一般会計・公営企業会計ともに合併特例債、過疎対策事業債、公営企業債等の多額の起債を発行してきた。また、四方を海で囲まれた本庁の特徴として、合併以前から漁港・港湾に係る事業が多く、比較的地方債残高は多い傾向にある。それに加え普通交付税の合併算定替の縮減が行われており、業務収入の減少につながり類似団体に比較し高い数値となっ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117874</xdr:rowOff>
    </xdr:from>
    <xdr:to>
      <xdr:col>72</xdr:col>
      <xdr:colOff>123825</xdr:colOff>
      <xdr:row>31</xdr:row>
      <xdr:rowOff>48024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126973</xdr:rowOff>
    </xdr:from>
    <xdr:to>
      <xdr:col>68</xdr:col>
      <xdr:colOff>123825</xdr:colOff>
      <xdr:row>31</xdr:row>
      <xdr:rowOff>57123</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114019</xdr:rowOff>
    </xdr:from>
    <xdr:to>
      <xdr:col>64</xdr:col>
      <xdr:colOff>123825</xdr:colOff>
      <xdr:row>31</xdr:row>
      <xdr:rowOff>44169</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124968</xdr:rowOff>
    </xdr:from>
    <xdr:to>
      <xdr:col>60</xdr:col>
      <xdr:colOff>123825</xdr:colOff>
      <xdr:row>31</xdr:row>
      <xdr:rowOff>55118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19250</xdr:rowOff>
    </xdr:from>
    <xdr:to>
      <xdr:col>76</xdr:col>
      <xdr:colOff>73025</xdr:colOff>
      <xdr:row>32</xdr:row>
      <xdr:rowOff>120850</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2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169127</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25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102679</xdr:rowOff>
    </xdr:from>
    <xdr:to>
      <xdr:col>72</xdr:col>
      <xdr:colOff>123825</xdr:colOff>
      <xdr:row>33</xdr:row>
      <xdr:rowOff>32829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6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70050</xdr:rowOff>
    </xdr:from>
    <xdr:to>
      <xdr:col>76</xdr:col>
      <xdr:colOff>22225</xdr:colOff>
      <xdr:row>32</xdr:row>
      <xdr:rowOff>153479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4084300" y="6327975"/>
          <a:ext cx="711200" cy="8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65668</xdr:rowOff>
    </xdr:from>
    <xdr:to>
      <xdr:col>68</xdr:col>
      <xdr:colOff>123825</xdr:colOff>
      <xdr:row>32</xdr:row>
      <xdr:rowOff>167268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3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116468</xdr:rowOff>
    </xdr:from>
    <xdr:to>
      <xdr:col>72</xdr:col>
      <xdr:colOff>73025</xdr:colOff>
      <xdr:row>32</xdr:row>
      <xdr:rowOff>153479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37439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43307</xdr:rowOff>
    </xdr:from>
    <xdr:to>
      <xdr:col>64</xdr:col>
      <xdr:colOff>123825</xdr:colOff>
      <xdr:row>32</xdr:row>
      <xdr:rowOff>144907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3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94107</xdr:rowOff>
    </xdr:from>
    <xdr:to>
      <xdr:col>68</xdr:col>
      <xdr:colOff>73025</xdr:colOff>
      <xdr:row>32</xdr:row>
      <xdr:rowOff>116468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352032"/>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138457</xdr:rowOff>
    </xdr:from>
    <xdr:to>
      <xdr:col>60</xdr:col>
      <xdr:colOff>123825</xdr:colOff>
      <xdr:row>33</xdr:row>
      <xdr:rowOff>68607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3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94107</xdr:rowOff>
    </xdr:from>
    <xdr:to>
      <xdr:col>64</xdr:col>
      <xdr:colOff>73025</xdr:colOff>
      <xdr:row>33</xdr:row>
      <xdr:rowOff>17807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352032"/>
          <a:ext cx="762000" cy="9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64551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80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73650</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8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60696</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8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71645</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8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23956</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45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158395</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4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136034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39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59734</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48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15,242
15,136
138.09
16,466,512
15,967,784
205,053
8,926,466
16,030,838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xdr:rowOff>
    </xdr:from>
    <xdr:to>
      <xdr:col>20</xdr:col>
      <xdr:colOff>38100</xdr:colOff>
      <xdr:row>36</xdr:row>
      <xdr:rowOff>101854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121412</xdr:rowOff>
    </xdr:from>
    <xdr:to>
      <xdr:col>15</xdr:col>
      <xdr:colOff>101600</xdr:colOff>
      <xdr:row>36</xdr:row>
      <xdr:rowOff>51562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109982</xdr:rowOff>
    </xdr:from>
    <xdr:to>
      <xdr:col>10</xdr:col>
      <xdr:colOff>165100</xdr:colOff>
      <xdr:row>36</xdr:row>
      <xdr:rowOff>40132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1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71120</xdr:rowOff>
    </xdr:from>
    <xdr:to>
      <xdr:col>6</xdr:col>
      <xdr:colOff>38100</xdr:colOff>
      <xdr:row>36</xdr:row>
      <xdr:rowOff>1270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50546</xdr:rowOff>
    </xdr:from>
    <xdr:to>
      <xdr:col>24</xdr:col>
      <xdr:colOff>114300</xdr:colOff>
      <xdr:row>38</xdr:row>
      <xdr:rowOff>152146</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28973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xdr:rowOff>
    </xdr:from>
    <xdr:to>
      <xdr:col>20</xdr:col>
      <xdr:colOff>38100</xdr:colOff>
      <xdr:row>38</xdr:row>
      <xdr:rowOff>117856</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67056</xdr:rowOff>
    </xdr:from>
    <xdr:to>
      <xdr:col>24</xdr:col>
      <xdr:colOff>63500</xdr:colOff>
      <xdr:row>38</xdr:row>
      <xdr:rowOff>101346</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5821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67056</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5455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89408</xdr:rowOff>
    </xdr:from>
    <xdr:to>
      <xdr:col>10</xdr:col>
      <xdr:colOff>165100</xdr:colOff>
      <xdr:row>38</xdr:row>
      <xdr:rowOff>19558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140208</xdr:rowOff>
    </xdr:from>
    <xdr:to>
      <xdr:col>15</xdr:col>
      <xdr:colOff>50800</xdr:colOff>
      <xdr:row>38</xdr:row>
      <xdr:rowOff>30480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48385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64262</xdr:rowOff>
    </xdr:from>
    <xdr:to>
      <xdr:col>6</xdr:col>
      <xdr:colOff>38100</xdr:colOff>
      <xdr:row>37</xdr:row>
      <xdr:rowOff>165862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115062</xdr:rowOff>
    </xdr:from>
    <xdr:to>
      <xdr:col>10</xdr:col>
      <xdr:colOff>114300</xdr:colOff>
      <xdr:row>37</xdr:row>
      <xdr:rowOff>140208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45871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118381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594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68089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56659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88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17797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108983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10685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156989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49011</xdr:rowOff>
    </xdr:from>
    <xdr:to>
      <xdr:col>50</xdr:col>
      <xdr:colOff>165100</xdr:colOff>
      <xdr:row>38</xdr:row>
      <xdr:rowOff>150611</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54040</xdr:rowOff>
    </xdr:from>
    <xdr:to>
      <xdr:col>46</xdr:col>
      <xdr:colOff>38100</xdr:colOff>
      <xdr:row>38</xdr:row>
      <xdr:rowOff>155640</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6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64181</xdr:rowOff>
    </xdr:from>
    <xdr:to>
      <xdr:col>41</xdr:col>
      <xdr:colOff>101600</xdr:colOff>
      <xdr:row>38</xdr:row>
      <xdr:rowOff>165781</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7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92576</xdr:rowOff>
    </xdr:from>
    <xdr:to>
      <xdr:col>36</xdr:col>
      <xdr:colOff>165100</xdr:colOff>
      <xdr:row>39</xdr:row>
      <xdr:rowOff>22726</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0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79546</xdr:rowOff>
    </xdr:from>
    <xdr:to>
      <xdr:col>55</xdr:col>
      <xdr:colOff>50800</xdr:colOff>
      <xdr:row>39</xdr:row>
      <xdr:rowOff>9696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102423</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4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101442</xdr:rowOff>
    </xdr:from>
    <xdr:to>
      <xdr:col>50</xdr:col>
      <xdr:colOff>165100</xdr:colOff>
      <xdr:row>39</xdr:row>
      <xdr:rowOff>31592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6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130346</xdr:rowOff>
    </xdr:from>
    <xdr:to>
      <xdr:col>55</xdr:col>
      <xdr:colOff>0</xdr:colOff>
      <xdr:row>38</xdr:row>
      <xdr:rowOff>152242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645446"/>
          <a:ext cx="838200" cy="2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122359</xdr:rowOff>
    </xdr:from>
    <xdr:to>
      <xdr:col>46</xdr:col>
      <xdr:colOff>38100</xdr:colOff>
      <xdr:row>39</xdr:row>
      <xdr:rowOff>52509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63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152242</xdr:rowOff>
    </xdr:from>
    <xdr:to>
      <xdr:col>50</xdr:col>
      <xdr:colOff>114300</xdr:colOff>
      <xdr:row>39</xdr:row>
      <xdr:rowOff>1709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667342"/>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138067</xdr:rowOff>
    </xdr:from>
    <xdr:to>
      <xdr:col>41</xdr:col>
      <xdr:colOff>101600</xdr:colOff>
      <xdr:row>39</xdr:row>
      <xdr:rowOff>68217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1709</xdr:rowOff>
    </xdr:from>
    <xdr:to>
      <xdr:col>45</xdr:col>
      <xdr:colOff>177800</xdr:colOff>
      <xdr:row>39</xdr:row>
      <xdr:rowOff>17417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688259"/>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154526</xdr:rowOff>
    </xdr:from>
    <xdr:to>
      <xdr:col>36</xdr:col>
      <xdr:colOff>165100</xdr:colOff>
      <xdr:row>39</xdr:row>
      <xdr:rowOff>84676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66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17417</xdr:rowOff>
    </xdr:from>
    <xdr:to>
      <xdr:col>41</xdr:col>
      <xdr:colOff>50800</xdr:colOff>
      <xdr:row>39</xdr:row>
      <xdr:rowOff>33876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703967"/>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167138</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3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717</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10857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3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39253</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8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22719</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7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43636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7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59344</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74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75803</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76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71120</xdr:rowOff>
    </xdr:from>
    <xdr:to>
      <xdr:col>6</xdr:col>
      <xdr:colOff>38100</xdr:colOff>
      <xdr:row>60</xdr:row>
      <xdr:rowOff>1270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144797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135890</xdr:rowOff>
    </xdr:from>
    <xdr:to>
      <xdr:col>20</xdr:col>
      <xdr:colOff>38100</xdr:colOff>
      <xdr:row>61</xdr:row>
      <xdr:rowOff>66040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xdr:rowOff>
    </xdr:from>
    <xdr:to>
      <xdr:col>24</xdr:col>
      <xdr:colOff>63500</xdr:colOff>
      <xdr:row>61</xdr:row>
      <xdr:rowOff>45720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4736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61</xdr:row>
      <xdr:rowOff>15240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4260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139065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4013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31115</xdr:rowOff>
    </xdr:from>
    <xdr:to>
      <xdr:col>6</xdr:col>
      <xdr:colOff>38100</xdr:colOff>
      <xdr:row>60</xdr:row>
      <xdr:rowOff>132715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81915</xdr:rowOff>
    </xdr:from>
    <xdr:to>
      <xdr:col>10</xdr:col>
      <xdr:colOff>114300</xdr:colOff>
      <xdr:row>60</xdr:row>
      <xdr:rowOff>114300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3689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17797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57167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134513</xdr:rowOff>
    </xdr:from>
    <xdr:to>
      <xdr:col>55</xdr:col>
      <xdr:colOff>50800</xdr:colOff>
      <xdr:row>63</xdr:row>
      <xdr:rowOff>64663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76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112940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74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144250</xdr:rowOff>
    </xdr:from>
    <xdr:to>
      <xdr:col>50</xdr:col>
      <xdr:colOff>165100</xdr:colOff>
      <xdr:row>63</xdr:row>
      <xdr:rowOff>74400</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7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13863</xdr:rowOff>
    </xdr:from>
    <xdr:to>
      <xdr:col>55</xdr:col>
      <xdr:colOff>0</xdr:colOff>
      <xdr:row>63</xdr:row>
      <xdr:rowOff>23600</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15213"/>
          <a:ext cx="8382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150465</xdr:rowOff>
    </xdr:from>
    <xdr:to>
      <xdr:col>46</xdr:col>
      <xdr:colOff>38100</xdr:colOff>
      <xdr:row>63</xdr:row>
      <xdr:rowOff>80615</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7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23600</xdr:rowOff>
    </xdr:from>
    <xdr:to>
      <xdr:col>50</xdr:col>
      <xdr:colOff>114300</xdr:colOff>
      <xdr:row>63</xdr:row>
      <xdr:rowOff>29815</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24950"/>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170373</xdr:rowOff>
    </xdr:from>
    <xdr:to>
      <xdr:col>41</xdr:col>
      <xdr:colOff>101600</xdr:colOff>
      <xdr:row>63</xdr:row>
      <xdr:rowOff>100523</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29815</xdr:rowOff>
    </xdr:from>
    <xdr:to>
      <xdr:col>45</xdr:col>
      <xdr:colOff>177800</xdr:colOff>
      <xdr:row>63</xdr:row>
      <xdr:rowOff>49723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831165"/>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5965</xdr:rowOff>
    </xdr:from>
    <xdr:to>
      <xdr:col>36</xdr:col>
      <xdr:colOff>165100</xdr:colOff>
      <xdr:row>63</xdr:row>
      <xdr:rowOff>107565</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49723</xdr:rowOff>
    </xdr:from>
    <xdr:to>
      <xdr:col>41</xdr:col>
      <xdr:colOff>50800</xdr:colOff>
      <xdr:row>63</xdr:row>
      <xdr:rowOff>56765</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851073"/>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65527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86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71742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87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91650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8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98692</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0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149225</xdr:rowOff>
    </xdr:from>
    <xdr:to>
      <xdr:col>10</xdr:col>
      <xdr:colOff>165100</xdr:colOff>
      <xdr:row>83</xdr:row>
      <xdr:rowOff>79375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132080</xdr:rowOff>
    </xdr:from>
    <xdr:to>
      <xdr:col>6</xdr:col>
      <xdr:colOff>38100</xdr:colOff>
      <xdr:row>83</xdr:row>
      <xdr:rowOff>62230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107314</xdr:rowOff>
    </xdr:from>
    <xdr:to>
      <xdr:col>24</xdr:col>
      <xdr:colOff>114300</xdr:colOff>
      <xdr:row>85</xdr:row>
      <xdr:rowOff>37464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85741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80645</xdr:rowOff>
    </xdr:from>
    <xdr:to>
      <xdr:col>20</xdr:col>
      <xdr:colOff>38100</xdr:colOff>
      <xdr:row>85</xdr:row>
      <xdr:rowOff>10795</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131445</xdr:rowOff>
    </xdr:from>
    <xdr:to>
      <xdr:col>24</xdr:col>
      <xdr:colOff>63500</xdr:colOff>
      <xdr:row>84</xdr:row>
      <xdr:rowOff>158114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5332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131445</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5046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102870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147320</xdr:rowOff>
    </xdr:from>
    <xdr:to>
      <xdr:col>6</xdr:col>
      <xdr:colOff>38100</xdr:colOff>
      <xdr:row>84</xdr:row>
      <xdr:rowOff>77470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26670</xdr:rowOff>
    </xdr:from>
    <xdr:to>
      <xdr:col>10</xdr:col>
      <xdr:colOff>114300</xdr:colOff>
      <xdr:row>84</xdr:row>
      <xdr:rowOff>60961</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4284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120666</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95902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78757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1922</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68597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141115</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54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51943</xdr:rowOff>
    </xdr:from>
    <xdr:to>
      <xdr:col>50</xdr:col>
      <xdr:colOff>165100</xdr:colOff>
      <xdr:row>85</xdr:row>
      <xdr:rowOff>153543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2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59562</xdr:rowOff>
    </xdr:from>
    <xdr:to>
      <xdr:col>46</xdr:col>
      <xdr:colOff>38100</xdr:colOff>
      <xdr:row>85</xdr:row>
      <xdr:rowOff>161162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3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53594</xdr:rowOff>
    </xdr:from>
    <xdr:to>
      <xdr:col>41</xdr:col>
      <xdr:colOff>101600</xdr:colOff>
      <xdr:row>85</xdr:row>
      <xdr:rowOff>155194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50800</xdr:rowOff>
    </xdr:from>
    <xdr:to>
      <xdr:col>36</xdr:col>
      <xdr:colOff>165100</xdr:colOff>
      <xdr:row>85</xdr:row>
      <xdr:rowOff>152400</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67690</xdr:rowOff>
    </xdr:from>
    <xdr:to>
      <xdr:col>55</xdr:col>
      <xdr:colOff>50800</xdr:colOff>
      <xdr:row>84</xdr:row>
      <xdr:rowOff>169290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4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90567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32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79248</xdr:rowOff>
    </xdr:from>
    <xdr:to>
      <xdr:col>50</xdr:col>
      <xdr:colOff>165100</xdr:colOff>
      <xdr:row>85</xdr:row>
      <xdr:rowOff>9398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48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118490</xdr:rowOff>
    </xdr:from>
    <xdr:to>
      <xdr:col>55</xdr:col>
      <xdr:colOff>0</xdr:colOff>
      <xdr:row>84</xdr:row>
      <xdr:rowOff>130048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520290"/>
          <a:ext cx="838200" cy="1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90170</xdr:rowOff>
    </xdr:from>
    <xdr:to>
      <xdr:col>46</xdr:col>
      <xdr:colOff>38100</xdr:colOff>
      <xdr:row>85</xdr:row>
      <xdr:rowOff>20320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130048</xdr:rowOff>
    </xdr:from>
    <xdr:to>
      <xdr:col>50</xdr:col>
      <xdr:colOff>114300</xdr:colOff>
      <xdr:row>84</xdr:row>
      <xdr:rowOff>140970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53184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99695</xdr:rowOff>
    </xdr:from>
    <xdr:to>
      <xdr:col>41</xdr:col>
      <xdr:colOff>101600</xdr:colOff>
      <xdr:row>85</xdr:row>
      <xdr:rowOff>29845</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84</xdr:row>
      <xdr:rowOff>150495</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5427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108204</xdr:rowOff>
    </xdr:from>
    <xdr:to>
      <xdr:col>36</xdr:col>
      <xdr:colOff>165100</xdr:colOff>
      <xdr:row>85</xdr:row>
      <xdr:rowOff>38354</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5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150495</xdr:rowOff>
    </xdr:from>
    <xdr:to>
      <xdr:col>41</xdr:col>
      <xdr:colOff>50800</xdr:colOff>
      <xdr:row>84</xdr:row>
      <xdr:rowOff>159004</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55229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144670</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71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152289</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72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146321</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143527</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25925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25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46372</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27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54881</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28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1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43814</xdr:rowOff>
    </xdr:from>
    <xdr:to>
      <xdr:col>24</xdr:col>
      <xdr:colOff>62865</xdr:colOff>
      <xdr:row>107</xdr:row>
      <xdr:rowOff>70486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4634865" y="171888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74313</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100-000094010000}"/>
            </a:ext>
          </a:extLst>
        </xdr:cNvPr>
        <xdr:cNvSpPr txBox="1"/>
      </xdr:nvSpPr>
      <xdr:spPr>
        <a:xfrm>
          <a:off x="4673600"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70486</xdr:rowOff>
    </xdr:from>
    <xdr:to>
      <xdr:col>24</xdr:col>
      <xdr:colOff>152400</xdr:colOff>
      <xdr:row>107</xdr:row>
      <xdr:rowOff>70486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841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161941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100-000096010000}"/>
            </a:ext>
          </a:extLst>
        </xdr:cNvPr>
        <xdr:cNvSpPr txBox="1"/>
      </xdr:nvSpPr>
      <xdr:spPr>
        <a:xfrm>
          <a:off x="4673600" y="16964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43814</xdr:rowOff>
    </xdr:from>
    <xdr:to>
      <xdr:col>24</xdr:col>
      <xdr:colOff>152400</xdr:colOff>
      <xdr:row>100</xdr:row>
      <xdr:rowOff>43814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11447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100-000098010000}"/>
            </a:ext>
          </a:extLst>
        </xdr:cNvPr>
        <xdr:cNvSpPr txBox="1"/>
      </xdr:nvSpPr>
      <xdr:spPr>
        <a:xfrm>
          <a:off x="4673600" y="1818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45847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93980</xdr:rowOff>
    </xdr:from>
    <xdr:to>
      <xdr:col>20</xdr:col>
      <xdr:colOff>38100</xdr:colOff>
      <xdr:row>107</xdr:row>
      <xdr:rowOff>24130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3746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63500</xdr:rowOff>
    </xdr:from>
    <xdr:to>
      <xdr:col>15</xdr:col>
      <xdr:colOff>101600</xdr:colOff>
      <xdr:row>106</xdr:row>
      <xdr:rowOff>165100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857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69214</xdr:rowOff>
    </xdr:from>
    <xdr:to>
      <xdr:col>10</xdr:col>
      <xdr:colOff>165100</xdr:colOff>
      <xdr:row>106</xdr:row>
      <xdr:rowOff>170814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968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44450</xdr:rowOff>
    </xdr:from>
    <xdr:to>
      <xdr:col>6</xdr:col>
      <xdr:colOff>38100</xdr:colOff>
      <xdr:row>106</xdr:row>
      <xdr:rowOff>146050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079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61595</xdr:rowOff>
    </xdr:from>
    <xdr:to>
      <xdr:col>24</xdr:col>
      <xdr:colOff>114300</xdr:colOff>
      <xdr:row>105</xdr:row>
      <xdr:rowOff>163195</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4584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84472</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100-0000A4010000}"/>
            </a:ext>
          </a:extLst>
        </xdr:cNvPr>
        <xdr:cNvSpPr txBox="1"/>
      </xdr:nvSpPr>
      <xdr:spPr>
        <a:xfrm>
          <a:off x="4673600" y="1791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27305</xdr:rowOff>
    </xdr:from>
    <xdr:to>
      <xdr:col>20</xdr:col>
      <xdr:colOff>38100</xdr:colOff>
      <xdr:row>105</xdr:row>
      <xdr:rowOff>128905</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78105</xdr:rowOff>
    </xdr:from>
    <xdr:to>
      <xdr:col>24</xdr:col>
      <xdr:colOff>63500</xdr:colOff>
      <xdr:row>105</xdr:row>
      <xdr:rowOff>112395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3797300" y="180803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78105</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908300" y="180441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96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41911</xdr:rowOff>
    </xdr:from>
    <xdr:to>
      <xdr:col>15</xdr:col>
      <xdr:colOff>50800</xdr:colOff>
      <xdr:row>105</xdr:row>
      <xdr:rowOff>80011</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flipV="1">
          <a:off x="2019300" y="18044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6350</xdr:rowOff>
    </xdr:from>
    <xdr:to>
      <xdr:col>6</xdr:col>
      <xdr:colOff>38100</xdr:colOff>
      <xdr:row>105</xdr:row>
      <xdr:rowOff>107950</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07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57150</xdr:rowOff>
    </xdr:from>
    <xdr:to>
      <xdr:col>10</xdr:col>
      <xdr:colOff>114300</xdr:colOff>
      <xdr:row>105</xdr:row>
      <xdr:rowOff>80011</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130300" y="18059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15257</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156227</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161941</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137177</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145432</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100-0000B1010000}"/>
            </a:ext>
          </a:extLst>
        </xdr:cNvPr>
        <xdr:cNvSpPr txBox="1"/>
      </xdr:nvSpPr>
      <xdr:spPr>
        <a:xfrm>
          <a:off x="35820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100-0000B2010000}"/>
            </a:ext>
          </a:extLst>
        </xdr:cNvPr>
        <xdr:cNvSpPr txBox="1"/>
      </xdr:nvSpPr>
      <xdr:spPr>
        <a:xfrm>
          <a:off x="2705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100-0000B3010000}"/>
            </a:ext>
          </a:extLst>
        </xdr:cNvPr>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124477</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100-0000B4010000}"/>
            </a:ext>
          </a:extLst>
        </xdr:cNvPr>
        <xdr:cNvSpPr txBox="1"/>
      </xdr:nvSpPr>
      <xdr:spPr>
        <a:xfrm>
          <a:off x="927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1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109844</xdr:rowOff>
    </xdr:from>
    <xdr:to>
      <xdr:col>54</xdr:col>
      <xdr:colOff>189865</xdr:colOff>
      <xdr:row>107</xdr:row>
      <xdr:rowOff>132150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10476865" y="17254844"/>
          <a:ext cx="0" cy="12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135977</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00000000-0008-0000-0100-0000C9010000}"/>
            </a:ext>
          </a:extLst>
        </xdr:cNvPr>
        <xdr:cNvSpPr txBox="1"/>
      </xdr:nvSpPr>
      <xdr:spPr>
        <a:xfrm>
          <a:off x="10515600" y="184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132150</xdr:rowOff>
    </xdr:from>
    <xdr:to>
      <xdr:col>55</xdr:col>
      <xdr:colOff>88900</xdr:colOff>
      <xdr:row>107</xdr:row>
      <xdr:rowOff>132150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0388600" y="1847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56521</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00000000-0008-0000-0100-0000CB010000}"/>
            </a:ext>
          </a:extLst>
        </xdr:cNvPr>
        <xdr:cNvSpPr txBox="1"/>
      </xdr:nvSpPr>
      <xdr:spPr>
        <a:xfrm>
          <a:off x="10515600" y="17030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109844</xdr:rowOff>
    </xdr:from>
    <xdr:to>
      <xdr:col>55</xdr:col>
      <xdr:colOff>88900</xdr:colOff>
      <xdr:row>100</xdr:row>
      <xdr:rowOff>109844</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0388600" y="1725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171418</xdr:rowOff>
    </xdr:from>
    <xdr:ext cx="690189" cy="259045"/>
    <xdr:sp macro="" textlink="">
      <xdr:nvSpPr>
        <xdr:cNvPr id="461" name="【港湾・漁港】&#10;一人当たり有形固定資産（償却資産）額平均値テキスト">
          <a:extLst>
            <a:ext uri="{FF2B5EF4-FFF2-40B4-BE49-F238E27FC236}">
              <a16:creationId xmlns:a16="http://schemas.microsoft.com/office/drawing/2014/main" id="{00000000-0008-0000-0100-0000CD010000}"/>
            </a:ext>
          </a:extLst>
        </xdr:cNvPr>
        <xdr:cNvSpPr txBox="1"/>
      </xdr:nvSpPr>
      <xdr:spPr>
        <a:xfrm>
          <a:off x="10515600" y="178307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21541</xdr:rowOff>
    </xdr:from>
    <xdr:to>
      <xdr:col>55</xdr:col>
      <xdr:colOff>50800</xdr:colOff>
      <xdr:row>104</xdr:row>
      <xdr:rowOff>123141</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04267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12762</xdr:rowOff>
    </xdr:from>
    <xdr:to>
      <xdr:col>50</xdr:col>
      <xdr:colOff>165100</xdr:colOff>
      <xdr:row>105</xdr:row>
      <xdr:rowOff>114362</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9588500" y="1801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22493</xdr:rowOff>
    </xdr:from>
    <xdr:to>
      <xdr:col>46</xdr:col>
      <xdr:colOff>38100</xdr:colOff>
      <xdr:row>105</xdr:row>
      <xdr:rowOff>124093</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8699500" y="1802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43193</xdr:rowOff>
    </xdr:from>
    <xdr:to>
      <xdr:col>41</xdr:col>
      <xdr:colOff>101600</xdr:colOff>
      <xdr:row>105</xdr:row>
      <xdr:rowOff>144793</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7810500" y="1804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53932</xdr:rowOff>
    </xdr:from>
    <xdr:to>
      <xdr:col>36</xdr:col>
      <xdr:colOff>165100</xdr:colOff>
      <xdr:row>105</xdr:row>
      <xdr:rowOff>155532</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6921500" y="1805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134996</xdr:rowOff>
    </xdr:from>
    <xdr:to>
      <xdr:col>55</xdr:col>
      <xdr:colOff>50800</xdr:colOff>
      <xdr:row>101</xdr:row>
      <xdr:rowOff>65146</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0426700" y="172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49923</xdr:rowOff>
    </xdr:from>
    <xdr:ext cx="690189" cy="259045"/>
    <xdr:sp macro="" textlink="">
      <xdr:nvSpPr>
        <xdr:cNvPr id="473" name="【港湾・漁港】&#10;一人当たり有形固定資産（償却資産）額該当値テキスト">
          <a:extLst>
            <a:ext uri="{FF2B5EF4-FFF2-40B4-BE49-F238E27FC236}">
              <a16:creationId xmlns:a16="http://schemas.microsoft.com/office/drawing/2014/main" id="{00000000-0008-0000-0100-0000D9010000}"/>
            </a:ext>
          </a:extLst>
        </xdr:cNvPr>
        <xdr:cNvSpPr txBox="1"/>
      </xdr:nvSpPr>
      <xdr:spPr>
        <a:xfrm>
          <a:off x="10515600" y="17194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2325</xdr:rowOff>
    </xdr:from>
    <xdr:to>
      <xdr:col>50</xdr:col>
      <xdr:colOff>165100</xdr:colOff>
      <xdr:row>101</xdr:row>
      <xdr:rowOff>103925</xdr:rowOff>
    </xdr:to>
    <xdr:sp macro="" textlink="">
      <xdr:nvSpPr>
        <xdr:cNvPr id="474" name="楕円 473">
          <a:extLst>
            <a:ext uri="{FF2B5EF4-FFF2-40B4-BE49-F238E27FC236}">
              <a16:creationId xmlns:a16="http://schemas.microsoft.com/office/drawing/2014/main" id="{00000000-0008-0000-0100-0000DA010000}"/>
            </a:ext>
          </a:extLst>
        </xdr:cNvPr>
        <xdr:cNvSpPr/>
      </xdr:nvSpPr>
      <xdr:spPr>
        <a:xfrm>
          <a:off x="9588500" y="173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14346</xdr:rowOff>
    </xdr:from>
    <xdr:to>
      <xdr:col>55</xdr:col>
      <xdr:colOff>0</xdr:colOff>
      <xdr:row>101</xdr:row>
      <xdr:rowOff>53125</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flipV="1">
          <a:off x="9639300" y="17330796"/>
          <a:ext cx="838200" cy="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35579</xdr:rowOff>
    </xdr:from>
    <xdr:to>
      <xdr:col>46</xdr:col>
      <xdr:colOff>38100</xdr:colOff>
      <xdr:row>101</xdr:row>
      <xdr:rowOff>137179</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8699500" y="173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53125</xdr:rowOff>
    </xdr:from>
    <xdr:to>
      <xdr:col>50</xdr:col>
      <xdr:colOff>114300</xdr:colOff>
      <xdr:row>101</xdr:row>
      <xdr:rowOff>86379</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8750300" y="17369575"/>
          <a:ext cx="889000" cy="3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143509</xdr:rowOff>
    </xdr:from>
    <xdr:to>
      <xdr:col>41</xdr:col>
      <xdr:colOff>101600</xdr:colOff>
      <xdr:row>102</xdr:row>
      <xdr:rowOff>73659</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7810500" y="17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86379</xdr:rowOff>
    </xdr:from>
    <xdr:to>
      <xdr:col>45</xdr:col>
      <xdr:colOff>177800</xdr:colOff>
      <xdr:row>102</xdr:row>
      <xdr:rowOff>22859</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7861300" y="17402829"/>
          <a:ext cx="889000" cy="10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13370</xdr:rowOff>
    </xdr:from>
    <xdr:to>
      <xdr:col>36</xdr:col>
      <xdr:colOff>165100</xdr:colOff>
      <xdr:row>102</xdr:row>
      <xdr:rowOff>114970</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6921500" y="175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22859</xdr:rowOff>
    </xdr:from>
    <xdr:to>
      <xdr:col>41</xdr:col>
      <xdr:colOff>50800</xdr:colOff>
      <xdr:row>102</xdr:row>
      <xdr:rowOff>64170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6972300" y="17510759"/>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105489</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9327095" y="1810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115220</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8450795" y="1811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135920</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7561795" y="181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146659</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6672795" y="1814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120452</xdr:rowOff>
    </xdr:from>
    <xdr:ext cx="690189" cy="259045"/>
    <xdr:sp macro="" textlink="">
      <xdr:nvSpPr>
        <xdr:cNvPr id="486" name="n_1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281505" y="170940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153706</xdr:rowOff>
    </xdr:from>
    <xdr:ext cx="690189" cy="259045"/>
    <xdr:sp macro="" textlink="">
      <xdr:nvSpPr>
        <xdr:cNvPr id="487" name="n_2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05205" y="17127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90186</xdr:rowOff>
    </xdr:from>
    <xdr:ext cx="690189" cy="259045"/>
    <xdr:sp macro="" textlink="">
      <xdr:nvSpPr>
        <xdr:cNvPr id="488" name="n_3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16205" y="172351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131497</xdr:rowOff>
    </xdr:from>
    <xdr:ext cx="690189" cy="259045"/>
    <xdr:sp macro="" textlink="">
      <xdr:nvSpPr>
        <xdr:cNvPr id="489" name="n_4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6627205" y="172764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1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100-000003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100-000005020000}"/>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100-000007020000}"/>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84455</xdr:rowOff>
    </xdr:from>
    <xdr:to>
      <xdr:col>85</xdr:col>
      <xdr:colOff>177800</xdr:colOff>
      <xdr:row>41</xdr:row>
      <xdr:rowOff>14605</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62687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62882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100-000013020000}"/>
            </a:ext>
          </a:extLst>
        </xdr:cNvPr>
        <xdr:cNvSpPr txBox="1"/>
      </xdr:nvSpPr>
      <xdr:spPr>
        <a:xfrm>
          <a:off x="16357600"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42545</xdr:rowOff>
    </xdr:from>
    <xdr:to>
      <xdr:col>81</xdr:col>
      <xdr:colOff>101600</xdr:colOff>
      <xdr:row>40</xdr:row>
      <xdr:rowOff>144145</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543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93345</xdr:rowOff>
    </xdr:from>
    <xdr:to>
      <xdr:col>85</xdr:col>
      <xdr:colOff>127000</xdr:colOff>
      <xdr:row>40</xdr:row>
      <xdr:rowOff>135255</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5481300" y="6951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38735</xdr:rowOff>
    </xdr:from>
    <xdr:to>
      <xdr:col>76</xdr:col>
      <xdr:colOff>165100</xdr:colOff>
      <xdr:row>40</xdr:row>
      <xdr:rowOff>140335</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4541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89535</xdr:rowOff>
    </xdr:from>
    <xdr:to>
      <xdr:col>81</xdr:col>
      <xdr:colOff>50800</xdr:colOff>
      <xdr:row>40</xdr:row>
      <xdr:rowOff>93345</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4592300" y="69475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156845</xdr:rowOff>
    </xdr:from>
    <xdr:to>
      <xdr:col>72</xdr:col>
      <xdr:colOff>38100</xdr:colOff>
      <xdr:row>40</xdr:row>
      <xdr:rowOff>86995</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3652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36195</xdr:rowOff>
    </xdr:from>
    <xdr:to>
      <xdr:col>76</xdr:col>
      <xdr:colOff>114300</xdr:colOff>
      <xdr:row>40</xdr:row>
      <xdr:rowOff>89535</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3703300" y="68941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120650</xdr:rowOff>
    </xdr:from>
    <xdr:to>
      <xdr:col>67</xdr:col>
      <xdr:colOff>101600</xdr:colOff>
      <xdr:row>40</xdr:row>
      <xdr:rowOff>50800</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2763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0</xdr:rowOff>
    </xdr:from>
    <xdr:to>
      <xdr:col>71</xdr:col>
      <xdr:colOff>177800</xdr:colOff>
      <xdr:row>40</xdr:row>
      <xdr:rowOff>36195</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814300" y="6858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135272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52660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131462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4389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78122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3500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41927</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2611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100-00003C020000}"/>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100-00003E020000}"/>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100-000040020000}"/>
            </a:ext>
          </a:extLst>
        </xdr:cNvPr>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50165</xdr:rowOff>
    </xdr:from>
    <xdr:to>
      <xdr:col>112</xdr:col>
      <xdr:colOff>38100</xdr:colOff>
      <xdr:row>39</xdr:row>
      <xdr:rowOff>151765</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71120</xdr:rowOff>
    </xdr:from>
    <xdr:to>
      <xdr:col>98</xdr:col>
      <xdr:colOff>38100</xdr:colOff>
      <xdr:row>40</xdr:row>
      <xdr:rowOff>1270</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27305</xdr:rowOff>
    </xdr:from>
    <xdr:to>
      <xdr:col>116</xdr:col>
      <xdr:colOff>114300</xdr:colOff>
      <xdr:row>41</xdr:row>
      <xdr:rowOff>128905</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113682</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100-00004C020000}"/>
            </a:ext>
          </a:extLst>
        </xdr:cNvPr>
        <xdr:cNvSpPr txBox="1"/>
      </xdr:nvSpPr>
      <xdr:spPr>
        <a:xfrm>
          <a:off x="22199600" y="697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33020</xdr:rowOff>
    </xdr:from>
    <xdr:to>
      <xdr:col>112</xdr:col>
      <xdr:colOff>38100</xdr:colOff>
      <xdr:row>41</xdr:row>
      <xdr:rowOff>134620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78105</xdr:rowOff>
    </xdr:from>
    <xdr:to>
      <xdr:col>116</xdr:col>
      <xdr:colOff>63500</xdr:colOff>
      <xdr:row>41</xdr:row>
      <xdr:rowOff>83820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1323300" y="7107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83820</xdr:rowOff>
    </xdr:from>
    <xdr:to>
      <xdr:col>111</xdr:col>
      <xdr:colOff>177800</xdr:colOff>
      <xdr:row>41</xdr:row>
      <xdr:rowOff>87630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0434300" y="7113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12065</xdr:rowOff>
    </xdr:from>
    <xdr:to>
      <xdr:col>102</xdr:col>
      <xdr:colOff>165100</xdr:colOff>
      <xdr:row>41</xdr:row>
      <xdr:rowOff>113665</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70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62865</xdr:rowOff>
    </xdr:from>
    <xdr:to>
      <xdr:col>107</xdr:col>
      <xdr:colOff>50800</xdr:colOff>
      <xdr:row>41</xdr:row>
      <xdr:rowOff>87630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9545300" y="7092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15875</xdr:rowOff>
    </xdr:from>
    <xdr:to>
      <xdr:col>98</xdr:col>
      <xdr:colOff>38100</xdr:colOff>
      <xdr:row>41</xdr:row>
      <xdr:rowOff>117475</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62865</xdr:rowOff>
    </xdr:from>
    <xdr:to>
      <xdr:col>102</xdr:col>
      <xdr:colOff>114300</xdr:colOff>
      <xdr:row>41</xdr:row>
      <xdr:rowOff>66675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8656300" y="70923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168292</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125747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104792</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108602</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71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00000000-0008-0000-0100-00007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00000000-0008-0000-0100-000078020000}"/>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00000000-0008-0000-0100-00007A020000}"/>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00000000-0008-0000-0100-00007C020000}"/>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4541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101056</xdr:rowOff>
    </xdr:from>
    <xdr:to>
      <xdr:col>72</xdr:col>
      <xdr:colOff>38100</xdr:colOff>
      <xdr:row>60</xdr:row>
      <xdr:rowOff>31206</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3652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25944</xdr:rowOff>
    </xdr:from>
    <xdr:to>
      <xdr:col>85</xdr:col>
      <xdr:colOff>177800</xdr:colOff>
      <xdr:row>61</xdr:row>
      <xdr:rowOff>127544</xdr:rowOff>
    </xdr:to>
    <xdr:sp macro="" textlink="">
      <xdr:nvSpPr>
        <xdr:cNvPr id="647" name="楕円 646">
          <a:extLst>
            <a:ext uri="{FF2B5EF4-FFF2-40B4-BE49-F238E27FC236}">
              <a16:creationId xmlns:a16="http://schemas.microsoft.com/office/drawing/2014/main" id="{00000000-0008-0000-0100-000087020000}"/>
            </a:ext>
          </a:extLst>
        </xdr:cNvPr>
        <xdr:cNvSpPr/>
      </xdr:nvSpPr>
      <xdr:spPr>
        <a:xfrm>
          <a:off x="162687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4371</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00000000-0008-0000-0100-000088020000}"/>
            </a:ext>
          </a:extLst>
        </xdr:cNvPr>
        <xdr:cNvSpPr txBox="1"/>
      </xdr:nvSpPr>
      <xdr:spPr>
        <a:xfrm>
          <a:off x="16357600"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138612</xdr:rowOff>
    </xdr:from>
    <xdr:to>
      <xdr:col>81</xdr:col>
      <xdr:colOff>101600</xdr:colOff>
      <xdr:row>61</xdr:row>
      <xdr:rowOff>68762</xdr:rowOff>
    </xdr:to>
    <xdr:sp macro="" textlink="">
      <xdr:nvSpPr>
        <xdr:cNvPr id="649" name="楕円 648">
          <a:extLst>
            <a:ext uri="{FF2B5EF4-FFF2-40B4-BE49-F238E27FC236}">
              <a16:creationId xmlns:a16="http://schemas.microsoft.com/office/drawing/2014/main" id="{00000000-0008-0000-0100-000089020000}"/>
            </a:ext>
          </a:extLst>
        </xdr:cNvPr>
        <xdr:cNvSpPr/>
      </xdr:nvSpPr>
      <xdr:spPr>
        <a:xfrm>
          <a:off x="15430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17962</xdr:rowOff>
    </xdr:from>
    <xdr:to>
      <xdr:col>85</xdr:col>
      <xdr:colOff>127000</xdr:colOff>
      <xdr:row>61</xdr:row>
      <xdr:rowOff>76744</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5481300" y="1047641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70031</xdr:rowOff>
    </xdr:from>
    <xdr:to>
      <xdr:col>76</xdr:col>
      <xdr:colOff>165100</xdr:colOff>
      <xdr:row>61</xdr:row>
      <xdr:rowOff>181</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4541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61</xdr:row>
      <xdr:rowOff>17962</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4592300" y="104078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120831</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3703300" y="10329454"/>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94524</xdr:rowOff>
    </xdr:from>
    <xdr:to>
      <xdr:col>67</xdr:col>
      <xdr:colOff>101600</xdr:colOff>
      <xdr:row>60</xdr:row>
      <xdr:rowOff>24674</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2763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145324</xdr:rowOff>
    </xdr:from>
    <xdr:to>
      <xdr:col>71</xdr:col>
      <xdr:colOff>177800</xdr:colOff>
      <xdr:row>60</xdr:row>
      <xdr:rowOff>42454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814300" y="102608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657" name="n_1aveValue【学校施設】&#10;有形固定資産減価償却率">
          <a:extLst>
            <a:ext uri="{FF2B5EF4-FFF2-40B4-BE49-F238E27FC236}">
              <a16:creationId xmlns:a16="http://schemas.microsoft.com/office/drawing/2014/main" id="{00000000-0008-0000-0100-000091020000}"/>
            </a:ext>
          </a:extLst>
        </xdr:cNvPr>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96718</xdr:rowOff>
    </xdr:from>
    <xdr:ext cx="405111" cy="259045"/>
    <xdr:sp macro="" textlink="">
      <xdr:nvSpPr>
        <xdr:cNvPr id="658" name="n_2aveValue【学校施設】&#10;有形固定資産減価償却率">
          <a:extLst>
            <a:ext uri="{FF2B5EF4-FFF2-40B4-BE49-F238E27FC236}">
              <a16:creationId xmlns:a16="http://schemas.microsoft.com/office/drawing/2014/main" id="{00000000-0008-0000-0100-000092020000}"/>
            </a:ext>
          </a:extLst>
        </xdr:cNvPr>
        <xdr:cNvSpPr txBox="1"/>
      </xdr:nvSpPr>
      <xdr:spPr>
        <a:xfrm>
          <a:off x="14389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47733</xdr:rowOff>
    </xdr:from>
    <xdr:ext cx="405111" cy="259045"/>
    <xdr:sp macro="" textlink="">
      <xdr:nvSpPr>
        <xdr:cNvPr id="659" name="n_3aveValue【学校施設】&#10;有形固定資産減価償却率">
          <a:extLst>
            <a:ext uri="{FF2B5EF4-FFF2-40B4-BE49-F238E27FC236}">
              <a16:creationId xmlns:a16="http://schemas.microsoft.com/office/drawing/2014/main" id="{00000000-0008-0000-0100-000093020000}"/>
            </a:ext>
          </a:extLst>
        </xdr:cNvPr>
        <xdr:cNvSpPr txBox="1"/>
      </xdr:nvSpPr>
      <xdr:spPr>
        <a:xfrm>
          <a:off x="13500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660" name="n_4aveValue【学校施設】&#10;有形固定資産減価償却率">
          <a:extLst>
            <a:ext uri="{FF2B5EF4-FFF2-40B4-BE49-F238E27FC236}">
              <a16:creationId xmlns:a16="http://schemas.microsoft.com/office/drawing/2014/main" id="{00000000-0008-0000-0100-000094020000}"/>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59889</xdr:rowOff>
    </xdr:from>
    <xdr:ext cx="405111" cy="259045"/>
    <xdr:sp macro="" textlink="">
      <xdr:nvSpPr>
        <xdr:cNvPr id="661" name="n_1mainValue【学校施設】&#10;有形固定資産減価償却率">
          <a:extLst>
            <a:ext uri="{FF2B5EF4-FFF2-40B4-BE49-F238E27FC236}">
              <a16:creationId xmlns:a16="http://schemas.microsoft.com/office/drawing/2014/main" id="{00000000-0008-0000-0100-000095020000}"/>
            </a:ext>
          </a:extLst>
        </xdr:cNvPr>
        <xdr:cNvSpPr txBox="1"/>
      </xdr:nvSpPr>
      <xdr:spPr>
        <a:xfrm>
          <a:off x="152660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162758</xdr:rowOff>
    </xdr:from>
    <xdr:ext cx="405111" cy="259045"/>
    <xdr:sp macro="" textlink="">
      <xdr:nvSpPr>
        <xdr:cNvPr id="662" name="n_2mainValue【学校施設】&#10;有形固定資産減価償却率">
          <a:extLst>
            <a:ext uri="{FF2B5EF4-FFF2-40B4-BE49-F238E27FC236}">
              <a16:creationId xmlns:a16="http://schemas.microsoft.com/office/drawing/2014/main" id="{00000000-0008-0000-0100-000096020000}"/>
            </a:ext>
          </a:extLst>
        </xdr:cNvPr>
        <xdr:cNvSpPr txBox="1"/>
      </xdr:nvSpPr>
      <xdr:spPr>
        <a:xfrm>
          <a:off x="14389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63" name="n_3mainValue【学校施設】&#10;有形固定資産減価償却率">
          <a:extLst>
            <a:ext uri="{FF2B5EF4-FFF2-40B4-BE49-F238E27FC236}">
              <a16:creationId xmlns:a16="http://schemas.microsoft.com/office/drawing/2014/main" id="{00000000-0008-0000-0100-000097020000}"/>
            </a:ext>
          </a:extLst>
        </xdr:cNvPr>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664" name="n_4mainValue【学校施設】&#10;有形固定資産減価償却率">
          <a:extLst>
            <a:ext uri="{FF2B5EF4-FFF2-40B4-BE49-F238E27FC236}">
              <a16:creationId xmlns:a16="http://schemas.microsoft.com/office/drawing/2014/main" id="{00000000-0008-0000-0100-000098020000}"/>
            </a:ext>
          </a:extLst>
        </xdr:cNvPr>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1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100-0000B3020000}"/>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100-0000B5020000}"/>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100-0000B7020000}"/>
            </a:ext>
          </a:extLst>
        </xdr:cNvPr>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6840</xdr:rowOff>
    </xdr:from>
    <xdr:to>
      <xdr:col>112</xdr:col>
      <xdr:colOff>38100</xdr:colOff>
      <xdr:row>62</xdr:row>
      <xdr:rowOff>108440</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1272500" y="106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28720</xdr:rowOff>
    </xdr:from>
    <xdr:to>
      <xdr:col>107</xdr:col>
      <xdr:colOff>101600</xdr:colOff>
      <xdr:row>62</xdr:row>
      <xdr:rowOff>130320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0383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42110</xdr:rowOff>
    </xdr:from>
    <xdr:to>
      <xdr:col>102</xdr:col>
      <xdr:colOff>165100</xdr:colOff>
      <xdr:row>62</xdr:row>
      <xdr:rowOff>143710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9494500" y="106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46355</xdr:rowOff>
    </xdr:from>
    <xdr:to>
      <xdr:col>98</xdr:col>
      <xdr:colOff>38100</xdr:colOff>
      <xdr:row>62</xdr:row>
      <xdr:rowOff>147955</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18605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93871</xdr:rowOff>
    </xdr:from>
    <xdr:to>
      <xdr:col>116</xdr:col>
      <xdr:colOff>114300</xdr:colOff>
      <xdr:row>62</xdr:row>
      <xdr:rowOff>24021</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22110700" y="10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116748</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100-0000C3020000}"/>
            </a:ext>
          </a:extLst>
        </xdr:cNvPr>
        <xdr:cNvSpPr txBox="1"/>
      </xdr:nvSpPr>
      <xdr:spPr>
        <a:xfrm>
          <a:off x="22199600" y="1040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110853</xdr:rowOff>
    </xdr:from>
    <xdr:to>
      <xdr:col>112</xdr:col>
      <xdr:colOff>38100</xdr:colOff>
      <xdr:row>62</xdr:row>
      <xdr:rowOff>41003</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1272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144671</xdr:rowOff>
    </xdr:from>
    <xdr:to>
      <xdr:col>116</xdr:col>
      <xdr:colOff>63500</xdr:colOff>
      <xdr:row>61</xdr:row>
      <xdr:rowOff>161653</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21323300" y="10603121"/>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15005</xdr:rowOff>
    </xdr:from>
    <xdr:to>
      <xdr:col>107</xdr:col>
      <xdr:colOff>101600</xdr:colOff>
      <xdr:row>62</xdr:row>
      <xdr:rowOff>116605</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0383500" y="106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161653</xdr:rowOff>
    </xdr:from>
    <xdr:to>
      <xdr:col>111</xdr:col>
      <xdr:colOff>177800</xdr:colOff>
      <xdr:row>62</xdr:row>
      <xdr:rowOff>65805</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flipV="1">
          <a:off x="20434300" y="10620103"/>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157390</xdr:rowOff>
    </xdr:from>
    <xdr:to>
      <xdr:col>102</xdr:col>
      <xdr:colOff>165100</xdr:colOff>
      <xdr:row>62</xdr:row>
      <xdr:rowOff>87540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19494500" y="1061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36740</xdr:rowOff>
    </xdr:from>
    <xdr:to>
      <xdr:col>107</xdr:col>
      <xdr:colOff>50800</xdr:colOff>
      <xdr:row>62</xdr:row>
      <xdr:rowOff>65805</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9545300" y="10666640"/>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169635</xdr:rowOff>
    </xdr:from>
    <xdr:to>
      <xdr:col>98</xdr:col>
      <xdr:colOff>38100</xdr:colOff>
      <xdr:row>62</xdr:row>
      <xdr:rowOff>99785</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8605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36740</xdr:rowOff>
    </xdr:from>
    <xdr:to>
      <xdr:col>102</xdr:col>
      <xdr:colOff>114300</xdr:colOff>
      <xdr:row>62</xdr:row>
      <xdr:rowOff>48985</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flipV="1">
          <a:off x="18656300" y="10666640"/>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99567</xdr:rowOff>
    </xdr:from>
    <xdr:ext cx="469744" cy="259045"/>
    <xdr:sp macro="" textlink="">
      <xdr:nvSpPr>
        <xdr:cNvPr id="716" name="n_1aveValue【学校施設】&#10;一人当たり面積">
          <a:extLst>
            <a:ext uri="{FF2B5EF4-FFF2-40B4-BE49-F238E27FC236}">
              <a16:creationId xmlns:a16="http://schemas.microsoft.com/office/drawing/2014/main" id="{00000000-0008-0000-0100-0000CC020000}"/>
            </a:ext>
          </a:extLst>
        </xdr:cNvPr>
        <xdr:cNvSpPr txBox="1"/>
      </xdr:nvSpPr>
      <xdr:spPr>
        <a:xfrm>
          <a:off x="21075727" y="107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121447</xdr:rowOff>
    </xdr:from>
    <xdr:ext cx="469744" cy="259045"/>
    <xdr:sp macro="" textlink="">
      <xdr:nvSpPr>
        <xdr:cNvPr id="717" name="n_2aveValue【学校施設】&#10;一人当たり面積">
          <a:extLst>
            <a:ext uri="{FF2B5EF4-FFF2-40B4-BE49-F238E27FC236}">
              <a16:creationId xmlns:a16="http://schemas.microsoft.com/office/drawing/2014/main" id="{00000000-0008-0000-0100-0000CD020000}"/>
            </a:ext>
          </a:extLst>
        </xdr:cNvPr>
        <xdr:cNvSpPr txBox="1"/>
      </xdr:nvSpPr>
      <xdr:spPr>
        <a:xfrm>
          <a:off x="20199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134837</xdr:rowOff>
    </xdr:from>
    <xdr:ext cx="469744" cy="259045"/>
    <xdr:sp macro="" textlink="">
      <xdr:nvSpPr>
        <xdr:cNvPr id="718" name="n_3aveValue【学校施設】&#10;一人当たり面積">
          <a:extLst>
            <a:ext uri="{FF2B5EF4-FFF2-40B4-BE49-F238E27FC236}">
              <a16:creationId xmlns:a16="http://schemas.microsoft.com/office/drawing/2014/main" id="{00000000-0008-0000-0100-0000CE020000}"/>
            </a:ext>
          </a:extLst>
        </xdr:cNvPr>
        <xdr:cNvSpPr txBox="1"/>
      </xdr:nvSpPr>
      <xdr:spPr>
        <a:xfrm>
          <a:off x="19310427" y="1076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139082</xdr:rowOff>
    </xdr:from>
    <xdr:ext cx="469744" cy="259045"/>
    <xdr:sp macro="" textlink="">
      <xdr:nvSpPr>
        <xdr:cNvPr id="719" name="n_4aveValue【学校施設】&#10;一人当たり面積">
          <a:extLst>
            <a:ext uri="{FF2B5EF4-FFF2-40B4-BE49-F238E27FC236}">
              <a16:creationId xmlns:a16="http://schemas.microsoft.com/office/drawing/2014/main" id="{00000000-0008-0000-0100-0000CF020000}"/>
            </a:ext>
          </a:extLst>
        </xdr:cNvPr>
        <xdr:cNvSpPr txBox="1"/>
      </xdr:nvSpPr>
      <xdr:spPr>
        <a:xfrm>
          <a:off x="18421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57530</xdr:rowOff>
    </xdr:from>
    <xdr:ext cx="469744" cy="259045"/>
    <xdr:sp macro="" textlink="">
      <xdr:nvSpPr>
        <xdr:cNvPr id="720" name="n_1mainValue【学校施設】&#10;一人当たり面積">
          <a:extLst>
            <a:ext uri="{FF2B5EF4-FFF2-40B4-BE49-F238E27FC236}">
              <a16:creationId xmlns:a16="http://schemas.microsoft.com/office/drawing/2014/main" id="{00000000-0008-0000-0100-0000D0020000}"/>
            </a:ext>
          </a:extLst>
        </xdr:cNvPr>
        <xdr:cNvSpPr txBox="1"/>
      </xdr:nvSpPr>
      <xdr:spPr>
        <a:xfrm>
          <a:off x="21075727" y="1034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133132</xdr:rowOff>
    </xdr:from>
    <xdr:ext cx="469744" cy="259045"/>
    <xdr:sp macro="" textlink="">
      <xdr:nvSpPr>
        <xdr:cNvPr id="721" name="n_2mainValue【学校施設】&#10;一人当たり面積">
          <a:extLst>
            <a:ext uri="{FF2B5EF4-FFF2-40B4-BE49-F238E27FC236}">
              <a16:creationId xmlns:a16="http://schemas.microsoft.com/office/drawing/2014/main" id="{00000000-0008-0000-0100-0000D1020000}"/>
            </a:ext>
          </a:extLst>
        </xdr:cNvPr>
        <xdr:cNvSpPr txBox="1"/>
      </xdr:nvSpPr>
      <xdr:spPr>
        <a:xfrm>
          <a:off x="20199427" y="104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104067</xdr:rowOff>
    </xdr:from>
    <xdr:ext cx="469744" cy="259045"/>
    <xdr:sp macro="" textlink="">
      <xdr:nvSpPr>
        <xdr:cNvPr id="722" name="n_3mainValue【学校施設】&#10;一人当たり面積">
          <a:extLst>
            <a:ext uri="{FF2B5EF4-FFF2-40B4-BE49-F238E27FC236}">
              <a16:creationId xmlns:a16="http://schemas.microsoft.com/office/drawing/2014/main" id="{00000000-0008-0000-0100-0000D2020000}"/>
            </a:ext>
          </a:extLst>
        </xdr:cNvPr>
        <xdr:cNvSpPr txBox="1"/>
      </xdr:nvSpPr>
      <xdr:spPr>
        <a:xfrm>
          <a:off x="19310427" y="1039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116312</xdr:rowOff>
    </xdr:from>
    <xdr:ext cx="469744" cy="259045"/>
    <xdr:sp macro="" textlink="">
      <xdr:nvSpPr>
        <xdr:cNvPr id="723" name="n_4mainValue【学校施設】&#10;一人当たり面積">
          <a:extLst>
            <a:ext uri="{FF2B5EF4-FFF2-40B4-BE49-F238E27FC236}">
              <a16:creationId xmlns:a16="http://schemas.microsoft.com/office/drawing/2014/main" id="{00000000-0008-0000-0100-0000D3020000}"/>
            </a:ext>
          </a:extLst>
        </xdr:cNvPr>
        <xdr:cNvSpPr txBox="1"/>
      </xdr:nvSpPr>
      <xdr:spPr>
        <a:xfrm>
          <a:off x="18421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00000000-0008-0000-0100-0000E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00000000-0008-0000-0100-0000EE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752" name="【児童館】&#10;有形固定資産減価償却率最大値テキスト">
          <a:extLst>
            <a:ext uri="{FF2B5EF4-FFF2-40B4-BE49-F238E27FC236}">
              <a16:creationId xmlns:a16="http://schemas.microsoft.com/office/drawing/2014/main" id="{00000000-0008-0000-0100-0000F0020000}"/>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754" name="【児童館】&#10;有形固定資産減価償却率平均値テキスト">
          <a:extLst>
            <a:ext uri="{FF2B5EF4-FFF2-40B4-BE49-F238E27FC236}">
              <a16:creationId xmlns:a16="http://schemas.microsoft.com/office/drawing/2014/main" id="{00000000-0008-0000-0100-0000F2020000}"/>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75474</xdr:rowOff>
    </xdr:from>
    <xdr:to>
      <xdr:col>81</xdr:col>
      <xdr:colOff>101600</xdr:colOff>
      <xdr:row>85</xdr:row>
      <xdr:rowOff>5624</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5430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98334</xdr:rowOff>
    </xdr:from>
    <xdr:to>
      <xdr:col>76</xdr:col>
      <xdr:colOff>165100</xdr:colOff>
      <xdr:row>85</xdr:row>
      <xdr:rowOff>28484</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4541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54248</xdr:rowOff>
    </xdr:from>
    <xdr:to>
      <xdr:col>72</xdr:col>
      <xdr:colOff>38100</xdr:colOff>
      <xdr:row>84</xdr:row>
      <xdr:rowOff>155848</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36525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28121</xdr:rowOff>
    </xdr:from>
    <xdr:to>
      <xdr:col>67</xdr:col>
      <xdr:colOff>101600</xdr:colOff>
      <xdr:row>84</xdr:row>
      <xdr:rowOff>129721</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2763500" y="144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64044</xdr:rowOff>
    </xdr:from>
    <xdr:to>
      <xdr:col>85</xdr:col>
      <xdr:colOff>177800</xdr:colOff>
      <xdr:row>86</xdr:row>
      <xdr:rowOff>165644</xdr:rowOff>
    </xdr:to>
    <xdr:sp macro="" textlink="">
      <xdr:nvSpPr>
        <xdr:cNvPr id="765" name="楕円 764">
          <a:extLst>
            <a:ext uri="{FF2B5EF4-FFF2-40B4-BE49-F238E27FC236}">
              <a16:creationId xmlns:a16="http://schemas.microsoft.com/office/drawing/2014/main" id="{00000000-0008-0000-0100-0000FD020000}"/>
            </a:ext>
          </a:extLst>
        </xdr:cNvPr>
        <xdr:cNvSpPr/>
      </xdr:nvSpPr>
      <xdr:spPr>
        <a:xfrm>
          <a:off x="162687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150421</xdr:rowOff>
    </xdr:from>
    <xdr:ext cx="405111" cy="259045"/>
    <xdr:sp macro="" textlink="">
      <xdr:nvSpPr>
        <xdr:cNvPr id="766" name="【児童館】&#10;有形固定資産減価償却率該当値テキスト">
          <a:extLst>
            <a:ext uri="{FF2B5EF4-FFF2-40B4-BE49-F238E27FC236}">
              <a16:creationId xmlns:a16="http://schemas.microsoft.com/office/drawing/2014/main" id="{00000000-0008-0000-0100-0000FE020000}"/>
            </a:ext>
          </a:extLst>
        </xdr:cNvPr>
        <xdr:cNvSpPr txBox="1"/>
      </xdr:nvSpPr>
      <xdr:spPr>
        <a:xfrm>
          <a:off x="16357600" y="1472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67" name="楕円 766">
          <a:extLst>
            <a:ext uri="{FF2B5EF4-FFF2-40B4-BE49-F238E27FC236}">
              <a16:creationId xmlns:a16="http://schemas.microsoft.com/office/drawing/2014/main" id="{00000000-0008-0000-0100-0000FF020000}"/>
            </a:ext>
          </a:extLst>
        </xdr:cNvPr>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38100</xdr:rowOff>
    </xdr:from>
    <xdr:to>
      <xdr:col>85</xdr:col>
      <xdr:colOff>127000</xdr:colOff>
      <xdr:row>86</xdr:row>
      <xdr:rowOff>114844</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5481300" y="1478280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83638</xdr:rowOff>
    </xdr:from>
    <xdr:to>
      <xdr:col>76</xdr:col>
      <xdr:colOff>165100</xdr:colOff>
      <xdr:row>86</xdr:row>
      <xdr:rowOff>13788</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4541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134438</xdr:rowOff>
    </xdr:from>
    <xdr:to>
      <xdr:col>81</xdr:col>
      <xdr:colOff>50800</xdr:colOff>
      <xdr:row>86</xdr:row>
      <xdr:rowOff>38100</xdr:rowOff>
    </xdr:to>
    <xdr:cxnSp macro="">
      <xdr:nvCxnSpPr>
        <xdr:cNvPr id="770" name="直線コネクタ 769">
          <a:extLst>
            <a:ext uri="{FF2B5EF4-FFF2-40B4-BE49-F238E27FC236}">
              <a16:creationId xmlns:a16="http://schemas.microsoft.com/office/drawing/2014/main" id="{00000000-0008-0000-0100-000002030000}"/>
            </a:ext>
          </a:extLst>
        </xdr:cNvPr>
        <xdr:cNvCxnSpPr/>
      </xdr:nvCxnSpPr>
      <xdr:spPr>
        <a:xfrm>
          <a:off x="14592300" y="147076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8527</xdr:rowOff>
    </xdr:from>
    <xdr:to>
      <xdr:col>72</xdr:col>
      <xdr:colOff>38100</xdr:colOff>
      <xdr:row>85</xdr:row>
      <xdr:rowOff>110127</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365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59327</xdr:rowOff>
    </xdr:from>
    <xdr:to>
      <xdr:col>76</xdr:col>
      <xdr:colOff>114300</xdr:colOff>
      <xdr:row>85</xdr:row>
      <xdr:rowOff>134438</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3703300" y="1463257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104866</xdr:rowOff>
    </xdr:from>
    <xdr:to>
      <xdr:col>67</xdr:col>
      <xdr:colOff>101600</xdr:colOff>
      <xdr:row>85</xdr:row>
      <xdr:rowOff>35016</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2763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155666</xdr:rowOff>
    </xdr:from>
    <xdr:to>
      <xdr:col>71</xdr:col>
      <xdr:colOff>177800</xdr:colOff>
      <xdr:row>85</xdr:row>
      <xdr:rowOff>59327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2814300" y="1455746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22151</xdr:rowOff>
    </xdr:from>
    <xdr:ext cx="405111" cy="259045"/>
    <xdr:sp macro="" textlink="">
      <xdr:nvSpPr>
        <xdr:cNvPr id="775" name="n_1aveValue【児童館】&#10;有形固定資産減価償却率">
          <a:extLst>
            <a:ext uri="{FF2B5EF4-FFF2-40B4-BE49-F238E27FC236}">
              <a16:creationId xmlns:a16="http://schemas.microsoft.com/office/drawing/2014/main" id="{00000000-0008-0000-0100-000007030000}"/>
            </a:ext>
          </a:extLst>
        </xdr:cNvPr>
        <xdr:cNvSpPr txBox="1"/>
      </xdr:nvSpPr>
      <xdr:spPr>
        <a:xfrm>
          <a:off x="15266044" y="1425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45011</xdr:rowOff>
    </xdr:from>
    <xdr:ext cx="405111" cy="259045"/>
    <xdr:sp macro="" textlink="">
      <xdr:nvSpPr>
        <xdr:cNvPr id="776" name="n_2aveValue【児童館】&#10;有形固定資産減価償却率">
          <a:extLst>
            <a:ext uri="{FF2B5EF4-FFF2-40B4-BE49-F238E27FC236}">
              <a16:creationId xmlns:a16="http://schemas.microsoft.com/office/drawing/2014/main" id="{00000000-0008-0000-0100-000008030000}"/>
            </a:ext>
          </a:extLst>
        </xdr:cNvPr>
        <xdr:cNvSpPr txBox="1"/>
      </xdr:nvSpPr>
      <xdr:spPr>
        <a:xfrm>
          <a:off x="14389744" y="1427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925</xdr:rowOff>
    </xdr:from>
    <xdr:ext cx="405111" cy="259045"/>
    <xdr:sp macro="" textlink="">
      <xdr:nvSpPr>
        <xdr:cNvPr id="777" name="n_3aveValue【児童館】&#10;有形固定資産減価償却率">
          <a:extLst>
            <a:ext uri="{FF2B5EF4-FFF2-40B4-BE49-F238E27FC236}">
              <a16:creationId xmlns:a16="http://schemas.microsoft.com/office/drawing/2014/main" id="{00000000-0008-0000-0100-000009030000}"/>
            </a:ext>
          </a:extLst>
        </xdr:cNvPr>
        <xdr:cNvSpPr txBox="1"/>
      </xdr:nvSpPr>
      <xdr:spPr>
        <a:xfrm>
          <a:off x="13500744" y="14231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146248</xdr:rowOff>
    </xdr:from>
    <xdr:ext cx="405111" cy="259045"/>
    <xdr:sp macro="" textlink="">
      <xdr:nvSpPr>
        <xdr:cNvPr id="778" name="n_4aveValue【児童館】&#10;有形固定資産減価償却率">
          <a:extLst>
            <a:ext uri="{FF2B5EF4-FFF2-40B4-BE49-F238E27FC236}">
              <a16:creationId xmlns:a16="http://schemas.microsoft.com/office/drawing/2014/main" id="{00000000-0008-0000-0100-00000A030000}"/>
            </a:ext>
          </a:extLst>
        </xdr:cNvPr>
        <xdr:cNvSpPr txBox="1"/>
      </xdr:nvSpPr>
      <xdr:spPr>
        <a:xfrm>
          <a:off x="12611744" y="1420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80027</xdr:rowOff>
    </xdr:from>
    <xdr:ext cx="405111" cy="259045"/>
    <xdr:sp macro="" textlink="">
      <xdr:nvSpPr>
        <xdr:cNvPr id="779" name="n_1mainValue【児童館】&#10;有形固定資産減価償却率">
          <a:extLst>
            <a:ext uri="{FF2B5EF4-FFF2-40B4-BE49-F238E27FC236}">
              <a16:creationId xmlns:a16="http://schemas.microsoft.com/office/drawing/2014/main" id="{00000000-0008-0000-0100-00000B030000}"/>
            </a:ext>
          </a:extLst>
        </xdr:cNvPr>
        <xdr:cNvSpPr txBox="1"/>
      </xdr:nvSpPr>
      <xdr:spPr>
        <a:xfrm>
          <a:off x="152660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4915</xdr:rowOff>
    </xdr:from>
    <xdr:ext cx="405111" cy="259045"/>
    <xdr:sp macro="" textlink="">
      <xdr:nvSpPr>
        <xdr:cNvPr id="780" name="n_2mainValue【児童館】&#10;有形固定資産減価償却率">
          <a:extLst>
            <a:ext uri="{FF2B5EF4-FFF2-40B4-BE49-F238E27FC236}">
              <a16:creationId xmlns:a16="http://schemas.microsoft.com/office/drawing/2014/main" id="{00000000-0008-0000-0100-00000C030000}"/>
            </a:ext>
          </a:extLst>
        </xdr:cNvPr>
        <xdr:cNvSpPr txBox="1"/>
      </xdr:nvSpPr>
      <xdr:spPr>
        <a:xfrm>
          <a:off x="143897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101254</xdr:rowOff>
    </xdr:from>
    <xdr:ext cx="405111" cy="259045"/>
    <xdr:sp macro="" textlink="">
      <xdr:nvSpPr>
        <xdr:cNvPr id="781" name="n_3mainValue【児童館】&#10;有形固定資産減価償却率">
          <a:extLst>
            <a:ext uri="{FF2B5EF4-FFF2-40B4-BE49-F238E27FC236}">
              <a16:creationId xmlns:a16="http://schemas.microsoft.com/office/drawing/2014/main" id="{00000000-0008-0000-0100-00000D030000}"/>
            </a:ext>
          </a:extLst>
        </xdr:cNvPr>
        <xdr:cNvSpPr txBox="1"/>
      </xdr:nvSpPr>
      <xdr:spPr>
        <a:xfrm>
          <a:off x="13500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26143</xdr:rowOff>
    </xdr:from>
    <xdr:ext cx="405111" cy="259045"/>
    <xdr:sp macro="" textlink="">
      <xdr:nvSpPr>
        <xdr:cNvPr id="782" name="n_4mainValue【児童館】&#10;有形固定資産減価償却率">
          <a:extLst>
            <a:ext uri="{FF2B5EF4-FFF2-40B4-BE49-F238E27FC236}">
              <a16:creationId xmlns:a16="http://schemas.microsoft.com/office/drawing/2014/main" id="{00000000-0008-0000-0100-00000E030000}"/>
            </a:ext>
          </a:extLst>
        </xdr:cNvPr>
        <xdr:cNvSpPr txBox="1"/>
      </xdr:nvSpPr>
      <xdr:spPr>
        <a:xfrm>
          <a:off x="12611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00000000-0008-0000-01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807" name="【児童館】&#10;一人当たり面積最小値テキスト">
          <a:extLst>
            <a:ext uri="{FF2B5EF4-FFF2-40B4-BE49-F238E27FC236}">
              <a16:creationId xmlns:a16="http://schemas.microsoft.com/office/drawing/2014/main" id="{00000000-0008-0000-0100-000027030000}"/>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09" name="【児童館】&#10;一人当たり面積最大値テキスト">
          <a:extLst>
            <a:ext uri="{FF2B5EF4-FFF2-40B4-BE49-F238E27FC236}">
              <a16:creationId xmlns:a16="http://schemas.microsoft.com/office/drawing/2014/main" id="{00000000-0008-0000-0100-00002903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811" name="【児童館】&#10;一人当たり面積平均値テキスト">
          <a:extLst>
            <a:ext uri="{FF2B5EF4-FFF2-40B4-BE49-F238E27FC236}">
              <a16:creationId xmlns:a16="http://schemas.microsoft.com/office/drawing/2014/main" id="{00000000-0008-0000-0100-00002B030000}"/>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xdr:rowOff>
    </xdr:from>
    <xdr:to>
      <xdr:col>112</xdr:col>
      <xdr:colOff>38100</xdr:colOff>
      <xdr:row>82</xdr:row>
      <xdr:rowOff>114300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212725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76200</xdr:rowOff>
    </xdr:from>
    <xdr:to>
      <xdr:col>102</xdr:col>
      <xdr:colOff>165100</xdr:colOff>
      <xdr:row>83</xdr:row>
      <xdr:rowOff>6350</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19494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114300</xdr:rowOff>
    </xdr:from>
    <xdr:to>
      <xdr:col>98</xdr:col>
      <xdr:colOff>38100</xdr:colOff>
      <xdr:row>83</xdr:row>
      <xdr:rowOff>44450</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18605500" y="1417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822" name="楕円 821">
          <a:extLst>
            <a:ext uri="{FF2B5EF4-FFF2-40B4-BE49-F238E27FC236}">
              <a16:creationId xmlns:a16="http://schemas.microsoft.com/office/drawing/2014/main" id="{00000000-0008-0000-0100-000036030000}"/>
            </a:ext>
          </a:extLst>
        </xdr:cNvPr>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823" name="【児童館】&#10;一人当たり面積該当値テキスト">
          <a:extLst>
            <a:ext uri="{FF2B5EF4-FFF2-40B4-BE49-F238E27FC236}">
              <a16:creationId xmlns:a16="http://schemas.microsoft.com/office/drawing/2014/main" id="{00000000-0008-0000-0100-000037030000}"/>
            </a:ext>
          </a:extLst>
        </xdr:cNvPr>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824" name="楕円 823">
          <a:extLst>
            <a:ext uri="{FF2B5EF4-FFF2-40B4-BE49-F238E27FC236}">
              <a16:creationId xmlns:a16="http://schemas.microsoft.com/office/drawing/2014/main" id="{00000000-0008-0000-0100-000038030000}"/>
            </a:ext>
          </a:extLst>
        </xdr:cNvPr>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146050</xdr:rowOff>
    </xdr:from>
    <xdr:to>
      <xdr:col>107</xdr:col>
      <xdr:colOff>101600</xdr:colOff>
      <xdr:row>86</xdr:row>
      <xdr:rowOff>76200</xdr:rowOff>
    </xdr:to>
    <xdr:sp macro="" textlink="">
      <xdr:nvSpPr>
        <xdr:cNvPr id="826" name="楕円 825">
          <a:extLst>
            <a:ext uri="{FF2B5EF4-FFF2-40B4-BE49-F238E27FC236}">
              <a16:creationId xmlns:a16="http://schemas.microsoft.com/office/drawing/2014/main" id="{00000000-0008-0000-0100-00003A030000}"/>
            </a:ext>
          </a:extLst>
        </xdr:cNvPr>
        <xdr:cNvSpPr/>
      </xdr:nvSpPr>
      <xdr:spPr>
        <a:xfrm>
          <a:off x="20383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25400</xdr:rowOff>
    </xdr:to>
    <xdr:cxnSp macro="">
      <xdr:nvCxnSpPr>
        <xdr:cNvPr id="827" name="直線コネクタ 826">
          <a:extLst>
            <a:ext uri="{FF2B5EF4-FFF2-40B4-BE49-F238E27FC236}">
              <a16:creationId xmlns:a16="http://schemas.microsoft.com/office/drawing/2014/main" id="{00000000-0008-0000-0100-00003B030000}"/>
            </a:ext>
          </a:extLst>
        </xdr:cNvPr>
        <xdr:cNvCxnSpPr/>
      </xdr:nvCxnSpPr>
      <xdr:spPr>
        <a:xfrm flipV="1">
          <a:off x="20434300" y="1475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146050</xdr:rowOff>
    </xdr:from>
    <xdr:to>
      <xdr:col>102</xdr:col>
      <xdr:colOff>165100</xdr:colOff>
      <xdr:row>86</xdr:row>
      <xdr:rowOff>76200</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19494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25400</xdr:rowOff>
    </xdr:from>
    <xdr:to>
      <xdr:col>107</xdr:col>
      <xdr:colOff>50800</xdr:colOff>
      <xdr:row>86</xdr:row>
      <xdr:rowOff>25400</xdr:rowOff>
    </xdr:to>
    <xdr:cxnSp macro="">
      <xdr:nvCxnSpPr>
        <xdr:cNvPr id="829" name="直線コネクタ 828">
          <a:extLst>
            <a:ext uri="{FF2B5EF4-FFF2-40B4-BE49-F238E27FC236}">
              <a16:creationId xmlns:a16="http://schemas.microsoft.com/office/drawing/2014/main" id="{00000000-0008-0000-0100-00003D030000}"/>
            </a:ext>
          </a:extLst>
        </xdr:cNvPr>
        <xdr:cNvCxnSpPr/>
      </xdr:nvCxnSpPr>
      <xdr:spPr>
        <a:xfrm>
          <a:off x="19545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146050</xdr:rowOff>
    </xdr:from>
    <xdr:to>
      <xdr:col>98</xdr:col>
      <xdr:colOff>38100</xdr:colOff>
      <xdr:row>86</xdr:row>
      <xdr:rowOff>76200</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25400</xdr:rowOff>
    </xdr:from>
    <xdr:to>
      <xdr:col>102</xdr:col>
      <xdr:colOff>114300</xdr:colOff>
      <xdr:row>86</xdr:row>
      <xdr:rowOff>25400</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18656300" y="1477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130827</xdr:rowOff>
    </xdr:from>
    <xdr:ext cx="469744" cy="259045"/>
    <xdr:sp macro="" textlink="">
      <xdr:nvSpPr>
        <xdr:cNvPr id="832" name="n_1aveValue【児童館】&#10;一人当たり面積">
          <a:extLst>
            <a:ext uri="{FF2B5EF4-FFF2-40B4-BE49-F238E27FC236}">
              <a16:creationId xmlns:a16="http://schemas.microsoft.com/office/drawing/2014/main" id="{00000000-0008-0000-0100-000040030000}"/>
            </a:ext>
          </a:extLst>
        </xdr:cNvPr>
        <xdr:cNvSpPr txBox="1"/>
      </xdr:nvSpPr>
      <xdr:spPr>
        <a:xfrm>
          <a:off x="21075727" y="1384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833" name="n_2aveValue【児童館】&#10;一人当たり面積">
          <a:extLst>
            <a:ext uri="{FF2B5EF4-FFF2-40B4-BE49-F238E27FC236}">
              <a16:creationId xmlns:a16="http://schemas.microsoft.com/office/drawing/2014/main" id="{00000000-0008-0000-0100-00004103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22877</xdr:rowOff>
    </xdr:from>
    <xdr:ext cx="469744" cy="259045"/>
    <xdr:sp macro="" textlink="">
      <xdr:nvSpPr>
        <xdr:cNvPr id="834" name="n_3aveValue【児童館】&#10;一人当たり面積">
          <a:extLst>
            <a:ext uri="{FF2B5EF4-FFF2-40B4-BE49-F238E27FC236}">
              <a16:creationId xmlns:a16="http://schemas.microsoft.com/office/drawing/2014/main" id="{00000000-0008-0000-0100-000042030000}"/>
            </a:ext>
          </a:extLst>
        </xdr:cNvPr>
        <xdr:cNvSpPr txBox="1"/>
      </xdr:nvSpPr>
      <xdr:spPr>
        <a:xfrm>
          <a:off x="19310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60977</xdr:rowOff>
    </xdr:from>
    <xdr:ext cx="469744" cy="259045"/>
    <xdr:sp macro="" textlink="">
      <xdr:nvSpPr>
        <xdr:cNvPr id="835" name="n_4aveValue【児童館】&#10;一人当たり面積">
          <a:extLst>
            <a:ext uri="{FF2B5EF4-FFF2-40B4-BE49-F238E27FC236}">
              <a16:creationId xmlns:a16="http://schemas.microsoft.com/office/drawing/2014/main" id="{00000000-0008-0000-0100-000043030000}"/>
            </a:ext>
          </a:extLst>
        </xdr:cNvPr>
        <xdr:cNvSpPr txBox="1"/>
      </xdr:nvSpPr>
      <xdr:spPr>
        <a:xfrm>
          <a:off x="184214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836" name="n_1mainValue【児童館】&#10;一人当たり面積">
          <a:extLst>
            <a:ext uri="{FF2B5EF4-FFF2-40B4-BE49-F238E27FC236}">
              <a16:creationId xmlns:a16="http://schemas.microsoft.com/office/drawing/2014/main" id="{00000000-0008-0000-0100-000044030000}"/>
            </a:ext>
          </a:extLst>
        </xdr:cNvPr>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67327</xdr:rowOff>
    </xdr:from>
    <xdr:ext cx="469744" cy="259045"/>
    <xdr:sp macro="" textlink="">
      <xdr:nvSpPr>
        <xdr:cNvPr id="837" name="n_2mainValue【児童館】&#10;一人当たり面積">
          <a:extLst>
            <a:ext uri="{FF2B5EF4-FFF2-40B4-BE49-F238E27FC236}">
              <a16:creationId xmlns:a16="http://schemas.microsoft.com/office/drawing/2014/main" id="{00000000-0008-0000-0100-000045030000}"/>
            </a:ext>
          </a:extLst>
        </xdr:cNvPr>
        <xdr:cNvSpPr txBox="1"/>
      </xdr:nvSpPr>
      <xdr:spPr>
        <a:xfrm>
          <a:off x="20199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67327</xdr:rowOff>
    </xdr:from>
    <xdr:ext cx="469744" cy="259045"/>
    <xdr:sp macro="" textlink="">
      <xdr:nvSpPr>
        <xdr:cNvPr id="838" name="n_3mainValue【児童館】&#10;一人当たり面積">
          <a:extLst>
            <a:ext uri="{FF2B5EF4-FFF2-40B4-BE49-F238E27FC236}">
              <a16:creationId xmlns:a16="http://schemas.microsoft.com/office/drawing/2014/main" id="{00000000-0008-0000-0100-000046030000}"/>
            </a:ext>
          </a:extLst>
        </xdr:cNvPr>
        <xdr:cNvSpPr txBox="1"/>
      </xdr:nvSpPr>
      <xdr:spPr>
        <a:xfrm>
          <a:off x="19310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839" name="n_4mainValue【児童館】&#10;一人当たり面積">
          <a:extLst>
            <a:ext uri="{FF2B5EF4-FFF2-40B4-BE49-F238E27FC236}">
              <a16:creationId xmlns:a16="http://schemas.microsoft.com/office/drawing/2014/main" id="{00000000-0008-0000-0100-000047030000}"/>
            </a:ext>
          </a:extLst>
        </xdr:cNvPr>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1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00000000-0008-0000-0100-000055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00000000-0008-0000-0100-000057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00000000-0008-0000-0100-000059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00000000-0008-0000-01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864" name="直線コネクタ 863">
          <a:extLst>
            <a:ext uri="{FF2B5EF4-FFF2-40B4-BE49-F238E27FC236}">
              <a16:creationId xmlns:a16="http://schemas.microsoft.com/office/drawing/2014/main" id="{00000000-0008-0000-0100-000060030000}"/>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865" name="【公民館】&#10;有形固定資産減価償却率最小値テキスト">
          <a:extLst>
            <a:ext uri="{FF2B5EF4-FFF2-40B4-BE49-F238E27FC236}">
              <a16:creationId xmlns:a16="http://schemas.microsoft.com/office/drawing/2014/main" id="{00000000-0008-0000-0100-000061030000}"/>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866" name="直線コネクタ 865">
          <a:extLst>
            <a:ext uri="{FF2B5EF4-FFF2-40B4-BE49-F238E27FC236}">
              <a16:creationId xmlns:a16="http://schemas.microsoft.com/office/drawing/2014/main" id="{00000000-0008-0000-0100-000062030000}"/>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867" name="【公民館】&#10;有形固定資産減価償却率最大値テキスト">
          <a:extLst>
            <a:ext uri="{FF2B5EF4-FFF2-40B4-BE49-F238E27FC236}">
              <a16:creationId xmlns:a16="http://schemas.microsoft.com/office/drawing/2014/main" id="{00000000-0008-0000-0100-000063030000}"/>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868" name="直線コネクタ 867">
          <a:extLst>
            <a:ext uri="{FF2B5EF4-FFF2-40B4-BE49-F238E27FC236}">
              <a16:creationId xmlns:a16="http://schemas.microsoft.com/office/drawing/2014/main" id="{00000000-0008-0000-0100-00006403000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19066</xdr:rowOff>
    </xdr:from>
    <xdr:ext cx="405111" cy="259045"/>
    <xdr:sp macro="" textlink="">
      <xdr:nvSpPr>
        <xdr:cNvPr id="869" name="【公民館】&#10;有形固定資産減価償却率平均値テキスト">
          <a:extLst>
            <a:ext uri="{FF2B5EF4-FFF2-40B4-BE49-F238E27FC236}">
              <a16:creationId xmlns:a16="http://schemas.microsoft.com/office/drawing/2014/main" id="{00000000-0008-0000-0100-000065030000}"/>
            </a:ext>
          </a:extLst>
        </xdr:cNvPr>
        <xdr:cNvSpPr txBox="1"/>
      </xdr:nvSpPr>
      <xdr:spPr>
        <a:xfrm>
          <a:off x="16357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70" name="フローチャート: 判断 869">
          <a:extLst>
            <a:ext uri="{FF2B5EF4-FFF2-40B4-BE49-F238E27FC236}">
              <a16:creationId xmlns:a16="http://schemas.microsoft.com/office/drawing/2014/main" id="{00000000-0008-0000-0100-000066030000}"/>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871" name="フローチャート: 判断 870">
          <a:extLst>
            <a:ext uri="{FF2B5EF4-FFF2-40B4-BE49-F238E27FC236}">
              <a16:creationId xmlns:a16="http://schemas.microsoft.com/office/drawing/2014/main" id="{00000000-0008-0000-0100-000067030000}"/>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872" name="フローチャート: 判断 871">
          <a:extLst>
            <a:ext uri="{FF2B5EF4-FFF2-40B4-BE49-F238E27FC236}">
              <a16:creationId xmlns:a16="http://schemas.microsoft.com/office/drawing/2014/main" id="{00000000-0008-0000-0100-000068030000}"/>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873" name="フローチャート: 判断 872">
          <a:extLst>
            <a:ext uri="{FF2B5EF4-FFF2-40B4-BE49-F238E27FC236}">
              <a16:creationId xmlns:a16="http://schemas.microsoft.com/office/drawing/2014/main" id="{00000000-0008-0000-0100-000069030000}"/>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874" name="フローチャート: 判断 873">
          <a:extLst>
            <a:ext uri="{FF2B5EF4-FFF2-40B4-BE49-F238E27FC236}">
              <a16:creationId xmlns:a16="http://schemas.microsoft.com/office/drawing/2014/main" id="{00000000-0008-0000-0100-00006A030000}"/>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103505</xdr:rowOff>
    </xdr:from>
    <xdr:to>
      <xdr:col>85</xdr:col>
      <xdr:colOff>177800</xdr:colOff>
      <xdr:row>104</xdr:row>
      <xdr:rowOff>33655</xdr:rowOff>
    </xdr:to>
    <xdr:sp macro="" textlink="">
      <xdr:nvSpPr>
        <xdr:cNvPr id="880" name="楕円 879">
          <a:extLst>
            <a:ext uri="{FF2B5EF4-FFF2-40B4-BE49-F238E27FC236}">
              <a16:creationId xmlns:a16="http://schemas.microsoft.com/office/drawing/2014/main" id="{00000000-0008-0000-0100-000070030000}"/>
            </a:ext>
          </a:extLst>
        </xdr:cNvPr>
        <xdr:cNvSpPr/>
      </xdr:nvSpPr>
      <xdr:spPr>
        <a:xfrm>
          <a:off x="162687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126382</xdr:rowOff>
    </xdr:from>
    <xdr:ext cx="405111" cy="259045"/>
    <xdr:sp macro="" textlink="">
      <xdr:nvSpPr>
        <xdr:cNvPr id="881" name="【公民館】&#10;有形固定資産減価償却率該当値テキスト">
          <a:extLst>
            <a:ext uri="{FF2B5EF4-FFF2-40B4-BE49-F238E27FC236}">
              <a16:creationId xmlns:a16="http://schemas.microsoft.com/office/drawing/2014/main" id="{00000000-0008-0000-0100-000071030000}"/>
            </a:ext>
          </a:extLst>
        </xdr:cNvPr>
        <xdr:cNvSpPr txBox="1"/>
      </xdr:nvSpPr>
      <xdr:spPr>
        <a:xfrm>
          <a:off x="16357600"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63500</xdr:rowOff>
    </xdr:from>
    <xdr:to>
      <xdr:col>81</xdr:col>
      <xdr:colOff>101600</xdr:colOff>
      <xdr:row>103</xdr:row>
      <xdr:rowOff>165100</xdr:rowOff>
    </xdr:to>
    <xdr:sp macro="" textlink="">
      <xdr:nvSpPr>
        <xdr:cNvPr id="882" name="楕円 881">
          <a:extLst>
            <a:ext uri="{FF2B5EF4-FFF2-40B4-BE49-F238E27FC236}">
              <a16:creationId xmlns:a16="http://schemas.microsoft.com/office/drawing/2014/main" id="{00000000-0008-0000-0100-000072030000}"/>
            </a:ext>
          </a:extLst>
        </xdr:cNvPr>
        <xdr:cNvSpPr/>
      </xdr:nvSpPr>
      <xdr:spPr>
        <a:xfrm>
          <a:off x="15430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114300</xdr:rowOff>
    </xdr:from>
    <xdr:to>
      <xdr:col>85</xdr:col>
      <xdr:colOff>127000</xdr:colOff>
      <xdr:row>103</xdr:row>
      <xdr:rowOff>154305</xdr:rowOff>
    </xdr:to>
    <xdr:cxnSp macro="">
      <xdr:nvCxnSpPr>
        <xdr:cNvPr id="883" name="直線コネクタ 882">
          <a:extLst>
            <a:ext uri="{FF2B5EF4-FFF2-40B4-BE49-F238E27FC236}">
              <a16:creationId xmlns:a16="http://schemas.microsoft.com/office/drawing/2014/main" id="{00000000-0008-0000-0100-000073030000}"/>
            </a:ext>
          </a:extLst>
        </xdr:cNvPr>
        <xdr:cNvCxnSpPr/>
      </xdr:nvCxnSpPr>
      <xdr:spPr>
        <a:xfrm>
          <a:off x="15481300" y="17773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884" name="楕円 883">
          <a:extLst>
            <a:ext uri="{FF2B5EF4-FFF2-40B4-BE49-F238E27FC236}">
              <a16:creationId xmlns:a16="http://schemas.microsoft.com/office/drawing/2014/main" id="{00000000-0008-0000-0100-000074030000}"/>
            </a:ext>
          </a:extLst>
        </xdr:cNvPr>
        <xdr:cNvSpPr/>
      </xdr:nvSpPr>
      <xdr:spPr>
        <a:xfrm>
          <a:off x="14541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72389</xdr:rowOff>
    </xdr:from>
    <xdr:to>
      <xdr:col>81</xdr:col>
      <xdr:colOff>50800</xdr:colOff>
      <xdr:row>103</xdr:row>
      <xdr:rowOff>114300</xdr:rowOff>
    </xdr:to>
    <xdr:cxnSp macro="">
      <xdr:nvCxnSpPr>
        <xdr:cNvPr id="885" name="直線コネクタ 884">
          <a:extLst>
            <a:ext uri="{FF2B5EF4-FFF2-40B4-BE49-F238E27FC236}">
              <a16:creationId xmlns:a16="http://schemas.microsoft.com/office/drawing/2014/main" id="{00000000-0008-0000-0100-000075030000}"/>
            </a:ext>
          </a:extLst>
        </xdr:cNvPr>
        <xdr:cNvCxnSpPr/>
      </xdr:nvCxnSpPr>
      <xdr:spPr>
        <a:xfrm>
          <a:off x="14592300" y="17731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153036</xdr:rowOff>
    </xdr:from>
    <xdr:to>
      <xdr:col>72</xdr:col>
      <xdr:colOff>38100</xdr:colOff>
      <xdr:row>103</xdr:row>
      <xdr:rowOff>83186</xdr:rowOff>
    </xdr:to>
    <xdr:sp macro="" textlink="">
      <xdr:nvSpPr>
        <xdr:cNvPr id="886" name="楕円 885">
          <a:extLst>
            <a:ext uri="{FF2B5EF4-FFF2-40B4-BE49-F238E27FC236}">
              <a16:creationId xmlns:a16="http://schemas.microsoft.com/office/drawing/2014/main" id="{00000000-0008-0000-0100-000076030000}"/>
            </a:ext>
          </a:extLst>
        </xdr:cNvPr>
        <xdr:cNvSpPr/>
      </xdr:nvSpPr>
      <xdr:spPr>
        <a:xfrm>
          <a:off x="13652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32386</xdr:rowOff>
    </xdr:from>
    <xdr:to>
      <xdr:col>76</xdr:col>
      <xdr:colOff>114300</xdr:colOff>
      <xdr:row>103</xdr:row>
      <xdr:rowOff>72389</xdr:rowOff>
    </xdr:to>
    <xdr:cxnSp macro="">
      <xdr:nvCxnSpPr>
        <xdr:cNvPr id="887" name="直線コネクタ 886">
          <a:extLst>
            <a:ext uri="{FF2B5EF4-FFF2-40B4-BE49-F238E27FC236}">
              <a16:creationId xmlns:a16="http://schemas.microsoft.com/office/drawing/2014/main" id="{00000000-0008-0000-0100-000077030000}"/>
            </a:ext>
          </a:extLst>
        </xdr:cNvPr>
        <xdr:cNvCxnSpPr/>
      </xdr:nvCxnSpPr>
      <xdr:spPr>
        <a:xfrm>
          <a:off x="13703300" y="176917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111125</xdr:rowOff>
    </xdr:from>
    <xdr:to>
      <xdr:col>67</xdr:col>
      <xdr:colOff>101600</xdr:colOff>
      <xdr:row>103</xdr:row>
      <xdr:rowOff>41275</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12763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161925</xdr:rowOff>
    </xdr:from>
    <xdr:to>
      <xdr:col>71</xdr:col>
      <xdr:colOff>177800</xdr:colOff>
      <xdr:row>103</xdr:row>
      <xdr:rowOff>32386</xdr:rowOff>
    </xdr:to>
    <xdr:cxnSp macro="">
      <xdr:nvCxnSpPr>
        <xdr:cNvPr id="889" name="直線コネクタ 888">
          <a:extLst>
            <a:ext uri="{FF2B5EF4-FFF2-40B4-BE49-F238E27FC236}">
              <a16:creationId xmlns:a16="http://schemas.microsoft.com/office/drawing/2014/main" id="{00000000-0008-0000-0100-000079030000}"/>
            </a:ext>
          </a:extLst>
        </xdr:cNvPr>
        <xdr:cNvCxnSpPr/>
      </xdr:nvCxnSpPr>
      <xdr:spPr>
        <a:xfrm>
          <a:off x="12814300" y="176498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137177</xdr:rowOff>
    </xdr:from>
    <xdr:ext cx="405111" cy="259045"/>
    <xdr:sp macro="" textlink="">
      <xdr:nvSpPr>
        <xdr:cNvPr id="890" name="n_1aveValue【公民館】&#10;有形固定資産減価償却率">
          <a:extLst>
            <a:ext uri="{FF2B5EF4-FFF2-40B4-BE49-F238E27FC236}">
              <a16:creationId xmlns:a16="http://schemas.microsoft.com/office/drawing/2014/main" id="{00000000-0008-0000-0100-00007A030000}"/>
            </a:ext>
          </a:extLst>
        </xdr:cNvPr>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891" name="n_2aveValue【公民館】&#10;有形固定資産減価償却率">
          <a:extLst>
            <a:ext uri="{FF2B5EF4-FFF2-40B4-BE49-F238E27FC236}">
              <a16:creationId xmlns:a16="http://schemas.microsoft.com/office/drawing/2014/main" id="{00000000-0008-0000-0100-00007B030000}"/>
            </a:ext>
          </a:extLst>
        </xdr:cNvPr>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80027</xdr:rowOff>
    </xdr:from>
    <xdr:ext cx="405111" cy="259045"/>
    <xdr:sp macro="" textlink="">
      <xdr:nvSpPr>
        <xdr:cNvPr id="892" name="n_3aveValue【公民館】&#10;有形固定資産減価償却率">
          <a:extLst>
            <a:ext uri="{FF2B5EF4-FFF2-40B4-BE49-F238E27FC236}">
              <a16:creationId xmlns:a16="http://schemas.microsoft.com/office/drawing/2014/main" id="{00000000-0008-0000-0100-00007C030000}"/>
            </a:ext>
          </a:extLst>
        </xdr:cNvPr>
        <xdr:cNvSpPr txBox="1"/>
      </xdr:nvSpPr>
      <xdr:spPr>
        <a:xfrm>
          <a:off x="13500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89552</xdr:rowOff>
    </xdr:from>
    <xdr:ext cx="405111" cy="259045"/>
    <xdr:sp macro="" textlink="">
      <xdr:nvSpPr>
        <xdr:cNvPr id="893" name="n_4aveValue【公民館】&#10;有形固定資産減価償却率">
          <a:extLst>
            <a:ext uri="{FF2B5EF4-FFF2-40B4-BE49-F238E27FC236}">
              <a16:creationId xmlns:a16="http://schemas.microsoft.com/office/drawing/2014/main" id="{00000000-0008-0000-0100-00007D030000}"/>
            </a:ext>
          </a:extLst>
        </xdr:cNvPr>
        <xdr:cNvSpPr txBox="1"/>
      </xdr:nvSpPr>
      <xdr:spPr>
        <a:xfrm>
          <a:off x="12611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10177</xdr:rowOff>
    </xdr:from>
    <xdr:ext cx="405111" cy="259045"/>
    <xdr:sp macro="" textlink="">
      <xdr:nvSpPr>
        <xdr:cNvPr id="894" name="n_1mainValue【公民館】&#10;有形固定資産減価償却率">
          <a:extLst>
            <a:ext uri="{FF2B5EF4-FFF2-40B4-BE49-F238E27FC236}">
              <a16:creationId xmlns:a16="http://schemas.microsoft.com/office/drawing/2014/main" id="{00000000-0008-0000-0100-00007E030000}"/>
            </a:ext>
          </a:extLst>
        </xdr:cNvPr>
        <xdr:cNvSpPr txBox="1"/>
      </xdr:nvSpPr>
      <xdr:spPr>
        <a:xfrm>
          <a:off x="15266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139716</xdr:rowOff>
    </xdr:from>
    <xdr:ext cx="405111" cy="259045"/>
    <xdr:sp macro="" textlink="">
      <xdr:nvSpPr>
        <xdr:cNvPr id="895" name="n_2mainValue【公民館】&#10;有形固定資産減価償却率">
          <a:extLst>
            <a:ext uri="{FF2B5EF4-FFF2-40B4-BE49-F238E27FC236}">
              <a16:creationId xmlns:a16="http://schemas.microsoft.com/office/drawing/2014/main" id="{00000000-0008-0000-0100-00007F030000}"/>
            </a:ext>
          </a:extLst>
        </xdr:cNvPr>
        <xdr:cNvSpPr txBox="1"/>
      </xdr:nvSpPr>
      <xdr:spPr>
        <a:xfrm>
          <a:off x="14389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99713</xdr:rowOff>
    </xdr:from>
    <xdr:ext cx="405111" cy="259045"/>
    <xdr:sp macro="" textlink="">
      <xdr:nvSpPr>
        <xdr:cNvPr id="896" name="n_3mainValue【公民館】&#10;有形固定資産減価償却率">
          <a:extLst>
            <a:ext uri="{FF2B5EF4-FFF2-40B4-BE49-F238E27FC236}">
              <a16:creationId xmlns:a16="http://schemas.microsoft.com/office/drawing/2014/main" id="{00000000-0008-0000-0100-000080030000}"/>
            </a:ext>
          </a:extLst>
        </xdr:cNvPr>
        <xdr:cNvSpPr txBox="1"/>
      </xdr:nvSpPr>
      <xdr:spPr>
        <a:xfrm>
          <a:off x="13500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57802</xdr:rowOff>
    </xdr:from>
    <xdr:ext cx="405111" cy="259045"/>
    <xdr:sp macro="" textlink="">
      <xdr:nvSpPr>
        <xdr:cNvPr id="897" name="n_4mainValue【公民館】&#10;有形固定資産減価償却率">
          <a:extLst>
            <a:ext uri="{FF2B5EF4-FFF2-40B4-BE49-F238E27FC236}">
              <a16:creationId xmlns:a16="http://schemas.microsoft.com/office/drawing/2014/main" id="{00000000-0008-0000-0100-000081030000}"/>
            </a:ext>
          </a:extLst>
        </xdr:cNvPr>
        <xdr:cNvSpPr txBox="1"/>
      </xdr:nvSpPr>
      <xdr:spPr>
        <a:xfrm>
          <a:off x="12611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1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1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1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00000000-0008-0000-0100-00008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00000000-0008-0000-0100-00008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00000000-0008-0000-0100-00009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00000000-0008-0000-0100-00009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921" name="直線コネクタ 920">
          <a:extLst>
            <a:ext uri="{FF2B5EF4-FFF2-40B4-BE49-F238E27FC236}">
              <a16:creationId xmlns:a16="http://schemas.microsoft.com/office/drawing/2014/main" id="{00000000-0008-0000-0100-000099030000}"/>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922" name="【公民館】&#10;一人当たり面積最小値テキスト">
          <a:extLst>
            <a:ext uri="{FF2B5EF4-FFF2-40B4-BE49-F238E27FC236}">
              <a16:creationId xmlns:a16="http://schemas.microsoft.com/office/drawing/2014/main" id="{00000000-0008-0000-0100-00009A030000}"/>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923" name="直線コネクタ 922">
          <a:extLst>
            <a:ext uri="{FF2B5EF4-FFF2-40B4-BE49-F238E27FC236}">
              <a16:creationId xmlns:a16="http://schemas.microsoft.com/office/drawing/2014/main" id="{00000000-0008-0000-0100-00009B030000}"/>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924" name="【公民館】&#10;一人当たり面積最大値テキスト">
          <a:extLst>
            <a:ext uri="{FF2B5EF4-FFF2-40B4-BE49-F238E27FC236}">
              <a16:creationId xmlns:a16="http://schemas.microsoft.com/office/drawing/2014/main" id="{00000000-0008-0000-0100-00009C030000}"/>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925" name="直線コネクタ 924">
          <a:extLst>
            <a:ext uri="{FF2B5EF4-FFF2-40B4-BE49-F238E27FC236}">
              <a16:creationId xmlns:a16="http://schemas.microsoft.com/office/drawing/2014/main" id="{00000000-0008-0000-0100-00009D030000}"/>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926" name="【公民館】&#10;一人当たり面積平均値テキスト">
          <a:extLst>
            <a:ext uri="{FF2B5EF4-FFF2-40B4-BE49-F238E27FC236}">
              <a16:creationId xmlns:a16="http://schemas.microsoft.com/office/drawing/2014/main" id="{00000000-0008-0000-0100-00009E030000}"/>
            </a:ext>
          </a:extLst>
        </xdr:cNvPr>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63500</xdr:rowOff>
    </xdr:from>
    <xdr:to>
      <xdr:col>112</xdr:col>
      <xdr:colOff>38100</xdr:colOff>
      <xdr:row>107</xdr:row>
      <xdr:rowOff>165100</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21272500" y="184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49785</xdr:rowOff>
    </xdr:from>
    <xdr:to>
      <xdr:col>107</xdr:col>
      <xdr:colOff>101600</xdr:colOff>
      <xdr:row>107</xdr:row>
      <xdr:rowOff>151385</xdr:rowOff>
    </xdr:to>
    <xdr:sp macro="" textlink="">
      <xdr:nvSpPr>
        <xdr:cNvPr id="929" name="フローチャート: 判断 928">
          <a:extLst>
            <a:ext uri="{FF2B5EF4-FFF2-40B4-BE49-F238E27FC236}">
              <a16:creationId xmlns:a16="http://schemas.microsoft.com/office/drawing/2014/main" id="{00000000-0008-0000-0100-0000A1030000}"/>
            </a:ext>
          </a:extLst>
        </xdr:cNvPr>
        <xdr:cNvSpPr/>
      </xdr:nvSpPr>
      <xdr:spPr>
        <a:xfrm>
          <a:off x="20383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930" name="フローチャート: 判断 929">
          <a:extLst>
            <a:ext uri="{FF2B5EF4-FFF2-40B4-BE49-F238E27FC236}">
              <a16:creationId xmlns:a16="http://schemas.microsoft.com/office/drawing/2014/main" id="{00000000-0008-0000-0100-0000A2030000}"/>
            </a:ext>
          </a:extLst>
        </xdr:cNvPr>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54356</xdr:rowOff>
    </xdr:from>
    <xdr:to>
      <xdr:col>98</xdr:col>
      <xdr:colOff>38100</xdr:colOff>
      <xdr:row>107</xdr:row>
      <xdr:rowOff>155956</xdr:rowOff>
    </xdr:to>
    <xdr:sp macro="" textlink="">
      <xdr:nvSpPr>
        <xdr:cNvPr id="931" name="フローチャート: 判断 930">
          <a:extLst>
            <a:ext uri="{FF2B5EF4-FFF2-40B4-BE49-F238E27FC236}">
              <a16:creationId xmlns:a16="http://schemas.microsoft.com/office/drawing/2014/main" id="{00000000-0008-0000-0100-0000A3030000}"/>
            </a:ext>
          </a:extLst>
        </xdr:cNvPr>
        <xdr:cNvSpPr/>
      </xdr:nvSpPr>
      <xdr:spPr>
        <a:xfrm>
          <a:off x="18605500" y="183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138937</xdr:rowOff>
    </xdr:from>
    <xdr:to>
      <xdr:col>116</xdr:col>
      <xdr:colOff>114300</xdr:colOff>
      <xdr:row>107</xdr:row>
      <xdr:rowOff>69087</xdr:rowOff>
    </xdr:to>
    <xdr:sp macro="" textlink="">
      <xdr:nvSpPr>
        <xdr:cNvPr id="937" name="楕円 936">
          <a:extLst>
            <a:ext uri="{FF2B5EF4-FFF2-40B4-BE49-F238E27FC236}">
              <a16:creationId xmlns:a16="http://schemas.microsoft.com/office/drawing/2014/main" id="{00000000-0008-0000-0100-0000A9030000}"/>
            </a:ext>
          </a:extLst>
        </xdr:cNvPr>
        <xdr:cNvSpPr/>
      </xdr:nvSpPr>
      <xdr:spPr>
        <a:xfrm>
          <a:off x="22110700" y="183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161814</xdr:rowOff>
    </xdr:from>
    <xdr:ext cx="469744" cy="259045"/>
    <xdr:sp macro="" textlink="">
      <xdr:nvSpPr>
        <xdr:cNvPr id="938" name="【公民館】&#10;一人当たり面積該当値テキスト">
          <a:extLst>
            <a:ext uri="{FF2B5EF4-FFF2-40B4-BE49-F238E27FC236}">
              <a16:creationId xmlns:a16="http://schemas.microsoft.com/office/drawing/2014/main" id="{00000000-0008-0000-0100-0000AA030000}"/>
            </a:ext>
          </a:extLst>
        </xdr:cNvPr>
        <xdr:cNvSpPr txBox="1"/>
      </xdr:nvSpPr>
      <xdr:spPr>
        <a:xfrm>
          <a:off x="22199600" y="181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939" name="楕円 938">
          <a:extLst>
            <a:ext uri="{FF2B5EF4-FFF2-40B4-BE49-F238E27FC236}">
              <a16:creationId xmlns:a16="http://schemas.microsoft.com/office/drawing/2014/main" id="{00000000-0008-0000-0100-0000AB030000}"/>
            </a:ext>
          </a:extLst>
        </xdr:cNvPr>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18287</xdr:rowOff>
    </xdr:from>
    <xdr:to>
      <xdr:col>116</xdr:col>
      <xdr:colOff>63500</xdr:colOff>
      <xdr:row>107</xdr:row>
      <xdr:rowOff>28194</xdr:rowOff>
    </xdr:to>
    <xdr:cxnSp macro="">
      <xdr:nvCxnSpPr>
        <xdr:cNvPr id="940" name="直線コネクタ 939">
          <a:extLst>
            <a:ext uri="{FF2B5EF4-FFF2-40B4-BE49-F238E27FC236}">
              <a16:creationId xmlns:a16="http://schemas.microsoft.com/office/drawing/2014/main" id="{00000000-0008-0000-0100-0000AC030000}"/>
            </a:ext>
          </a:extLst>
        </xdr:cNvPr>
        <xdr:cNvCxnSpPr/>
      </xdr:nvCxnSpPr>
      <xdr:spPr>
        <a:xfrm flipV="1">
          <a:off x="21323300" y="18363437"/>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158750</xdr:rowOff>
    </xdr:from>
    <xdr:to>
      <xdr:col>107</xdr:col>
      <xdr:colOff>101600</xdr:colOff>
      <xdr:row>107</xdr:row>
      <xdr:rowOff>88900</xdr:rowOff>
    </xdr:to>
    <xdr:sp macro="" textlink="">
      <xdr:nvSpPr>
        <xdr:cNvPr id="941" name="楕円 940">
          <a:extLst>
            <a:ext uri="{FF2B5EF4-FFF2-40B4-BE49-F238E27FC236}">
              <a16:creationId xmlns:a16="http://schemas.microsoft.com/office/drawing/2014/main" id="{00000000-0008-0000-0100-0000AD030000}"/>
            </a:ext>
          </a:extLst>
        </xdr:cNvPr>
        <xdr:cNvSpPr/>
      </xdr:nvSpPr>
      <xdr:spPr>
        <a:xfrm>
          <a:off x="20383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38100</xdr:rowOff>
    </xdr:to>
    <xdr:cxnSp macro="">
      <xdr:nvCxnSpPr>
        <xdr:cNvPr id="942" name="直線コネクタ 941">
          <a:extLst>
            <a:ext uri="{FF2B5EF4-FFF2-40B4-BE49-F238E27FC236}">
              <a16:creationId xmlns:a16="http://schemas.microsoft.com/office/drawing/2014/main" id="{00000000-0008-0000-0100-0000AE030000}"/>
            </a:ext>
          </a:extLst>
        </xdr:cNvPr>
        <xdr:cNvCxnSpPr/>
      </xdr:nvCxnSpPr>
      <xdr:spPr>
        <a:xfrm flipV="1">
          <a:off x="20434300" y="183733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166370</xdr:rowOff>
    </xdr:from>
    <xdr:to>
      <xdr:col>102</xdr:col>
      <xdr:colOff>165100</xdr:colOff>
      <xdr:row>107</xdr:row>
      <xdr:rowOff>96520</xdr:rowOff>
    </xdr:to>
    <xdr:sp macro="" textlink="">
      <xdr:nvSpPr>
        <xdr:cNvPr id="943" name="楕円 942">
          <a:extLst>
            <a:ext uri="{FF2B5EF4-FFF2-40B4-BE49-F238E27FC236}">
              <a16:creationId xmlns:a16="http://schemas.microsoft.com/office/drawing/2014/main" id="{00000000-0008-0000-0100-0000AF030000}"/>
            </a:ext>
          </a:extLst>
        </xdr:cNvPr>
        <xdr:cNvSpPr/>
      </xdr:nvSpPr>
      <xdr:spPr>
        <a:xfrm>
          <a:off x="19494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38100</xdr:rowOff>
    </xdr:from>
    <xdr:to>
      <xdr:col>107</xdr:col>
      <xdr:colOff>50800</xdr:colOff>
      <xdr:row>107</xdr:row>
      <xdr:rowOff>45720</xdr:rowOff>
    </xdr:to>
    <xdr:cxnSp macro="">
      <xdr:nvCxnSpPr>
        <xdr:cNvPr id="944" name="直線コネクタ 943">
          <a:extLst>
            <a:ext uri="{FF2B5EF4-FFF2-40B4-BE49-F238E27FC236}">
              <a16:creationId xmlns:a16="http://schemas.microsoft.com/office/drawing/2014/main" id="{00000000-0008-0000-0100-0000B0030000}"/>
            </a:ext>
          </a:extLst>
        </xdr:cNvPr>
        <xdr:cNvCxnSpPr/>
      </xdr:nvCxnSpPr>
      <xdr:spPr>
        <a:xfrm flipV="1">
          <a:off x="19545300" y="183832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945" name="楕円 944">
          <a:extLst>
            <a:ext uri="{FF2B5EF4-FFF2-40B4-BE49-F238E27FC236}">
              <a16:creationId xmlns:a16="http://schemas.microsoft.com/office/drawing/2014/main" id="{00000000-0008-0000-0100-0000B1030000}"/>
            </a:ext>
          </a:extLst>
        </xdr:cNvPr>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45720</xdr:rowOff>
    </xdr:from>
    <xdr:to>
      <xdr:col>102</xdr:col>
      <xdr:colOff>114300</xdr:colOff>
      <xdr:row>107</xdr:row>
      <xdr:rowOff>53339</xdr:rowOff>
    </xdr:to>
    <xdr:cxnSp macro="">
      <xdr:nvCxnSpPr>
        <xdr:cNvPr id="946" name="直線コネクタ 945">
          <a:extLst>
            <a:ext uri="{FF2B5EF4-FFF2-40B4-BE49-F238E27FC236}">
              <a16:creationId xmlns:a16="http://schemas.microsoft.com/office/drawing/2014/main" id="{00000000-0008-0000-0100-0000B2030000}"/>
            </a:ext>
          </a:extLst>
        </xdr:cNvPr>
        <xdr:cNvCxnSpPr/>
      </xdr:nvCxnSpPr>
      <xdr:spPr>
        <a:xfrm flipV="1">
          <a:off x="18656300" y="183908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156227</xdr:rowOff>
    </xdr:from>
    <xdr:ext cx="469744" cy="259045"/>
    <xdr:sp macro="" textlink="">
      <xdr:nvSpPr>
        <xdr:cNvPr id="947" name="n_1aveValue【公民館】&#10;一人当たり面積">
          <a:extLst>
            <a:ext uri="{FF2B5EF4-FFF2-40B4-BE49-F238E27FC236}">
              <a16:creationId xmlns:a16="http://schemas.microsoft.com/office/drawing/2014/main" id="{00000000-0008-0000-0100-0000B3030000}"/>
            </a:ext>
          </a:extLst>
        </xdr:cNvPr>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142512</xdr:rowOff>
    </xdr:from>
    <xdr:ext cx="469744" cy="259045"/>
    <xdr:sp macro="" textlink="">
      <xdr:nvSpPr>
        <xdr:cNvPr id="948" name="n_2aveValue【公民館】&#10;一人当たり面積">
          <a:extLst>
            <a:ext uri="{FF2B5EF4-FFF2-40B4-BE49-F238E27FC236}">
              <a16:creationId xmlns:a16="http://schemas.microsoft.com/office/drawing/2014/main" id="{00000000-0008-0000-0100-0000B4030000}"/>
            </a:ext>
          </a:extLst>
        </xdr:cNvPr>
        <xdr:cNvSpPr txBox="1"/>
      </xdr:nvSpPr>
      <xdr:spPr>
        <a:xfrm>
          <a:off x="20199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949" name="n_3aveValue【公民館】&#10;一人当たり面積">
          <a:extLst>
            <a:ext uri="{FF2B5EF4-FFF2-40B4-BE49-F238E27FC236}">
              <a16:creationId xmlns:a16="http://schemas.microsoft.com/office/drawing/2014/main" id="{00000000-0008-0000-0100-0000B5030000}"/>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147083</xdr:rowOff>
    </xdr:from>
    <xdr:ext cx="469744" cy="259045"/>
    <xdr:sp macro="" textlink="">
      <xdr:nvSpPr>
        <xdr:cNvPr id="950" name="n_4aveValue【公民館】&#10;一人当たり面積">
          <a:extLst>
            <a:ext uri="{FF2B5EF4-FFF2-40B4-BE49-F238E27FC236}">
              <a16:creationId xmlns:a16="http://schemas.microsoft.com/office/drawing/2014/main" id="{00000000-0008-0000-0100-0000B6030000}"/>
            </a:ext>
          </a:extLst>
        </xdr:cNvPr>
        <xdr:cNvSpPr txBox="1"/>
      </xdr:nvSpPr>
      <xdr:spPr>
        <a:xfrm>
          <a:off x="18421427" y="1849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95521</xdr:rowOff>
    </xdr:from>
    <xdr:ext cx="469744" cy="259045"/>
    <xdr:sp macro="" textlink="">
      <xdr:nvSpPr>
        <xdr:cNvPr id="951" name="n_1mainValue【公民館】&#10;一人当たり面積">
          <a:extLst>
            <a:ext uri="{FF2B5EF4-FFF2-40B4-BE49-F238E27FC236}">
              <a16:creationId xmlns:a16="http://schemas.microsoft.com/office/drawing/2014/main" id="{00000000-0008-0000-0100-0000B7030000}"/>
            </a:ext>
          </a:extLst>
        </xdr:cNvPr>
        <xdr:cNvSpPr txBox="1"/>
      </xdr:nvSpPr>
      <xdr:spPr>
        <a:xfrm>
          <a:off x="210757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105427</xdr:rowOff>
    </xdr:from>
    <xdr:ext cx="469744" cy="259045"/>
    <xdr:sp macro="" textlink="">
      <xdr:nvSpPr>
        <xdr:cNvPr id="952" name="n_2mainValue【公民館】&#10;一人当たり面積">
          <a:extLst>
            <a:ext uri="{FF2B5EF4-FFF2-40B4-BE49-F238E27FC236}">
              <a16:creationId xmlns:a16="http://schemas.microsoft.com/office/drawing/2014/main" id="{00000000-0008-0000-0100-0000B8030000}"/>
            </a:ext>
          </a:extLst>
        </xdr:cNvPr>
        <xdr:cNvSpPr txBox="1"/>
      </xdr:nvSpPr>
      <xdr:spPr>
        <a:xfrm>
          <a:off x="20199427" y="181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113047</xdr:rowOff>
    </xdr:from>
    <xdr:ext cx="469744" cy="259045"/>
    <xdr:sp macro="" textlink="">
      <xdr:nvSpPr>
        <xdr:cNvPr id="953" name="n_3mainValue【公民館】&#10;一人当たり面積">
          <a:extLst>
            <a:ext uri="{FF2B5EF4-FFF2-40B4-BE49-F238E27FC236}">
              <a16:creationId xmlns:a16="http://schemas.microsoft.com/office/drawing/2014/main" id="{00000000-0008-0000-0100-0000B9030000}"/>
            </a:ext>
          </a:extLst>
        </xdr:cNvPr>
        <xdr:cNvSpPr txBox="1"/>
      </xdr:nvSpPr>
      <xdr:spPr>
        <a:xfrm>
          <a:off x="19310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120666</xdr:rowOff>
    </xdr:from>
    <xdr:ext cx="469744" cy="259045"/>
    <xdr:sp macro="" textlink="">
      <xdr:nvSpPr>
        <xdr:cNvPr id="954" name="n_4mainValue【公民館】&#10;一人当たり面積">
          <a:extLst>
            <a:ext uri="{FF2B5EF4-FFF2-40B4-BE49-F238E27FC236}">
              <a16:creationId xmlns:a16="http://schemas.microsoft.com/office/drawing/2014/main" id="{00000000-0008-0000-0100-0000BA030000}"/>
            </a:ext>
          </a:extLst>
        </xdr:cNvPr>
        <xdr:cNvSpPr txBox="1"/>
      </xdr:nvSpPr>
      <xdr:spPr>
        <a:xfrm>
          <a:off x="184214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00000000-0008-0000-0100-0000B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00000000-0008-0000-0100-0000B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高度経済成長期に集中して多くの公共施設や道路・橋りょうなどのインフラが整備されており、それらが改築や大規模な改修が必要な時期を迎えていることから、全体的に有形固定資産減価償却率が類似団体より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必要に応じた補修を随時行っているが老朽化が進んだ施設が多くあり、類似団体を上回っている。近い将来、一斉に更新時期を迎えることが予想されるため、従来の壊れてから直す「事後保全」では補修費用が多くなる恐れがあるため、損傷が小さい内から計画的に行う「予防保全」で維持管理することで、長寿命化や補修費用の縮減を図っていく。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についてもすでに耐用年数が経過した住宅が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を超え、老朽住宅が多い状況となっており、類似団体を上回っている。居住性の向上、高齢者の安全性の確保など利用者のニーズに応えつつ、修繕・改善等の計画的な維持管理を考慮し、事業量の平準化を図っ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においては、「学校施設耐震化推進計画」に基づき耐震改修工事等を行ったことにより、有形固定資産減価償却率は類似団体と近い数値となっており一人当たりの面積は類似団体を上回っている。令和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年度から中学校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校が周防大島中学校に統合されたが、今後も学校の統合計画、さらには学校施設の長寿命化計画策定と併せて、効率的・効果的な老朽化施設の再生によるトータルコストの縮減やよりよい教育環境の確保に努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においても、類似団体と比較し有形固定資産償却率は低くなっているが、建設年度は古いもので昭和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年度、新しいもので平成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さらに規模や利用状況の差も大きくなってきている。施設の有効活用のため、施設の機能の集約化・複合化により効率的な運営を図ることを目指すとともに、利用実態や人口動態等を踏まえ、施設の方向性や規模についても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15,242
15,136
138.09
16,466,512
15,967,784
205,053
8,926,466
16,030,838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116840</xdr:rowOff>
    </xdr:from>
    <xdr:to>
      <xdr:col>10</xdr:col>
      <xdr:colOff>165100</xdr:colOff>
      <xdr:row>38</xdr:row>
      <xdr:rowOff>46990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27033</xdr:rowOff>
    </xdr:from>
    <xdr:to>
      <xdr:col>6</xdr:col>
      <xdr:colOff>38100</xdr:colOff>
      <xdr:row>37</xdr:row>
      <xdr:rowOff>128633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15784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72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76019</xdr:rowOff>
    </xdr:from>
    <xdr:to>
      <xdr:col>15</xdr:col>
      <xdr:colOff>101600</xdr:colOff>
      <xdr:row>39</xdr:row>
      <xdr:rowOff>6169</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126819</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419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46627</xdr:rowOff>
    </xdr:from>
    <xdr:to>
      <xdr:col>10</xdr:col>
      <xdr:colOff>165100</xdr:colOff>
      <xdr:row>38</xdr:row>
      <xdr:rowOff>148227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126819</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6125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17235</xdr:rowOff>
    </xdr:from>
    <xdr:to>
      <xdr:col>6</xdr:col>
      <xdr:colOff>38100</xdr:colOff>
      <xdr:row>38</xdr:row>
      <xdr:rowOff>118835</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53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68035</xdr:rowOff>
    </xdr:from>
    <xdr:to>
      <xdr:col>10</xdr:col>
      <xdr:colOff>114300</xdr:colOff>
      <xdr:row>38</xdr:row>
      <xdr:rowOff>97427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831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63517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145160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168746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109962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4826</xdr:rowOff>
    </xdr:from>
    <xdr:to>
      <xdr:col>50</xdr:col>
      <xdr:colOff>165100</xdr:colOff>
      <xdr:row>39</xdr:row>
      <xdr:rowOff>106426</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18542</xdr:rowOff>
    </xdr:from>
    <xdr:to>
      <xdr:col>46</xdr:col>
      <xdr:colOff>38100</xdr:colOff>
      <xdr:row>39</xdr:row>
      <xdr:rowOff>120142</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167132</xdr:rowOff>
    </xdr:from>
    <xdr:to>
      <xdr:col>55</xdr:col>
      <xdr:colOff>50800</xdr:colOff>
      <xdr:row>39</xdr:row>
      <xdr:rowOff>97282</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145559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9398</xdr:rowOff>
    </xdr:from>
    <xdr:to>
      <xdr:col>50</xdr:col>
      <xdr:colOff>165100</xdr:colOff>
      <xdr:row>39</xdr:row>
      <xdr:rowOff>110998</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6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46482</xdr:rowOff>
    </xdr:from>
    <xdr:to>
      <xdr:col>55</xdr:col>
      <xdr:colOff>0</xdr:colOff>
      <xdr:row>39</xdr:row>
      <xdr:rowOff>60198</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7330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23114</xdr:rowOff>
    </xdr:from>
    <xdr:to>
      <xdr:col>46</xdr:col>
      <xdr:colOff>38100</xdr:colOff>
      <xdr:row>39</xdr:row>
      <xdr:rowOff>124714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60198</xdr:rowOff>
    </xdr:from>
    <xdr:to>
      <xdr:col>50</xdr:col>
      <xdr:colOff>114300</xdr:colOff>
      <xdr:row>39</xdr:row>
      <xdr:rowOff>73914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746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32258</xdr:rowOff>
    </xdr:from>
    <xdr:to>
      <xdr:col>41</xdr:col>
      <xdr:colOff>101600</xdr:colOff>
      <xdr:row>39</xdr:row>
      <xdr:rowOff>133858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73914</xdr:rowOff>
    </xdr:from>
    <xdr:to>
      <xdr:col>45</xdr:col>
      <xdr:colOff>177800</xdr:colOff>
      <xdr:row>39</xdr:row>
      <xdr:rowOff>83058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76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45974</xdr:rowOff>
    </xdr:from>
    <xdr:to>
      <xdr:col>36</xdr:col>
      <xdr:colOff>165100</xdr:colOff>
      <xdr:row>39</xdr:row>
      <xdr:rowOff>147574</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83058</xdr:rowOff>
    </xdr:from>
    <xdr:to>
      <xdr:col>41</xdr:col>
      <xdr:colOff>50800</xdr:colOff>
      <xdr:row>39</xdr:row>
      <xdr:rowOff>96774</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769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122953</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136669</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102125</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115841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150385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164101</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22352</xdr:rowOff>
    </xdr:from>
    <xdr:to>
      <xdr:col>20</xdr:col>
      <xdr:colOff>38100</xdr:colOff>
      <xdr:row>59</xdr:row>
      <xdr:rowOff>123952</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154940</xdr:rowOff>
    </xdr:from>
    <xdr:to>
      <xdr:col>15</xdr:col>
      <xdr:colOff>101600</xdr:colOff>
      <xdr:row>59</xdr:row>
      <xdr:rowOff>85090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164084</xdr:rowOff>
    </xdr:from>
    <xdr:to>
      <xdr:col>10</xdr:col>
      <xdr:colOff>165100</xdr:colOff>
      <xdr:row>59</xdr:row>
      <xdr:rowOff>94234</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104648</xdr:rowOff>
    </xdr:from>
    <xdr:to>
      <xdr:col>6</xdr:col>
      <xdr:colOff>38100</xdr:colOff>
      <xdr:row>59</xdr:row>
      <xdr:rowOff>34798</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68072</xdr:rowOff>
    </xdr:from>
    <xdr:to>
      <xdr:col>20</xdr:col>
      <xdr:colOff>38100</xdr:colOff>
      <xdr:row>58</xdr:row>
      <xdr:rowOff>169672</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118872</xdr:rowOff>
    </xdr:from>
    <xdr:to>
      <xdr:col>24</xdr:col>
      <xdr:colOff>63500</xdr:colOff>
      <xdr:row>59</xdr:row>
      <xdr:rowOff>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06297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56642</xdr:rowOff>
    </xdr:from>
    <xdr:to>
      <xdr:col>15</xdr:col>
      <xdr:colOff>101600</xdr:colOff>
      <xdr:row>58</xdr:row>
      <xdr:rowOff>158242</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107442</xdr:rowOff>
    </xdr:from>
    <xdr:to>
      <xdr:col>19</xdr:col>
      <xdr:colOff>177800</xdr:colOff>
      <xdr:row>58</xdr:row>
      <xdr:rowOff>118872</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05154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xdr:rowOff>
    </xdr:from>
    <xdr:to>
      <xdr:col>10</xdr:col>
      <xdr:colOff>165100</xdr:colOff>
      <xdr:row>58</xdr:row>
      <xdr:rowOff>105664</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994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54864</xdr:rowOff>
    </xdr:from>
    <xdr:to>
      <xdr:col>15</xdr:col>
      <xdr:colOff>50800</xdr:colOff>
      <xdr:row>58</xdr:row>
      <xdr:rowOff>107442</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999896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125222</xdr:rowOff>
    </xdr:from>
    <xdr:to>
      <xdr:col>6</xdr:col>
      <xdr:colOff>38100</xdr:colOff>
      <xdr:row>58</xdr:row>
      <xdr:rowOff>55372</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4572</xdr:rowOff>
    </xdr:from>
    <xdr:to>
      <xdr:col>10</xdr:col>
      <xdr:colOff>114300</xdr:colOff>
      <xdr:row>58</xdr:row>
      <xdr:rowOff>54864</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99486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115079</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76217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85361</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25925</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14749</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3319</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122191</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71899</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2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200-0000DF000000}"/>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200-0000E1000000}"/>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200-0000E3000000}"/>
            </a:ext>
          </a:extLst>
        </xdr:cNvPr>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45783</xdr:rowOff>
    </xdr:from>
    <xdr:to>
      <xdr:col>46</xdr:col>
      <xdr:colOff>38100</xdr:colOff>
      <xdr:row>61</xdr:row>
      <xdr:rowOff>147383</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8699500" y="1050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82359</xdr:rowOff>
    </xdr:from>
    <xdr:to>
      <xdr:col>41</xdr:col>
      <xdr:colOff>101600</xdr:colOff>
      <xdr:row>62</xdr:row>
      <xdr:rowOff>12509</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7810500" y="1054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86931</xdr:rowOff>
    </xdr:from>
    <xdr:to>
      <xdr:col>36</xdr:col>
      <xdr:colOff>165100</xdr:colOff>
      <xdr:row>62</xdr:row>
      <xdr:rowOff>17081</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6921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12065</xdr:rowOff>
    </xdr:from>
    <xdr:to>
      <xdr:col>55</xdr:col>
      <xdr:colOff>50800</xdr:colOff>
      <xdr:row>61</xdr:row>
      <xdr:rowOff>113665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10426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34942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200-0000EF000000}"/>
            </a:ext>
          </a:extLst>
        </xdr:cNvPr>
        <xdr:cNvSpPr txBox="1"/>
      </xdr:nvSpPr>
      <xdr:spPr>
        <a:xfrm>
          <a:off x="10515600" y="1032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23495</xdr:rowOff>
    </xdr:from>
    <xdr:to>
      <xdr:col>50</xdr:col>
      <xdr:colOff>165100</xdr:colOff>
      <xdr:row>61</xdr:row>
      <xdr:rowOff>125095</xdr:rowOff>
    </xdr:to>
    <xdr:sp macro="" textlink="">
      <xdr:nvSpPr>
        <xdr:cNvPr id="240" name="楕円 239">
          <a:extLst>
            <a:ext uri="{FF2B5EF4-FFF2-40B4-BE49-F238E27FC236}">
              <a16:creationId xmlns:a16="http://schemas.microsoft.com/office/drawing/2014/main" id="{00000000-0008-0000-0200-0000F0000000}"/>
            </a:ext>
          </a:extLst>
        </xdr:cNvPr>
        <xdr:cNvSpPr/>
      </xdr:nvSpPr>
      <xdr:spPr>
        <a:xfrm>
          <a:off x="9588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62865</xdr:rowOff>
    </xdr:from>
    <xdr:to>
      <xdr:col>55</xdr:col>
      <xdr:colOff>0</xdr:colOff>
      <xdr:row>61</xdr:row>
      <xdr:rowOff>74295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9639300" y="105213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34354</xdr:rowOff>
    </xdr:from>
    <xdr:to>
      <xdr:col>46</xdr:col>
      <xdr:colOff>38100</xdr:colOff>
      <xdr:row>61</xdr:row>
      <xdr:rowOff>135954</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8699500" y="104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74295</xdr:rowOff>
    </xdr:from>
    <xdr:to>
      <xdr:col>50</xdr:col>
      <xdr:colOff>114300</xdr:colOff>
      <xdr:row>61</xdr:row>
      <xdr:rowOff>85154</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8750300" y="10532745"/>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42926</xdr:rowOff>
    </xdr:from>
    <xdr:to>
      <xdr:col>41</xdr:col>
      <xdr:colOff>101600</xdr:colOff>
      <xdr:row>61</xdr:row>
      <xdr:rowOff>144526</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7810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85154</xdr:rowOff>
    </xdr:from>
    <xdr:to>
      <xdr:col>45</xdr:col>
      <xdr:colOff>177800</xdr:colOff>
      <xdr:row>61</xdr:row>
      <xdr:rowOff>93726</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7861300" y="10543604"/>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51498</xdr:rowOff>
    </xdr:from>
    <xdr:to>
      <xdr:col>36</xdr:col>
      <xdr:colOff>165100</xdr:colOff>
      <xdr:row>61</xdr:row>
      <xdr:rowOff>153098</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6921500" y="10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93726</xdr:rowOff>
    </xdr:from>
    <xdr:to>
      <xdr:col>41</xdr:col>
      <xdr:colOff>50800</xdr:colOff>
      <xdr:row>61</xdr:row>
      <xdr:rowOff>102298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6972300" y="1055217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132796</xdr:rowOff>
    </xdr:from>
    <xdr:ext cx="469744" cy="259045"/>
    <xdr:sp macro="" textlink="">
      <xdr:nvSpPr>
        <xdr:cNvPr id="248" name="n_1aveValue【体育館・プール】&#10;一人当たり面積">
          <a:extLst>
            <a:ext uri="{FF2B5EF4-FFF2-40B4-BE49-F238E27FC236}">
              <a16:creationId xmlns:a16="http://schemas.microsoft.com/office/drawing/2014/main" id="{00000000-0008-0000-0200-0000F8000000}"/>
            </a:ext>
          </a:extLst>
        </xdr:cNvPr>
        <xdr:cNvSpPr txBox="1"/>
      </xdr:nvSpPr>
      <xdr:spPr>
        <a:xfrm>
          <a:off x="9391727" y="1059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138510</xdr:rowOff>
    </xdr:from>
    <xdr:ext cx="469744" cy="259045"/>
    <xdr:sp macro="" textlink="">
      <xdr:nvSpPr>
        <xdr:cNvPr id="249" name="n_2aveValue【体育館・プール】&#10;一人当たり面積">
          <a:extLst>
            <a:ext uri="{FF2B5EF4-FFF2-40B4-BE49-F238E27FC236}">
              <a16:creationId xmlns:a16="http://schemas.microsoft.com/office/drawing/2014/main" id="{00000000-0008-0000-0200-0000F9000000}"/>
            </a:ext>
          </a:extLst>
        </xdr:cNvPr>
        <xdr:cNvSpPr txBox="1"/>
      </xdr:nvSpPr>
      <xdr:spPr>
        <a:xfrm>
          <a:off x="8515427" y="105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3636</xdr:rowOff>
    </xdr:from>
    <xdr:ext cx="469744" cy="259045"/>
    <xdr:sp macro="" textlink="">
      <xdr:nvSpPr>
        <xdr:cNvPr id="250" name="n_3aveValue【体育館・プール】&#10;一人当たり面積">
          <a:extLst>
            <a:ext uri="{FF2B5EF4-FFF2-40B4-BE49-F238E27FC236}">
              <a16:creationId xmlns:a16="http://schemas.microsoft.com/office/drawing/2014/main" id="{00000000-0008-0000-0200-0000FA000000}"/>
            </a:ext>
          </a:extLst>
        </xdr:cNvPr>
        <xdr:cNvSpPr txBox="1"/>
      </xdr:nvSpPr>
      <xdr:spPr>
        <a:xfrm>
          <a:off x="7626427" y="1063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8208</xdr:rowOff>
    </xdr:from>
    <xdr:ext cx="469744" cy="259045"/>
    <xdr:sp macro="" textlink="">
      <xdr:nvSpPr>
        <xdr:cNvPr id="251" name="n_4aveValue【体育館・プール】&#10;一人当たり面積">
          <a:extLst>
            <a:ext uri="{FF2B5EF4-FFF2-40B4-BE49-F238E27FC236}">
              <a16:creationId xmlns:a16="http://schemas.microsoft.com/office/drawing/2014/main" id="{00000000-0008-0000-0200-0000FB000000}"/>
            </a:ext>
          </a:extLst>
        </xdr:cNvPr>
        <xdr:cNvSpPr txBox="1"/>
      </xdr:nvSpPr>
      <xdr:spPr>
        <a:xfrm>
          <a:off x="6737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141622</xdr:rowOff>
    </xdr:from>
    <xdr:ext cx="469744" cy="259045"/>
    <xdr:sp macro="" textlink="">
      <xdr:nvSpPr>
        <xdr:cNvPr id="252" name="n_1mainValue【体育館・プール】&#10;一人当たり面積">
          <a:extLst>
            <a:ext uri="{FF2B5EF4-FFF2-40B4-BE49-F238E27FC236}">
              <a16:creationId xmlns:a16="http://schemas.microsoft.com/office/drawing/2014/main" id="{00000000-0008-0000-0200-0000FC000000}"/>
            </a:ext>
          </a:extLst>
        </xdr:cNvPr>
        <xdr:cNvSpPr txBox="1"/>
      </xdr:nvSpPr>
      <xdr:spPr>
        <a:xfrm>
          <a:off x="9391727" y="102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152481</xdr:rowOff>
    </xdr:from>
    <xdr:ext cx="469744" cy="259045"/>
    <xdr:sp macro="" textlink="">
      <xdr:nvSpPr>
        <xdr:cNvPr id="253" name="n_2mainValue【体育館・プール】&#10;一人当たり面積">
          <a:extLst>
            <a:ext uri="{FF2B5EF4-FFF2-40B4-BE49-F238E27FC236}">
              <a16:creationId xmlns:a16="http://schemas.microsoft.com/office/drawing/2014/main" id="{00000000-0008-0000-0200-0000FD000000}"/>
            </a:ext>
          </a:extLst>
        </xdr:cNvPr>
        <xdr:cNvSpPr txBox="1"/>
      </xdr:nvSpPr>
      <xdr:spPr>
        <a:xfrm>
          <a:off x="8515427" y="1026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161053</xdr:rowOff>
    </xdr:from>
    <xdr:ext cx="469744" cy="259045"/>
    <xdr:sp macro="" textlink="">
      <xdr:nvSpPr>
        <xdr:cNvPr id="254" name="n_3mainValue【体育館・プール】&#10;一人当たり面積">
          <a:extLst>
            <a:ext uri="{FF2B5EF4-FFF2-40B4-BE49-F238E27FC236}">
              <a16:creationId xmlns:a16="http://schemas.microsoft.com/office/drawing/2014/main" id="{00000000-0008-0000-0200-0000FE000000}"/>
            </a:ext>
          </a:extLst>
        </xdr:cNvPr>
        <xdr:cNvSpPr txBox="1"/>
      </xdr:nvSpPr>
      <xdr:spPr>
        <a:xfrm>
          <a:off x="7626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169625</xdr:rowOff>
    </xdr:from>
    <xdr:ext cx="469744" cy="259045"/>
    <xdr:sp macro="" textlink="">
      <xdr:nvSpPr>
        <xdr:cNvPr id="255" name="n_4mainValue【体育館・プール】&#10;一人当たり面積">
          <a:extLst>
            <a:ext uri="{FF2B5EF4-FFF2-40B4-BE49-F238E27FC236}">
              <a16:creationId xmlns:a16="http://schemas.microsoft.com/office/drawing/2014/main" id="{00000000-0008-0000-0200-0000FF000000}"/>
            </a:ext>
          </a:extLst>
        </xdr:cNvPr>
        <xdr:cNvSpPr txBox="1"/>
      </xdr:nvSpPr>
      <xdr:spPr>
        <a:xfrm>
          <a:off x="6737427" y="102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a:extLst>
            <a:ext uri="{FF2B5EF4-FFF2-40B4-BE49-F238E27FC236}">
              <a16:creationId xmlns:a16="http://schemas.microsoft.com/office/drawing/2014/main" id="{00000000-0008-0000-0200-000015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a:extLst>
            <a:ext uri="{FF2B5EF4-FFF2-40B4-BE49-F238E27FC236}">
              <a16:creationId xmlns:a16="http://schemas.microsoft.com/office/drawing/2014/main" id="{00000000-0008-0000-0200-000017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a:extLst>
            <a:ext uri="{FF2B5EF4-FFF2-40B4-BE49-F238E27FC236}">
              <a16:creationId xmlns:a16="http://schemas.microsoft.com/office/drawing/2014/main" id="{00000000-0008-0000-0200-000019010000}"/>
            </a:ext>
          </a:extLst>
        </xdr:cNvPr>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3" name="【福祉施設】&#10;有形固定資産減価償却率平均値テキスト">
          <a:extLst>
            <a:ext uri="{FF2B5EF4-FFF2-40B4-BE49-F238E27FC236}">
              <a16:creationId xmlns:a16="http://schemas.microsoft.com/office/drawing/2014/main" id="{00000000-0008-0000-0200-00001B01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163322</xdr:rowOff>
    </xdr:from>
    <xdr:to>
      <xdr:col>24</xdr:col>
      <xdr:colOff>114300</xdr:colOff>
      <xdr:row>80</xdr:row>
      <xdr:rowOff>93472</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4584700" y="1370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14749</xdr:rowOff>
    </xdr:from>
    <xdr:ext cx="405111" cy="259045"/>
    <xdr:sp macro="" textlink="">
      <xdr:nvSpPr>
        <xdr:cNvPr id="295" name="【福祉施設】&#10;有形固定資産減価償却率該当値テキスト">
          <a:extLst>
            <a:ext uri="{FF2B5EF4-FFF2-40B4-BE49-F238E27FC236}">
              <a16:creationId xmlns:a16="http://schemas.microsoft.com/office/drawing/2014/main" id="{00000000-0008-0000-0200-000027010000}"/>
            </a:ext>
          </a:extLst>
        </xdr:cNvPr>
        <xdr:cNvSpPr txBox="1"/>
      </xdr:nvSpPr>
      <xdr:spPr>
        <a:xfrm>
          <a:off x="4673600" y="13559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115315</xdr:rowOff>
    </xdr:from>
    <xdr:to>
      <xdr:col>20</xdr:col>
      <xdr:colOff>38100</xdr:colOff>
      <xdr:row>80</xdr:row>
      <xdr:rowOff>45465</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3746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166115</xdr:rowOff>
    </xdr:from>
    <xdr:to>
      <xdr:col>24</xdr:col>
      <xdr:colOff>63500</xdr:colOff>
      <xdr:row>80</xdr:row>
      <xdr:rowOff>42672</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3797300" y="13710665"/>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65024</xdr:rowOff>
    </xdr:from>
    <xdr:to>
      <xdr:col>15</xdr:col>
      <xdr:colOff>101600</xdr:colOff>
      <xdr:row>79</xdr:row>
      <xdr:rowOff>166624</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2857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115824</xdr:rowOff>
    </xdr:from>
    <xdr:to>
      <xdr:col>19</xdr:col>
      <xdr:colOff>177800</xdr:colOff>
      <xdr:row>79</xdr:row>
      <xdr:rowOff>166115</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2908300" y="1366037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xdr:rowOff>
    </xdr:from>
    <xdr:to>
      <xdr:col>10</xdr:col>
      <xdr:colOff>165100</xdr:colOff>
      <xdr:row>79</xdr:row>
      <xdr:rowOff>118618</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1968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67818</xdr:rowOff>
    </xdr:from>
    <xdr:to>
      <xdr:col>15</xdr:col>
      <xdr:colOff>50800</xdr:colOff>
      <xdr:row>79</xdr:row>
      <xdr:rowOff>115824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2019300" y="136123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140463</xdr:rowOff>
    </xdr:from>
    <xdr:to>
      <xdr:col>6</xdr:col>
      <xdr:colOff>38100</xdr:colOff>
      <xdr:row>79</xdr:row>
      <xdr:rowOff>70613</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079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19813</xdr:rowOff>
    </xdr:from>
    <xdr:to>
      <xdr:col>10</xdr:col>
      <xdr:colOff>114300</xdr:colOff>
      <xdr:row>79</xdr:row>
      <xdr:rowOff>67818</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130300" y="13564363"/>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141749</xdr:rowOff>
    </xdr:from>
    <xdr:ext cx="405111" cy="259045"/>
    <xdr:sp macro="" textlink="">
      <xdr:nvSpPr>
        <xdr:cNvPr id="304" name="n_1aveValue【福祉施設】&#10;有形固定資産減価償却率">
          <a:extLst>
            <a:ext uri="{FF2B5EF4-FFF2-40B4-BE49-F238E27FC236}">
              <a16:creationId xmlns:a16="http://schemas.microsoft.com/office/drawing/2014/main" id="{00000000-0008-0000-0200-000030010000}"/>
            </a:ext>
          </a:extLst>
        </xdr:cNvPr>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05" name="n_2aveValue【福祉施設】&#10;有形固定資産減価償却率">
          <a:extLst>
            <a:ext uri="{FF2B5EF4-FFF2-40B4-BE49-F238E27FC236}">
              <a16:creationId xmlns:a16="http://schemas.microsoft.com/office/drawing/2014/main" id="{00000000-0008-0000-0200-000031010000}"/>
            </a:ext>
          </a:extLst>
        </xdr:cNvPr>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2303</xdr:rowOff>
    </xdr:from>
    <xdr:ext cx="405111" cy="259045"/>
    <xdr:sp macro="" textlink="">
      <xdr:nvSpPr>
        <xdr:cNvPr id="306" name="n_3aveValue【福祉施設】&#10;有形固定資産減価償却率">
          <a:extLst>
            <a:ext uri="{FF2B5EF4-FFF2-40B4-BE49-F238E27FC236}">
              <a16:creationId xmlns:a16="http://schemas.microsoft.com/office/drawing/2014/main" id="{00000000-0008-0000-0200-000032010000}"/>
            </a:ext>
          </a:extLst>
        </xdr:cNvPr>
        <xdr:cNvSpPr txBox="1"/>
      </xdr:nvSpPr>
      <xdr:spPr>
        <a:xfrm>
          <a:off x="1816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118890</xdr:rowOff>
    </xdr:from>
    <xdr:ext cx="405111" cy="259045"/>
    <xdr:sp macro="" textlink="">
      <xdr:nvSpPr>
        <xdr:cNvPr id="307" name="n_4aveValue【福祉施設】&#10;有形固定資産減価償却率">
          <a:extLst>
            <a:ext uri="{FF2B5EF4-FFF2-40B4-BE49-F238E27FC236}">
              <a16:creationId xmlns:a16="http://schemas.microsoft.com/office/drawing/2014/main" id="{00000000-0008-0000-0200-000033010000}"/>
            </a:ext>
          </a:extLst>
        </xdr:cNvPr>
        <xdr:cNvSpPr txBox="1"/>
      </xdr:nvSpPr>
      <xdr:spPr>
        <a:xfrm>
          <a:off x="927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61992</xdr:rowOff>
    </xdr:from>
    <xdr:ext cx="405111" cy="259045"/>
    <xdr:sp macro="" textlink="">
      <xdr:nvSpPr>
        <xdr:cNvPr id="308" name="n_1mainValue【福祉施設】&#10;有形固定資産減価償却率">
          <a:extLst>
            <a:ext uri="{FF2B5EF4-FFF2-40B4-BE49-F238E27FC236}">
              <a16:creationId xmlns:a16="http://schemas.microsoft.com/office/drawing/2014/main" id="{00000000-0008-0000-0200-000034010000}"/>
            </a:ext>
          </a:extLst>
        </xdr:cNvPr>
        <xdr:cNvSpPr txBox="1"/>
      </xdr:nvSpPr>
      <xdr:spPr>
        <a:xfrm>
          <a:off x="35820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11701</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135145</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87140</xdr:rowOff>
    </xdr:from>
    <xdr:ext cx="405111" cy="259045"/>
    <xdr:sp macro="" textlink="">
      <xdr:nvSpPr>
        <xdr:cNvPr id="311" name="n_4main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a:extLst>
            <a:ext uri="{FF2B5EF4-FFF2-40B4-BE49-F238E27FC236}">
              <a16:creationId xmlns:a16="http://schemas.microsoft.com/office/drawing/2014/main" id="{00000000-0008-0000-0200-000050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a:extLst>
            <a:ext uri="{FF2B5EF4-FFF2-40B4-BE49-F238E27FC236}">
              <a16:creationId xmlns:a16="http://schemas.microsoft.com/office/drawing/2014/main" id="{00000000-0008-0000-0200-000052010000}"/>
            </a:ext>
          </a:extLst>
        </xdr:cNvPr>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0" name="【福祉施設】&#10;一人当たり面積平均値テキスト">
          <a:extLst>
            <a:ext uri="{FF2B5EF4-FFF2-40B4-BE49-F238E27FC236}">
              <a16:creationId xmlns:a16="http://schemas.microsoft.com/office/drawing/2014/main" id="{00000000-0008-0000-0200-000054010000}"/>
            </a:ext>
          </a:extLst>
        </xdr:cNvPr>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153670</xdr:rowOff>
    </xdr:from>
    <xdr:to>
      <xdr:col>50</xdr:col>
      <xdr:colOff>165100</xdr:colOff>
      <xdr:row>85</xdr:row>
      <xdr:rowOff>83820</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9588500" y="145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7620</xdr:rowOff>
    </xdr:from>
    <xdr:to>
      <xdr:col>46</xdr:col>
      <xdr:colOff>38100</xdr:colOff>
      <xdr:row>85</xdr:row>
      <xdr:rowOff>109220</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8699500" y="1458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19050</xdr:rowOff>
    </xdr:from>
    <xdr:to>
      <xdr:col>36</xdr:col>
      <xdr:colOff>165100</xdr:colOff>
      <xdr:row>85</xdr:row>
      <xdr:rowOff>120650</xdr:rowOff>
    </xdr:to>
    <xdr:sp macro="" textlink="">
      <xdr:nvSpPr>
        <xdr:cNvPr id="345" name="フローチャート: 判断 344">
          <a:extLst>
            <a:ext uri="{FF2B5EF4-FFF2-40B4-BE49-F238E27FC236}">
              <a16:creationId xmlns:a16="http://schemas.microsoft.com/office/drawing/2014/main" id="{00000000-0008-0000-0200-000059010000}"/>
            </a:ext>
          </a:extLst>
        </xdr:cNvPr>
        <xdr:cNvSpPr/>
      </xdr:nvSpPr>
      <xdr:spPr>
        <a:xfrm>
          <a:off x="6921500" y="145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64770</xdr:rowOff>
    </xdr:from>
    <xdr:to>
      <xdr:col>55</xdr:col>
      <xdr:colOff>50800</xdr:colOff>
      <xdr:row>84</xdr:row>
      <xdr:rowOff>166370</xdr:rowOff>
    </xdr:to>
    <xdr:sp macro="" textlink="">
      <xdr:nvSpPr>
        <xdr:cNvPr id="351" name="楕円 350">
          <a:extLst>
            <a:ext uri="{FF2B5EF4-FFF2-40B4-BE49-F238E27FC236}">
              <a16:creationId xmlns:a16="http://schemas.microsoft.com/office/drawing/2014/main" id="{00000000-0008-0000-0200-00005F010000}"/>
            </a:ext>
          </a:extLst>
        </xdr:cNvPr>
        <xdr:cNvSpPr/>
      </xdr:nvSpPr>
      <xdr:spPr>
        <a:xfrm>
          <a:off x="10426700" y="144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43197</xdr:rowOff>
    </xdr:from>
    <xdr:ext cx="469744" cy="259045"/>
    <xdr:sp macro="" textlink="">
      <xdr:nvSpPr>
        <xdr:cNvPr id="352" name="【福祉施設】&#10;一人当たり面積該当値テキスト">
          <a:extLst>
            <a:ext uri="{FF2B5EF4-FFF2-40B4-BE49-F238E27FC236}">
              <a16:creationId xmlns:a16="http://schemas.microsoft.com/office/drawing/2014/main" id="{00000000-0008-0000-0200-000060010000}"/>
            </a:ext>
          </a:extLst>
        </xdr:cNvPr>
        <xdr:cNvSpPr txBox="1"/>
      </xdr:nvSpPr>
      <xdr:spPr>
        <a:xfrm>
          <a:off x="10515600" y="144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76200</xdr:rowOff>
    </xdr:from>
    <xdr:to>
      <xdr:col>50</xdr:col>
      <xdr:colOff>165100</xdr:colOff>
      <xdr:row>85</xdr:row>
      <xdr:rowOff>6350</xdr:rowOff>
    </xdr:to>
    <xdr:sp macro="" textlink="">
      <xdr:nvSpPr>
        <xdr:cNvPr id="353" name="楕円 352">
          <a:extLst>
            <a:ext uri="{FF2B5EF4-FFF2-40B4-BE49-F238E27FC236}">
              <a16:creationId xmlns:a16="http://schemas.microsoft.com/office/drawing/2014/main" id="{00000000-0008-0000-0200-000061010000}"/>
            </a:ext>
          </a:extLst>
        </xdr:cNvPr>
        <xdr:cNvSpPr/>
      </xdr:nvSpPr>
      <xdr:spPr>
        <a:xfrm>
          <a:off x="9588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115570</xdr:rowOff>
    </xdr:from>
    <xdr:to>
      <xdr:col>55</xdr:col>
      <xdr:colOff>0</xdr:colOff>
      <xdr:row>84</xdr:row>
      <xdr:rowOff>127000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flipV="1">
          <a:off x="9639300" y="145173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87630</xdr:rowOff>
    </xdr:from>
    <xdr:to>
      <xdr:col>46</xdr:col>
      <xdr:colOff>38100</xdr:colOff>
      <xdr:row>85</xdr:row>
      <xdr:rowOff>17780</xdr:rowOff>
    </xdr:to>
    <xdr:sp macro="" textlink="">
      <xdr:nvSpPr>
        <xdr:cNvPr id="355" name="楕円 354">
          <a:extLst>
            <a:ext uri="{FF2B5EF4-FFF2-40B4-BE49-F238E27FC236}">
              <a16:creationId xmlns:a16="http://schemas.microsoft.com/office/drawing/2014/main" id="{00000000-0008-0000-0200-000063010000}"/>
            </a:ext>
          </a:extLst>
        </xdr:cNvPr>
        <xdr:cNvSpPr/>
      </xdr:nvSpPr>
      <xdr:spPr>
        <a:xfrm>
          <a:off x="8699500" y="144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127000</xdr:rowOff>
    </xdr:from>
    <xdr:to>
      <xdr:col>50</xdr:col>
      <xdr:colOff>114300</xdr:colOff>
      <xdr:row>84</xdr:row>
      <xdr:rowOff>138430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8750300" y="14528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95250</xdr:rowOff>
    </xdr:from>
    <xdr:to>
      <xdr:col>41</xdr:col>
      <xdr:colOff>101600</xdr:colOff>
      <xdr:row>85</xdr:row>
      <xdr:rowOff>25400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7810500" y="144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138430</xdr:rowOff>
    </xdr:from>
    <xdr:to>
      <xdr:col>45</xdr:col>
      <xdr:colOff>177800</xdr:colOff>
      <xdr:row>84</xdr:row>
      <xdr:rowOff>146050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flipV="1">
          <a:off x="7861300" y="14540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104139</xdr:rowOff>
    </xdr:from>
    <xdr:to>
      <xdr:col>36</xdr:col>
      <xdr:colOff>165100</xdr:colOff>
      <xdr:row>85</xdr:row>
      <xdr:rowOff>34289</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69215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146050</xdr:rowOff>
    </xdr:from>
    <xdr:to>
      <xdr:col>41</xdr:col>
      <xdr:colOff>50800</xdr:colOff>
      <xdr:row>84</xdr:row>
      <xdr:rowOff>154939</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flipV="1">
          <a:off x="6972300" y="145478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74947</xdr:rowOff>
    </xdr:from>
    <xdr:ext cx="469744" cy="259045"/>
    <xdr:sp macro="" textlink="">
      <xdr:nvSpPr>
        <xdr:cNvPr id="361" name="n_1aveValue【福祉施設】&#10;一人当たり面積">
          <a:extLst>
            <a:ext uri="{FF2B5EF4-FFF2-40B4-BE49-F238E27FC236}">
              <a16:creationId xmlns:a16="http://schemas.microsoft.com/office/drawing/2014/main" id="{00000000-0008-0000-0200-000069010000}"/>
            </a:ext>
          </a:extLst>
        </xdr:cNvPr>
        <xdr:cNvSpPr txBox="1"/>
      </xdr:nvSpPr>
      <xdr:spPr>
        <a:xfrm>
          <a:off x="9391727" y="1464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100347</xdr:rowOff>
    </xdr:from>
    <xdr:ext cx="469744" cy="259045"/>
    <xdr:sp macro="" textlink="">
      <xdr:nvSpPr>
        <xdr:cNvPr id="362" name="n_2aveValue【福祉施設】&#10;一人当たり面積">
          <a:extLst>
            <a:ext uri="{FF2B5EF4-FFF2-40B4-BE49-F238E27FC236}">
              <a16:creationId xmlns:a16="http://schemas.microsoft.com/office/drawing/2014/main" id="{00000000-0008-0000-0200-00006A010000}"/>
            </a:ext>
          </a:extLst>
        </xdr:cNvPr>
        <xdr:cNvSpPr txBox="1"/>
      </xdr:nvSpPr>
      <xdr:spPr>
        <a:xfrm>
          <a:off x="8515427"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134638</xdr:rowOff>
    </xdr:from>
    <xdr:ext cx="469744" cy="259045"/>
    <xdr:sp macro="" textlink="">
      <xdr:nvSpPr>
        <xdr:cNvPr id="363" name="n_3aveValue【福祉施設】&#10;一人当たり面積">
          <a:extLst>
            <a:ext uri="{FF2B5EF4-FFF2-40B4-BE49-F238E27FC236}">
              <a16:creationId xmlns:a16="http://schemas.microsoft.com/office/drawing/2014/main" id="{00000000-0008-0000-0200-00006B010000}"/>
            </a:ext>
          </a:extLst>
        </xdr:cNvPr>
        <xdr:cNvSpPr txBox="1"/>
      </xdr:nvSpPr>
      <xdr:spPr>
        <a:xfrm>
          <a:off x="7626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111777</xdr:rowOff>
    </xdr:from>
    <xdr:ext cx="469744" cy="259045"/>
    <xdr:sp macro="" textlink="">
      <xdr:nvSpPr>
        <xdr:cNvPr id="364" name="n_4aveValue【福祉施設】&#10;一人当たり面積">
          <a:extLst>
            <a:ext uri="{FF2B5EF4-FFF2-40B4-BE49-F238E27FC236}">
              <a16:creationId xmlns:a16="http://schemas.microsoft.com/office/drawing/2014/main" id="{00000000-0008-0000-0200-00006C010000}"/>
            </a:ext>
          </a:extLst>
        </xdr:cNvPr>
        <xdr:cNvSpPr txBox="1"/>
      </xdr:nvSpPr>
      <xdr:spPr>
        <a:xfrm>
          <a:off x="6737427"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22877</xdr:rowOff>
    </xdr:from>
    <xdr:ext cx="469744" cy="259045"/>
    <xdr:sp macro="" textlink="">
      <xdr:nvSpPr>
        <xdr:cNvPr id="365" name="n_1mainValue【福祉施設】&#10;一人当たり面積">
          <a:extLst>
            <a:ext uri="{FF2B5EF4-FFF2-40B4-BE49-F238E27FC236}">
              <a16:creationId xmlns:a16="http://schemas.microsoft.com/office/drawing/2014/main" id="{00000000-0008-0000-0200-00006D010000}"/>
            </a:ext>
          </a:extLst>
        </xdr:cNvPr>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34307</xdr:rowOff>
    </xdr:from>
    <xdr:ext cx="469744" cy="259045"/>
    <xdr:sp macro="" textlink="">
      <xdr:nvSpPr>
        <xdr:cNvPr id="366" name="n_2mainValue【福祉施設】&#10;一人当たり面積">
          <a:extLst>
            <a:ext uri="{FF2B5EF4-FFF2-40B4-BE49-F238E27FC236}">
              <a16:creationId xmlns:a16="http://schemas.microsoft.com/office/drawing/2014/main" id="{00000000-0008-0000-0200-00006E010000}"/>
            </a:ext>
          </a:extLst>
        </xdr:cNvPr>
        <xdr:cNvSpPr txBox="1"/>
      </xdr:nvSpPr>
      <xdr:spPr>
        <a:xfrm>
          <a:off x="8515427" y="142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41927</xdr:rowOff>
    </xdr:from>
    <xdr:ext cx="469744" cy="259045"/>
    <xdr:sp macro="" textlink="">
      <xdr:nvSpPr>
        <xdr:cNvPr id="367" name="n_3mainValue【福祉施設】&#10;一人当たり面積">
          <a:extLst>
            <a:ext uri="{FF2B5EF4-FFF2-40B4-BE49-F238E27FC236}">
              <a16:creationId xmlns:a16="http://schemas.microsoft.com/office/drawing/2014/main" id="{00000000-0008-0000-0200-00006F010000}"/>
            </a:ext>
          </a:extLst>
        </xdr:cNvPr>
        <xdr:cNvSpPr txBox="1"/>
      </xdr:nvSpPr>
      <xdr:spPr>
        <a:xfrm>
          <a:off x="7626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50816</xdr:rowOff>
    </xdr:from>
    <xdr:ext cx="469744" cy="259045"/>
    <xdr:sp macro="" textlink="">
      <xdr:nvSpPr>
        <xdr:cNvPr id="368" name="n_4mainValue【福祉施設】&#10;一人当たり面積">
          <a:extLst>
            <a:ext uri="{FF2B5EF4-FFF2-40B4-BE49-F238E27FC236}">
              <a16:creationId xmlns:a16="http://schemas.microsoft.com/office/drawing/2014/main" id="{00000000-0008-0000-0200-000070010000}"/>
            </a:ext>
          </a:extLst>
        </xdr:cNvPr>
        <xdr:cNvSpPr txBox="1"/>
      </xdr:nvSpPr>
      <xdr:spPr>
        <a:xfrm>
          <a:off x="673742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0" name="【市民会館】&#10;有形固定資産減価償却率グラフ枠">
          <a:extLst>
            <a:ext uri="{FF2B5EF4-FFF2-40B4-BE49-F238E27FC236}">
              <a16:creationId xmlns:a16="http://schemas.microsoft.com/office/drawing/2014/main" id="{00000000-0008-0000-0200-00008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92" name="【市民会館】&#10;有形固定資産減価償却率最小値テキスト">
          <a:extLst>
            <a:ext uri="{FF2B5EF4-FFF2-40B4-BE49-F238E27FC236}">
              <a16:creationId xmlns:a16="http://schemas.microsoft.com/office/drawing/2014/main" id="{00000000-0008-0000-0200-00008801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394" name="【市民会館】&#10;有形固定資産減価償却率最大値テキスト">
          <a:extLst>
            <a:ext uri="{FF2B5EF4-FFF2-40B4-BE49-F238E27FC236}">
              <a16:creationId xmlns:a16="http://schemas.microsoft.com/office/drawing/2014/main" id="{00000000-0008-0000-0200-00008A010000}"/>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396" name="【市民会館】&#10;有形固定資産減価償却率平均値テキスト">
          <a:extLst>
            <a:ext uri="{FF2B5EF4-FFF2-40B4-BE49-F238E27FC236}">
              <a16:creationId xmlns:a16="http://schemas.microsoft.com/office/drawing/2014/main" id="{00000000-0008-0000-0200-00008C010000}"/>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105411</xdr:rowOff>
    </xdr:from>
    <xdr:to>
      <xdr:col>20</xdr:col>
      <xdr:colOff>38100</xdr:colOff>
      <xdr:row>103</xdr:row>
      <xdr:rowOff>35561</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3746500" y="175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27687</xdr:rowOff>
    </xdr:from>
    <xdr:to>
      <xdr:col>15</xdr:col>
      <xdr:colOff>101600</xdr:colOff>
      <xdr:row>102</xdr:row>
      <xdr:rowOff>129287</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857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121413</xdr:rowOff>
    </xdr:from>
    <xdr:to>
      <xdr:col>10</xdr:col>
      <xdr:colOff>165100</xdr:colOff>
      <xdr:row>101</xdr:row>
      <xdr:rowOff>51563</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968500" y="1726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43687</xdr:rowOff>
    </xdr:from>
    <xdr:to>
      <xdr:col>6</xdr:col>
      <xdr:colOff>38100</xdr:colOff>
      <xdr:row>101</xdr:row>
      <xdr:rowOff>145287</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079500" y="1736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408" name="【市民会館】&#10;有形固定資産減価償却率該当値テキスト">
          <a:extLst>
            <a:ext uri="{FF2B5EF4-FFF2-40B4-BE49-F238E27FC236}">
              <a16:creationId xmlns:a16="http://schemas.microsoft.com/office/drawing/2014/main" id="{00000000-0008-0000-0200-000098010000}"/>
            </a:ext>
          </a:extLst>
        </xdr:cNvPr>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71120</xdr:rowOff>
    </xdr:from>
    <xdr:to>
      <xdr:col>20</xdr:col>
      <xdr:colOff>38100</xdr:colOff>
      <xdr:row>103</xdr:row>
      <xdr:rowOff>1270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3746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167639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3797300" y="17609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121920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2908300" y="17564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151130</xdr:rowOff>
    </xdr:from>
    <xdr:to>
      <xdr:col>10</xdr:col>
      <xdr:colOff>165100</xdr:colOff>
      <xdr:row>102</xdr:row>
      <xdr:rowOff>81280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96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30480</xdr:rowOff>
    </xdr:from>
    <xdr:to>
      <xdr:col>15</xdr:col>
      <xdr:colOff>50800</xdr:colOff>
      <xdr:row>102</xdr:row>
      <xdr:rowOff>76200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2019300" y="17518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105411</xdr:rowOff>
    </xdr:from>
    <xdr:to>
      <xdr:col>6</xdr:col>
      <xdr:colOff>38100</xdr:colOff>
      <xdr:row>102</xdr:row>
      <xdr:rowOff>35561</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079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156211</xdr:rowOff>
    </xdr:from>
    <xdr:to>
      <xdr:col>10</xdr:col>
      <xdr:colOff>114300</xdr:colOff>
      <xdr:row>102</xdr:row>
      <xdr:rowOff>30480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130300" y="17472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26688</xdr:rowOff>
    </xdr:from>
    <xdr:ext cx="405111" cy="259045"/>
    <xdr:sp macro="" textlink="">
      <xdr:nvSpPr>
        <xdr:cNvPr id="417" name="n_1aveValue【市民会館】&#10;有形固定資産減価償却率">
          <a:extLst>
            <a:ext uri="{FF2B5EF4-FFF2-40B4-BE49-F238E27FC236}">
              <a16:creationId xmlns:a16="http://schemas.microsoft.com/office/drawing/2014/main" id="{00000000-0008-0000-0200-0000A1010000}"/>
            </a:ext>
          </a:extLst>
        </xdr:cNvPr>
        <xdr:cNvSpPr txBox="1"/>
      </xdr:nvSpPr>
      <xdr:spPr>
        <a:xfrm>
          <a:off x="35820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120414</xdr:rowOff>
    </xdr:from>
    <xdr:ext cx="405111" cy="259045"/>
    <xdr:sp macro="" textlink="">
      <xdr:nvSpPr>
        <xdr:cNvPr id="418" name="n_2aveValue【市民会館】&#10;有形固定資産減価償却率">
          <a:extLst>
            <a:ext uri="{FF2B5EF4-FFF2-40B4-BE49-F238E27FC236}">
              <a16:creationId xmlns:a16="http://schemas.microsoft.com/office/drawing/2014/main" id="{00000000-0008-0000-0200-0000A2010000}"/>
            </a:ext>
          </a:extLst>
        </xdr:cNvPr>
        <xdr:cNvSpPr txBox="1"/>
      </xdr:nvSpPr>
      <xdr:spPr>
        <a:xfrm>
          <a:off x="27057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68090</xdr:rowOff>
    </xdr:from>
    <xdr:ext cx="405111" cy="259045"/>
    <xdr:sp macro="" textlink="">
      <xdr:nvSpPr>
        <xdr:cNvPr id="419" name="n_3aveValue【市民会館】&#10;有形固定資産減価償却率">
          <a:extLst>
            <a:ext uri="{FF2B5EF4-FFF2-40B4-BE49-F238E27FC236}">
              <a16:creationId xmlns:a16="http://schemas.microsoft.com/office/drawing/2014/main" id="{00000000-0008-0000-0200-0000A3010000}"/>
            </a:ext>
          </a:extLst>
        </xdr:cNvPr>
        <xdr:cNvSpPr txBox="1"/>
      </xdr:nvSpPr>
      <xdr:spPr>
        <a:xfrm>
          <a:off x="18167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161814</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200-0000A4010000}"/>
            </a:ext>
          </a:extLst>
        </xdr:cNvPr>
        <xdr:cNvSpPr txBox="1"/>
      </xdr:nvSpPr>
      <xdr:spPr>
        <a:xfrm>
          <a:off x="927744" y="1713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17797</xdr:rowOff>
    </xdr:from>
    <xdr:ext cx="405111" cy="259045"/>
    <xdr:sp macro="" textlink="">
      <xdr:nvSpPr>
        <xdr:cNvPr id="421" name="n_1mainValue【市民会館】&#10;有形固定資産減価償却率">
          <a:extLst>
            <a:ext uri="{FF2B5EF4-FFF2-40B4-BE49-F238E27FC236}">
              <a16:creationId xmlns:a16="http://schemas.microsoft.com/office/drawing/2014/main" id="{00000000-0008-0000-0200-0000A5010000}"/>
            </a:ext>
          </a:extLst>
        </xdr:cNvPr>
        <xdr:cNvSpPr txBox="1"/>
      </xdr:nvSpPr>
      <xdr:spPr>
        <a:xfrm>
          <a:off x="35820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422" name="n_2mainValue【市民会館】&#10;有形固定資産減価償却率">
          <a:extLst>
            <a:ext uri="{FF2B5EF4-FFF2-40B4-BE49-F238E27FC236}">
              <a16:creationId xmlns:a16="http://schemas.microsoft.com/office/drawing/2014/main" id="{00000000-0008-0000-0200-0000A6010000}"/>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72407</xdr:rowOff>
    </xdr:from>
    <xdr:ext cx="405111" cy="259045"/>
    <xdr:sp macro="" textlink="">
      <xdr:nvSpPr>
        <xdr:cNvPr id="423" name="n_3mainValue【市民会館】&#10;有形固定資産減価償却率">
          <a:extLst>
            <a:ext uri="{FF2B5EF4-FFF2-40B4-BE49-F238E27FC236}">
              <a16:creationId xmlns:a16="http://schemas.microsoft.com/office/drawing/2014/main" id="{00000000-0008-0000-0200-0000A7010000}"/>
            </a:ext>
          </a:extLst>
        </xdr:cNvPr>
        <xdr:cNvSpPr txBox="1"/>
      </xdr:nvSpPr>
      <xdr:spPr>
        <a:xfrm>
          <a:off x="1816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26688</xdr:rowOff>
    </xdr:from>
    <xdr:ext cx="405111" cy="259045"/>
    <xdr:sp macro="" textlink="">
      <xdr:nvSpPr>
        <xdr:cNvPr id="424" name="n_4mainValue【市民会館】&#10;有形固定資産減価償却率">
          <a:extLst>
            <a:ext uri="{FF2B5EF4-FFF2-40B4-BE49-F238E27FC236}">
              <a16:creationId xmlns:a16="http://schemas.microsoft.com/office/drawing/2014/main" id="{00000000-0008-0000-0200-0000A8010000}"/>
            </a:ext>
          </a:extLst>
        </xdr:cNvPr>
        <xdr:cNvSpPr txBox="1"/>
      </xdr:nvSpPr>
      <xdr:spPr>
        <a:xfrm>
          <a:off x="9277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7" name="【市民会館】&#10;一人当たり面積グラフ枠">
          <a:extLst>
            <a:ext uri="{FF2B5EF4-FFF2-40B4-BE49-F238E27FC236}">
              <a16:creationId xmlns:a16="http://schemas.microsoft.com/office/drawing/2014/main" id="{00000000-0008-0000-0200-0000B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49" name="【市民会館】&#10;一人当たり面積最小値テキスト">
          <a:extLst>
            <a:ext uri="{FF2B5EF4-FFF2-40B4-BE49-F238E27FC236}">
              <a16:creationId xmlns:a16="http://schemas.microsoft.com/office/drawing/2014/main" id="{00000000-0008-0000-0200-0000C1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51" name="【市民会館】&#10;一人当たり面積最大値テキスト">
          <a:extLst>
            <a:ext uri="{FF2B5EF4-FFF2-40B4-BE49-F238E27FC236}">
              <a16:creationId xmlns:a16="http://schemas.microsoft.com/office/drawing/2014/main" id="{00000000-0008-0000-0200-0000C3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453" name="【市民会館】&#10;一人当たり面積平均値テキスト">
          <a:extLst>
            <a:ext uri="{FF2B5EF4-FFF2-40B4-BE49-F238E27FC236}">
              <a16:creationId xmlns:a16="http://schemas.microsoft.com/office/drawing/2014/main" id="{00000000-0008-0000-0200-0000C5010000}"/>
            </a:ext>
          </a:extLst>
        </xdr:cNvPr>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8255</xdr:rowOff>
    </xdr:from>
    <xdr:to>
      <xdr:col>50</xdr:col>
      <xdr:colOff>165100</xdr:colOff>
      <xdr:row>106</xdr:row>
      <xdr:rowOff>109855</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958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38736</xdr:rowOff>
    </xdr:from>
    <xdr:to>
      <xdr:col>41</xdr:col>
      <xdr:colOff>101600</xdr:colOff>
      <xdr:row>106</xdr:row>
      <xdr:rowOff>140336</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7810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6921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83838</xdr:rowOff>
    </xdr:from>
    <xdr:ext cx="469744" cy="259045"/>
    <xdr:sp macro="" textlink="">
      <xdr:nvSpPr>
        <xdr:cNvPr id="465" name="【市民会館】&#10;一人当たり面積該当値テキスト">
          <a:extLst>
            <a:ext uri="{FF2B5EF4-FFF2-40B4-BE49-F238E27FC236}">
              <a16:creationId xmlns:a16="http://schemas.microsoft.com/office/drawing/2014/main" id="{00000000-0008-0000-0200-0000D1010000}"/>
            </a:ext>
          </a:extLst>
        </xdr:cNvPr>
        <xdr:cNvSpPr txBox="1"/>
      </xdr:nvSpPr>
      <xdr:spPr>
        <a:xfrm>
          <a:off x="10515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167639</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flipV="1">
          <a:off x="9639300" y="183299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7620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flipV="1">
          <a:off x="8750300" y="18341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135889</xdr:rowOff>
    </xdr:from>
    <xdr:to>
      <xdr:col>41</xdr:col>
      <xdr:colOff>101600</xdr:colOff>
      <xdr:row>107</xdr:row>
      <xdr:rowOff>66039</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7810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15239</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7861300" y="183527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143511</xdr:rowOff>
    </xdr:from>
    <xdr:to>
      <xdr:col>36</xdr:col>
      <xdr:colOff>165100</xdr:colOff>
      <xdr:row>107</xdr:row>
      <xdr:rowOff>73661</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6921500" y="183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15239</xdr:rowOff>
    </xdr:from>
    <xdr:to>
      <xdr:col>41</xdr:col>
      <xdr:colOff>50800</xdr:colOff>
      <xdr:row>107</xdr:row>
      <xdr:rowOff>22861</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6972300" y="1836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126382</xdr:rowOff>
    </xdr:from>
    <xdr:ext cx="469744" cy="259045"/>
    <xdr:sp macro="" textlink="">
      <xdr:nvSpPr>
        <xdr:cNvPr id="474" name="n_1aveValue【市民会館】&#10;一人当たり面積">
          <a:extLst>
            <a:ext uri="{FF2B5EF4-FFF2-40B4-BE49-F238E27FC236}">
              <a16:creationId xmlns:a16="http://schemas.microsoft.com/office/drawing/2014/main" id="{00000000-0008-0000-0200-0000DA010000}"/>
            </a:ext>
          </a:extLst>
        </xdr:cNvPr>
        <xdr:cNvSpPr txBox="1"/>
      </xdr:nvSpPr>
      <xdr:spPr>
        <a:xfrm>
          <a:off x="93917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158766</xdr:rowOff>
    </xdr:from>
    <xdr:ext cx="469744" cy="259045"/>
    <xdr:sp macro="" textlink="">
      <xdr:nvSpPr>
        <xdr:cNvPr id="475" name="n_2aveValue【市民会館】&#10;一人当たり面積">
          <a:extLst>
            <a:ext uri="{FF2B5EF4-FFF2-40B4-BE49-F238E27FC236}">
              <a16:creationId xmlns:a16="http://schemas.microsoft.com/office/drawing/2014/main" id="{00000000-0008-0000-0200-0000DB010000}"/>
            </a:ext>
          </a:extLst>
        </xdr:cNvPr>
        <xdr:cNvSpPr txBox="1"/>
      </xdr:nvSpPr>
      <xdr:spPr>
        <a:xfrm>
          <a:off x="8515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156863</xdr:rowOff>
    </xdr:from>
    <xdr:ext cx="469744" cy="259045"/>
    <xdr:sp macro="" textlink="">
      <xdr:nvSpPr>
        <xdr:cNvPr id="476" name="n_3aveValue【市民会館】&#10;一人当たり面積">
          <a:extLst>
            <a:ext uri="{FF2B5EF4-FFF2-40B4-BE49-F238E27FC236}">
              <a16:creationId xmlns:a16="http://schemas.microsoft.com/office/drawing/2014/main" id="{00000000-0008-0000-0200-0000DC010000}"/>
            </a:ext>
          </a:extLst>
        </xdr:cNvPr>
        <xdr:cNvSpPr txBox="1"/>
      </xdr:nvSpPr>
      <xdr:spPr>
        <a:xfrm>
          <a:off x="7626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77" name="n_4aveValue【市民会館】&#10;一人当たり面積">
          <a:extLst>
            <a:ext uri="{FF2B5EF4-FFF2-40B4-BE49-F238E27FC236}">
              <a16:creationId xmlns:a16="http://schemas.microsoft.com/office/drawing/2014/main" id="{00000000-0008-0000-0200-0000DD010000}"/>
            </a:ext>
          </a:extLst>
        </xdr:cNvPr>
        <xdr:cNvSpPr txBox="1"/>
      </xdr:nvSpPr>
      <xdr:spPr>
        <a:xfrm>
          <a:off x="6737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78" name="n_1mainValue【市民会館】&#10;一人当たり面積">
          <a:extLst>
            <a:ext uri="{FF2B5EF4-FFF2-40B4-BE49-F238E27FC236}">
              <a16:creationId xmlns:a16="http://schemas.microsoft.com/office/drawing/2014/main" id="{00000000-0008-0000-0200-0000DE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479" name="n_2mainValue【市民会館】&#10;一人当たり面積">
          <a:extLst>
            <a:ext uri="{FF2B5EF4-FFF2-40B4-BE49-F238E27FC236}">
              <a16:creationId xmlns:a16="http://schemas.microsoft.com/office/drawing/2014/main" id="{00000000-0008-0000-0200-0000DF010000}"/>
            </a:ext>
          </a:extLst>
        </xdr:cNvPr>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57166</xdr:rowOff>
    </xdr:from>
    <xdr:ext cx="469744" cy="259045"/>
    <xdr:sp macro="" textlink="">
      <xdr:nvSpPr>
        <xdr:cNvPr id="480" name="n_3mainValue【市民会館】&#10;一人当たり面積">
          <a:extLst>
            <a:ext uri="{FF2B5EF4-FFF2-40B4-BE49-F238E27FC236}">
              <a16:creationId xmlns:a16="http://schemas.microsoft.com/office/drawing/2014/main" id="{00000000-0008-0000-0200-0000E0010000}"/>
            </a:ext>
          </a:extLst>
        </xdr:cNvPr>
        <xdr:cNvSpPr txBox="1"/>
      </xdr:nvSpPr>
      <xdr:spPr>
        <a:xfrm>
          <a:off x="76264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64788</xdr:rowOff>
    </xdr:from>
    <xdr:ext cx="469744" cy="259045"/>
    <xdr:sp macro="" textlink="">
      <xdr:nvSpPr>
        <xdr:cNvPr id="481" name="n_4mainValue【市民会館】&#10;一人当たり面積">
          <a:extLst>
            <a:ext uri="{FF2B5EF4-FFF2-40B4-BE49-F238E27FC236}">
              <a16:creationId xmlns:a16="http://schemas.microsoft.com/office/drawing/2014/main" id="{00000000-0008-0000-0200-0000E1010000}"/>
            </a:ext>
          </a:extLst>
        </xdr:cNvPr>
        <xdr:cNvSpPr txBox="1"/>
      </xdr:nvSpPr>
      <xdr:spPr>
        <a:xfrm>
          <a:off x="6737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5" name="【一般廃棄物処理施設】&#10;有形固定資産減価償却率グラフ枠">
          <a:extLst>
            <a:ext uri="{FF2B5EF4-FFF2-40B4-BE49-F238E27FC236}">
              <a16:creationId xmlns:a16="http://schemas.microsoft.com/office/drawing/2014/main" id="{00000000-0008-0000-0200-0000F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507" name="【一般廃棄物処理施設】&#10;有形固定資産減価償却率最小値テキスト">
          <a:extLst>
            <a:ext uri="{FF2B5EF4-FFF2-40B4-BE49-F238E27FC236}">
              <a16:creationId xmlns:a16="http://schemas.microsoft.com/office/drawing/2014/main" id="{00000000-0008-0000-0200-0000FB010000}"/>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509" name="【一般廃棄物処理施設】&#10;有形固定資産減価償却率最大値テキスト">
          <a:extLst>
            <a:ext uri="{FF2B5EF4-FFF2-40B4-BE49-F238E27FC236}">
              <a16:creationId xmlns:a16="http://schemas.microsoft.com/office/drawing/2014/main" id="{00000000-0008-0000-0200-0000FD010000}"/>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511" name="【一般廃棄物処理施設】&#10;有形固定資産減価償却率平均値テキスト">
          <a:extLst>
            <a:ext uri="{FF2B5EF4-FFF2-40B4-BE49-F238E27FC236}">
              <a16:creationId xmlns:a16="http://schemas.microsoft.com/office/drawing/2014/main" id="{00000000-0008-0000-0200-0000FF010000}"/>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170180</xdr:rowOff>
    </xdr:from>
    <xdr:to>
      <xdr:col>81</xdr:col>
      <xdr:colOff>101600</xdr:colOff>
      <xdr:row>38</xdr:row>
      <xdr:rowOff>100330</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15430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139700</xdr:rowOff>
    </xdr:from>
    <xdr:to>
      <xdr:col>72</xdr:col>
      <xdr:colOff>38100</xdr:colOff>
      <xdr:row>38</xdr:row>
      <xdr:rowOff>69850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365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13970</xdr:rowOff>
    </xdr:from>
    <xdr:to>
      <xdr:col>67</xdr:col>
      <xdr:colOff>101600</xdr:colOff>
      <xdr:row>33</xdr:row>
      <xdr:rowOff>115570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2763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522" name="楕円 521">
          <a:extLst>
            <a:ext uri="{FF2B5EF4-FFF2-40B4-BE49-F238E27FC236}">
              <a16:creationId xmlns:a16="http://schemas.microsoft.com/office/drawing/2014/main" id="{00000000-0008-0000-0200-00000A020000}"/>
            </a:ext>
          </a:extLst>
        </xdr:cNvPr>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523" name="【一般廃棄物処理施設】&#10;有形固定資産減価償却率該当値テキスト">
          <a:extLst>
            <a:ext uri="{FF2B5EF4-FFF2-40B4-BE49-F238E27FC236}">
              <a16:creationId xmlns:a16="http://schemas.microsoft.com/office/drawing/2014/main" id="{00000000-0008-0000-0200-00000B020000}"/>
            </a:ext>
          </a:extLst>
        </xdr:cNvPr>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132080</xdr:rowOff>
    </xdr:from>
    <xdr:to>
      <xdr:col>81</xdr:col>
      <xdr:colOff>101600</xdr:colOff>
      <xdr:row>37</xdr:row>
      <xdr:rowOff>62230</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5430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xdr:rowOff>
    </xdr:from>
    <xdr:to>
      <xdr:col>85</xdr:col>
      <xdr:colOff>127000</xdr:colOff>
      <xdr:row>37</xdr:row>
      <xdr:rowOff>64770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5481300" y="6355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76835</xdr:rowOff>
    </xdr:from>
    <xdr:to>
      <xdr:col>76</xdr:col>
      <xdr:colOff>165100</xdr:colOff>
      <xdr:row>37</xdr:row>
      <xdr:rowOff>6985</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4541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127635</xdr:rowOff>
    </xdr:from>
    <xdr:to>
      <xdr:col>81</xdr:col>
      <xdr:colOff>50800</xdr:colOff>
      <xdr:row>37</xdr:row>
      <xdr:rowOff>11430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4592300" y="62998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21590</xdr:rowOff>
    </xdr:from>
    <xdr:to>
      <xdr:col>72</xdr:col>
      <xdr:colOff>38100</xdr:colOff>
      <xdr:row>36</xdr:row>
      <xdr:rowOff>123190</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365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36</xdr:row>
      <xdr:rowOff>127635</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3703300" y="62445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137795</xdr:rowOff>
    </xdr:from>
    <xdr:to>
      <xdr:col>67</xdr:col>
      <xdr:colOff>101600</xdr:colOff>
      <xdr:row>36</xdr:row>
      <xdr:rowOff>67945</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2763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17145</xdr:rowOff>
    </xdr:from>
    <xdr:to>
      <xdr:col>71</xdr:col>
      <xdr:colOff>177800</xdr:colOff>
      <xdr:row>36</xdr:row>
      <xdr:rowOff>72390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814300" y="61893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91457</xdr:rowOff>
    </xdr:from>
    <xdr:ext cx="405111" cy="259045"/>
    <xdr:sp macro="" textlink="">
      <xdr:nvSpPr>
        <xdr:cNvPr id="532" name="n_1aveValue【一般廃棄物処理施設】&#10;有形固定資産減価償却率">
          <a:extLst>
            <a:ext uri="{FF2B5EF4-FFF2-40B4-BE49-F238E27FC236}">
              <a16:creationId xmlns:a16="http://schemas.microsoft.com/office/drawing/2014/main" id="{00000000-0008-0000-0200-000014020000}"/>
            </a:ext>
          </a:extLst>
        </xdr:cNvPr>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60977</xdr:rowOff>
    </xdr:from>
    <xdr:ext cx="405111" cy="259045"/>
    <xdr:sp macro="" textlink="">
      <xdr:nvSpPr>
        <xdr:cNvPr id="534" name="n_3ave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3500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132097</xdr:rowOff>
    </xdr:from>
    <xdr:ext cx="405111" cy="259045"/>
    <xdr:sp macro="" textlink="">
      <xdr:nvSpPr>
        <xdr:cNvPr id="535" name="n_4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2611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78757</xdr:rowOff>
    </xdr:from>
    <xdr:ext cx="405111" cy="259045"/>
    <xdr:sp macro="" textlink="">
      <xdr:nvSpPr>
        <xdr:cNvPr id="536" name="n_1main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23512</xdr:rowOff>
    </xdr:from>
    <xdr:ext cx="405111" cy="259045"/>
    <xdr:sp macro="" textlink="">
      <xdr:nvSpPr>
        <xdr:cNvPr id="537" name="n_2main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4389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139717</xdr:rowOff>
    </xdr:from>
    <xdr:ext cx="405111" cy="259045"/>
    <xdr:sp macro="" textlink="">
      <xdr:nvSpPr>
        <xdr:cNvPr id="538" name="n_3main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3500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59072</xdr:rowOff>
    </xdr:from>
    <xdr:ext cx="405111" cy="259045"/>
    <xdr:sp macro="" textlink="">
      <xdr:nvSpPr>
        <xdr:cNvPr id="539" name="n_4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26117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2" name="【一般廃棄物処理施設】&#10;一人当たり有形固定資産（償却資産）額グラフ枠">
          <a:extLst>
            <a:ext uri="{FF2B5EF4-FFF2-40B4-BE49-F238E27FC236}">
              <a16:creationId xmlns:a16="http://schemas.microsoft.com/office/drawing/2014/main" id="{00000000-0008-0000-0200-00003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564" name="【一般廃棄物処理施設】&#10;一人当たり有形固定資産（償却資産）額最小値テキスト">
          <a:extLst>
            <a:ext uri="{FF2B5EF4-FFF2-40B4-BE49-F238E27FC236}">
              <a16:creationId xmlns:a16="http://schemas.microsoft.com/office/drawing/2014/main" id="{00000000-0008-0000-0200-000034020000}"/>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566" name="【一般廃棄物処理施設】&#10;一人当たり有形固定資産（償却資産）額最大値テキスト">
          <a:extLst>
            <a:ext uri="{FF2B5EF4-FFF2-40B4-BE49-F238E27FC236}">
              <a16:creationId xmlns:a16="http://schemas.microsoft.com/office/drawing/2014/main" id="{00000000-0008-0000-0200-000036020000}"/>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568" name="【一般廃棄物処理施設】&#10;一人当たり有形固定資産（償却資産）額平均値テキスト">
          <a:extLst>
            <a:ext uri="{FF2B5EF4-FFF2-40B4-BE49-F238E27FC236}">
              <a16:creationId xmlns:a16="http://schemas.microsoft.com/office/drawing/2014/main" id="{00000000-0008-0000-0200-000038020000}"/>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93081</xdr:rowOff>
    </xdr:from>
    <xdr:to>
      <xdr:col>112</xdr:col>
      <xdr:colOff>38100</xdr:colOff>
      <xdr:row>40</xdr:row>
      <xdr:rowOff>23231</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21272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79262</xdr:rowOff>
    </xdr:from>
    <xdr:to>
      <xdr:col>107</xdr:col>
      <xdr:colOff>101600</xdr:colOff>
      <xdr:row>40</xdr:row>
      <xdr:rowOff>9412</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20383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50474</xdr:rowOff>
    </xdr:from>
    <xdr:to>
      <xdr:col>102</xdr:col>
      <xdr:colOff>165100</xdr:colOff>
      <xdr:row>39</xdr:row>
      <xdr:rowOff>152074</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9494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146836</xdr:rowOff>
    </xdr:from>
    <xdr:to>
      <xdr:col>98</xdr:col>
      <xdr:colOff>38100</xdr:colOff>
      <xdr:row>33</xdr:row>
      <xdr:rowOff>76986</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8605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122848</xdr:rowOff>
    </xdr:from>
    <xdr:to>
      <xdr:col>116</xdr:col>
      <xdr:colOff>114300</xdr:colOff>
      <xdr:row>40</xdr:row>
      <xdr:rowOff>52998</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22110700" y="68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101275</xdr:rowOff>
    </xdr:from>
    <xdr:ext cx="534377" cy="259045"/>
    <xdr:sp macro="" textlink="">
      <xdr:nvSpPr>
        <xdr:cNvPr id="580" name="【一般廃棄物処理施設】&#10;一人当たり有形固定資産（償却資産）額該当値テキスト">
          <a:extLst>
            <a:ext uri="{FF2B5EF4-FFF2-40B4-BE49-F238E27FC236}">
              <a16:creationId xmlns:a16="http://schemas.microsoft.com/office/drawing/2014/main" id="{00000000-0008-0000-0200-000044020000}"/>
            </a:ext>
          </a:extLst>
        </xdr:cNvPr>
        <xdr:cNvSpPr txBox="1"/>
      </xdr:nvSpPr>
      <xdr:spPr>
        <a:xfrm>
          <a:off x="22199600" y="67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135646</xdr:rowOff>
    </xdr:from>
    <xdr:to>
      <xdr:col>112</xdr:col>
      <xdr:colOff>38100</xdr:colOff>
      <xdr:row>40</xdr:row>
      <xdr:rowOff>65796</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21272500" y="68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2198</xdr:rowOff>
    </xdr:from>
    <xdr:to>
      <xdr:col>116</xdr:col>
      <xdr:colOff>63500</xdr:colOff>
      <xdr:row>40</xdr:row>
      <xdr:rowOff>14996</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flipV="1">
          <a:off x="21323300" y="6860198"/>
          <a:ext cx="8382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147868</xdr:rowOff>
    </xdr:from>
    <xdr:to>
      <xdr:col>107</xdr:col>
      <xdr:colOff>101600</xdr:colOff>
      <xdr:row>40</xdr:row>
      <xdr:rowOff>78018</xdr:rowOff>
    </xdr:to>
    <xdr:sp macro="" textlink="">
      <xdr:nvSpPr>
        <xdr:cNvPr id="583" name="楕円 582">
          <a:extLst>
            <a:ext uri="{FF2B5EF4-FFF2-40B4-BE49-F238E27FC236}">
              <a16:creationId xmlns:a16="http://schemas.microsoft.com/office/drawing/2014/main" id="{00000000-0008-0000-0200-000047020000}"/>
            </a:ext>
          </a:extLst>
        </xdr:cNvPr>
        <xdr:cNvSpPr/>
      </xdr:nvSpPr>
      <xdr:spPr>
        <a:xfrm>
          <a:off x="20383500" y="683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14996</xdr:rowOff>
    </xdr:from>
    <xdr:to>
      <xdr:col>111</xdr:col>
      <xdr:colOff>177800</xdr:colOff>
      <xdr:row>40</xdr:row>
      <xdr:rowOff>27218</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0434300" y="6872996"/>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157073</xdr:rowOff>
    </xdr:from>
    <xdr:to>
      <xdr:col>102</xdr:col>
      <xdr:colOff>165100</xdr:colOff>
      <xdr:row>40</xdr:row>
      <xdr:rowOff>87223</xdr:rowOff>
    </xdr:to>
    <xdr:sp macro="" textlink="">
      <xdr:nvSpPr>
        <xdr:cNvPr id="585" name="楕円 584">
          <a:extLst>
            <a:ext uri="{FF2B5EF4-FFF2-40B4-BE49-F238E27FC236}">
              <a16:creationId xmlns:a16="http://schemas.microsoft.com/office/drawing/2014/main" id="{00000000-0008-0000-0200-000049020000}"/>
            </a:ext>
          </a:extLst>
        </xdr:cNvPr>
        <xdr:cNvSpPr/>
      </xdr:nvSpPr>
      <xdr:spPr>
        <a:xfrm>
          <a:off x="19494500" y="68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27218</xdr:rowOff>
    </xdr:from>
    <xdr:to>
      <xdr:col>107</xdr:col>
      <xdr:colOff>50800</xdr:colOff>
      <xdr:row>40</xdr:row>
      <xdr:rowOff>36423</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flipV="1">
          <a:off x="19545300" y="6885218"/>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166690</xdr:rowOff>
    </xdr:from>
    <xdr:to>
      <xdr:col>98</xdr:col>
      <xdr:colOff>38100</xdr:colOff>
      <xdr:row>40</xdr:row>
      <xdr:rowOff>96840</xdr:rowOff>
    </xdr:to>
    <xdr:sp macro="" textlink="">
      <xdr:nvSpPr>
        <xdr:cNvPr id="587" name="楕円 586">
          <a:extLst>
            <a:ext uri="{FF2B5EF4-FFF2-40B4-BE49-F238E27FC236}">
              <a16:creationId xmlns:a16="http://schemas.microsoft.com/office/drawing/2014/main" id="{00000000-0008-0000-0200-00004B020000}"/>
            </a:ext>
          </a:extLst>
        </xdr:cNvPr>
        <xdr:cNvSpPr/>
      </xdr:nvSpPr>
      <xdr:spPr>
        <a:xfrm>
          <a:off x="18605500" y="685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36423</xdr:rowOff>
    </xdr:from>
    <xdr:to>
      <xdr:col>102</xdr:col>
      <xdr:colOff>114300</xdr:colOff>
      <xdr:row>40</xdr:row>
      <xdr:rowOff>46040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flipV="1">
          <a:off x="18656300" y="6894423"/>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39758</xdr:rowOff>
    </xdr:from>
    <xdr:ext cx="599010" cy="259045"/>
    <xdr:sp macro="" textlink="">
      <xdr:nvSpPr>
        <xdr:cNvPr id="589" name="n_1aveValue【一般廃棄物処理施設】&#10;一人当たり有形固定資産（償却資産）額">
          <a:extLst>
            <a:ext uri="{FF2B5EF4-FFF2-40B4-BE49-F238E27FC236}">
              <a16:creationId xmlns:a16="http://schemas.microsoft.com/office/drawing/2014/main" id="{00000000-0008-0000-0200-00004D020000}"/>
            </a:ext>
          </a:extLst>
        </xdr:cNvPr>
        <xdr:cNvSpPr txBox="1"/>
      </xdr:nvSpPr>
      <xdr:spPr>
        <a:xfrm>
          <a:off x="210110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25939</xdr:rowOff>
    </xdr:from>
    <xdr:ext cx="599010" cy="259045"/>
    <xdr:sp macro="" textlink="">
      <xdr:nvSpPr>
        <xdr:cNvPr id="590" name="n_2aveValue【一般廃棄物処理施設】&#10;一人当たり有形固定資産（償却資産）額">
          <a:extLst>
            <a:ext uri="{FF2B5EF4-FFF2-40B4-BE49-F238E27FC236}">
              <a16:creationId xmlns:a16="http://schemas.microsoft.com/office/drawing/2014/main" id="{00000000-0008-0000-0200-00004E020000}"/>
            </a:ext>
          </a:extLst>
        </xdr:cNvPr>
        <xdr:cNvSpPr txBox="1"/>
      </xdr:nvSpPr>
      <xdr:spPr>
        <a:xfrm>
          <a:off x="20134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168601</xdr:rowOff>
    </xdr:from>
    <xdr:ext cx="599010" cy="259045"/>
    <xdr:sp macro="" textlink="">
      <xdr:nvSpPr>
        <xdr:cNvPr id="591" name="n_3aveValue【一般廃棄物処理施設】&#10;一人当たり有形固定資産（償却資産）額">
          <a:extLst>
            <a:ext uri="{FF2B5EF4-FFF2-40B4-BE49-F238E27FC236}">
              <a16:creationId xmlns:a16="http://schemas.microsoft.com/office/drawing/2014/main" id="{00000000-0008-0000-0200-00004F020000}"/>
            </a:ext>
          </a:extLst>
        </xdr:cNvPr>
        <xdr:cNvSpPr txBox="1"/>
      </xdr:nvSpPr>
      <xdr:spPr>
        <a:xfrm>
          <a:off x="19245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31</xdr:row>
      <xdr:rowOff>93513</xdr:rowOff>
    </xdr:from>
    <xdr:ext cx="599010" cy="259045"/>
    <xdr:sp macro="" textlink="">
      <xdr:nvSpPr>
        <xdr:cNvPr id="592" name="n_4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18356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56923</xdr:rowOff>
    </xdr:from>
    <xdr:ext cx="534377" cy="259045"/>
    <xdr:sp macro="" textlink="">
      <xdr:nvSpPr>
        <xdr:cNvPr id="593" name="n_1main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1043411" y="69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69145</xdr:rowOff>
    </xdr:from>
    <xdr:ext cx="534377" cy="259045"/>
    <xdr:sp macro="" textlink="">
      <xdr:nvSpPr>
        <xdr:cNvPr id="594" name="n_2main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20167111" y="692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78350</xdr:rowOff>
    </xdr:from>
    <xdr:ext cx="534377" cy="259045"/>
    <xdr:sp macro="" textlink="">
      <xdr:nvSpPr>
        <xdr:cNvPr id="595" name="n_3main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9278111" y="69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87967</xdr:rowOff>
    </xdr:from>
    <xdr:ext cx="534377" cy="259045"/>
    <xdr:sp macro="" textlink="">
      <xdr:nvSpPr>
        <xdr:cNvPr id="596" name="n_4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18389111" y="694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a:extLst>
            <a:ext uri="{FF2B5EF4-FFF2-40B4-BE49-F238E27FC236}">
              <a16:creationId xmlns:a16="http://schemas.microsoft.com/office/drawing/2014/main" id="{00000000-0008-0000-0200-00006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26670</xdr:rowOff>
    </xdr:from>
    <xdr:to>
      <xdr:col>85</xdr:col>
      <xdr:colOff>126364</xdr:colOff>
      <xdr:row>64</xdr:row>
      <xdr:rowOff>74295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flipV="1">
          <a:off x="16318864" y="9799320"/>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22" name="【保健センター・保健所】&#10;有形固定資産減価償却率最小値テキスト">
          <a:extLst>
            <a:ext uri="{FF2B5EF4-FFF2-40B4-BE49-F238E27FC236}">
              <a16:creationId xmlns:a16="http://schemas.microsoft.com/office/drawing/2014/main" id="{00000000-0008-0000-0200-00006E02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144797</xdr:rowOff>
    </xdr:from>
    <xdr:ext cx="405111" cy="259045"/>
    <xdr:sp macro="" textlink="">
      <xdr:nvSpPr>
        <xdr:cNvPr id="624" name="【保健センター・保健所】&#10;有形固定資産減価償却率最大値テキスト">
          <a:extLst>
            <a:ext uri="{FF2B5EF4-FFF2-40B4-BE49-F238E27FC236}">
              <a16:creationId xmlns:a16="http://schemas.microsoft.com/office/drawing/2014/main" id="{00000000-0008-0000-0200-000070020000}"/>
            </a:ext>
          </a:extLst>
        </xdr:cNvPr>
        <xdr:cNvSpPr txBox="1"/>
      </xdr:nvSpPr>
      <xdr:spPr>
        <a:xfrm>
          <a:off x="16357600" y="957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26670</xdr:rowOff>
    </xdr:from>
    <xdr:to>
      <xdr:col>86</xdr:col>
      <xdr:colOff>25400</xdr:colOff>
      <xdr:row>57</xdr:row>
      <xdr:rowOff>26670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979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626" name="【保健センター・保健所】&#10;有形固定資産減価償却率平均値テキスト">
          <a:extLst>
            <a:ext uri="{FF2B5EF4-FFF2-40B4-BE49-F238E27FC236}">
              <a16:creationId xmlns:a16="http://schemas.microsoft.com/office/drawing/2014/main" id="{00000000-0008-0000-0200-000072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627" name="フローチャート: 判断 626">
          <a:extLst>
            <a:ext uri="{FF2B5EF4-FFF2-40B4-BE49-F238E27FC236}">
              <a16:creationId xmlns:a16="http://schemas.microsoft.com/office/drawing/2014/main" id="{00000000-0008-0000-0200-000073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124460</xdr:rowOff>
    </xdr:from>
    <xdr:to>
      <xdr:col>81</xdr:col>
      <xdr:colOff>101600</xdr:colOff>
      <xdr:row>60</xdr:row>
      <xdr:rowOff>54610</xdr:rowOff>
    </xdr:to>
    <xdr:sp macro="" textlink="">
      <xdr:nvSpPr>
        <xdr:cNvPr id="628" name="フローチャート: 判断 627">
          <a:extLst>
            <a:ext uri="{FF2B5EF4-FFF2-40B4-BE49-F238E27FC236}">
              <a16:creationId xmlns:a16="http://schemas.microsoft.com/office/drawing/2014/main" id="{00000000-0008-0000-0200-000074020000}"/>
            </a:ext>
          </a:extLst>
        </xdr:cNvPr>
        <xdr:cNvSpPr/>
      </xdr:nvSpPr>
      <xdr:spPr>
        <a:xfrm>
          <a:off x="15430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84455</xdr:rowOff>
    </xdr:from>
    <xdr:to>
      <xdr:col>76</xdr:col>
      <xdr:colOff>165100</xdr:colOff>
      <xdr:row>60</xdr:row>
      <xdr:rowOff>14605</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4541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6350</xdr:rowOff>
    </xdr:from>
    <xdr:to>
      <xdr:col>72</xdr:col>
      <xdr:colOff>38100</xdr:colOff>
      <xdr:row>59</xdr:row>
      <xdr:rowOff>107950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3652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139700</xdr:rowOff>
    </xdr:from>
    <xdr:to>
      <xdr:col>67</xdr:col>
      <xdr:colOff>101600</xdr:colOff>
      <xdr:row>59</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2763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44450</xdr:rowOff>
    </xdr:from>
    <xdr:to>
      <xdr:col>85</xdr:col>
      <xdr:colOff>177800</xdr:colOff>
      <xdr:row>57</xdr:row>
      <xdr:rowOff>146050</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62687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130827</xdr:rowOff>
    </xdr:from>
    <xdr:ext cx="405111" cy="259045"/>
    <xdr:sp macro="" textlink="">
      <xdr:nvSpPr>
        <xdr:cNvPr id="638" name="【保健センター・保健所】&#10;有形固定資産減価償却率該当値テキスト">
          <a:extLst>
            <a:ext uri="{FF2B5EF4-FFF2-40B4-BE49-F238E27FC236}">
              <a16:creationId xmlns:a16="http://schemas.microsoft.com/office/drawing/2014/main" id="{00000000-0008-0000-0200-00007E020000}"/>
            </a:ext>
          </a:extLst>
        </xdr:cNvPr>
        <xdr:cNvSpPr txBox="1"/>
      </xdr:nvSpPr>
      <xdr:spPr>
        <a:xfrm>
          <a:off x="16357600" y="973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57150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45923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101600</xdr:rowOff>
    </xdr:from>
    <xdr:to>
      <xdr:col>72</xdr:col>
      <xdr:colOff>38100</xdr:colOff>
      <xdr:row>57</xdr:row>
      <xdr:rowOff>31750</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3652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152400</xdr:rowOff>
    </xdr:from>
    <xdr:to>
      <xdr:col>76</xdr:col>
      <xdr:colOff>114300</xdr:colOff>
      <xdr:row>57</xdr:row>
      <xdr:rowOff>19050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37033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63500</xdr:rowOff>
    </xdr:from>
    <xdr:to>
      <xdr:col>67</xdr:col>
      <xdr:colOff>101600</xdr:colOff>
      <xdr:row>56</xdr:row>
      <xdr:rowOff>165100</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276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152400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814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45737</xdr:rowOff>
    </xdr:from>
    <xdr:ext cx="405111" cy="259045"/>
    <xdr:sp macro="" textlink="">
      <xdr:nvSpPr>
        <xdr:cNvPr id="647" name="n_1aveValue【保健センター・保健所】&#10;有形固定資産減価償却率">
          <a:extLst>
            <a:ext uri="{FF2B5EF4-FFF2-40B4-BE49-F238E27FC236}">
              <a16:creationId xmlns:a16="http://schemas.microsoft.com/office/drawing/2014/main" id="{00000000-0008-0000-0200-000087020000}"/>
            </a:ext>
          </a:extLst>
        </xdr:cNvPr>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5732</xdr:rowOff>
    </xdr:from>
    <xdr:ext cx="405111" cy="259045"/>
    <xdr:sp macro="" textlink="">
      <xdr:nvSpPr>
        <xdr:cNvPr id="648" name="n_2aveValue【保健センター・保健所】&#10;有形固定資産減価償却率">
          <a:extLst>
            <a:ext uri="{FF2B5EF4-FFF2-40B4-BE49-F238E27FC236}">
              <a16:creationId xmlns:a16="http://schemas.microsoft.com/office/drawing/2014/main" id="{00000000-0008-0000-0200-000088020000}"/>
            </a:ext>
          </a:extLst>
        </xdr:cNvPr>
        <xdr:cNvSpPr txBox="1"/>
      </xdr:nvSpPr>
      <xdr:spPr>
        <a:xfrm>
          <a:off x="14389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99077</xdr:rowOff>
    </xdr:from>
    <xdr:ext cx="405111" cy="259045"/>
    <xdr:sp macro="" textlink="">
      <xdr:nvSpPr>
        <xdr:cNvPr id="649" name="n_3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3500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60977</xdr:rowOff>
    </xdr:from>
    <xdr:ext cx="405111" cy="259045"/>
    <xdr:sp macro="" textlink="">
      <xdr:nvSpPr>
        <xdr:cNvPr id="650" name="n_4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2611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651" name="n_1main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652" name="n_2main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48277</xdr:rowOff>
    </xdr:from>
    <xdr:ext cx="405111" cy="259045"/>
    <xdr:sp macro="" textlink="">
      <xdr:nvSpPr>
        <xdr:cNvPr id="653" name="n_3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3500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10177</xdr:rowOff>
    </xdr:from>
    <xdr:ext cx="405111" cy="259045"/>
    <xdr:sp macro="" textlink="">
      <xdr:nvSpPr>
        <xdr:cNvPr id="654" name="n_4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2611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保健センター・保健所】&#10;一人当たり面積グラフ枠">
          <a:extLst>
            <a:ext uri="{FF2B5EF4-FFF2-40B4-BE49-F238E27FC236}">
              <a16:creationId xmlns:a16="http://schemas.microsoft.com/office/drawing/2014/main" id="{00000000-0008-0000-0200-0000A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677" name="【保健センター・保健所】&#10;一人当たり面積最小値テキスト">
          <a:extLst>
            <a:ext uri="{FF2B5EF4-FFF2-40B4-BE49-F238E27FC236}">
              <a16:creationId xmlns:a16="http://schemas.microsoft.com/office/drawing/2014/main" id="{00000000-0008-0000-0200-0000A5020000}"/>
            </a:ext>
          </a:extLst>
        </xdr:cNvPr>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679" name="【保健センター・保健所】&#10;一人当たり面積最大値テキスト">
          <a:extLst>
            <a:ext uri="{FF2B5EF4-FFF2-40B4-BE49-F238E27FC236}">
              <a16:creationId xmlns:a16="http://schemas.microsoft.com/office/drawing/2014/main" id="{00000000-0008-0000-0200-0000A7020000}"/>
            </a:ext>
          </a:extLst>
        </xdr:cNvPr>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681" name="【保健センター・保健所】&#10;一人当たり面積平均値テキスト">
          <a:extLst>
            <a:ext uri="{FF2B5EF4-FFF2-40B4-BE49-F238E27FC236}">
              <a16:creationId xmlns:a16="http://schemas.microsoft.com/office/drawing/2014/main" id="{00000000-0008-0000-0200-0000A9020000}"/>
            </a:ext>
          </a:extLst>
        </xdr:cNvPr>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3" name="フローチャート: 判断 682">
          <a:extLst>
            <a:ext uri="{FF2B5EF4-FFF2-40B4-BE49-F238E27FC236}">
              <a16:creationId xmlns:a16="http://schemas.microsoft.com/office/drawing/2014/main" id="{00000000-0008-0000-0200-0000AB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22110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40149</xdr:rowOff>
    </xdr:from>
    <xdr:ext cx="469744" cy="259045"/>
    <xdr:sp macro="" textlink="">
      <xdr:nvSpPr>
        <xdr:cNvPr id="693" name="【保健センター・保健所】&#10;一人当たり面積該当値テキスト">
          <a:extLst>
            <a:ext uri="{FF2B5EF4-FFF2-40B4-BE49-F238E27FC236}">
              <a16:creationId xmlns:a16="http://schemas.microsoft.com/office/drawing/2014/main" id="{00000000-0008-0000-0200-0000B5020000}"/>
            </a:ext>
          </a:extLst>
        </xdr:cNvPr>
        <xdr:cNvSpPr txBox="1"/>
      </xdr:nvSpPr>
      <xdr:spPr>
        <a:xfrm>
          <a:off x="22199600" y="106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129794</xdr:rowOff>
    </xdr:from>
    <xdr:to>
      <xdr:col>112</xdr:col>
      <xdr:colOff>38100</xdr:colOff>
      <xdr:row>63</xdr:row>
      <xdr:rowOff>59944</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1272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9144</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21323300" y="1080592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0383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xdr:rowOff>
    </xdr:from>
    <xdr:to>
      <xdr:col>111</xdr:col>
      <xdr:colOff>177800</xdr:colOff>
      <xdr:row>63</xdr:row>
      <xdr:rowOff>16002</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0434300" y="108104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138938</xdr:rowOff>
    </xdr:from>
    <xdr:to>
      <xdr:col>102</xdr:col>
      <xdr:colOff>165100</xdr:colOff>
      <xdr:row>63</xdr:row>
      <xdr:rowOff>69088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19494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18288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flipV="1">
          <a:off x="19545300" y="108173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143510</xdr:rowOff>
    </xdr:from>
    <xdr:to>
      <xdr:col>98</xdr:col>
      <xdr:colOff>38100</xdr:colOff>
      <xdr:row>63</xdr:row>
      <xdr:rowOff>73660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8605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18288</xdr:rowOff>
    </xdr:from>
    <xdr:to>
      <xdr:col>102</xdr:col>
      <xdr:colOff>114300</xdr:colOff>
      <xdr:row>63</xdr:row>
      <xdr:rowOff>22860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8656300" y="108196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2" name="n_1aveValue【保健センター・保健所】&#10;一人当たり面積">
          <a:extLst>
            <a:ext uri="{FF2B5EF4-FFF2-40B4-BE49-F238E27FC236}">
              <a16:creationId xmlns:a16="http://schemas.microsoft.com/office/drawing/2014/main" id="{00000000-0008-0000-0200-0000BE020000}"/>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703" name="n_2aveValue【保健センター・保健所】&#10;一人当たり面積">
          <a:extLst>
            <a:ext uri="{FF2B5EF4-FFF2-40B4-BE49-F238E27FC236}">
              <a16:creationId xmlns:a16="http://schemas.microsoft.com/office/drawing/2014/main" id="{00000000-0008-0000-0200-0000BF020000}"/>
            </a:ext>
          </a:extLst>
        </xdr:cNvPr>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04" name="n_3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705" name="n_4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51071</xdr:rowOff>
    </xdr:from>
    <xdr:ext cx="469744" cy="259045"/>
    <xdr:sp macro="" textlink="">
      <xdr:nvSpPr>
        <xdr:cNvPr id="706" name="n_1mainValue【保健センター・保健所】&#10;一人当たり面積">
          <a:extLst>
            <a:ext uri="{FF2B5EF4-FFF2-40B4-BE49-F238E27FC236}">
              <a16:creationId xmlns:a16="http://schemas.microsoft.com/office/drawing/2014/main" id="{00000000-0008-0000-0200-0000C2020000}"/>
            </a:ext>
          </a:extLst>
        </xdr:cNvPr>
        <xdr:cNvSpPr txBox="1"/>
      </xdr:nvSpPr>
      <xdr:spPr>
        <a:xfrm>
          <a:off x="210757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07" name="n_2mainValue【保健センター・保健所】&#10;一人当たり面積">
          <a:extLst>
            <a:ext uri="{FF2B5EF4-FFF2-40B4-BE49-F238E27FC236}">
              <a16:creationId xmlns:a16="http://schemas.microsoft.com/office/drawing/2014/main" id="{00000000-0008-0000-0200-0000C3020000}"/>
            </a:ext>
          </a:extLst>
        </xdr:cNvPr>
        <xdr:cNvSpPr txBox="1"/>
      </xdr:nvSpPr>
      <xdr:spPr>
        <a:xfrm>
          <a:off x="20199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60215</xdr:rowOff>
    </xdr:from>
    <xdr:ext cx="469744" cy="259045"/>
    <xdr:sp macro="" textlink="">
      <xdr:nvSpPr>
        <xdr:cNvPr id="708" name="n_3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19310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64787</xdr:rowOff>
    </xdr:from>
    <xdr:ext cx="469744" cy="259045"/>
    <xdr:sp macro="" textlink="">
      <xdr:nvSpPr>
        <xdr:cNvPr id="709" name="n_4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18421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6" name="【消防施設】&#10;有形固定資産減価償却率最小値テキスト">
          <a:extLst>
            <a:ext uri="{FF2B5EF4-FFF2-40B4-BE49-F238E27FC236}">
              <a16:creationId xmlns:a16="http://schemas.microsoft.com/office/drawing/2014/main" id="{00000000-0008-0000-0200-0000E0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738" name="【消防施設】&#10;有形固定資産減価償却率最大値テキスト">
          <a:extLst>
            <a:ext uri="{FF2B5EF4-FFF2-40B4-BE49-F238E27FC236}">
              <a16:creationId xmlns:a16="http://schemas.microsoft.com/office/drawing/2014/main" id="{00000000-0008-0000-0200-0000E202000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00000000-0008-0000-0200-0000E4020000}"/>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78739</xdr:rowOff>
    </xdr:from>
    <xdr:to>
      <xdr:col>81</xdr:col>
      <xdr:colOff>101600</xdr:colOff>
      <xdr:row>83</xdr:row>
      <xdr:rowOff>8889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5430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34652</xdr:rowOff>
    </xdr:from>
    <xdr:to>
      <xdr:col>76</xdr:col>
      <xdr:colOff>165100</xdr:colOff>
      <xdr:row>82</xdr:row>
      <xdr:rowOff>136252</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4541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xdr:rowOff>
    </xdr:from>
    <xdr:to>
      <xdr:col>72</xdr:col>
      <xdr:colOff>38100</xdr:colOff>
      <xdr:row>82</xdr:row>
      <xdr:rowOff>108494</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3652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00000000-0008-0000-0200-0000F0020000}"/>
            </a:ext>
          </a:extLst>
        </xdr:cNvPr>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73842</xdr:rowOff>
    </xdr:from>
    <xdr:to>
      <xdr:col>81</xdr:col>
      <xdr:colOff>101600</xdr:colOff>
      <xdr:row>84</xdr:row>
      <xdr:rowOff>3992</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5430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124642</xdr:rowOff>
    </xdr:from>
    <xdr:to>
      <xdr:col>85</xdr:col>
      <xdr:colOff>127000</xdr:colOff>
      <xdr:row>84</xdr:row>
      <xdr:rowOff>46264</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5481300" y="14354992"/>
          <a:ext cx="8382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157118</xdr:rowOff>
    </xdr:from>
    <xdr:to>
      <xdr:col>76</xdr:col>
      <xdr:colOff>165100</xdr:colOff>
      <xdr:row>84</xdr:row>
      <xdr:rowOff>87268</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4541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124642</xdr:rowOff>
    </xdr:from>
    <xdr:to>
      <xdr:col>81</xdr:col>
      <xdr:colOff>50800</xdr:colOff>
      <xdr:row>84</xdr:row>
      <xdr:rowOff>36468</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4592300" y="1435499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75474</xdr:rowOff>
    </xdr:from>
    <xdr:to>
      <xdr:col>72</xdr:col>
      <xdr:colOff>38100</xdr:colOff>
      <xdr:row>83</xdr:row>
      <xdr:rowOff>5624</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3652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126274</xdr:rowOff>
    </xdr:from>
    <xdr:to>
      <xdr:col>76</xdr:col>
      <xdr:colOff>114300</xdr:colOff>
      <xdr:row>84</xdr:row>
      <xdr:rowOff>36468</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3703300" y="14185174"/>
          <a:ext cx="889000" cy="25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68943</xdr:rowOff>
    </xdr:from>
    <xdr:to>
      <xdr:col>67</xdr:col>
      <xdr:colOff>101600</xdr:colOff>
      <xdr:row>82</xdr:row>
      <xdr:rowOff>170543</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2763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119743</xdr:rowOff>
    </xdr:from>
    <xdr:to>
      <xdr:col>71</xdr:col>
      <xdr:colOff>177800</xdr:colOff>
      <xdr:row>82</xdr:row>
      <xdr:rowOff>126274</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814300" y="1417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25416</xdr:rowOff>
    </xdr:from>
    <xdr:ext cx="405111" cy="259045"/>
    <xdr:sp macro="" textlink="">
      <xdr:nvSpPr>
        <xdr:cNvPr id="761" name="n_1aveValue【消防施設】&#10;有形固定資産減価償却率">
          <a:extLst>
            <a:ext uri="{FF2B5EF4-FFF2-40B4-BE49-F238E27FC236}">
              <a16:creationId xmlns:a16="http://schemas.microsoft.com/office/drawing/2014/main" id="{00000000-0008-0000-0200-0000F9020000}"/>
            </a:ext>
          </a:extLst>
        </xdr:cNvPr>
        <xdr:cNvSpPr txBox="1"/>
      </xdr:nvSpPr>
      <xdr:spPr>
        <a:xfrm>
          <a:off x="15266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152779</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125021</xdr:rowOff>
    </xdr:from>
    <xdr:ext cx="405111" cy="259045"/>
    <xdr:sp macro="" textlink="">
      <xdr:nvSpPr>
        <xdr:cNvPr id="763" name="n_3aveValue【消防施設】&#10;有形固定資産減価償却率">
          <a:extLst>
            <a:ext uri="{FF2B5EF4-FFF2-40B4-BE49-F238E27FC236}">
              <a16:creationId xmlns:a16="http://schemas.microsoft.com/office/drawing/2014/main" id="{00000000-0008-0000-0200-0000FB020000}"/>
            </a:ext>
          </a:extLst>
        </xdr:cNvPr>
        <xdr:cNvSpPr txBox="1"/>
      </xdr:nvSpPr>
      <xdr:spPr>
        <a:xfrm>
          <a:off x="135007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89098</xdr:rowOff>
    </xdr:from>
    <xdr:ext cx="405111" cy="259045"/>
    <xdr:sp macro="" textlink="">
      <xdr:nvSpPr>
        <xdr:cNvPr id="764" name="n_4aveValue【消防施設】&#10;有形固定資産減価償却率">
          <a:extLst>
            <a:ext uri="{FF2B5EF4-FFF2-40B4-BE49-F238E27FC236}">
              <a16:creationId xmlns:a16="http://schemas.microsoft.com/office/drawing/2014/main" id="{00000000-0008-0000-0200-0000FC020000}"/>
            </a:ext>
          </a:extLst>
        </xdr:cNvPr>
        <xdr:cNvSpPr txBox="1"/>
      </xdr:nvSpPr>
      <xdr:spPr>
        <a:xfrm>
          <a:off x="12611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166569</xdr:rowOff>
    </xdr:from>
    <xdr:ext cx="405111" cy="259045"/>
    <xdr:sp macro="" textlink="">
      <xdr:nvSpPr>
        <xdr:cNvPr id="765" name="n_1mainValue【消防施設】&#10;有形固定資産減価償却率">
          <a:extLst>
            <a:ext uri="{FF2B5EF4-FFF2-40B4-BE49-F238E27FC236}">
              <a16:creationId xmlns:a16="http://schemas.microsoft.com/office/drawing/2014/main" id="{00000000-0008-0000-0200-0000FD020000}"/>
            </a:ext>
          </a:extLst>
        </xdr:cNvPr>
        <xdr:cNvSpPr txBox="1"/>
      </xdr:nvSpPr>
      <xdr:spPr>
        <a:xfrm>
          <a:off x="15266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78395</xdr:rowOff>
    </xdr:from>
    <xdr:ext cx="405111" cy="259045"/>
    <xdr:sp macro="" textlink="">
      <xdr:nvSpPr>
        <xdr:cNvPr id="766" name="n_2mainValue【消防施設】&#10;有形固定資産減価償却率">
          <a:extLst>
            <a:ext uri="{FF2B5EF4-FFF2-40B4-BE49-F238E27FC236}">
              <a16:creationId xmlns:a16="http://schemas.microsoft.com/office/drawing/2014/main" id="{00000000-0008-0000-0200-0000FE020000}"/>
            </a:ext>
          </a:extLst>
        </xdr:cNvPr>
        <xdr:cNvSpPr txBox="1"/>
      </xdr:nvSpPr>
      <xdr:spPr>
        <a:xfrm>
          <a:off x="14389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67" name="n_3mainValue【消防施設】&#10;有形固定資産減価償却率">
          <a:extLst>
            <a:ext uri="{FF2B5EF4-FFF2-40B4-BE49-F238E27FC236}">
              <a16:creationId xmlns:a16="http://schemas.microsoft.com/office/drawing/2014/main" id="{00000000-0008-0000-0200-0000FF020000}"/>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768" name="n_4mainValue【消防施設】&#10;有形固定資産減価償却率">
          <a:extLst>
            <a:ext uri="{FF2B5EF4-FFF2-40B4-BE49-F238E27FC236}">
              <a16:creationId xmlns:a16="http://schemas.microsoft.com/office/drawing/2014/main" id="{00000000-0008-0000-0200-000000030000}"/>
            </a:ext>
          </a:extLst>
        </xdr:cNvPr>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200-00001B03000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200-00001D030000}"/>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200-00001F030000}"/>
            </a:ext>
          </a:extLst>
        </xdr:cNvPr>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77107</xdr:rowOff>
    </xdr:from>
    <xdr:to>
      <xdr:col>112</xdr:col>
      <xdr:colOff>38100</xdr:colOff>
      <xdr:row>84</xdr:row>
      <xdr:rowOff>7257</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93436</xdr:rowOff>
    </xdr:from>
    <xdr:to>
      <xdr:col>107</xdr:col>
      <xdr:colOff>101600</xdr:colOff>
      <xdr:row>84</xdr:row>
      <xdr:rowOff>23586</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93436</xdr:rowOff>
    </xdr:from>
    <xdr:to>
      <xdr:col>102</xdr:col>
      <xdr:colOff>165100</xdr:colOff>
      <xdr:row>84</xdr:row>
      <xdr:rowOff>23586</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119562</xdr:rowOff>
    </xdr:from>
    <xdr:to>
      <xdr:col>98</xdr:col>
      <xdr:colOff>38100</xdr:colOff>
      <xdr:row>84</xdr:row>
      <xdr:rowOff>49712</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200-00002B030000}"/>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54429</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1323300" y="144399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16692</xdr:rowOff>
    </xdr:from>
    <xdr:to>
      <xdr:col>107</xdr:col>
      <xdr:colOff>101600</xdr:colOff>
      <xdr:row>84</xdr:row>
      <xdr:rowOff>118292</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0383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67492</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0434300" y="144562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72208</xdr:rowOff>
    </xdr:from>
    <xdr:to>
      <xdr:col>102</xdr:col>
      <xdr:colOff>165100</xdr:colOff>
      <xdr:row>85</xdr:row>
      <xdr:rowOff>2358</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945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67492</xdr:rowOff>
    </xdr:from>
    <xdr:to>
      <xdr:col>107</xdr:col>
      <xdr:colOff>50800</xdr:colOff>
      <xdr:row>84</xdr:row>
      <xdr:rowOff>123008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19545300" y="1446929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82006</xdr:rowOff>
    </xdr:from>
    <xdr:to>
      <xdr:col>98</xdr:col>
      <xdr:colOff>38100</xdr:colOff>
      <xdr:row>85</xdr:row>
      <xdr:rowOff>12156</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605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123008</xdr:rowOff>
    </xdr:from>
    <xdr:to>
      <xdr:col>102</xdr:col>
      <xdr:colOff>114300</xdr:colOff>
      <xdr:row>84</xdr:row>
      <xdr:rowOff>132806</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656300" y="145248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23784</xdr:rowOff>
    </xdr:from>
    <xdr:ext cx="469744" cy="259045"/>
    <xdr:sp macro="" textlink="">
      <xdr:nvSpPr>
        <xdr:cNvPr id="820" name="n_1aveValue【消防施設】&#10;一人当たり面積">
          <a:extLst>
            <a:ext uri="{FF2B5EF4-FFF2-40B4-BE49-F238E27FC236}">
              <a16:creationId xmlns:a16="http://schemas.microsoft.com/office/drawing/2014/main" id="{00000000-0008-0000-0200-000034030000}"/>
            </a:ext>
          </a:extLst>
        </xdr:cNvPr>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40113</xdr:rowOff>
    </xdr:from>
    <xdr:ext cx="469744" cy="259045"/>
    <xdr:sp macro="" textlink="">
      <xdr:nvSpPr>
        <xdr:cNvPr id="821" name="n_2aveValue【消防施設】&#10;一人当たり面積">
          <a:extLst>
            <a:ext uri="{FF2B5EF4-FFF2-40B4-BE49-F238E27FC236}">
              <a16:creationId xmlns:a16="http://schemas.microsoft.com/office/drawing/2014/main" id="{00000000-0008-0000-0200-000035030000}"/>
            </a:ext>
          </a:extLst>
        </xdr:cNvPr>
        <xdr:cNvSpPr txBox="1"/>
      </xdr:nvSpPr>
      <xdr:spPr>
        <a:xfrm>
          <a:off x="20199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40113</xdr:rowOff>
    </xdr:from>
    <xdr:ext cx="469744" cy="259045"/>
    <xdr:sp macro="" textlink="">
      <xdr:nvSpPr>
        <xdr:cNvPr id="822" name="n_3aveValue【消防施設】&#10;一人当たり面積">
          <a:extLst>
            <a:ext uri="{FF2B5EF4-FFF2-40B4-BE49-F238E27FC236}">
              <a16:creationId xmlns:a16="http://schemas.microsoft.com/office/drawing/2014/main" id="{00000000-0008-0000-0200-000036030000}"/>
            </a:ext>
          </a:extLst>
        </xdr:cNvPr>
        <xdr:cNvSpPr txBox="1"/>
      </xdr:nvSpPr>
      <xdr:spPr>
        <a:xfrm>
          <a:off x="19310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66239</xdr:rowOff>
    </xdr:from>
    <xdr:ext cx="469744" cy="259045"/>
    <xdr:sp macro="" textlink="">
      <xdr:nvSpPr>
        <xdr:cNvPr id="823" name="n_4aveValue【消防施設】&#10;一人当たり面積">
          <a:extLst>
            <a:ext uri="{FF2B5EF4-FFF2-40B4-BE49-F238E27FC236}">
              <a16:creationId xmlns:a16="http://schemas.microsoft.com/office/drawing/2014/main" id="{00000000-0008-0000-0200-000037030000}"/>
            </a:ext>
          </a:extLst>
        </xdr:cNvPr>
        <xdr:cNvSpPr txBox="1"/>
      </xdr:nvSpPr>
      <xdr:spPr>
        <a:xfrm>
          <a:off x="18421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824" name="n_1mainValue【消防施設】&#10;一人当たり面積">
          <a:extLst>
            <a:ext uri="{FF2B5EF4-FFF2-40B4-BE49-F238E27FC236}">
              <a16:creationId xmlns:a16="http://schemas.microsoft.com/office/drawing/2014/main" id="{00000000-0008-0000-0200-000038030000}"/>
            </a:ext>
          </a:extLst>
        </xdr:cNvPr>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109419</xdr:rowOff>
    </xdr:from>
    <xdr:ext cx="469744" cy="259045"/>
    <xdr:sp macro="" textlink="">
      <xdr:nvSpPr>
        <xdr:cNvPr id="825" name="n_2mainValue【消防施設】&#10;一人当たり面積">
          <a:extLst>
            <a:ext uri="{FF2B5EF4-FFF2-40B4-BE49-F238E27FC236}">
              <a16:creationId xmlns:a16="http://schemas.microsoft.com/office/drawing/2014/main" id="{00000000-0008-0000-0200-000039030000}"/>
            </a:ext>
          </a:extLst>
        </xdr:cNvPr>
        <xdr:cNvSpPr txBox="1"/>
      </xdr:nvSpPr>
      <xdr:spPr>
        <a:xfrm>
          <a:off x="20199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164935</xdr:rowOff>
    </xdr:from>
    <xdr:ext cx="469744" cy="259045"/>
    <xdr:sp macro="" textlink="">
      <xdr:nvSpPr>
        <xdr:cNvPr id="826" name="n_3mainValue【消防施設】&#10;一人当たり面積">
          <a:extLst>
            <a:ext uri="{FF2B5EF4-FFF2-40B4-BE49-F238E27FC236}">
              <a16:creationId xmlns:a16="http://schemas.microsoft.com/office/drawing/2014/main" id="{00000000-0008-0000-0200-00003A030000}"/>
            </a:ext>
          </a:extLst>
        </xdr:cNvPr>
        <xdr:cNvSpPr txBox="1"/>
      </xdr:nvSpPr>
      <xdr:spPr>
        <a:xfrm>
          <a:off x="19310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3283</xdr:rowOff>
    </xdr:from>
    <xdr:ext cx="469744" cy="259045"/>
    <xdr:sp macro="" textlink="">
      <xdr:nvSpPr>
        <xdr:cNvPr id="827" name="n_4mainValue【消防施設】&#10;一人当たり面積">
          <a:extLst>
            <a:ext uri="{FF2B5EF4-FFF2-40B4-BE49-F238E27FC236}">
              <a16:creationId xmlns:a16="http://schemas.microsoft.com/office/drawing/2014/main" id="{00000000-0008-0000-0200-00003B030000}"/>
            </a:ext>
          </a:extLst>
        </xdr:cNvPr>
        <xdr:cNvSpPr txBox="1"/>
      </xdr:nvSpPr>
      <xdr:spPr>
        <a:xfrm>
          <a:off x="18421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200-000056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856" name="【庁舎】&#10;有形固定資産減価償却率最大値テキスト">
          <a:extLst>
            <a:ext uri="{FF2B5EF4-FFF2-40B4-BE49-F238E27FC236}">
              <a16:creationId xmlns:a16="http://schemas.microsoft.com/office/drawing/2014/main" id="{00000000-0008-0000-0200-00005803000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200-00005A030000}"/>
            </a:ext>
          </a:extLst>
        </xdr:cNvPr>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164193</xdr:rowOff>
    </xdr:from>
    <xdr:to>
      <xdr:col>85</xdr:col>
      <xdr:colOff>177800</xdr:colOff>
      <xdr:row>104</xdr:row>
      <xdr:rowOff>94343</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6268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15620</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200-000066030000}"/>
            </a:ext>
          </a:extLst>
        </xdr:cNvPr>
        <xdr:cNvSpPr txBox="1"/>
      </xdr:nvSpPr>
      <xdr:spPr>
        <a:xfrm>
          <a:off x="16357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43543</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5481300" y="1784005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144780</xdr:rowOff>
    </xdr:from>
    <xdr:to>
      <xdr:col>81</xdr:col>
      <xdr:colOff>50800</xdr:colOff>
      <xdr:row>104</xdr:row>
      <xdr:rowOff>9252</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4592300" y="178041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85816</xdr:rowOff>
    </xdr:from>
    <xdr:to>
      <xdr:col>72</xdr:col>
      <xdr:colOff>38100</xdr:colOff>
      <xdr:row>104</xdr:row>
      <xdr:rowOff>15966</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3652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136616</xdr:rowOff>
    </xdr:from>
    <xdr:to>
      <xdr:col>76</xdr:col>
      <xdr:colOff>114300</xdr:colOff>
      <xdr:row>103</xdr:row>
      <xdr:rowOff>144780</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3703300" y="177959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15602</xdr:rowOff>
    </xdr:from>
    <xdr:to>
      <xdr:col>67</xdr:col>
      <xdr:colOff>101600</xdr:colOff>
      <xdr:row>103</xdr:row>
      <xdr:rowOff>117202</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2763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66402</xdr:rowOff>
    </xdr:from>
    <xdr:to>
      <xdr:col>71</xdr:col>
      <xdr:colOff>177800</xdr:colOff>
      <xdr:row>103</xdr:row>
      <xdr:rowOff>136616</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2814300" y="17725752"/>
          <a:ext cx="889000" cy="7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200-00006F03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200-000070030000}"/>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25054</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200-000071030000}"/>
            </a:ext>
          </a:extLst>
        </xdr:cNvPr>
        <xdr:cNvSpPr txBox="1"/>
      </xdr:nvSpPr>
      <xdr:spPr>
        <a:xfrm>
          <a:off x="13500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165479</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200-000072030000}"/>
            </a:ext>
          </a:extLst>
        </xdr:cNvPr>
        <xdr:cNvSpPr txBox="1"/>
      </xdr:nvSpPr>
      <xdr:spPr>
        <a:xfrm>
          <a:off x="12611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883" name="n_1main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884" name="n_2main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32493</xdr:rowOff>
    </xdr:from>
    <xdr:ext cx="405111" cy="259045"/>
    <xdr:sp macro="" textlink="">
      <xdr:nvSpPr>
        <xdr:cNvPr id="885" name="n_3main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133729</xdr:rowOff>
    </xdr:from>
    <xdr:ext cx="405111" cy="259045"/>
    <xdr:sp macro="" textlink="">
      <xdr:nvSpPr>
        <xdr:cNvPr id="886" name="n_4main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11" name="【庁舎】&#10;一人当たり面積最小値テキスト">
          <a:extLst>
            <a:ext uri="{FF2B5EF4-FFF2-40B4-BE49-F238E27FC236}">
              <a16:creationId xmlns:a16="http://schemas.microsoft.com/office/drawing/2014/main" id="{00000000-0008-0000-0200-00008F030000}"/>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913" name="【庁舎】&#10;一人当たり面積最大値テキスト">
          <a:extLst>
            <a:ext uri="{FF2B5EF4-FFF2-40B4-BE49-F238E27FC236}">
              <a16:creationId xmlns:a16="http://schemas.microsoft.com/office/drawing/2014/main" id="{00000000-0008-0000-0200-000091030000}"/>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116222</xdr:rowOff>
    </xdr:from>
    <xdr:ext cx="469744" cy="259045"/>
    <xdr:sp macro="" textlink="">
      <xdr:nvSpPr>
        <xdr:cNvPr id="915" name="【庁舎】&#10;一人当たり面積平均値テキスト">
          <a:extLst>
            <a:ext uri="{FF2B5EF4-FFF2-40B4-BE49-F238E27FC236}">
              <a16:creationId xmlns:a16="http://schemas.microsoft.com/office/drawing/2014/main" id="{00000000-0008-0000-0200-000093030000}"/>
            </a:ext>
          </a:extLst>
        </xdr:cNvPr>
        <xdr:cNvSpPr txBox="1"/>
      </xdr:nvSpPr>
      <xdr:spPr>
        <a:xfrm>
          <a:off x="22199600" y="17775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61595</xdr:rowOff>
    </xdr:from>
    <xdr:to>
      <xdr:col>112</xdr:col>
      <xdr:colOff>38100</xdr:colOff>
      <xdr:row>104</xdr:row>
      <xdr:rowOff>163195</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127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151130</xdr:rowOff>
    </xdr:from>
    <xdr:to>
      <xdr:col>102</xdr:col>
      <xdr:colOff>165100</xdr:colOff>
      <xdr:row>105</xdr:row>
      <xdr:rowOff>81280</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94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147320</xdr:rowOff>
    </xdr:from>
    <xdr:to>
      <xdr:col>98</xdr:col>
      <xdr:colOff>38100</xdr:colOff>
      <xdr:row>105</xdr:row>
      <xdr:rowOff>77470</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8605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116839</xdr:rowOff>
    </xdr:from>
    <xdr:to>
      <xdr:col>116</xdr:col>
      <xdr:colOff>114300</xdr:colOff>
      <xdr:row>101</xdr:row>
      <xdr:rowOff>46989</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2110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139716</xdr:rowOff>
    </xdr:from>
    <xdr:ext cx="469744" cy="259045"/>
    <xdr:sp macro="" textlink="">
      <xdr:nvSpPr>
        <xdr:cNvPr id="927" name="【庁舎】&#10;一人当たり面積該当値テキスト">
          <a:extLst>
            <a:ext uri="{FF2B5EF4-FFF2-40B4-BE49-F238E27FC236}">
              <a16:creationId xmlns:a16="http://schemas.microsoft.com/office/drawing/2014/main" id="{00000000-0008-0000-0200-00009F030000}"/>
            </a:ext>
          </a:extLst>
        </xdr:cNvPr>
        <xdr:cNvSpPr txBox="1"/>
      </xdr:nvSpPr>
      <xdr:spPr>
        <a:xfrm>
          <a:off x="22199600"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156845</xdr:rowOff>
    </xdr:from>
    <xdr:to>
      <xdr:col>112</xdr:col>
      <xdr:colOff>38100</xdr:colOff>
      <xdr:row>101</xdr:row>
      <xdr:rowOff>86995</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12725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167639</xdr:rowOff>
    </xdr:from>
    <xdr:to>
      <xdr:col>116</xdr:col>
      <xdr:colOff>63500</xdr:colOff>
      <xdr:row>101</xdr:row>
      <xdr:rowOff>36195</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21323300" y="173126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29211</xdr:rowOff>
    </xdr:from>
    <xdr:to>
      <xdr:col>107</xdr:col>
      <xdr:colOff>101600</xdr:colOff>
      <xdr:row>101</xdr:row>
      <xdr:rowOff>130811</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0383500" y="17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36195</xdr:rowOff>
    </xdr:from>
    <xdr:to>
      <xdr:col>111</xdr:col>
      <xdr:colOff>177800</xdr:colOff>
      <xdr:row>101</xdr:row>
      <xdr:rowOff>80011</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20434300" y="173526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153036</xdr:rowOff>
    </xdr:from>
    <xdr:to>
      <xdr:col>102</xdr:col>
      <xdr:colOff>165100</xdr:colOff>
      <xdr:row>102</xdr:row>
      <xdr:rowOff>83186</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9494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80011</xdr:rowOff>
    </xdr:from>
    <xdr:to>
      <xdr:col>107</xdr:col>
      <xdr:colOff>50800</xdr:colOff>
      <xdr:row>102</xdr:row>
      <xdr:rowOff>32386</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19545300" y="17396461"/>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137795</xdr:rowOff>
    </xdr:from>
    <xdr:to>
      <xdr:col>98</xdr:col>
      <xdr:colOff>38100</xdr:colOff>
      <xdr:row>103</xdr:row>
      <xdr:rowOff>67945</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8605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32386</xdr:rowOff>
    </xdr:from>
    <xdr:to>
      <xdr:col>102</xdr:col>
      <xdr:colOff>114300</xdr:colOff>
      <xdr:row>103</xdr:row>
      <xdr:rowOff>17145</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18656300" y="17520286"/>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154322</xdr:rowOff>
    </xdr:from>
    <xdr:ext cx="469744" cy="259045"/>
    <xdr:sp macro="" textlink="">
      <xdr:nvSpPr>
        <xdr:cNvPr id="936" name="n_1aveValue【庁舎】&#10;一人当たり面積">
          <a:extLst>
            <a:ext uri="{FF2B5EF4-FFF2-40B4-BE49-F238E27FC236}">
              <a16:creationId xmlns:a16="http://schemas.microsoft.com/office/drawing/2014/main" id="{00000000-0008-0000-0200-0000A8030000}"/>
            </a:ext>
          </a:extLst>
        </xdr:cNvPr>
        <xdr:cNvSpPr txBox="1"/>
      </xdr:nvSpPr>
      <xdr:spPr>
        <a:xfrm>
          <a:off x="21075727" y="1798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937" name="n_2aveValue【庁舎】&#10;一人当たり面積">
          <a:extLst>
            <a:ext uri="{FF2B5EF4-FFF2-40B4-BE49-F238E27FC236}">
              <a16:creationId xmlns:a16="http://schemas.microsoft.com/office/drawing/2014/main" id="{00000000-0008-0000-0200-0000A9030000}"/>
            </a:ext>
          </a:extLst>
        </xdr:cNvPr>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72407</xdr:rowOff>
    </xdr:from>
    <xdr:ext cx="469744" cy="259045"/>
    <xdr:sp macro="" textlink="">
      <xdr:nvSpPr>
        <xdr:cNvPr id="938" name="n_3aveValue【庁舎】&#10;一人当たり面積">
          <a:extLst>
            <a:ext uri="{FF2B5EF4-FFF2-40B4-BE49-F238E27FC236}">
              <a16:creationId xmlns:a16="http://schemas.microsoft.com/office/drawing/2014/main" id="{00000000-0008-0000-0200-0000AA030000}"/>
            </a:ext>
          </a:extLst>
        </xdr:cNvPr>
        <xdr:cNvSpPr txBox="1"/>
      </xdr:nvSpPr>
      <xdr:spPr>
        <a:xfrm>
          <a:off x="193104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68597</xdr:rowOff>
    </xdr:from>
    <xdr:ext cx="469744" cy="259045"/>
    <xdr:sp macro="" textlink="">
      <xdr:nvSpPr>
        <xdr:cNvPr id="939" name="n_4aveValue【庁舎】&#10;一人当たり面積">
          <a:extLst>
            <a:ext uri="{FF2B5EF4-FFF2-40B4-BE49-F238E27FC236}">
              <a16:creationId xmlns:a16="http://schemas.microsoft.com/office/drawing/2014/main" id="{00000000-0008-0000-0200-0000AB030000}"/>
            </a:ext>
          </a:extLst>
        </xdr:cNvPr>
        <xdr:cNvSpPr txBox="1"/>
      </xdr:nvSpPr>
      <xdr:spPr>
        <a:xfrm>
          <a:off x="18421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103522</xdr:rowOff>
    </xdr:from>
    <xdr:ext cx="469744" cy="259045"/>
    <xdr:sp macro="" textlink="">
      <xdr:nvSpPr>
        <xdr:cNvPr id="940" name="n_1mainValue【庁舎】&#10;一人当たり面積">
          <a:extLst>
            <a:ext uri="{FF2B5EF4-FFF2-40B4-BE49-F238E27FC236}">
              <a16:creationId xmlns:a16="http://schemas.microsoft.com/office/drawing/2014/main" id="{00000000-0008-0000-0200-0000AC030000}"/>
            </a:ext>
          </a:extLst>
        </xdr:cNvPr>
        <xdr:cNvSpPr txBox="1"/>
      </xdr:nvSpPr>
      <xdr:spPr>
        <a:xfrm>
          <a:off x="21075727" y="1707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147338</xdr:rowOff>
    </xdr:from>
    <xdr:ext cx="469744" cy="259045"/>
    <xdr:sp macro="" textlink="">
      <xdr:nvSpPr>
        <xdr:cNvPr id="941" name="n_2mainValue【庁舎】&#10;一人当たり面積">
          <a:extLst>
            <a:ext uri="{FF2B5EF4-FFF2-40B4-BE49-F238E27FC236}">
              <a16:creationId xmlns:a16="http://schemas.microsoft.com/office/drawing/2014/main" id="{00000000-0008-0000-0200-0000AD030000}"/>
            </a:ext>
          </a:extLst>
        </xdr:cNvPr>
        <xdr:cNvSpPr txBox="1"/>
      </xdr:nvSpPr>
      <xdr:spPr>
        <a:xfrm>
          <a:off x="20199427" y="1712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99713</xdr:rowOff>
    </xdr:from>
    <xdr:ext cx="469744" cy="259045"/>
    <xdr:sp macro="" textlink="">
      <xdr:nvSpPr>
        <xdr:cNvPr id="942" name="n_3mainValue【庁舎】&#10;一人当たり面積">
          <a:extLst>
            <a:ext uri="{FF2B5EF4-FFF2-40B4-BE49-F238E27FC236}">
              <a16:creationId xmlns:a16="http://schemas.microsoft.com/office/drawing/2014/main" id="{00000000-0008-0000-0200-0000AE030000}"/>
            </a:ext>
          </a:extLst>
        </xdr:cNvPr>
        <xdr:cNvSpPr txBox="1"/>
      </xdr:nvSpPr>
      <xdr:spPr>
        <a:xfrm>
          <a:off x="19310427" y="1724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84472</xdr:rowOff>
    </xdr:from>
    <xdr:ext cx="469744" cy="259045"/>
    <xdr:sp macro="" textlink="">
      <xdr:nvSpPr>
        <xdr:cNvPr id="943" name="n_4mainValue【庁舎】&#10;一人当たり面積">
          <a:extLst>
            <a:ext uri="{FF2B5EF4-FFF2-40B4-BE49-F238E27FC236}">
              <a16:creationId xmlns:a16="http://schemas.microsoft.com/office/drawing/2014/main" id="{00000000-0008-0000-0200-0000AF030000}"/>
            </a:ext>
          </a:extLst>
        </xdr:cNvPr>
        <xdr:cNvSpPr txBox="1"/>
      </xdr:nvSpPr>
      <xdr:spPr>
        <a:xfrm>
          <a:off x="18421427" y="1740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200-0000B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200-0000B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については、総合センターや文化センターなどに併設して旧</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町に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ずつ配置されており、有形固定資産減価償却率は類似団体より高くなっており、一人当たり面積については類似団体とほぼ同数値となっている。既存施設の有効活用を図りつつ、可能な範囲で施設・設備の保全を図りながら段階的な再編を進め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等のスポーツ・レクリエーション施設においては、ほとんどが</a:t>
          </a:r>
          <a:r>
            <a:rPr kumimoji="1" lang="en-US" altLang="ja-JP" sz="1300">
              <a:latin typeface="ＭＳ Ｐゴシック" panose="020B0600070205080204" pitchFamily="50" charset="-128"/>
              <a:ea typeface="ＭＳ Ｐゴシック" panose="020B0600070205080204" pitchFamily="50" charset="-128"/>
            </a:rPr>
            <a:t>1980</a:t>
          </a:r>
          <a:r>
            <a:rPr kumimoji="1" lang="ja-JP" altLang="en-US" sz="1300">
              <a:latin typeface="ＭＳ Ｐゴシック" panose="020B0600070205080204" pitchFamily="50" charset="-128"/>
              <a:ea typeface="ＭＳ Ｐゴシック" panose="020B0600070205080204" pitchFamily="50" charset="-128"/>
            </a:rPr>
            <a:t>年（昭和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年以降）に建設された比較的新しいものとなっていることから、有形固定資産減価償却率については、類似団体より低くなっている。また、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のうち、資源ゴミ・不燃ゴミを取り扱う周防大島町環境センターは合併後の平成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年に建設された新しい施設であり、そのため、一般廃棄物処理施設全体で有形固定資産減価償却率が類似団体より低くなっている。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については、橘庁舎が平成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年度、東和庁舎が平成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年度に新庁舎が建設され、他庁舎については平成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年の合併にともない改修等を行ったことにより、類似団体と比較し有形固定資産償却率は低くなっているが、分庁方式をとっているため一人当たりの面積は類似団体と比較し上回っている。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F0BE664-23F9-47B2-A5C3-FE5CC571F5C3}"/>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D8DB1B24-78CD-4713-A2B3-F97A392CA41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808E4EF8-19A5-47D5-8BD5-C8CFB77BCF0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98985A23-CE3A-4C0D-B19A-7FE5025BB8F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3215B95-0CE3-4CB7-A281-200204A51EED}"/>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ED90354-A859-4C5B-9A14-B632AF0CB41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5A27695-2F52-44FF-A361-404DE82B3D81}"/>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5ACE17B-98EA-4052-B4AA-E27AA5C53DC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BCE8503-34E2-4015-8DC6-08D0F12CB864}"/>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DE70126-E031-4AC7-B7F5-E8D708F16D35}"/>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15,242
15,136
138.09
16,466,512
15,967,784
205,053
8,926,466
16,030,838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03C011E-4BE0-42BF-BB41-8AC5F14190FB}"/>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E6641AC-1D45-4ECF-BD1E-512D55A52F69}"/>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1B0F358-8D4D-4626-ACB5-5645E36AA9D3}"/>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43.6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45A9DEB-C82D-4978-9F0B-1B0A4F38A3F7}"/>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0556D11-DAE6-4F15-BEDE-1E2821948A47}"/>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56D299A-21CF-45E1-A7C3-3944CE5A4438}"/>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E2E6DEE-24BE-4D91-A3DC-F00F9A5AC8B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7A37E81-B570-4C60-A2D0-861934DA1DF5}"/>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E31EC1F-53AD-4EA5-8308-942EB010814F}"/>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3FA080C-5EED-4AF0-A5A5-AC9818B4BD62}"/>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09B925A-8D19-4B7F-8B98-27DCD989A6B9}"/>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A2A6BF4-2C58-410D-8A95-098F9C26C193}"/>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5ECEAA9-2FC5-477E-BCF0-01441B3E903C}"/>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1DD7C1B-FB00-410E-9557-C7872AC08BE3}"/>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7508758-DA0B-4AA0-AF45-531AD6006FA9}"/>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C2CD60B-A782-4091-851A-293E7D85CEA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F6236185-E5A2-4028-9500-C1F3087B50E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CF8502FF-51DD-4CF6-AA47-8C19D416FE58}"/>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3365"/>
    <xdr:sp macro="" textlink="">
      <xdr:nvSpPr>
        <xdr:cNvPr id="30" name="テキスト ボックス 29">
          <a:extLst>
            <a:ext uri="{FF2B5EF4-FFF2-40B4-BE49-F238E27FC236}">
              <a16:creationId xmlns:a16="http://schemas.microsoft.com/office/drawing/2014/main" id="{D5257F94-38FD-4EE0-AAD1-45D2754F9D5D}"/>
            </a:ext>
          </a:extLst>
        </xdr:cNvPr>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17B0BC83-5E05-46C3-9218-1D908CAD982E}"/>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B17CDD8C-BB55-4E73-89F8-2B1BA4E81AD9}"/>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F1270A4A-8A5F-46F5-A00E-CB557A15C9BE}"/>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14F6C813-535F-411E-AC15-52C17E9FAC43}"/>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a:extLst>
            <a:ext uri="{FF2B5EF4-FFF2-40B4-BE49-F238E27FC236}">
              <a16:creationId xmlns:a16="http://schemas.microsoft.com/office/drawing/2014/main" id="{CB02D21A-31DB-4C7D-8368-01E9063E9BD3}"/>
            </a:ext>
          </a:extLst>
        </xdr:cNvPr>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0DA99A9-3355-42EE-B7AC-DC5FDA63F26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117F786D-80DC-4A4E-8913-C649C2E7EC7F}"/>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41F94BDF-8817-40DF-9212-B236B8538451}"/>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B3C6BB6-8E2A-40FF-8BBA-CE004C34F0B9}"/>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4C20199-81E8-44AC-B5D3-55DE9EE4508F}"/>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85DA2F83-EA5D-4D3A-A7EB-E8EF65095768}"/>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513DBEF-75AB-4E0F-82F9-DC0B70E100CE}"/>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B143C29-848E-4DCA-8129-A715C90E0E7A}"/>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4072171-F868-4B7D-BF01-50F95F450FFA}"/>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0E90756-5578-4160-8727-D5025B56842B}"/>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735AA2B-09AA-47AA-8668-8EB7DFE73B6B}"/>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D5D2F77-7192-426D-A727-8C8CDAD2630E}"/>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0A569DF-0420-434F-B24F-83E006A82687}"/>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a:t>
          </a:r>
          <a:r>
            <a:rPr kumimoji="1" lang="en-US" altLang="ja-JP" sz="1300">
              <a:latin typeface="ＭＳ Ｐゴシック"/>
              <a:ea typeface="ＭＳ Ｐゴシック"/>
            </a:rPr>
            <a:t>0.18</a:t>
          </a:r>
          <a:r>
            <a:rPr kumimoji="1" lang="ja-JP" altLang="en-US" sz="1300">
              <a:latin typeface="ＭＳ Ｐゴシック"/>
              <a:ea typeface="ＭＳ Ｐゴシック"/>
            </a:rPr>
            <a:t>と横ばいとなっているが、人口減少および全国平均を大きく上回る高齢化率、それに伴う基幹産業である農業・漁業の低迷など財政基盤が依然として弱く、他の類似団体からは大きく下回っている。国政調査による人口減少等により普通交付税が減額となっていく中で、町税等の収納率の向上や町有財産の利活用、定住促進対策や観光交流人口の拡大を図る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E09CBDB-7FD3-493D-967C-7C7D2F842101}"/>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611527F9-D633-4FC0-846B-BD732FCFD83B}"/>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BAD2DE66-0F81-4692-8498-E5CBB7501C87}"/>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9522B9C3-1902-460B-B7E3-DD21677C3B1D}"/>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3EE97B51-BE84-49AE-8975-43EF8061F7C4}"/>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204CFC1D-D60C-45F7-B0B8-04B184C3B0A7}"/>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8531E18-A274-45D7-A43D-AC754C799B11}"/>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9163454-C6FA-47A1-B55C-8769D98C3A33}"/>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C9156672-E14E-4B9A-9E36-FBBEF2E2AB52}"/>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75B4DDC4-5328-455F-BF5D-F453C568F592}"/>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4B3C541E-CB8E-4996-997F-75626596905C}"/>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499BA1E5-D149-4304-8C99-608912AC567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59EF43A-DE59-40D7-9899-D038C1610F1C}"/>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221B543-96B4-4DCE-9B44-7ACECB3A0E49}"/>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2EED740-1853-45B4-8E92-D6294387B676}"/>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134620</xdr:rowOff>
    </xdr:to>
    <xdr:cxnSp macro="">
      <xdr:nvCxnSpPr>
        <xdr:cNvPr id="64" name="直線コネクタ 63">
          <a:extLst>
            <a:ext uri="{FF2B5EF4-FFF2-40B4-BE49-F238E27FC236}">
              <a16:creationId xmlns:a16="http://schemas.microsoft.com/office/drawing/2014/main" id="{A45317CA-B84E-430E-BC1F-5A585E9BD834}"/>
            </a:ext>
          </a:extLst>
        </xdr:cNvPr>
        <xdr:cNvCxnSpPr/>
      </xdr:nvCxnSpPr>
      <xdr:spPr>
        <a:xfrm flipV="1">
          <a:off x="4953000" y="6080125"/>
          <a:ext cx="0" cy="1769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62000" cy="259080"/>
    <xdr:sp macro="" textlink="">
      <xdr:nvSpPr>
        <xdr:cNvPr id="65" name="財政力最小値テキスト">
          <a:extLst>
            <a:ext uri="{FF2B5EF4-FFF2-40B4-BE49-F238E27FC236}">
              <a16:creationId xmlns:a16="http://schemas.microsoft.com/office/drawing/2014/main" id="{7B5AE5FB-65E2-4CA4-93BC-1DE1DA59F392}"/>
            </a:ext>
          </a:extLst>
        </xdr:cNvPr>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a:extLst>
            <a:ext uri="{FF2B5EF4-FFF2-40B4-BE49-F238E27FC236}">
              <a16:creationId xmlns:a16="http://schemas.microsoft.com/office/drawing/2014/main" id="{7828E04D-57A5-4379-B3AE-8F03D6EC707E}"/>
            </a:ext>
          </a:extLst>
        </xdr:cNvPr>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166370</xdr:rowOff>
    </xdr:from>
    <xdr:ext cx="762000" cy="253365"/>
    <xdr:sp macro="" textlink="">
      <xdr:nvSpPr>
        <xdr:cNvPr id="67" name="財政力最大値テキスト">
          <a:extLst>
            <a:ext uri="{FF2B5EF4-FFF2-40B4-BE49-F238E27FC236}">
              <a16:creationId xmlns:a16="http://schemas.microsoft.com/office/drawing/2014/main" id="{BD196656-A070-44FC-A95A-04F78BE7069B}"/>
            </a:ext>
          </a:extLst>
        </xdr:cNvPr>
        <xdr:cNvSpPr txBox="1"/>
      </xdr:nvSpPr>
      <xdr:spPr>
        <a:xfrm>
          <a:off x="5041900" y="5824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3389B964-E88D-496A-85C8-85938D28D3EB}"/>
            </a:ext>
          </a:extLst>
        </xdr:cNvPr>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114300</xdr:rowOff>
    </xdr:from>
    <xdr:to>
      <xdr:col>23</xdr:col>
      <xdr:colOff>133350</xdr:colOff>
      <xdr:row>45</xdr:row>
      <xdr:rowOff>134620</xdr:rowOff>
    </xdr:to>
    <xdr:cxnSp macro="">
      <xdr:nvCxnSpPr>
        <xdr:cNvPr id="69" name="直線コネクタ 68">
          <a:extLst>
            <a:ext uri="{FF2B5EF4-FFF2-40B4-BE49-F238E27FC236}">
              <a16:creationId xmlns:a16="http://schemas.microsoft.com/office/drawing/2014/main" id="{34A10C2D-38DA-4794-9C52-853DAA19E6DD}"/>
            </a:ext>
          </a:extLst>
        </xdr:cNvPr>
        <xdr:cNvCxnSpPr/>
      </xdr:nvCxnSpPr>
      <xdr:spPr>
        <a:xfrm flipV="1">
          <a:off x="4114800" y="782955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100965</xdr:rowOff>
    </xdr:from>
    <xdr:ext cx="762000" cy="253365"/>
    <xdr:sp macro="" textlink="">
      <xdr:nvSpPr>
        <xdr:cNvPr id="70" name="財政力平均値テキスト">
          <a:extLst>
            <a:ext uri="{FF2B5EF4-FFF2-40B4-BE49-F238E27FC236}">
              <a16:creationId xmlns:a16="http://schemas.microsoft.com/office/drawing/2014/main" id="{D882540A-C14D-448E-9D8E-233DB55C70AB}"/>
            </a:ext>
          </a:extLst>
        </xdr:cNvPr>
        <xdr:cNvSpPr txBox="1"/>
      </xdr:nvSpPr>
      <xdr:spPr>
        <a:xfrm>
          <a:off x="5041900" y="73018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84455</xdr:rowOff>
    </xdr:from>
    <xdr:to>
      <xdr:col>23</xdr:col>
      <xdr:colOff>184150</xdr:colOff>
      <xdr:row>44</xdr:row>
      <xdr:rowOff>14605</xdr:rowOff>
    </xdr:to>
    <xdr:sp macro="" textlink="">
      <xdr:nvSpPr>
        <xdr:cNvPr id="71" name="フローチャート: 判断 70">
          <a:extLst>
            <a:ext uri="{FF2B5EF4-FFF2-40B4-BE49-F238E27FC236}">
              <a16:creationId xmlns:a16="http://schemas.microsoft.com/office/drawing/2014/main" id="{0D6AE707-BC4D-480D-8F56-BACD592C4F47}"/>
            </a:ext>
          </a:extLst>
        </xdr:cNvPr>
        <xdr:cNvSpPr/>
      </xdr:nvSpPr>
      <xdr:spPr>
        <a:xfrm>
          <a:off x="4902200" y="745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114300</xdr:rowOff>
    </xdr:from>
    <xdr:to>
      <xdr:col>19</xdr:col>
      <xdr:colOff>133350</xdr:colOff>
      <xdr:row>45</xdr:row>
      <xdr:rowOff>134620</xdr:rowOff>
    </xdr:to>
    <xdr:cxnSp macro="">
      <xdr:nvCxnSpPr>
        <xdr:cNvPr id="72" name="直線コネクタ 71">
          <a:extLst>
            <a:ext uri="{FF2B5EF4-FFF2-40B4-BE49-F238E27FC236}">
              <a16:creationId xmlns:a16="http://schemas.microsoft.com/office/drawing/2014/main" id="{187D0569-15B1-490B-9939-B3D5875BFA41}"/>
            </a:ext>
          </a:extLst>
        </xdr:cNvPr>
        <xdr:cNvCxnSpPr/>
      </xdr:nvCxnSpPr>
      <xdr:spPr>
        <a:xfrm>
          <a:off x="3225800" y="78295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a:extLst>
            <a:ext uri="{FF2B5EF4-FFF2-40B4-BE49-F238E27FC236}">
              <a16:creationId xmlns:a16="http://schemas.microsoft.com/office/drawing/2014/main" id="{121B9E9B-5BE1-46EF-A38D-FE4EF57050A9}"/>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156210</xdr:rowOff>
    </xdr:from>
    <xdr:ext cx="736600" cy="253365"/>
    <xdr:sp macro="" textlink="">
      <xdr:nvSpPr>
        <xdr:cNvPr id="74" name="テキスト ボックス 73">
          <a:extLst>
            <a:ext uri="{FF2B5EF4-FFF2-40B4-BE49-F238E27FC236}">
              <a16:creationId xmlns:a16="http://schemas.microsoft.com/office/drawing/2014/main" id="{4E5FAC3F-E2FC-4574-9DF9-E7AD866682D5}"/>
            </a:ext>
          </a:extLst>
        </xdr:cNvPr>
        <xdr:cNvSpPr txBox="1"/>
      </xdr:nvSpPr>
      <xdr:spPr>
        <a:xfrm>
          <a:off x="3733800" y="71856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114300</xdr:rowOff>
    </xdr:from>
    <xdr:to>
      <xdr:col>15</xdr:col>
      <xdr:colOff>82550</xdr:colOff>
      <xdr:row>45</xdr:row>
      <xdr:rowOff>114300</xdr:rowOff>
    </xdr:to>
    <xdr:cxnSp macro="">
      <xdr:nvCxnSpPr>
        <xdr:cNvPr id="75" name="直線コネクタ 74">
          <a:extLst>
            <a:ext uri="{FF2B5EF4-FFF2-40B4-BE49-F238E27FC236}">
              <a16:creationId xmlns:a16="http://schemas.microsoft.com/office/drawing/2014/main" id="{0505EC7E-FEF3-49EB-A1A5-E45596739DE7}"/>
            </a:ext>
          </a:extLst>
        </xdr:cNvPr>
        <xdr:cNvCxnSpPr/>
      </xdr:nvCxnSpPr>
      <xdr:spPr>
        <a:xfrm>
          <a:off x="2336800" y="7829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a:extLst>
            <a:ext uri="{FF2B5EF4-FFF2-40B4-BE49-F238E27FC236}">
              <a16:creationId xmlns:a16="http://schemas.microsoft.com/office/drawing/2014/main" id="{51F9D88F-AD37-4A24-8984-90AEEB0E03D9}"/>
            </a:ext>
          </a:extLst>
        </xdr:cNvPr>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156210</xdr:rowOff>
    </xdr:from>
    <xdr:ext cx="762000" cy="253365"/>
    <xdr:sp macro="" textlink="">
      <xdr:nvSpPr>
        <xdr:cNvPr id="77" name="テキスト ボックス 76">
          <a:extLst>
            <a:ext uri="{FF2B5EF4-FFF2-40B4-BE49-F238E27FC236}">
              <a16:creationId xmlns:a16="http://schemas.microsoft.com/office/drawing/2014/main" id="{278D30FB-2A0B-4051-A511-A1FBF4DFEE42}"/>
            </a:ext>
          </a:extLst>
        </xdr:cNvPr>
        <xdr:cNvSpPr txBox="1"/>
      </xdr:nvSpPr>
      <xdr:spPr>
        <a:xfrm>
          <a:off x="2844800" y="7185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114300</xdr:rowOff>
    </xdr:from>
    <xdr:to>
      <xdr:col>11</xdr:col>
      <xdr:colOff>31750</xdr:colOff>
      <xdr:row>45</xdr:row>
      <xdr:rowOff>114300</xdr:rowOff>
    </xdr:to>
    <xdr:cxnSp macro="">
      <xdr:nvCxnSpPr>
        <xdr:cNvPr id="78" name="直線コネクタ 77">
          <a:extLst>
            <a:ext uri="{FF2B5EF4-FFF2-40B4-BE49-F238E27FC236}">
              <a16:creationId xmlns:a16="http://schemas.microsoft.com/office/drawing/2014/main" id="{25D7A848-4D53-4365-9B67-931C8052ACEB}"/>
            </a:ext>
          </a:extLst>
        </xdr:cNvPr>
        <xdr:cNvCxnSpPr/>
      </xdr:nvCxnSpPr>
      <xdr:spPr>
        <a:xfrm>
          <a:off x="1447800" y="7829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a:extLst>
            <a:ext uri="{FF2B5EF4-FFF2-40B4-BE49-F238E27FC236}">
              <a16:creationId xmlns:a16="http://schemas.microsoft.com/office/drawing/2014/main" id="{1A6ABCCD-4012-4266-93E6-305A2D7B60DF}"/>
            </a:ext>
          </a:extLst>
        </xdr:cNvPr>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156210</xdr:rowOff>
    </xdr:from>
    <xdr:ext cx="762000" cy="253365"/>
    <xdr:sp macro="" textlink="">
      <xdr:nvSpPr>
        <xdr:cNvPr id="80" name="テキスト ボックス 79">
          <a:extLst>
            <a:ext uri="{FF2B5EF4-FFF2-40B4-BE49-F238E27FC236}">
              <a16:creationId xmlns:a16="http://schemas.microsoft.com/office/drawing/2014/main" id="{713EB58A-98D8-4A8C-9795-29A1F9D76535}"/>
            </a:ext>
          </a:extLst>
        </xdr:cNvPr>
        <xdr:cNvSpPr txBox="1"/>
      </xdr:nvSpPr>
      <xdr:spPr>
        <a:xfrm>
          <a:off x="1955800" y="7185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64770</xdr:rowOff>
    </xdr:from>
    <xdr:to>
      <xdr:col>7</xdr:col>
      <xdr:colOff>31750</xdr:colOff>
      <xdr:row>43</xdr:row>
      <xdr:rowOff>166370</xdr:rowOff>
    </xdr:to>
    <xdr:sp macro="" textlink="">
      <xdr:nvSpPr>
        <xdr:cNvPr id="81" name="フローチャート: 判断 80">
          <a:extLst>
            <a:ext uri="{FF2B5EF4-FFF2-40B4-BE49-F238E27FC236}">
              <a16:creationId xmlns:a16="http://schemas.microsoft.com/office/drawing/2014/main" id="{3B336C83-405A-4E25-B61F-EFC5ECF6376B}"/>
            </a:ext>
          </a:extLst>
        </xdr:cNvPr>
        <xdr:cNvSpPr/>
      </xdr:nvSpPr>
      <xdr:spPr>
        <a:xfrm>
          <a:off x="1397000" y="74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5080</xdr:rowOff>
    </xdr:from>
    <xdr:ext cx="762000" cy="259080"/>
    <xdr:sp macro="" textlink="">
      <xdr:nvSpPr>
        <xdr:cNvPr id="82" name="テキスト ボックス 81">
          <a:extLst>
            <a:ext uri="{FF2B5EF4-FFF2-40B4-BE49-F238E27FC236}">
              <a16:creationId xmlns:a16="http://schemas.microsoft.com/office/drawing/2014/main" id="{F34FC954-E4D7-4707-B7BA-A6F3F4018DAE}"/>
            </a:ext>
          </a:extLst>
        </xdr:cNvPr>
        <xdr:cNvSpPr txBox="1"/>
      </xdr:nvSpPr>
      <xdr:spPr>
        <a:xfrm>
          <a:off x="1066800" y="7205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2A1590BA-ABEE-41E9-80D2-83420DF44319}"/>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7DA8BF51-3C9D-4FEF-A1D8-BAA3E5C5B008}"/>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830A14A8-74BF-4CFB-BD0F-75580ECDEE0B}"/>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7065A657-7CCC-4BFE-B055-5364B5FC311F}"/>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5A5CC5B0-9BDE-488A-972A-B88638128BBD}"/>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45</xdr:row>
      <xdr:rowOff>63500</xdr:rowOff>
    </xdr:from>
    <xdr:to>
      <xdr:col>23</xdr:col>
      <xdr:colOff>184150</xdr:colOff>
      <xdr:row>45</xdr:row>
      <xdr:rowOff>165100</xdr:rowOff>
    </xdr:to>
    <xdr:sp macro="" textlink="">
      <xdr:nvSpPr>
        <xdr:cNvPr id="88" name="楕円 87">
          <a:extLst>
            <a:ext uri="{FF2B5EF4-FFF2-40B4-BE49-F238E27FC236}">
              <a16:creationId xmlns:a16="http://schemas.microsoft.com/office/drawing/2014/main" id="{050DEFB4-0C73-40DF-A8A9-D1E5954BFA80}"/>
            </a:ext>
          </a:extLst>
        </xdr:cNvPr>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130810</xdr:rowOff>
    </xdr:from>
    <xdr:ext cx="762000" cy="259080"/>
    <xdr:sp macro="" textlink="">
      <xdr:nvSpPr>
        <xdr:cNvPr id="89" name="財政力該当値テキスト">
          <a:extLst>
            <a:ext uri="{FF2B5EF4-FFF2-40B4-BE49-F238E27FC236}">
              <a16:creationId xmlns:a16="http://schemas.microsoft.com/office/drawing/2014/main" id="{D604B53B-303C-4875-9821-FB1C28136C98}"/>
            </a:ext>
          </a:extLst>
        </xdr:cNvPr>
        <xdr:cNvSpPr txBox="1"/>
      </xdr:nvSpPr>
      <xdr:spPr>
        <a:xfrm>
          <a:off x="5041900" y="767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45</xdr:row>
      <xdr:rowOff>83820</xdr:rowOff>
    </xdr:from>
    <xdr:to>
      <xdr:col>19</xdr:col>
      <xdr:colOff>184150</xdr:colOff>
      <xdr:row>46</xdr:row>
      <xdr:rowOff>13970</xdr:rowOff>
    </xdr:to>
    <xdr:sp macro="" textlink="">
      <xdr:nvSpPr>
        <xdr:cNvPr id="90" name="楕円 89">
          <a:extLst>
            <a:ext uri="{FF2B5EF4-FFF2-40B4-BE49-F238E27FC236}">
              <a16:creationId xmlns:a16="http://schemas.microsoft.com/office/drawing/2014/main" id="{0F7B947E-F184-4804-9FD2-EA357C174E09}"/>
            </a:ext>
          </a:extLst>
        </xdr:cNvPr>
        <xdr:cNvSpPr/>
      </xdr:nvSpPr>
      <xdr:spPr>
        <a:xfrm>
          <a:off x="4064000" y="779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170180</xdr:rowOff>
    </xdr:from>
    <xdr:ext cx="736600" cy="259080"/>
    <xdr:sp macro="" textlink="">
      <xdr:nvSpPr>
        <xdr:cNvPr id="91" name="テキスト ボックス 90">
          <a:extLst>
            <a:ext uri="{FF2B5EF4-FFF2-40B4-BE49-F238E27FC236}">
              <a16:creationId xmlns:a16="http://schemas.microsoft.com/office/drawing/2014/main" id="{14FA7790-9DE8-4F85-B899-8D90A5D9588E}"/>
            </a:ext>
          </a:extLst>
        </xdr:cNvPr>
        <xdr:cNvSpPr txBox="1"/>
      </xdr:nvSpPr>
      <xdr:spPr>
        <a:xfrm>
          <a:off x="3733800" y="7885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45</xdr:row>
      <xdr:rowOff>63500</xdr:rowOff>
    </xdr:from>
    <xdr:to>
      <xdr:col>15</xdr:col>
      <xdr:colOff>133350</xdr:colOff>
      <xdr:row>45</xdr:row>
      <xdr:rowOff>165100</xdr:rowOff>
    </xdr:to>
    <xdr:sp macro="" textlink="">
      <xdr:nvSpPr>
        <xdr:cNvPr id="92" name="楕円 91">
          <a:extLst>
            <a:ext uri="{FF2B5EF4-FFF2-40B4-BE49-F238E27FC236}">
              <a16:creationId xmlns:a16="http://schemas.microsoft.com/office/drawing/2014/main" id="{B2E044B9-7318-4D3C-BB21-FC0BAE093C52}"/>
            </a:ext>
          </a:extLst>
        </xdr:cNvPr>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149860</xdr:rowOff>
    </xdr:from>
    <xdr:ext cx="762000" cy="259080"/>
    <xdr:sp macro="" textlink="">
      <xdr:nvSpPr>
        <xdr:cNvPr id="93" name="テキスト ボックス 92">
          <a:extLst>
            <a:ext uri="{FF2B5EF4-FFF2-40B4-BE49-F238E27FC236}">
              <a16:creationId xmlns:a16="http://schemas.microsoft.com/office/drawing/2014/main" id="{1846FB33-C30E-4B01-B232-28A50A6CABC4}"/>
            </a:ext>
          </a:extLst>
        </xdr:cNvPr>
        <xdr:cNvSpPr txBox="1"/>
      </xdr:nvSpPr>
      <xdr:spPr>
        <a:xfrm>
          <a:off x="2844800" y="786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45</xdr:row>
      <xdr:rowOff>63500</xdr:rowOff>
    </xdr:from>
    <xdr:to>
      <xdr:col>11</xdr:col>
      <xdr:colOff>82550</xdr:colOff>
      <xdr:row>45</xdr:row>
      <xdr:rowOff>165100</xdr:rowOff>
    </xdr:to>
    <xdr:sp macro="" textlink="">
      <xdr:nvSpPr>
        <xdr:cNvPr id="94" name="楕円 93">
          <a:extLst>
            <a:ext uri="{FF2B5EF4-FFF2-40B4-BE49-F238E27FC236}">
              <a16:creationId xmlns:a16="http://schemas.microsoft.com/office/drawing/2014/main" id="{29784E8B-A32A-469D-B047-0E21C7236515}"/>
            </a:ext>
          </a:extLst>
        </xdr:cNvPr>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149860</xdr:rowOff>
    </xdr:from>
    <xdr:ext cx="762000" cy="259080"/>
    <xdr:sp macro="" textlink="">
      <xdr:nvSpPr>
        <xdr:cNvPr id="95" name="テキスト ボックス 94">
          <a:extLst>
            <a:ext uri="{FF2B5EF4-FFF2-40B4-BE49-F238E27FC236}">
              <a16:creationId xmlns:a16="http://schemas.microsoft.com/office/drawing/2014/main" id="{A2B35E72-4A0C-4AE3-A71D-854F5DAE09CD}"/>
            </a:ext>
          </a:extLst>
        </xdr:cNvPr>
        <xdr:cNvSpPr txBox="1"/>
      </xdr:nvSpPr>
      <xdr:spPr>
        <a:xfrm>
          <a:off x="1955800" y="786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a16="http://schemas.microsoft.com/office/drawing/2014/main" id="{21CB2D09-BB1C-4D70-82AD-CDEC45572A53}"/>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149860</xdr:rowOff>
    </xdr:from>
    <xdr:ext cx="762000" cy="259080"/>
    <xdr:sp macro="" textlink="">
      <xdr:nvSpPr>
        <xdr:cNvPr id="97" name="テキスト ボックス 96">
          <a:extLst>
            <a:ext uri="{FF2B5EF4-FFF2-40B4-BE49-F238E27FC236}">
              <a16:creationId xmlns:a16="http://schemas.microsoft.com/office/drawing/2014/main" id="{C20CFCE6-7A25-4CD3-85CC-F692658CA650}"/>
            </a:ext>
          </a:extLst>
        </xdr:cNvPr>
        <xdr:cNvSpPr txBox="1"/>
      </xdr:nvSpPr>
      <xdr:spPr>
        <a:xfrm>
          <a:off x="1066800" y="786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9C66643B-1EE8-4D26-8A5D-DB8A20959E0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17035DD7-377C-4214-BF8A-D368281DFDA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1C037B1B-9842-4793-BAC3-51207AED078D}"/>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96363907-4348-4EF4-AEC6-F119D9F554A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54FF8A8-D8D5-426B-BD29-BDE773E4F889}"/>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10CA24D9-18D9-4549-AC0D-2F682CBDEB6E}"/>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E15137F-4865-40B4-AD6D-33EB54436124}"/>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9241D291-C128-4562-810D-056457D00354}"/>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20486C20-E88A-4178-9E50-2FE823EF83F2}"/>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868110D8-4D82-4869-BADC-C7AF1163B35D}"/>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9184A81-8F3E-463A-9600-E4612CF00A8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BAEB85B3-BF01-46EA-B951-19B8CCEE32B4}"/>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5D4E2E2-5F4B-4501-A8F5-737057EEC206}"/>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分子の経常経費充当一般財源は義務的経費の人件費は増となったが、扶助費が6千万円の減となったため、前年度と比較すると比率としては</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ポイントの減となっている。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今後については、より一層の行政運営の効率化を図り、経常経費の削減に努める。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C2E543E1-9D1E-4263-B276-B6C032E870EC}"/>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7FC24DD-7675-4CCC-AC06-DDAAA12C9823}"/>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EA816906-B2D0-48F1-9AE9-76893B11EA92}"/>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66AA1E63-F3B4-4D55-A347-B2BEA784938D}"/>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3365"/>
    <xdr:sp macro="" textlink="">
      <xdr:nvSpPr>
        <xdr:cNvPr id="115" name="テキスト ボックス 114">
          <a:extLst>
            <a:ext uri="{FF2B5EF4-FFF2-40B4-BE49-F238E27FC236}">
              <a16:creationId xmlns:a16="http://schemas.microsoft.com/office/drawing/2014/main" id="{0556187E-F8CC-4596-B297-69826431DE00}"/>
            </a:ext>
          </a:extLst>
        </xdr:cNvPr>
        <xdr:cNvSpPr txBox="1"/>
      </xdr:nvSpPr>
      <xdr:spPr>
        <a:xfrm>
          <a:off x="0" y="1125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1834DBA2-5232-4883-B76A-2253124F428C}"/>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44EF0F62-0B09-4B7D-A8A1-8D3B2922F5F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2910D636-629A-42DD-9855-B61D0A44E386}"/>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D94AF321-3351-4D7C-8BC3-C42B3D2058A6}"/>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D7E4DF75-D82C-4EEC-85C8-777C204EC537}"/>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CEF95A65-3D28-4FEA-BD7A-8C024EE14D87}"/>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AAEB2C2E-0551-411A-AD0E-36BDDE9B7817}"/>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4445</xdr:rowOff>
    </xdr:to>
    <xdr:cxnSp macro="">
      <xdr:nvCxnSpPr>
        <xdr:cNvPr id="123" name="直線コネクタ 122">
          <a:extLst>
            <a:ext uri="{FF2B5EF4-FFF2-40B4-BE49-F238E27FC236}">
              <a16:creationId xmlns:a16="http://schemas.microsoft.com/office/drawing/2014/main" id="{ED6FCA51-7C78-4E90-A62F-20A3373C50C9}"/>
            </a:ext>
          </a:extLst>
        </xdr:cNvPr>
        <xdr:cNvCxnSpPr/>
      </xdr:nvCxnSpPr>
      <xdr:spPr>
        <a:xfrm flipV="1">
          <a:off x="4953000" y="10071100"/>
          <a:ext cx="0" cy="1249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147955</xdr:rowOff>
    </xdr:from>
    <xdr:ext cx="762000" cy="258445"/>
    <xdr:sp macro="" textlink="">
      <xdr:nvSpPr>
        <xdr:cNvPr id="124" name="財政構造の弾力性最小値テキスト">
          <a:extLst>
            <a:ext uri="{FF2B5EF4-FFF2-40B4-BE49-F238E27FC236}">
              <a16:creationId xmlns:a16="http://schemas.microsoft.com/office/drawing/2014/main" id="{35C42ACA-38CA-488D-965B-606209900F20}"/>
            </a:ext>
          </a:extLst>
        </xdr:cNvPr>
        <xdr:cNvSpPr txBox="1"/>
      </xdr:nvSpPr>
      <xdr:spPr>
        <a:xfrm>
          <a:off x="5041900" y="11292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4445</xdr:rowOff>
    </xdr:from>
    <xdr:to>
      <xdr:col>24</xdr:col>
      <xdr:colOff>12700</xdr:colOff>
      <xdr:row>66</xdr:row>
      <xdr:rowOff>4445</xdr:rowOff>
    </xdr:to>
    <xdr:cxnSp macro="">
      <xdr:nvCxnSpPr>
        <xdr:cNvPr id="125" name="直線コネクタ 124">
          <a:extLst>
            <a:ext uri="{FF2B5EF4-FFF2-40B4-BE49-F238E27FC236}">
              <a16:creationId xmlns:a16="http://schemas.microsoft.com/office/drawing/2014/main" id="{CA38230B-7DF8-40B7-88A2-EC26FCAE0AA4}"/>
            </a:ext>
          </a:extLst>
        </xdr:cNvPr>
        <xdr:cNvCxnSpPr/>
      </xdr:nvCxnSpPr>
      <xdr:spPr>
        <a:xfrm>
          <a:off x="4864100" y="1132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41910</xdr:rowOff>
    </xdr:from>
    <xdr:ext cx="762000" cy="253365"/>
    <xdr:sp macro="" textlink="">
      <xdr:nvSpPr>
        <xdr:cNvPr id="126" name="財政構造の弾力性最大値テキスト">
          <a:extLst>
            <a:ext uri="{FF2B5EF4-FFF2-40B4-BE49-F238E27FC236}">
              <a16:creationId xmlns:a16="http://schemas.microsoft.com/office/drawing/2014/main" id="{86A7593B-023C-4736-A794-B6AD01FDA234}"/>
            </a:ext>
          </a:extLst>
        </xdr:cNvPr>
        <xdr:cNvSpPr txBox="1"/>
      </xdr:nvSpPr>
      <xdr:spPr>
        <a:xfrm>
          <a:off x="5041900" y="9814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5FE0D984-C9E4-4380-A474-8C2E6080B88C}"/>
            </a:ext>
          </a:extLst>
        </xdr:cNvPr>
        <xdr:cNvCxnSpPr/>
      </xdr:nvCxnSpPr>
      <xdr:spPr>
        <a:xfrm>
          <a:off x="4864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30480</xdr:rowOff>
    </xdr:from>
    <xdr:to>
      <xdr:col>23</xdr:col>
      <xdr:colOff>133350</xdr:colOff>
      <xdr:row>65</xdr:row>
      <xdr:rowOff>78740</xdr:rowOff>
    </xdr:to>
    <xdr:cxnSp macro="">
      <xdr:nvCxnSpPr>
        <xdr:cNvPr id="128" name="直線コネクタ 127">
          <a:extLst>
            <a:ext uri="{FF2B5EF4-FFF2-40B4-BE49-F238E27FC236}">
              <a16:creationId xmlns:a16="http://schemas.microsoft.com/office/drawing/2014/main" id="{F98CDE0F-F2B5-42C8-87F3-082252A69268}"/>
            </a:ext>
          </a:extLst>
        </xdr:cNvPr>
        <xdr:cNvCxnSpPr/>
      </xdr:nvCxnSpPr>
      <xdr:spPr>
        <a:xfrm flipV="1">
          <a:off x="4114800" y="111747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94615</xdr:rowOff>
    </xdr:from>
    <xdr:ext cx="762000" cy="259080"/>
    <xdr:sp macro="" textlink="">
      <xdr:nvSpPr>
        <xdr:cNvPr id="129" name="財政構造の弾力性平均値テキスト">
          <a:extLst>
            <a:ext uri="{FF2B5EF4-FFF2-40B4-BE49-F238E27FC236}">
              <a16:creationId xmlns:a16="http://schemas.microsoft.com/office/drawing/2014/main" id="{CF13499B-A4D9-4F7D-8573-F63D9044971A}"/>
            </a:ext>
          </a:extLst>
        </xdr:cNvPr>
        <xdr:cNvSpPr txBox="1"/>
      </xdr:nvSpPr>
      <xdr:spPr>
        <a:xfrm>
          <a:off x="5041900" y="10553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77257C8D-A5B4-4229-A091-59C72F175B3E}"/>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30480</xdr:rowOff>
    </xdr:from>
    <xdr:to>
      <xdr:col>19</xdr:col>
      <xdr:colOff>133350</xdr:colOff>
      <xdr:row>65</xdr:row>
      <xdr:rowOff>78740</xdr:rowOff>
    </xdr:to>
    <xdr:cxnSp macro="">
      <xdr:nvCxnSpPr>
        <xdr:cNvPr id="131" name="直線コネクタ 130">
          <a:extLst>
            <a:ext uri="{FF2B5EF4-FFF2-40B4-BE49-F238E27FC236}">
              <a16:creationId xmlns:a16="http://schemas.microsoft.com/office/drawing/2014/main" id="{3BEE153A-A855-4271-B188-D47FDD61D327}"/>
            </a:ext>
          </a:extLst>
        </xdr:cNvPr>
        <xdr:cNvCxnSpPr/>
      </xdr:nvCxnSpPr>
      <xdr:spPr>
        <a:xfrm>
          <a:off x="3225800" y="111747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120650</xdr:rowOff>
    </xdr:from>
    <xdr:to>
      <xdr:col>19</xdr:col>
      <xdr:colOff>184150</xdr:colOff>
      <xdr:row>63</xdr:row>
      <xdr:rowOff>50165</xdr:rowOff>
    </xdr:to>
    <xdr:sp macro="" textlink="">
      <xdr:nvSpPr>
        <xdr:cNvPr id="132" name="フローチャート: 判断 131">
          <a:extLst>
            <a:ext uri="{FF2B5EF4-FFF2-40B4-BE49-F238E27FC236}">
              <a16:creationId xmlns:a16="http://schemas.microsoft.com/office/drawing/2014/main" id="{F2003621-3A7F-4273-A86A-891018E45C88}"/>
            </a:ext>
          </a:extLst>
        </xdr:cNvPr>
        <xdr:cNvSpPr/>
      </xdr:nvSpPr>
      <xdr:spPr>
        <a:xfrm>
          <a:off x="4064000" y="10750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60960</xdr:rowOff>
    </xdr:from>
    <xdr:ext cx="736600" cy="259080"/>
    <xdr:sp macro="" textlink="">
      <xdr:nvSpPr>
        <xdr:cNvPr id="133" name="テキスト ボックス 132">
          <a:extLst>
            <a:ext uri="{FF2B5EF4-FFF2-40B4-BE49-F238E27FC236}">
              <a16:creationId xmlns:a16="http://schemas.microsoft.com/office/drawing/2014/main" id="{8D7FA7A9-68EC-42B2-8065-3C6A78934F70}"/>
            </a:ext>
          </a:extLst>
        </xdr:cNvPr>
        <xdr:cNvSpPr txBox="1"/>
      </xdr:nvSpPr>
      <xdr:spPr>
        <a:xfrm>
          <a:off x="3733800" y="10519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12700</xdr:rowOff>
    </xdr:from>
    <xdr:to>
      <xdr:col>15</xdr:col>
      <xdr:colOff>82550</xdr:colOff>
      <xdr:row>65</xdr:row>
      <xdr:rowOff>30480</xdr:rowOff>
    </xdr:to>
    <xdr:cxnSp macro="">
      <xdr:nvCxnSpPr>
        <xdr:cNvPr id="134" name="直線コネクタ 133">
          <a:extLst>
            <a:ext uri="{FF2B5EF4-FFF2-40B4-BE49-F238E27FC236}">
              <a16:creationId xmlns:a16="http://schemas.microsoft.com/office/drawing/2014/main" id="{76D6F9D3-D6E5-4E60-90A3-D1F3399C679F}"/>
            </a:ext>
          </a:extLst>
        </xdr:cNvPr>
        <xdr:cNvCxnSpPr/>
      </xdr:nvCxnSpPr>
      <xdr:spPr>
        <a:xfrm>
          <a:off x="2336800" y="111569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126365</xdr:rowOff>
    </xdr:from>
    <xdr:to>
      <xdr:col>15</xdr:col>
      <xdr:colOff>133350</xdr:colOff>
      <xdr:row>63</xdr:row>
      <xdr:rowOff>56515</xdr:rowOff>
    </xdr:to>
    <xdr:sp macro="" textlink="">
      <xdr:nvSpPr>
        <xdr:cNvPr id="135" name="フローチャート: 判断 134">
          <a:extLst>
            <a:ext uri="{FF2B5EF4-FFF2-40B4-BE49-F238E27FC236}">
              <a16:creationId xmlns:a16="http://schemas.microsoft.com/office/drawing/2014/main" id="{3F21209D-2DDB-4E4D-82D7-742FF6630222}"/>
            </a:ext>
          </a:extLst>
        </xdr:cNvPr>
        <xdr:cNvSpPr/>
      </xdr:nvSpPr>
      <xdr:spPr>
        <a:xfrm>
          <a:off x="3175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66675</xdr:rowOff>
    </xdr:from>
    <xdr:ext cx="762000" cy="253365"/>
    <xdr:sp macro="" textlink="">
      <xdr:nvSpPr>
        <xdr:cNvPr id="136" name="テキスト ボックス 135">
          <a:extLst>
            <a:ext uri="{FF2B5EF4-FFF2-40B4-BE49-F238E27FC236}">
              <a16:creationId xmlns:a16="http://schemas.microsoft.com/office/drawing/2014/main" id="{3CD20559-3DFD-4BF3-A773-51F5F01439AD}"/>
            </a:ext>
          </a:extLst>
        </xdr:cNvPr>
        <xdr:cNvSpPr txBox="1"/>
      </xdr:nvSpPr>
      <xdr:spPr>
        <a:xfrm>
          <a:off x="2844800" y="10525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12700</xdr:rowOff>
    </xdr:from>
    <xdr:to>
      <xdr:col>11</xdr:col>
      <xdr:colOff>31750</xdr:colOff>
      <xdr:row>65</xdr:row>
      <xdr:rowOff>67310</xdr:rowOff>
    </xdr:to>
    <xdr:cxnSp macro="">
      <xdr:nvCxnSpPr>
        <xdr:cNvPr id="137" name="直線コネクタ 136">
          <a:extLst>
            <a:ext uri="{FF2B5EF4-FFF2-40B4-BE49-F238E27FC236}">
              <a16:creationId xmlns:a16="http://schemas.microsoft.com/office/drawing/2014/main" id="{9488DDA4-E102-4AC9-A31D-AA5795DE0826}"/>
            </a:ext>
          </a:extLst>
        </xdr:cNvPr>
        <xdr:cNvCxnSpPr/>
      </xdr:nvCxnSpPr>
      <xdr:spPr>
        <a:xfrm flipV="1">
          <a:off x="1447800" y="1115695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96520</xdr:rowOff>
    </xdr:from>
    <xdr:to>
      <xdr:col>11</xdr:col>
      <xdr:colOff>82550</xdr:colOff>
      <xdr:row>63</xdr:row>
      <xdr:rowOff>26670</xdr:rowOff>
    </xdr:to>
    <xdr:sp macro="" textlink="">
      <xdr:nvSpPr>
        <xdr:cNvPr id="138" name="フローチャート: 判断 137">
          <a:extLst>
            <a:ext uri="{FF2B5EF4-FFF2-40B4-BE49-F238E27FC236}">
              <a16:creationId xmlns:a16="http://schemas.microsoft.com/office/drawing/2014/main" id="{F2ED7596-37A0-4C19-BEB1-5BC2B600F6FB}"/>
            </a:ext>
          </a:extLst>
        </xdr:cNvPr>
        <xdr:cNvSpPr/>
      </xdr:nvSpPr>
      <xdr:spPr>
        <a:xfrm>
          <a:off x="22860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36830</xdr:rowOff>
    </xdr:from>
    <xdr:ext cx="762000" cy="259080"/>
    <xdr:sp macro="" textlink="">
      <xdr:nvSpPr>
        <xdr:cNvPr id="139" name="テキスト ボックス 138">
          <a:extLst>
            <a:ext uri="{FF2B5EF4-FFF2-40B4-BE49-F238E27FC236}">
              <a16:creationId xmlns:a16="http://schemas.microsoft.com/office/drawing/2014/main" id="{4B7FF02C-399D-4FB2-8535-359E7FF65EB6}"/>
            </a:ext>
          </a:extLst>
        </xdr:cNvPr>
        <xdr:cNvSpPr txBox="1"/>
      </xdr:nvSpPr>
      <xdr:spPr>
        <a:xfrm>
          <a:off x="1955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11430</xdr:rowOff>
    </xdr:from>
    <xdr:to>
      <xdr:col>7</xdr:col>
      <xdr:colOff>31750</xdr:colOff>
      <xdr:row>62</xdr:row>
      <xdr:rowOff>113030</xdr:rowOff>
    </xdr:to>
    <xdr:sp macro="" textlink="">
      <xdr:nvSpPr>
        <xdr:cNvPr id="140" name="フローチャート: 判断 139">
          <a:extLst>
            <a:ext uri="{FF2B5EF4-FFF2-40B4-BE49-F238E27FC236}">
              <a16:creationId xmlns:a16="http://schemas.microsoft.com/office/drawing/2014/main" id="{9F11288A-13C6-44A3-8894-95549FA2E634}"/>
            </a:ext>
          </a:extLst>
        </xdr:cNvPr>
        <xdr:cNvSpPr/>
      </xdr:nvSpPr>
      <xdr:spPr>
        <a:xfrm>
          <a:off x="13970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123825</xdr:rowOff>
    </xdr:from>
    <xdr:ext cx="762000" cy="253365"/>
    <xdr:sp macro="" textlink="">
      <xdr:nvSpPr>
        <xdr:cNvPr id="141" name="テキスト ボックス 140">
          <a:extLst>
            <a:ext uri="{FF2B5EF4-FFF2-40B4-BE49-F238E27FC236}">
              <a16:creationId xmlns:a16="http://schemas.microsoft.com/office/drawing/2014/main" id="{0D8E8939-7BF4-4926-BF4E-ABAFB7417F6F}"/>
            </a:ext>
          </a:extLst>
        </xdr:cNvPr>
        <xdr:cNvSpPr txBox="1"/>
      </xdr:nvSpPr>
      <xdr:spPr>
        <a:xfrm>
          <a:off x="1066800" y="10410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2" name="テキスト ボックス 141">
          <a:extLst>
            <a:ext uri="{FF2B5EF4-FFF2-40B4-BE49-F238E27FC236}">
              <a16:creationId xmlns:a16="http://schemas.microsoft.com/office/drawing/2014/main" id="{74EC25C8-B223-4194-9AA5-B792B06FF32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3" name="テキスト ボックス 142">
          <a:extLst>
            <a:ext uri="{FF2B5EF4-FFF2-40B4-BE49-F238E27FC236}">
              <a16:creationId xmlns:a16="http://schemas.microsoft.com/office/drawing/2014/main" id="{70EE4F44-6C57-406F-9273-9B0FDDE5CEAB}"/>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4" name="テキスト ボックス 143">
          <a:extLst>
            <a:ext uri="{FF2B5EF4-FFF2-40B4-BE49-F238E27FC236}">
              <a16:creationId xmlns:a16="http://schemas.microsoft.com/office/drawing/2014/main" id="{87121B00-AE16-4BBE-B301-54F3CD7B1F22}"/>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5" name="テキスト ボックス 144">
          <a:extLst>
            <a:ext uri="{FF2B5EF4-FFF2-40B4-BE49-F238E27FC236}">
              <a16:creationId xmlns:a16="http://schemas.microsoft.com/office/drawing/2014/main" id="{8E9590D4-3EA1-4D34-A25A-98E00AF6D7A5}"/>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2F5BFD47-CA5C-40FC-BA57-40FBF907378B}"/>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151130</xdr:rowOff>
    </xdr:from>
    <xdr:to>
      <xdr:col>23</xdr:col>
      <xdr:colOff>184150</xdr:colOff>
      <xdr:row>65</xdr:row>
      <xdr:rowOff>81280</xdr:rowOff>
    </xdr:to>
    <xdr:sp macro="" textlink="">
      <xdr:nvSpPr>
        <xdr:cNvPr id="147" name="楕円 146">
          <a:extLst>
            <a:ext uri="{FF2B5EF4-FFF2-40B4-BE49-F238E27FC236}">
              <a16:creationId xmlns:a16="http://schemas.microsoft.com/office/drawing/2014/main" id="{361C62C7-A30D-44CA-AB3E-DE350D15D51A}"/>
            </a:ext>
          </a:extLst>
        </xdr:cNvPr>
        <xdr:cNvSpPr/>
      </xdr:nvSpPr>
      <xdr:spPr>
        <a:xfrm>
          <a:off x="4902200" y="111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123825</xdr:rowOff>
    </xdr:from>
    <xdr:ext cx="762000" cy="253365"/>
    <xdr:sp macro="" textlink="">
      <xdr:nvSpPr>
        <xdr:cNvPr id="148" name="財政構造の弾力性該当値テキスト">
          <a:extLst>
            <a:ext uri="{FF2B5EF4-FFF2-40B4-BE49-F238E27FC236}">
              <a16:creationId xmlns:a16="http://schemas.microsoft.com/office/drawing/2014/main" id="{3711F8F1-19C0-49F2-B36B-C4796934E59C}"/>
            </a:ext>
          </a:extLst>
        </xdr:cNvPr>
        <xdr:cNvSpPr txBox="1"/>
      </xdr:nvSpPr>
      <xdr:spPr>
        <a:xfrm>
          <a:off x="5041900" y="110966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27940</xdr:rowOff>
    </xdr:from>
    <xdr:to>
      <xdr:col>19</xdr:col>
      <xdr:colOff>184150</xdr:colOff>
      <xdr:row>65</xdr:row>
      <xdr:rowOff>129540</xdr:rowOff>
    </xdr:to>
    <xdr:sp macro="" textlink="">
      <xdr:nvSpPr>
        <xdr:cNvPr id="149" name="楕円 148">
          <a:extLst>
            <a:ext uri="{FF2B5EF4-FFF2-40B4-BE49-F238E27FC236}">
              <a16:creationId xmlns:a16="http://schemas.microsoft.com/office/drawing/2014/main" id="{5DEF4F4E-9684-4252-A2BB-9903219DACB6}"/>
            </a:ext>
          </a:extLst>
        </xdr:cNvPr>
        <xdr:cNvSpPr/>
      </xdr:nvSpPr>
      <xdr:spPr>
        <a:xfrm>
          <a:off x="4064000" y="1117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114935</xdr:rowOff>
    </xdr:from>
    <xdr:ext cx="736600" cy="259080"/>
    <xdr:sp macro="" textlink="">
      <xdr:nvSpPr>
        <xdr:cNvPr id="150" name="テキスト ボックス 149">
          <a:extLst>
            <a:ext uri="{FF2B5EF4-FFF2-40B4-BE49-F238E27FC236}">
              <a16:creationId xmlns:a16="http://schemas.microsoft.com/office/drawing/2014/main" id="{A3F37D7B-7DDE-42A7-A426-D4F6A02573ED}"/>
            </a:ext>
          </a:extLst>
        </xdr:cNvPr>
        <xdr:cNvSpPr txBox="1"/>
      </xdr:nvSpPr>
      <xdr:spPr>
        <a:xfrm>
          <a:off x="3733800" y="1125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151130</xdr:rowOff>
    </xdr:from>
    <xdr:to>
      <xdr:col>15</xdr:col>
      <xdr:colOff>133350</xdr:colOff>
      <xdr:row>65</xdr:row>
      <xdr:rowOff>81280</xdr:rowOff>
    </xdr:to>
    <xdr:sp macro="" textlink="">
      <xdr:nvSpPr>
        <xdr:cNvPr id="151" name="楕円 150">
          <a:extLst>
            <a:ext uri="{FF2B5EF4-FFF2-40B4-BE49-F238E27FC236}">
              <a16:creationId xmlns:a16="http://schemas.microsoft.com/office/drawing/2014/main" id="{7A28E9DF-D4F1-4BD2-B815-41646F5B503A}"/>
            </a:ext>
          </a:extLst>
        </xdr:cNvPr>
        <xdr:cNvSpPr/>
      </xdr:nvSpPr>
      <xdr:spPr>
        <a:xfrm>
          <a:off x="3175000" y="1112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66675</xdr:rowOff>
    </xdr:from>
    <xdr:ext cx="762000" cy="253365"/>
    <xdr:sp macro="" textlink="">
      <xdr:nvSpPr>
        <xdr:cNvPr id="152" name="テキスト ボックス 151">
          <a:extLst>
            <a:ext uri="{FF2B5EF4-FFF2-40B4-BE49-F238E27FC236}">
              <a16:creationId xmlns:a16="http://schemas.microsoft.com/office/drawing/2014/main" id="{5A501868-A4C4-4BA1-B7E5-FE403B569A3B}"/>
            </a:ext>
          </a:extLst>
        </xdr:cNvPr>
        <xdr:cNvSpPr txBox="1"/>
      </xdr:nvSpPr>
      <xdr:spPr>
        <a:xfrm>
          <a:off x="2844800" y="112109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53" name="楕円 152">
          <a:extLst>
            <a:ext uri="{FF2B5EF4-FFF2-40B4-BE49-F238E27FC236}">
              <a16:creationId xmlns:a16="http://schemas.microsoft.com/office/drawing/2014/main" id="{9883FC8F-3355-4528-976F-85AF71409045}"/>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48260</xdr:rowOff>
    </xdr:from>
    <xdr:ext cx="762000" cy="259080"/>
    <xdr:sp macro="" textlink="">
      <xdr:nvSpPr>
        <xdr:cNvPr id="154" name="テキスト ボックス 153">
          <a:extLst>
            <a:ext uri="{FF2B5EF4-FFF2-40B4-BE49-F238E27FC236}">
              <a16:creationId xmlns:a16="http://schemas.microsoft.com/office/drawing/2014/main" id="{D524B6B0-92A5-4985-AB53-D56853FCCF57}"/>
            </a:ext>
          </a:extLst>
        </xdr:cNvPr>
        <xdr:cNvSpPr txBox="1"/>
      </xdr:nvSpPr>
      <xdr:spPr>
        <a:xfrm>
          <a:off x="1955800" y="1119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16510</xdr:rowOff>
    </xdr:from>
    <xdr:to>
      <xdr:col>7</xdr:col>
      <xdr:colOff>31750</xdr:colOff>
      <xdr:row>65</xdr:row>
      <xdr:rowOff>118110</xdr:rowOff>
    </xdr:to>
    <xdr:sp macro="" textlink="">
      <xdr:nvSpPr>
        <xdr:cNvPr id="155" name="楕円 154">
          <a:extLst>
            <a:ext uri="{FF2B5EF4-FFF2-40B4-BE49-F238E27FC236}">
              <a16:creationId xmlns:a16="http://schemas.microsoft.com/office/drawing/2014/main" id="{BF6F944C-EED6-4E4B-BE22-78B91D4FCFC9}"/>
            </a:ext>
          </a:extLst>
        </xdr:cNvPr>
        <xdr:cNvSpPr/>
      </xdr:nvSpPr>
      <xdr:spPr>
        <a:xfrm>
          <a:off x="1397000" y="111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102870</xdr:rowOff>
    </xdr:from>
    <xdr:ext cx="762000" cy="259080"/>
    <xdr:sp macro="" textlink="">
      <xdr:nvSpPr>
        <xdr:cNvPr id="156" name="テキスト ボックス 155">
          <a:extLst>
            <a:ext uri="{FF2B5EF4-FFF2-40B4-BE49-F238E27FC236}">
              <a16:creationId xmlns:a16="http://schemas.microsoft.com/office/drawing/2014/main" id="{35210F01-F9B4-4E62-AB86-5D67359FC925}"/>
            </a:ext>
          </a:extLst>
        </xdr:cNvPr>
        <xdr:cNvSpPr txBox="1"/>
      </xdr:nvSpPr>
      <xdr:spPr>
        <a:xfrm>
          <a:off x="1066800" y="1124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8127D4E8-35C5-409F-B5A3-94A0AA670B2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625ADBDB-5151-4FE5-8963-8FB4F5E5449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59" name="テキスト ボックス 158">
          <a:extLst>
            <a:ext uri="{FF2B5EF4-FFF2-40B4-BE49-F238E27FC236}">
              <a16:creationId xmlns:a16="http://schemas.microsoft.com/office/drawing/2014/main" id="{5F949ADB-E3B0-4665-BCA1-D4AD1F37F59D}"/>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[247,059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29ADD028-E5EE-4D26-8D24-0B37D924AC39}"/>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780BB092-C5F1-4552-BF2D-7F5C75B90CC6}"/>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55677A51-AFD0-4A4E-9E0A-3C0D63E19F52}"/>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26A6CD74-7B49-41C8-B5F3-08BD1717043A}"/>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F3B95DFB-50CC-41BA-88AF-05205477985D}"/>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B49F9A67-712C-44BC-B691-5BA9C481BF35}"/>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142,463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448A2C45-953A-4189-AB7F-64D614AC06B1}"/>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274DB998-80DE-432A-B12A-FB6F08B46A3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9DA69210-63E6-43E0-A6AD-7C1697C1C993}"/>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5AB377C8-A32B-4DEC-8456-87D509C73AF8}"/>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人口１人当たり人件費・物件費等の決算額が類似団体平均を上回っており、その要因は主に人件費である。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人件費については、定員適正化計画に基づき職員数を削減しているが、人口の減少により</a:t>
          </a:r>
          <a:r>
            <a:rPr kumimoji="1" lang="en-US" altLang="ja-JP" sz="1300">
              <a:latin typeface="ＭＳ Ｐゴシック"/>
              <a:ea typeface="ＭＳ Ｐゴシック"/>
            </a:rPr>
            <a:t>,</a:t>
          </a:r>
          <a:r>
            <a:rPr kumimoji="1" lang="ja-JP" altLang="en-US" sz="1300">
              <a:latin typeface="ＭＳ Ｐゴシック"/>
              <a:ea typeface="ＭＳ Ｐゴシック"/>
            </a:rPr>
            <a:t>人口１人当たりに換算すると増となっており、民間委託、指定管理等によりさらなる削減に務めていく。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また、物件費についても類似団体を上回っているため、事務事業を効率化し、さらなる行政コストの低減を図る。</a:t>
          </a:r>
        </a:p>
      </xdr:txBody>
    </xdr:sp>
    <xdr:clientData/>
  </xdr:twoCellAnchor>
  <xdr:oneCellAnchor>
    <xdr:from>
      <xdr:col>3</xdr:col>
      <xdr:colOff>95250</xdr:colOff>
      <xdr:row>77</xdr:row>
      <xdr:rowOff>6350</xdr:rowOff>
    </xdr:from>
    <xdr:ext cx="349885" cy="219710"/>
    <xdr:sp macro="" textlink="">
      <xdr:nvSpPr>
        <xdr:cNvPr id="170" name="テキスト ボックス 169">
          <a:extLst>
            <a:ext uri="{FF2B5EF4-FFF2-40B4-BE49-F238E27FC236}">
              <a16:creationId xmlns:a16="http://schemas.microsoft.com/office/drawing/2014/main" id="{64439565-CC8E-43D8-924B-38D9463813A6}"/>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200F674C-E02B-4F23-B5BC-F04E0D7B5521}"/>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2429C119-9F62-474D-A352-1F1600068BB8}"/>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AC605CB3-F7C3-4DAB-A361-61BFA574770E}"/>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3365"/>
    <xdr:sp macro="" textlink="">
      <xdr:nvSpPr>
        <xdr:cNvPr id="174" name="テキスト ボックス 173">
          <a:extLst>
            <a:ext uri="{FF2B5EF4-FFF2-40B4-BE49-F238E27FC236}">
              <a16:creationId xmlns:a16="http://schemas.microsoft.com/office/drawing/2014/main" id="{2887B54E-21A7-45CC-88DB-F624EDCC17B1}"/>
            </a:ext>
          </a:extLst>
        </xdr:cNvPr>
        <xdr:cNvSpPr txBox="1"/>
      </xdr:nvSpPr>
      <xdr:spPr>
        <a:xfrm>
          <a:off x="0" y="1518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AA6FA0EB-9F7A-438E-8C05-18521B979256}"/>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6" name="テキスト ボックス 175">
          <a:extLst>
            <a:ext uri="{FF2B5EF4-FFF2-40B4-BE49-F238E27FC236}">
              <a16:creationId xmlns:a16="http://schemas.microsoft.com/office/drawing/2014/main" id="{4BE70115-DCCB-4DDB-BB9D-2E38F5E73A0D}"/>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CE13E43F-27A5-4ED9-A788-33ADD289CF75}"/>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8" name="テキスト ボックス 177">
          <a:extLst>
            <a:ext uri="{FF2B5EF4-FFF2-40B4-BE49-F238E27FC236}">
              <a16:creationId xmlns:a16="http://schemas.microsoft.com/office/drawing/2014/main" id="{0E7B32F0-04F1-46AF-B1FE-B662AAE30024}"/>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6620EB4E-2374-4239-B27A-4CA69E9AC9E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0" name="テキスト ボックス 179">
          <a:extLst>
            <a:ext uri="{FF2B5EF4-FFF2-40B4-BE49-F238E27FC236}">
              <a16:creationId xmlns:a16="http://schemas.microsoft.com/office/drawing/2014/main" id="{CF2891D3-FD55-4B9D-BEB5-F7B614A08FB2}"/>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23735E8E-1D09-4AFA-A233-C98430E9BDDC}"/>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2" name="テキスト ボックス 181">
          <a:extLst>
            <a:ext uri="{FF2B5EF4-FFF2-40B4-BE49-F238E27FC236}">
              <a16:creationId xmlns:a16="http://schemas.microsoft.com/office/drawing/2014/main" id="{77581FCC-F830-4EA2-A445-D10F1FDFBF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FA6FE66E-E137-4C37-A666-35B99A470AD6}"/>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132080</xdr:rowOff>
    </xdr:from>
    <xdr:to>
      <xdr:col>23</xdr:col>
      <xdr:colOff>133350</xdr:colOff>
      <xdr:row>87</xdr:row>
      <xdr:rowOff>148590</xdr:rowOff>
    </xdr:to>
    <xdr:cxnSp macro="">
      <xdr:nvCxnSpPr>
        <xdr:cNvPr id="184" name="直線コネクタ 183">
          <a:extLst>
            <a:ext uri="{FF2B5EF4-FFF2-40B4-BE49-F238E27FC236}">
              <a16:creationId xmlns:a16="http://schemas.microsoft.com/office/drawing/2014/main" id="{C0A57380-59F3-4DBD-80A6-5F01D459C462}"/>
            </a:ext>
          </a:extLst>
        </xdr:cNvPr>
        <xdr:cNvCxnSpPr/>
      </xdr:nvCxnSpPr>
      <xdr:spPr>
        <a:xfrm flipV="1">
          <a:off x="4953000" y="14019530"/>
          <a:ext cx="0" cy="1045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120650</xdr:rowOff>
    </xdr:from>
    <xdr:ext cx="762000" cy="253365"/>
    <xdr:sp macro="" textlink="">
      <xdr:nvSpPr>
        <xdr:cNvPr id="185" name="人件費・物件費等の状況最小値テキスト">
          <a:extLst>
            <a:ext uri="{FF2B5EF4-FFF2-40B4-BE49-F238E27FC236}">
              <a16:creationId xmlns:a16="http://schemas.microsoft.com/office/drawing/2014/main" id="{CB9FD0D6-BFA1-4D1B-BC5E-0EF19A040E27}"/>
            </a:ext>
          </a:extLst>
        </xdr:cNvPr>
        <xdr:cNvSpPr txBox="1"/>
      </xdr:nvSpPr>
      <xdr:spPr>
        <a:xfrm>
          <a:off x="5041900" y="150368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345,307</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148590</xdr:rowOff>
    </xdr:from>
    <xdr:to>
      <xdr:col>24</xdr:col>
      <xdr:colOff>12700</xdr:colOff>
      <xdr:row>87</xdr:row>
      <xdr:rowOff>148590</xdr:rowOff>
    </xdr:to>
    <xdr:cxnSp macro="">
      <xdr:nvCxnSpPr>
        <xdr:cNvPr id="186" name="直線コネクタ 185">
          <a:extLst>
            <a:ext uri="{FF2B5EF4-FFF2-40B4-BE49-F238E27FC236}">
              <a16:creationId xmlns:a16="http://schemas.microsoft.com/office/drawing/2014/main" id="{DF2BCDE9-1F67-438D-A284-37D4E3D4D4A3}"/>
            </a:ext>
          </a:extLst>
        </xdr:cNvPr>
        <xdr:cNvCxnSpPr/>
      </xdr:nvCxnSpPr>
      <xdr:spPr>
        <a:xfrm>
          <a:off x="4864100" y="1506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46990</xdr:rowOff>
    </xdr:from>
    <xdr:ext cx="762000" cy="259080"/>
    <xdr:sp macro="" textlink="">
      <xdr:nvSpPr>
        <xdr:cNvPr id="187" name="人件費・物件費等の状況最大値テキスト">
          <a:extLst>
            <a:ext uri="{FF2B5EF4-FFF2-40B4-BE49-F238E27FC236}">
              <a16:creationId xmlns:a16="http://schemas.microsoft.com/office/drawing/2014/main" id="{B99FDEA6-4A3C-4A3F-86AD-1EB1B6BBF188}"/>
            </a:ext>
          </a:extLst>
        </xdr:cNvPr>
        <xdr:cNvSpPr txBox="1"/>
      </xdr:nvSpPr>
      <xdr:spPr>
        <a:xfrm>
          <a:off x="5041900" y="13762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128,663</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132080</xdr:rowOff>
    </xdr:from>
    <xdr:to>
      <xdr:col>24</xdr:col>
      <xdr:colOff>12700</xdr:colOff>
      <xdr:row>81</xdr:row>
      <xdr:rowOff>132080</xdr:rowOff>
    </xdr:to>
    <xdr:cxnSp macro="">
      <xdr:nvCxnSpPr>
        <xdr:cNvPr id="188" name="直線コネクタ 187">
          <a:extLst>
            <a:ext uri="{FF2B5EF4-FFF2-40B4-BE49-F238E27FC236}">
              <a16:creationId xmlns:a16="http://schemas.microsoft.com/office/drawing/2014/main" id="{3B9F7061-80CC-40A4-BB72-EFBED1A17477}"/>
            </a:ext>
          </a:extLst>
        </xdr:cNvPr>
        <xdr:cNvCxnSpPr/>
      </xdr:nvCxnSpPr>
      <xdr:spPr>
        <a:xfrm>
          <a:off x="4864100" y="14019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99060</xdr:rowOff>
    </xdr:from>
    <xdr:to>
      <xdr:col>23</xdr:col>
      <xdr:colOff>133350</xdr:colOff>
      <xdr:row>85</xdr:row>
      <xdr:rowOff>17780</xdr:rowOff>
    </xdr:to>
    <xdr:cxnSp macro="">
      <xdr:nvCxnSpPr>
        <xdr:cNvPr id="189" name="直線コネクタ 188">
          <a:extLst>
            <a:ext uri="{FF2B5EF4-FFF2-40B4-BE49-F238E27FC236}">
              <a16:creationId xmlns:a16="http://schemas.microsoft.com/office/drawing/2014/main" id="{FEE3CB37-3E63-484C-8D7D-87502AF79652}"/>
            </a:ext>
          </a:extLst>
        </xdr:cNvPr>
        <xdr:cNvCxnSpPr/>
      </xdr:nvCxnSpPr>
      <xdr:spPr>
        <a:xfrm>
          <a:off x="4114800" y="1450086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95885</xdr:rowOff>
    </xdr:from>
    <xdr:ext cx="762000" cy="259080"/>
    <xdr:sp macro="" textlink="">
      <xdr:nvSpPr>
        <xdr:cNvPr id="190" name="人件費・物件費等の状況平均値テキスト">
          <a:extLst>
            <a:ext uri="{FF2B5EF4-FFF2-40B4-BE49-F238E27FC236}">
              <a16:creationId xmlns:a16="http://schemas.microsoft.com/office/drawing/2014/main" id="{3B4B490F-27E0-4B52-B077-7543A24BE66C}"/>
            </a:ext>
          </a:extLst>
        </xdr:cNvPr>
        <xdr:cNvSpPr txBox="1"/>
      </xdr:nvSpPr>
      <xdr:spPr>
        <a:xfrm>
          <a:off x="5041900" y="14326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234,884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79375</xdr:rowOff>
    </xdr:from>
    <xdr:to>
      <xdr:col>23</xdr:col>
      <xdr:colOff>184150</xdr:colOff>
      <xdr:row>85</xdr:row>
      <xdr:rowOff>9525</xdr:rowOff>
    </xdr:to>
    <xdr:sp macro="" textlink="">
      <xdr:nvSpPr>
        <xdr:cNvPr id="191" name="フローチャート: 判断 190">
          <a:extLst>
            <a:ext uri="{FF2B5EF4-FFF2-40B4-BE49-F238E27FC236}">
              <a16:creationId xmlns:a16="http://schemas.microsoft.com/office/drawing/2014/main" id="{0C0E162C-9350-4DEC-9867-6D0C3E81704E}"/>
            </a:ext>
          </a:extLst>
        </xdr:cNvPr>
        <xdr:cNvSpPr/>
      </xdr:nvSpPr>
      <xdr:spPr>
        <a:xfrm>
          <a:off x="4902200" y="1448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60960</xdr:rowOff>
    </xdr:from>
    <xdr:to>
      <xdr:col>19</xdr:col>
      <xdr:colOff>133350</xdr:colOff>
      <xdr:row>84</xdr:row>
      <xdr:rowOff>99060</xdr:rowOff>
    </xdr:to>
    <xdr:cxnSp macro="">
      <xdr:nvCxnSpPr>
        <xdr:cNvPr id="192" name="直線コネクタ 191">
          <a:extLst>
            <a:ext uri="{FF2B5EF4-FFF2-40B4-BE49-F238E27FC236}">
              <a16:creationId xmlns:a16="http://schemas.microsoft.com/office/drawing/2014/main" id="{AD8B047D-D5A9-4489-A567-60679C68FA6B}"/>
            </a:ext>
          </a:extLst>
        </xdr:cNvPr>
        <xdr:cNvCxnSpPr/>
      </xdr:nvCxnSpPr>
      <xdr:spPr>
        <a:xfrm>
          <a:off x="3225800" y="144627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93345</xdr:rowOff>
    </xdr:from>
    <xdr:to>
      <xdr:col>19</xdr:col>
      <xdr:colOff>184150</xdr:colOff>
      <xdr:row>84</xdr:row>
      <xdr:rowOff>23495</xdr:rowOff>
    </xdr:to>
    <xdr:sp macro="" textlink="">
      <xdr:nvSpPr>
        <xdr:cNvPr id="193" name="フローチャート: 判断 192">
          <a:extLst>
            <a:ext uri="{FF2B5EF4-FFF2-40B4-BE49-F238E27FC236}">
              <a16:creationId xmlns:a16="http://schemas.microsoft.com/office/drawing/2014/main" id="{430727DE-981D-4176-AC74-8016FE5A7A31}"/>
            </a:ext>
          </a:extLst>
        </xdr:cNvPr>
        <xdr:cNvSpPr/>
      </xdr:nvSpPr>
      <xdr:spPr>
        <a:xfrm>
          <a:off x="4064000" y="143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33655</xdr:rowOff>
    </xdr:from>
    <xdr:ext cx="736600" cy="258445"/>
    <xdr:sp macro="" textlink="">
      <xdr:nvSpPr>
        <xdr:cNvPr id="194" name="テキスト ボックス 193">
          <a:extLst>
            <a:ext uri="{FF2B5EF4-FFF2-40B4-BE49-F238E27FC236}">
              <a16:creationId xmlns:a16="http://schemas.microsoft.com/office/drawing/2014/main" id="{85EF0C90-B68C-4B00-8534-3EA83C787F30}"/>
            </a:ext>
          </a:extLst>
        </xdr:cNvPr>
        <xdr:cNvSpPr txBox="1"/>
      </xdr:nvSpPr>
      <xdr:spPr>
        <a:xfrm>
          <a:off x="3733800" y="14092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202,218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22225</xdr:rowOff>
    </xdr:from>
    <xdr:to>
      <xdr:col>15</xdr:col>
      <xdr:colOff>82550</xdr:colOff>
      <xdr:row>84</xdr:row>
      <xdr:rowOff>60960</xdr:rowOff>
    </xdr:to>
    <xdr:cxnSp macro="">
      <xdr:nvCxnSpPr>
        <xdr:cNvPr id="195" name="直線コネクタ 194">
          <a:extLst>
            <a:ext uri="{FF2B5EF4-FFF2-40B4-BE49-F238E27FC236}">
              <a16:creationId xmlns:a16="http://schemas.microsoft.com/office/drawing/2014/main" id="{4738D2AA-D188-41E5-82EC-B649ED0467AA}"/>
            </a:ext>
          </a:extLst>
        </xdr:cNvPr>
        <xdr:cNvCxnSpPr/>
      </xdr:nvCxnSpPr>
      <xdr:spPr>
        <a:xfrm>
          <a:off x="2336800" y="144240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91440</xdr:rowOff>
    </xdr:from>
    <xdr:to>
      <xdr:col>15</xdr:col>
      <xdr:colOff>133350</xdr:colOff>
      <xdr:row>84</xdr:row>
      <xdr:rowOff>21590</xdr:rowOff>
    </xdr:to>
    <xdr:sp macro="" textlink="">
      <xdr:nvSpPr>
        <xdr:cNvPr id="196" name="フローチャート: 判断 195">
          <a:extLst>
            <a:ext uri="{FF2B5EF4-FFF2-40B4-BE49-F238E27FC236}">
              <a16:creationId xmlns:a16="http://schemas.microsoft.com/office/drawing/2014/main" id="{731F99EE-3501-4DC4-ABD0-8B02820869A5}"/>
            </a:ext>
          </a:extLst>
        </xdr:cNvPr>
        <xdr:cNvSpPr/>
      </xdr:nvSpPr>
      <xdr:spPr>
        <a:xfrm>
          <a:off x="3175000" y="1432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31750</xdr:rowOff>
    </xdr:from>
    <xdr:ext cx="762000" cy="253365"/>
    <xdr:sp macro="" textlink="">
      <xdr:nvSpPr>
        <xdr:cNvPr id="197" name="テキスト ボックス 196">
          <a:extLst>
            <a:ext uri="{FF2B5EF4-FFF2-40B4-BE49-F238E27FC236}">
              <a16:creationId xmlns:a16="http://schemas.microsoft.com/office/drawing/2014/main" id="{3AE12EEA-AB2E-4788-B121-4677AB671F91}"/>
            </a:ext>
          </a:extLst>
        </xdr:cNvPr>
        <xdr:cNvSpPr txBox="1"/>
      </xdr:nvSpPr>
      <xdr:spPr>
        <a:xfrm>
          <a:off x="2844800" y="14090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201,777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22225</xdr:rowOff>
    </xdr:from>
    <xdr:to>
      <xdr:col>11</xdr:col>
      <xdr:colOff>31750</xdr:colOff>
      <xdr:row>84</xdr:row>
      <xdr:rowOff>47625</xdr:rowOff>
    </xdr:to>
    <xdr:cxnSp macro="">
      <xdr:nvCxnSpPr>
        <xdr:cNvPr id="198" name="直線コネクタ 197">
          <a:extLst>
            <a:ext uri="{FF2B5EF4-FFF2-40B4-BE49-F238E27FC236}">
              <a16:creationId xmlns:a16="http://schemas.microsoft.com/office/drawing/2014/main" id="{C7A03E02-C5E2-4EF5-BB88-381E0B785DB4}"/>
            </a:ext>
          </a:extLst>
        </xdr:cNvPr>
        <xdr:cNvCxnSpPr/>
      </xdr:nvCxnSpPr>
      <xdr:spPr>
        <a:xfrm flipV="1">
          <a:off x="1447800" y="144240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31115</xdr:rowOff>
    </xdr:from>
    <xdr:to>
      <xdr:col>11</xdr:col>
      <xdr:colOff>82550</xdr:colOff>
      <xdr:row>83</xdr:row>
      <xdr:rowOff>132715</xdr:rowOff>
    </xdr:to>
    <xdr:sp macro="" textlink="">
      <xdr:nvSpPr>
        <xdr:cNvPr id="199" name="フローチャート: 判断 198">
          <a:extLst>
            <a:ext uri="{FF2B5EF4-FFF2-40B4-BE49-F238E27FC236}">
              <a16:creationId xmlns:a16="http://schemas.microsoft.com/office/drawing/2014/main" id="{9BC4D3F6-BC2E-4E64-B327-958A3F3F7FEE}"/>
            </a:ext>
          </a:extLst>
        </xdr:cNvPr>
        <xdr:cNvSpPr/>
      </xdr:nvSpPr>
      <xdr:spPr>
        <a:xfrm>
          <a:off x="2286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143510</xdr:rowOff>
    </xdr:from>
    <xdr:ext cx="762000" cy="253365"/>
    <xdr:sp macro="" textlink="">
      <xdr:nvSpPr>
        <xdr:cNvPr id="200" name="テキスト ボックス 199">
          <a:extLst>
            <a:ext uri="{FF2B5EF4-FFF2-40B4-BE49-F238E27FC236}">
              <a16:creationId xmlns:a16="http://schemas.microsoft.com/office/drawing/2014/main" id="{0D52BCD2-B726-4209-AAE3-C0F552577B2F}"/>
            </a:ext>
          </a:extLst>
        </xdr:cNvPr>
        <xdr:cNvSpPr txBox="1"/>
      </xdr:nvSpPr>
      <xdr:spPr>
        <a:xfrm>
          <a:off x="1955800" y="14030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189,291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12065</xdr:rowOff>
    </xdr:from>
    <xdr:to>
      <xdr:col>7</xdr:col>
      <xdr:colOff>31750</xdr:colOff>
      <xdr:row>83</xdr:row>
      <xdr:rowOff>113665</xdr:rowOff>
    </xdr:to>
    <xdr:sp macro="" textlink="">
      <xdr:nvSpPr>
        <xdr:cNvPr id="201" name="フローチャート: 判断 200">
          <a:extLst>
            <a:ext uri="{FF2B5EF4-FFF2-40B4-BE49-F238E27FC236}">
              <a16:creationId xmlns:a16="http://schemas.microsoft.com/office/drawing/2014/main" id="{741C1016-2356-4647-B060-62B5468154E9}"/>
            </a:ext>
          </a:extLst>
        </xdr:cNvPr>
        <xdr:cNvSpPr/>
      </xdr:nvSpPr>
      <xdr:spPr>
        <a:xfrm>
          <a:off x="13970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123825</xdr:rowOff>
    </xdr:from>
    <xdr:ext cx="762000" cy="253365"/>
    <xdr:sp macro="" textlink="">
      <xdr:nvSpPr>
        <xdr:cNvPr id="202" name="テキスト ボックス 201">
          <a:extLst>
            <a:ext uri="{FF2B5EF4-FFF2-40B4-BE49-F238E27FC236}">
              <a16:creationId xmlns:a16="http://schemas.microsoft.com/office/drawing/2014/main" id="{084DCFC0-5436-47FB-8699-21D8A452EED5}"/>
            </a:ext>
          </a:extLst>
        </xdr:cNvPr>
        <xdr:cNvSpPr txBox="1"/>
      </xdr:nvSpPr>
      <xdr:spPr>
        <a:xfrm>
          <a:off x="1066800" y="14011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185,415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3" name="テキスト ボックス 202">
          <a:extLst>
            <a:ext uri="{FF2B5EF4-FFF2-40B4-BE49-F238E27FC236}">
              <a16:creationId xmlns:a16="http://schemas.microsoft.com/office/drawing/2014/main" id="{57F55A5C-14EA-4EB5-B490-C83626C814F3}"/>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4" name="テキスト ボックス 203">
          <a:extLst>
            <a:ext uri="{FF2B5EF4-FFF2-40B4-BE49-F238E27FC236}">
              <a16:creationId xmlns:a16="http://schemas.microsoft.com/office/drawing/2014/main" id="{0D268A71-E6D6-4A17-A6B8-9BB9ED64737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35860C38-114E-4C5C-85D3-001AB22FC0A7}"/>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AC2D9254-2EA7-4484-9568-A3B7740BDC78}"/>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E9AC2161-321F-4A9F-8F07-71155740E7BA}"/>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84</xdr:row>
      <xdr:rowOff>138430</xdr:rowOff>
    </xdr:from>
    <xdr:to>
      <xdr:col>23</xdr:col>
      <xdr:colOff>184150</xdr:colOff>
      <xdr:row>85</xdr:row>
      <xdr:rowOff>68580</xdr:rowOff>
    </xdr:to>
    <xdr:sp macro="" textlink="">
      <xdr:nvSpPr>
        <xdr:cNvPr id="208" name="楕円 207">
          <a:extLst>
            <a:ext uri="{FF2B5EF4-FFF2-40B4-BE49-F238E27FC236}">
              <a16:creationId xmlns:a16="http://schemas.microsoft.com/office/drawing/2014/main" id="{FC8E5AF5-9817-45D6-895A-631AB7A76204}"/>
            </a:ext>
          </a:extLst>
        </xdr:cNvPr>
        <xdr:cNvSpPr/>
      </xdr:nvSpPr>
      <xdr:spPr>
        <a:xfrm>
          <a:off x="49022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110490</xdr:rowOff>
    </xdr:from>
    <xdr:ext cx="762000" cy="253365"/>
    <xdr:sp macro="" textlink="">
      <xdr:nvSpPr>
        <xdr:cNvPr id="209" name="人件費・物件費等の状況該当値テキスト">
          <a:extLst>
            <a:ext uri="{FF2B5EF4-FFF2-40B4-BE49-F238E27FC236}">
              <a16:creationId xmlns:a16="http://schemas.microsoft.com/office/drawing/2014/main" id="{D3DB4BBB-415A-4638-8FF8-1B62D5FEA4F8}"/>
            </a:ext>
          </a:extLst>
        </xdr:cNvPr>
        <xdr:cNvSpPr txBox="1"/>
      </xdr:nvSpPr>
      <xdr:spPr>
        <a:xfrm>
          <a:off x="5041900" y="14512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247,059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48260</xdr:rowOff>
    </xdr:from>
    <xdr:to>
      <xdr:col>19</xdr:col>
      <xdr:colOff>184150</xdr:colOff>
      <xdr:row>84</xdr:row>
      <xdr:rowOff>149860</xdr:rowOff>
    </xdr:to>
    <xdr:sp macro="" textlink="">
      <xdr:nvSpPr>
        <xdr:cNvPr id="210" name="楕円 209">
          <a:extLst>
            <a:ext uri="{FF2B5EF4-FFF2-40B4-BE49-F238E27FC236}">
              <a16:creationId xmlns:a16="http://schemas.microsoft.com/office/drawing/2014/main" id="{EEEEA3F1-9A7F-4F19-90AC-62D5190CA23F}"/>
            </a:ext>
          </a:extLst>
        </xdr:cNvPr>
        <xdr:cNvSpPr/>
      </xdr:nvSpPr>
      <xdr:spPr>
        <a:xfrm>
          <a:off x="40640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134620</xdr:rowOff>
    </xdr:from>
    <xdr:ext cx="736600" cy="253365"/>
    <xdr:sp macro="" textlink="">
      <xdr:nvSpPr>
        <xdr:cNvPr id="211" name="テキスト ボックス 210">
          <a:extLst>
            <a:ext uri="{FF2B5EF4-FFF2-40B4-BE49-F238E27FC236}">
              <a16:creationId xmlns:a16="http://schemas.microsoft.com/office/drawing/2014/main" id="{008612A4-3399-48C5-A17C-EA091DEC9538}"/>
            </a:ext>
          </a:extLst>
        </xdr:cNvPr>
        <xdr:cNvSpPr txBox="1"/>
      </xdr:nvSpPr>
      <xdr:spPr>
        <a:xfrm>
          <a:off x="3733800" y="145364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10160</xdr:rowOff>
    </xdr:from>
    <xdr:to>
      <xdr:col>15</xdr:col>
      <xdr:colOff>133350</xdr:colOff>
      <xdr:row>84</xdr:row>
      <xdr:rowOff>111760</xdr:rowOff>
    </xdr:to>
    <xdr:sp macro="" textlink="">
      <xdr:nvSpPr>
        <xdr:cNvPr id="212" name="楕円 211">
          <a:extLst>
            <a:ext uri="{FF2B5EF4-FFF2-40B4-BE49-F238E27FC236}">
              <a16:creationId xmlns:a16="http://schemas.microsoft.com/office/drawing/2014/main" id="{33D580F7-F0D1-42AA-A6F6-A4E6BC06D6DE}"/>
            </a:ext>
          </a:extLst>
        </xdr:cNvPr>
        <xdr:cNvSpPr/>
      </xdr:nvSpPr>
      <xdr:spPr>
        <a:xfrm>
          <a:off x="3175000" y="144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96520</xdr:rowOff>
    </xdr:from>
    <xdr:ext cx="762000" cy="259080"/>
    <xdr:sp macro="" textlink="">
      <xdr:nvSpPr>
        <xdr:cNvPr id="213" name="テキスト ボックス 212">
          <a:extLst>
            <a:ext uri="{FF2B5EF4-FFF2-40B4-BE49-F238E27FC236}">
              <a16:creationId xmlns:a16="http://schemas.microsoft.com/office/drawing/2014/main" id="{0266AD0F-2E92-4862-88B1-8E552547AE1A}"/>
            </a:ext>
          </a:extLst>
        </xdr:cNvPr>
        <xdr:cNvSpPr txBox="1"/>
      </xdr:nvSpPr>
      <xdr:spPr>
        <a:xfrm>
          <a:off x="2844800" y="14498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220,525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143510</xdr:rowOff>
    </xdr:from>
    <xdr:to>
      <xdr:col>11</xdr:col>
      <xdr:colOff>82550</xdr:colOff>
      <xdr:row>84</xdr:row>
      <xdr:rowOff>73025</xdr:rowOff>
    </xdr:to>
    <xdr:sp macro="" textlink="">
      <xdr:nvSpPr>
        <xdr:cNvPr id="214" name="楕円 213">
          <a:extLst>
            <a:ext uri="{FF2B5EF4-FFF2-40B4-BE49-F238E27FC236}">
              <a16:creationId xmlns:a16="http://schemas.microsoft.com/office/drawing/2014/main" id="{EE05A6BA-9635-4036-BE75-70B94CA162CD}"/>
            </a:ext>
          </a:extLst>
        </xdr:cNvPr>
        <xdr:cNvSpPr/>
      </xdr:nvSpPr>
      <xdr:spPr>
        <a:xfrm>
          <a:off x="2286000" y="1437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57785</xdr:rowOff>
    </xdr:from>
    <xdr:ext cx="762000" cy="259080"/>
    <xdr:sp macro="" textlink="">
      <xdr:nvSpPr>
        <xdr:cNvPr id="215" name="テキスト ボックス 214">
          <a:extLst>
            <a:ext uri="{FF2B5EF4-FFF2-40B4-BE49-F238E27FC236}">
              <a16:creationId xmlns:a16="http://schemas.microsoft.com/office/drawing/2014/main" id="{CA3E0151-D397-4315-911C-C198317AA21A}"/>
            </a:ext>
          </a:extLst>
        </xdr:cNvPr>
        <xdr:cNvSpPr txBox="1"/>
      </xdr:nvSpPr>
      <xdr:spPr>
        <a:xfrm>
          <a:off x="1955800" y="1445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212,460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168275</xdr:rowOff>
    </xdr:from>
    <xdr:to>
      <xdr:col>7</xdr:col>
      <xdr:colOff>31750</xdr:colOff>
      <xdr:row>84</xdr:row>
      <xdr:rowOff>98425</xdr:rowOff>
    </xdr:to>
    <xdr:sp macro="" textlink="">
      <xdr:nvSpPr>
        <xdr:cNvPr id="216" name="楕円 215">
          <a:extLst>
            <a:ext uri="{FF2B5EF4-FFF2-40B4-BE49-F238E27FC236}">
              <a16:creationId xmlns:a16="http://schemas.microsoft.com/office/drawing/2014/main" id="{830B47FD-56CF-418C-B428-F315C0C5E5D7}"/>
            </a:ext>
          </a:extLst>
        </xdr:cNvPr>
        <xdr:cNvSpPr/>
      </xdr:nvSpPr>
      <xdr:spPr>
        <a:xfrm>
          <a:off x="13970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83185</xdr:rowOff>
    </xdr:from>
    <xdr:ext cx="762000" cy="259080"/>
    <xdr:sp macro="" textlink="">
      <xdr:nvSpPr>
        <xdr:cNvPr id="217" name="テキスト ボックス 216">
          <a:extLst>
            <a:ext uri="{FF2B5EF4-FFF2-40B4-BE49-F238E27FC236}">
              <a16:creationId xmlns:a16="http://schemas.microsoft.com/office/drawing/2014/main" id="{C7CBE7D0-C127-4449-BBED-C61F33096F03}"/>
            </a:ext>
          </a:extLst>
        </xdr:cNvPr>
        <xdr:cNvSpPr txBox="1"/>
      </xdr:nvSpPr>
      <xdr:spPr>
        <a:xfrm>
          <a:off x="1066800" y="14484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217,815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ECC83DC8-4208-45BA-861A-2B78D8F19CEE}"/>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19" name="テキスト ボックス 218">
          <a:extLst>
            <a:ext uri="{FF2B5EF4-FFF2-40B4-BE49-F238E27FC236}">
              <a16:creationId xmlns:a16="http://schemas.microsoft.com/office/drawing/2014/main" id="{FF04A73F-9CC2-4E38-9D33-2E8286551F84}"/>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0" name="テキスト ボックス 219">
          <a:extLst>
            <a:ext uri="{FF2B5EF4-FFF2-40B4-BE49-F238E27FC236}">
              <a16:creationId xmlns:a16="http://schemas.microsoft.com/office/drawing/2014/main" id="{65217096-5D11-4D5A-9691-AE4D272D2AE1}"/>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263173DB-AFB8-4766-BDFA-BC20A4A4ADDD}"/>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34BA8D03-DAE1-4B73-A3B6-EF1B1FF80AEB}"/>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CD83AC4-33E7-4BC2-932A-808700250715}"/>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FF13D3A7-0EC1-40DA-8A59-FAE2775768DE}"/>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AF70439A-8330-4F21-8701-2D25D355A145}"/>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DF2E6ACB-4653-4341-AE3F-7F8734E280F9}"/>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244124A6-F742-4B35-BFD4-075283B0374A}"/>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45FEC407-D0DC-4D90-9408-EAB30CCEE85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4F88E73-B5F4-4121-B989-EAB58B34A267}"/>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6D1803C6-2FC3-4E22-BFA3-12F091E02D75}"/>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年度からほぼ横ばいであり、類似団体平均をやや上回っている。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引き続き、人件費の総枠抑制に努めるとともに、地域の給与水準の状況を踏まえて適正化を図る。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A5699B4F-8EF3-4243-BA98-EF08FE91E173}"/>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2" name="テキスト ボックス 231">
          <a:extLst>
            <a:ext uri="{FF2B5EF4-FFF2-40B4-BE49-F238E27FC236}">
              <a16:creationId xmlns:a16="http://schemas.microsoft.com/office/drawing/2014/main" id="{5C3DB3B5-F955-4DA8-86F7-33E8D10D1C3E}"/>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3" name="直線コネクタ 232">
          <a:extLst>
            <a:ext uri="{FF2B5EF4-FFF2-40B4-BE49-F238E27FC236}">
              <a16:creationId xmlns:a16="http://schemas.microsoft.com/office/drawing/2014/main" id="{64A7B1BB-A01C-48A4-8D02-06676B11068C}"/>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3365"/>
    <xdr:sp macro="" textlink="">
      <xdr:nvSpPr>
        <xdr:cNvPr id="234" name="テキスト ボックス 233">
          <a:extLst>
            <a:ext uri="{FF2B5EF4-FFF2-40B4-BE49-F238E27FC236}">
              <a16:creationId xmlns:a16="http://schemas.microsoft.com/office/drawing/2014/main" id="{76E278B5-AE29-4A35-B40C-964D62C11D4F}"/>
            </a:ext>
          </a:extLst>
        </xdr:cNvPr>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5" name="直線コネクタ 234">
          <a:extLst>
            <a:ext uri="{FF2B5EF4-FFF2-40B4-BE49-F238E27FC236}">
              <a16:creationId xmlns:a16="http://schemas.microsoft.com/office/drawing/2014/main" id="{BC920CC4-D5AA-4F1F-8ED3-497A92C211FB}"/>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3365"/>
    <xdr:sp macro="" textlink="">
      <xdr:nvSpPr>
        <xdr:cNvPr id="236" name="テキスト ボックス 235">
          <a:extLst>
            <a:ext uri="{FF2B5EF4-FFF2-40B4-BE49-F238E27FC236}">
              <a16:creationId xmlns:a16="http://schemas.microsoft.com/office/drawing/2014/main" id="{AF412CF0-745B-4116-A797-B9967EDE7F81}"/>
            </a:ext>
          </a:extLst>
        </xdr:cNvPr>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2C00F1E6-3ED2-47B6-9921-B90F6EB2B17A}"/>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38" name="テキスト ボックス 237">
          <a:extLst>
            <a:ext uri="{FF2B5EF4-FFF2-40B4-BE49-F238E27FC236}">
              <a16:creationId xmlns:a16="http://schemas.microsoft.com/office/drawing/2014/main" id="{D870114C-FD28-4DDB-9935-CD81DEC5B4D9}"/>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39" name="直線コネクタ 238">
          <a:extLst>
            <a:ext uri="{FF2B5EF4-FFF2-40B4-BE49-F238E27FC236}">
              <a16:creationId xmlns:a16="http://schemas.microsoft.com/office/drawing/2014/main" id="{CF2752CB-BB09-4F9F-ACAD-30988362294D}"/>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0" name="テキスト ボックス 239">
          <a:extLst>
            <a:ext uri="{FF2B5EF4-FFF2-40B4-BE49-F238E27FC236}">
              <a16:creationId xmlns:a16="http://schemas.microsoft.com/office/drawing/2014/main" id="{977E46E1-1170-4B2E-AC29-41A73AD7D4E8}"/>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1" name="直線コネクタ 240">
          <a:extLst>
            <a:ext uri="{FF2B5EF4-FFF2-40B4-BE49-F238E27FC236}">
              <a16:creationId xmlns:a16="http://schemas.microsoft.com/office/drawing/2014/main" id="{83C63186-EDD8-448E-9DD4-BCD6B1006061}"/>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2" name="テキスト ボックス 241">
          <a:extLst>
            <a:ext uri="{FF2B5EF4-FFF2-40B4-BE49-F238E27FC236}">
              <a16:creationId xmlns:a16="http://schemas.microsoft.com/office/drawing/2014/main" id="{47783BBE-79C9-4534-B5DE-D960A314A99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A371245D-3613-42C0-AB88-39AD6C3FBC0E}"/>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4" name="テキスト ボックス 243">
          <a:extLst>
            <a:ext uri="{FF2B5EF4-FFF2-40B4-BE49-F238E27FC236}">
              <a16:creationId xmlns:a16="http://schemas.microsoft.com/office/drawing/2014/main" id="{D1AE8DC9-FF30-417E-9F16-A2E2C391AF25}"/>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D467272E-E2D7-4523-BBE0-A32BC1FCA4DB}"/>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60960</xdr:rowOff>
    </xdr:from>
    <xdr:to>
      <xdr:col>81</xdr:col>
      <xdr:colOff>44450</xdr:colOff>
      <xdr:row>89</xdr:row>
      <xdr:rowOff>83185</xdr:rowOff>
    </xdr:to>
    <xdr:cxnSp macro="">
      <xdr:nvCxnSpPr>
        <xdr:cNvPr id="246" name="直線コネクタ 245">
          <a:extLst>
            <a:ext uri="{FF2B5EF4-FFF2-40B4-BE49-F238E27FC236}">
              <a16:creationId xmlns:a16="http://schemas.microsoft.com/office/drawing/2014/main" id="{570DA459-446D-4511-841D-B4BB8FEF0570}"/>
            </a:ext>
          </a:extLst>
        </xdr:cNvPr>
        <xdr:cNvCxnSpPr/>
      </xdr:nvCxnSpPr>
      <xdr:spPr>
        <a:xfrm flipV="1">
          <a:off x="17018000" y="13948410"/>
          <a:ext cx="0" cy="13938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55245</xdr:rowOff>
    </xdr:from>
    <xdr:ext cx="762000" cy="253365"/>
    <xdr:sp macro="" textlink="">
      <xdr:nvSpPr>
        <xdr:cNvPr id="247" name="給与水準   （国との比較）最小値テキスト">
          <a:extLst>
            <a:ext uri="{FF2B5EF4-FFF2-40B4-BE49-F238E27FC236}">
              <a16:creationId xmlns:a16="http://schemas.microsoft.com/office/drawing/2014/main" id="{2F4B965B-9393-4F9D-BFAD-E3C985188720}"/>
            </a:ext>
          </a:extLst>
        </xdr:cNvPr>
        <xdr:cNvSpPr txBox="1"/>
      </xdr:nvSpPr>
      <xdr:spPr>
        <a:xfrm>
          <a:off x="17106900" y="153142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83185</xdr:rowOff>
    </xdr:from>
    <xdr:to>
      <xdr:col>81</xdr:col>
      <xdr:colOff>133350</xdr:colOff>
      <xdr:row>89</xdr:row>
      <xdr:rowOff>83185</xdr:rowOff>
    </xdr:to>
    <xdr:cxnSp macro="">
      <xdr:nvCxnSpPr>
        <xdr:cNvPr id="248" name="直線コネクタ 247">
          <a:extLst>
            <a:ext uri="{FF2B5EF4-FFF2-40B4-BE49-F238E27FC236}">
              <a16:creationId xmlns:a16="http://schemas.microsoft.com/office/drawing/2014/main" id="{E08CCC23-FCB8-491E-B296-0092B85D9AD5}"/>
            </a:ext>
          </a:extLst>
        </xdr:cNvPr>
        <xdr:cNvCxnSpPr/>
      </xdr:nvCxnSpPr>
      <xdr:spPr>
        <a:xfrm>
          <a:off x="169291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147320</xdr:rowOff>
    </xdr:from>
    <xdr:ext cx="762000" cy="259080"/>
    <xdr:sp macro="" textlink="">
      <xdr:nvSpPr>
        <xdr:cNvPr id="249" name="給与水準   （国との比較）最大値テキスト">
          <a:extLst>
            <a:ext uri="{FF2B5EF4-FFF2-40B4-BE49-F238E27FC236}">
              <a16:creationId xmlns:a16="http://schemas.microsoft.com/office/drawing/2014/main" id="{8E9BFD1B-FC5A-4390-ADB4-CB5340CF171C}"/>
            </a:ext>
          </a:extLst>
        </xdr:cNvPr>
        <xdr:cNvSpPr txBox="1"/>
      </xdr:nvSpPr>
      <xdr:spPr>
        <a:xfrm>
          <a:off x="17106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60960</xdr:rowOff>
    </xdr:from>
    <xdr:to>
      <xdr:col>81</xdr:col>
      <xdr:colOff>133350</xdr:colOff>
      <xdr:row>81</xdr:row>
      <xdr:rowOff>60960</xdr:rowOff>
    </xdr:to>
    <xdr:cxnSp macro="">
      <xdr:nvCxnSpPr>
        <xdr:cNvPr id="250" name="直線コネクタ 249">
          <a:extLst>
            <a:ext uri="{FF2B5EF4-FFF2-40B4-BE49-F238E27FC236}">
              <a16:creationId xmlns:a16="http://schemas.microsoft.com/office/drawing/2014/main" id="{873880AC-2115-4E3C-8C18-A7F744413BC6}"/>
            </a:ext>
          </a:extLst>
        </xdr:cNvPr>
        <xdr:cNvCxnSpPr/>
      </xdr:nvCxnSpPr>
      <xdr:spPr>
        <a:xfrm>
          <a:off x="16929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109220</xdr:rowOff>
    </xdr:from>
    <xdr:to>
      <xdr:col>81</xdr:col>
      <xdr:colOff>44450</xdr:colOff>
      <xdr:row>85</xdr:row>
      <xdr:rowOff>31750</xdr:rowOff>
    </xdr:to>
    <xdr:cxnSp macro="">
      <xdr:nvCxnSpPr>
        <xdr:cNvPr id="251" name="直線コネクタ 250">
          <a:extLst>
            <a:ext uri="{FF2B5EF4-FFF2-40B4-BE49-F238E27FC236}">
              <a16:creationId xmlns:a16="http://schemas.microsoft.com/office/drawing/2014/main" id="{D2E56689-A0B5-45E7-83A4-D2D82F4C6590}"/>
            </a:ext>
          </a:extLst>
        </xdr:cNvPr>
        <xdr:cNvCxnSpPr/>
      </xdr:nvCxnSpPr>
      <xdr:spPr>
        <a:xfrm flipV="1">
          <a:off x="16179800" y="1451102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97790</xdr:rowOff>
    </xdr:from>
    <xdr:ext cx="762000" cy="253365"/>
    <xdr:sp macro="" textlink="">
      <xdr:nvSpPr>
        <xdr:cNvPr id="252" name="給与水準   （国との比較）平均値テキスト">
          <a:extLst>
            <a:ext uri="{FF2B5EF4-FFF2-40B4-BE49-F238E27FC236}">
              <a16:creationId xmlns:a16="http://schemas.microsoft.com/office/drawing/2014/main" id="{6C567672-9747-4EAC-9A40-1FCCE5AAC74E}"/>
            </a:ext>
          </a:extLst>
        </xdr:cNvPr>
        <xdr:cNvSpPr txBox="1"/>
      </xdr:nvSpPr>
      <xdr:spPr>
        <a:xfrm>
          <a:off x="17106900" y="144995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125730</xdr:rowOff>
    </xdr:from>
    <xdr:to>
      <xdr:col>81</xdr:col>
      <xdr:colOff>95250</xdr:colOff>
      <xdr:row>85</xdr:row>
      <xdr:rowOff>55880</xdr:rowOff>
    </xdr:to>
    <xdr:sp macro="" textlink="">
      <xdr:nvSpPr>
        <xdr:cNvPr id="253" name="フローチャート: 判断 252">
          <a:extLst>
            <a:ext uri="{FF2B5EF4-FFF2-40B4-BE49-F238E27FC236}">
              <a16:creationId xmlns:a16="http://schemas.microsoft.com/office/drawing/2014/main" id="{38CBAE52-DCBF-426F-A5CF-FBC336137D61}"/>
            </a:ext>
          </a:extLst>
        </xdr:cNvPr>
        <xdr:cNvSpPr/>
      </xdr:nvSpPr>
      <xdr:spPr>
        <a:xfrm>
          <a:off x="169672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139065</xdr:rowOff>
    </xdr:to>
    <xdr:cxnSp macro="">
      <xdr:nvCxnSpPr>
        <xdr:cNvPr id="254" name="直線コネクタ 253">
          <a:extLst>
            <a:ext uri="{FF2B5EF4-FFF2-40B4-BE49-F238E27FC236}">
              <a16:creationId xmlns:a16="http://schemas.microsoft.com/office/drawing/2014/main" id="{B7FF8AED-8EE9-44EA-B129-290D83C2E061}"/>
            </a:ext>
          </a:extLst>
        </xdr:cNvPr>
        <xdr:cNvCxnSpPr/>
      </xdr:nvCxnSpPr>
      <xdr:spPr>
        <a:xfrm flipV="1">
          <a:off x="15290800" y="1460500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71755</xdr:rowOff>
    </xdr:from>
    <xdr:to>
      <xdr:col>77</xdr:col>
      <xdr:colOff>95250</xdr:colOff>
      <xdr:row>85</xdr:row>
      <xdr:rowOff>1905</xdr:rowOff>
    </xdr:to>
    <xdr:sp macro="" textlink="">
      <xdr:nvSpPr>
        <xdr:cNvPr id="255" name="フローチャート: 判断 254">
          <a:extLst>
            <a:ext uri="{FF2B5EF4-FFF2-40B4-BE49-F238E27FC236}">
              <a16:creationId xmlns:a16="http://schemas.microsoft.com/office/drawing/2014/main" id="{0815EC05-6413-44B4-96AD-43A5597EF814}"/>
            </a:ext>
          </a:extLst>
        </xdr:cNvPr>
        <xdr:cNvSpPr/>
      </xdr:nvSpPr>
      <xdr:spPr>
        <a:xfrm>
          <a:off x="16129000" y="1447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12065</xdr:rowOff>
    </xdr:from>
    <xdr:ext cx="736600" cy="259080"/>
    <xdr:sp macro="" textlink="">
      <xdr:nvSpPr>
        <xdr:cNvPr id="256" name="テキスト ボックス 255">
          <a:extLst>
            <a:ext uri="{FF2B5EF4-FFF2-40B4-BE49-F238E27FC236}">
              <a16:creationId xmlns:a16="http://schemas.microsoft.com/office/drawing/2014/main" id="{B79D9764-6323-4004-973A-24EDB8B58F63}"/>
            </a:ext>
          </a:extLst>
        </xdr:cNvPr>
        <xdr:cNvSpPr txBox="1"/>
      </xdr:nvSpPr>
      <xdr:spPr>
        <a:xfrm>
          <a:off x="15798800" y="14242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99060</xdr:rowOff>
    </xdr:from>
    <xdr:to>
      <xdr:col>72</xdr:col>
      <xdr:colOff>203200</xdr:colOff>
      <xdr:row>85</xdr:row>
      <xdr:rowOff>139065</xdr:rowOff>
    </xdr:to>
    <xdr:cxnSp macro="">
      <xdr:nvCxnSpPr>
        <xdr:cNvPr id="257" name="直線コネクタ 256">
          <a:extLst>
            <a:ext uri="{FF2B5EF4-FFF2-40B4-BE49-F238E27FC236}">
              <a16:creationId xmlns:a16="http://schemas.microsoft.com/office/drawing/2014/main" id="{14D63ABA-FBDD-4724-83D3-2C7EB01ECB78}"/>
            </a:ext>
          </a:extLst>
        </xdr:cNvPr>
        <xdr:cNvCxnSpPr/>
      </xdr:nvCxnSpPr>
      <xdr:spPr>
        <a:xfrm>
          <a:off x="14401800" y="1467231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45085</xdr:rowOff>
    </xdr:from>
    <xdr:to>
      <xdr:col>73</xdr:col>
      <xdr:colOff>44450</xdr:colOff>
      <xdr:row>84</xdr:row>
      <xdr:rowOff>146685</xdr:rowOff>
    </xdr:to>
    <xdr:sp macro="" textlink="">
      <xdr:nvSpPr>
        <xdr:cNvPr id="258" name="フローチャート: 判断 257">
          <a:extLst>
            <a:ext uri="{FF2B5EF4-FFF2-40B4-BE49-F238E27FC236}">
              <a16:creationId xmlns:a16="http://schemas.microsoft.com/office/drawing/2014/main" id="{7906B8A3-B293-45E2-8D09-E0E59B352E56}"/>
            </a:ext>
          </a:extLst>
        </xdr:cNvPr>
        <xdr:cNvSpPr/>
      </xdr:nvSpPr>
      <xdr:spPr>
        <a:xfrm>
          <a:off x="152400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156845</xdr:rowOff>
    </xdr:from>
    <xdr:ext cx="762000" cy="253365"/>
    <xdr:sp macro="" textlink="">
      <xdr:nvSpPr>
        <xdr:cNvPr id="259" name="テキスト ボックス 258">
          <a:extLst>
            <a:ext uri="{FF2B5EF4-FFF2-40B4-BE49-F238E27FC236}">
              <a16:creationId xmlns:a16="http://schemas.microsoft.com/office/drawing/2014/main" id="{DE4B68FA-5519-46FB-9F58-C0D5E4828932}"/>
            </a:ext>
          </a:extLst>
        </xdr:cNvPr>
        <xdr:cNvSpPr txBox="1"/>
      </xdr:nvSpPr>
      <xdr:spPr>
        <a:xfrm>
          <a:off x="14909800" y="14215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58420</xdr:rowOff>
    </xdr:from>
    <xdr:to>
      <xdr:col>68</xdr:col>
      <xdr:colOff>152400</xdr:colOff>
      <xdr:row>85</xdr:row>
      <xdr:rowOff>99060</xdr:rowOff>
    </xdr:to>
    <xdr:cxnSp macro="">
      <xdr:nvCxnSpPr>
        <xdr:cNvPr id="260" name="直線コネクタ 259">
          <a:extLst>
            <a:ext uri="{FF2B5EF4-FFF2-40B4-BE49-F238E27FC236}">
              <a16:creationId xmlns:a16="http://schemas.microsoft.com/office/drawing/2014/main" id="{390BA252-4C18-4562-940E-9A0A4C3C76BD}"/>
            </a:ext>
          </a:extLst>
        </xdr:cNvPr>
        <xdr:cNvCxnSpPr/>
      </xdr:nvCxnSpPr>
      <xdr:spPr>
        <a:xfrm>
          <a:off x="13512800" y="146316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125730</xdr:rowOff>
    </xdr:from>
    <xdr:to>
      <xdr:col>68</xdr:col>
      <xdr:colOff>203200</xdr:colOff>
      <xdr:row>85</xdr:row>
      <xdr:rowOff>55880</xdr:rowOff>
    </xdr:to>
    <xdr:sp macro="" textlink="">
      <xdr:nvSpPr>
        <xdr:cNvPr id="261" name="フローチャート: 判断 260">
          <a:extLst>
            <a:ext uri="{FF2B5EF4-FFF2-40B4-BE49-F238E27FC236}">
              <a16:creationId xmlns:a16="http://schemas.microsoft.com/office/drawing/2014/main" id="{0DB7D5E9-38E4-402D-A583-F8DBC5978B3F}"/>
            </a:ext>
          </a:extLst>
        </xdr:cNvPr>
        <xdr:cNvSpPr/>
      </xdr:nvSpPr>
      <xdr:spPr>
        <a:xfrm>
          <a:off x="14351000" y="1452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66040</xdr:rowOff>
    </xdr:from>
    <xdr:ext cx="762000" cy="253365"/>
    <xdr:sp macro="" textlink="">
      <xdr:nvSpPr>
        <xdr:cNvPr id="262" name="テキスト ボックス 261">
          <a:extLst>
            <a:ext uri="{FF2B5EF4-FFF2-40B4-BE49-F238E27FC236}">
              <a16:creationId xmlns:a16="http://schemas.microsoft.com/office/drawing/2014/main" id="{F886E6B0-2676-48B5-8A24-4E4A99F7B528}"/>
            </a:ext>
          </a:extLst>
        </xdr:cNvPr>
        <xdr:cNvSpPr txBox="1"/>
      </xdr:nvSpPr>
      <xdr:spPr>
        <a:xfrm>
          <a:off x="14020800" y="14296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139065</xdr:rowOff>
    </xdr:from>
    <xdr:to>
      <xdr:col>64</xdr:col>
      <xdr:colOff>152400</xdr:colOff>
      <xdr:row>85</xdr:row>
      <xdr:rowOff>69215</xdr:rowOff>
    </xdr:to>
    <xdr:sp macro="" textlink="">
      <xdr:nvSpPr>
        <xdr:cNvPr id="263" name="フローチャート: 判断 262">
          <a:extLst>
            <a:ext uri="{FF2B5EF4-FFF2-40B4-BE49-F238E27FC236}">
              <a16:creationId xmlns:a16="http://schemas.microsoft.com/office/drawing/2014/main" id="{6416A462-DD8A-4DBB-BFA1-A3785B8E47EE}"/>
            </a:ext>
          </a:extLst>
        </xdr:cNvPr>
        <xdr:cNvSpPr/>
      </xdr:nvSpPr>
      <xdr:spPr>
        <a:xfrm>
          <a:off x="13462000" y="1454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79375</xdr:rowOff>
    </xdr:from>
    <xdr:ext cx="762000" cy="258445"/>
    <xdr:sp macro="" textlink="">
      <xdr:nvSpPr>
        <xdr:cNvPr id="264" name="テキスト ボックス 263">
          <a:extLst>
            <a:ext uri="{FF2B5EF4-FFF2-40B4-BE49-F238E27FC236}">
              <a16:creationId xmlns:a16="http://schemas.microsoft.com/office/drawing/2014/main" id="{59179B47-C53A-47E8-A414-B77E428BF460}"/>
            </a:ext>
          </a:extLst>
        </xdr:cNvPr>
        <xdr:cNvSpPr txBox="1"/>
      </xdr:nvSpPr>
      <xdr:spPr>
        <a:xfrm>
          <a:off x="13131800" y="143097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5" name="テキスト ボックス 264">
          <a:extLst>
            <a:ext uri="{FF2B5EF4-FFF2-40B4-BE49-F238E27FC236}">
              <a16:creationId xmlns:a16="http://schemas.microsoft.com/office/drawing/2014/main" id="{5AC9F0AF-D1D2-4080-A8DE-CE3C7C5BF422}"/>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6" name="テキスト ボックス 265">
          <a:extLst>
            <a:ext uri="{FF2B5EF4-FFF2-40B4-BE49-F238E27FC236}">
              <a16:creationId xmlns:a16="http://schemas.microsoft.com/office/drawing/2014/main" id="{9F7F4711-7F00-4625-B465-AAD14143B58D}"/>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7" name="テキスト ボックス 266">
          <a:extLst>
            <a:ext uri="{FF2B5EF4-FFF2-40B4-BE49-F238E27FC236}">
              <a16:creationId xmlns:a16="http://schemas.microsoft.com/office/drawing/2014/main" id="{18710A81-A09B-4339-9B2A-88412CD00A91}"/>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68" name="テキスト ボックス 267">
          <a:extLst>
            <a:ext uri="{FF2B5EF4-FFF2-40B4-BE49-F238E27FC236}">
              <a16:creationId xmlns:a16="http://schemas.microsoft.com/office/drawing/2014/main" id="{4310B0AE-9576-4A69-8B10-E7029EA3F631}"/>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544A8B4B-3017-435D-B08E-ACC4D4567246}"/>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58420</xdr:rowOff>
    </xdr:from>
    <xdr:to>
      <xdr:col>81</xdr:col>
      <xdr:colOff>95250</xdr:colOff>
      <xdr:row>84</xdr:row>
      <xdr:rowOff>160020</xdr:rowOff>
    </xdr:to>
    <xdr:sp macro="" textlink="">
      <xdr:nvSpPr>
        <xdr:cNvPr id="270" name="楕円 269">
          <a:extLst>
            <a:ext uri="{FF2B5EF4-FFF2-40B4-BE49-F238E27FC236}">
              <a16:creationId xmlns:a16="http://schemas.microsoft.com/office/drawing/2014/main" id="{464E0128-FCE6-4585-9B7D-8131C49DBBAC}"/>
            </a:ext>
          </a:extLst>
        </xdr:cNvPr>
        <xdr:cNvSpPr/>
      </xdr:nvSpPr>
      <xdr:spPr>
        <a:xfrm>
          <a:off x="16967200" y="144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74930</xdr:rowOff>
    </xdr:from>
    <xdr:ext cx="762000" cy="253365"/>
    <xdr:sp macro="" textlink="">
      <xdr:nvSpPr>
        <xdr:cNvPr id="271" name="給与水準   （国との比較）該当値テキスト">
          <a:extLst>
            <a:ext uri="{FF2B5EF4-FFF2-40B4-BE49-F238E27FC236}">
              <a16:creationId xmlns:a16="http://schemas.microsoft.com/office/drawing/2014/main" id="{628B455F-2891-4EDE-AD40-36F447F26968}"/>
            </a:ext>
          </a:extLst>
        </xdr:cNvPr>
        <xdr:cNvSpPr txBox="1"/>
      </xdr:nvSpPr>
      <xdr:spPr>
        <a:xfrm>
          <a:off x="17106900" y="14305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2" name="楕円 271">
          <a:extLst>
            <a:ext uri="{FF2B5EF4-FFF2-40B4-BE49-F238E27FC236}">
              <a16:creationId xmlns:a16="http://schemas.microsoft.com/office/drawing/2014/main" id="{EFFF4703-9BFE-4A9C-A3B8-8BEA84129333}"/>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67310</xdr:rowOff>
    </xdr:from>
    <xdr:ext cx="736600" cy="259080"/>
    <xdr:sp macro="" textlink="">
      <xdr:nvSpPr>
        <xdr:cNvPr id="273" name="テキスト ボックス 272">
          <a:extLst>
            <a:ext uri="{FF2B5EF4-FFF2-40B4-BE49-F238E27FC236}">
              <a16:creationId xmlns:a16="http://schemas.microsoft.com/office/drawing/2014/main" id="{BC57838C-0056-4BE1-870F-A0FEFBEAADD6}"/>
            </a:ext>
          </a:extLst>
        </xdr:cNvPr>
        <xdr:cNvSpPr txBox="1"/>
      </xdr:nvSpPr>
      <xdr:spPr>
        <a:xfrm>
          <a:off x="15798800" y="1464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88265</xdr:rowOff>
    </xdr:from>
    <xdr:to>
      <xdr:col>73</xdr:col>
      <xdr:colOff>44450</xdr:colOff>
      <xdr:row>86</xdr:row>
      <xdr:rowOff>18415</xdr:rowOff>
    </xdr:to>
    <xdr:sp macro="" textlink="">
      <xdr:nvSpPr>
        <xdr:cNvPr id="274" name="楕円 273">
          <a:extLst>
            <a:ext uri="{FF2B5EF4-FFF2-40B4-BE49-F238E27FC236}">
              <a16:creationId xmlns:a16="http://schemas.microsoft.com/office/drawing/2014/main" id="{11B3C0CA-41E2-43C9-81A1-276B879DBE21}"/>
            </a:ext>
          </a:extLst>
        </xdr:cNvPr>
        <xdr:cNvSpPr/>
      </xdr:nvSpPr>
      <xdr:spPr>
        <a:xfrm>
          <a:off x="15240000" y="14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3175</xdr:rowOff>
    </xdr:from>
    <xdr:ext cx="762000" cy="259080"/>
    <xdr:sp macro="" textlink="">
      <xdr:nvSpPr>
        <xdr:cNvPr id="275" name="テキスト ボックス 274">
          <a:extLst>
            <a:ext uri="{FF2B5EF4-FFF2-40B4-BE49-F238E27FC236}">
              <a16:creationId xmlns:a16="http://schemas.microsoft.com/office/drawing/2014/main" id="{52842610-909E-427C-A4E4-D1ACAEB4E6FE}"/>
            </a:ext>
          </a:extLst>
        </xdr:cNvPr>
        <xdr:cNvSpPr txBox="1"/>
      </xdr:nvSpPr>
      <xdr:spPr>
        <a:xfrm>
          <a:off x="14909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48260</xdr:rowOff>
    </xdr:from>
    <xdr:to>
      <xdr:col>68</xdr:col>
      <xdr:colOff>203200</xdr:colOff>
      <xdr:row>85</xdr:row>
      <xdr:rowOff>149860</xdr:rowOff>
    </xdr:to>
    <xdr:sp macro="" textlink="">
      <xdr:nvSpPr>
        <xdr:cNvPr id="276" name="楕円 275">
          <a:extLst>
            <a:ext uri="{FF2B5EF4-FFF2-40B4-BE49-F238E27FC236}">
              <a16:creationId xmlns:a16="http://schemas.microsoft.com/office/drawing/2014/main" id="{ACF1C181-8854-4E3D-85A6-A8733931BEF2}"/>
            </a:ext>
          </a:extLst>
        </xdr:cNvPr>
        <xdr:cNvSpPr/>
      </xdr:nvSpPr>
      <xdr:spPr>
        <a:xfrm>
          <a:off x="14351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134620</xdr:rowOff>
    </xdr:from>
    <xdr:ext cx="762000" cy="253365"/>
    <xdr:sp macro="" textlink="">
      <xdr:nvSpPr>
        <xdr:cNvPr id="277" name="テキスト ボックス 276">
          <a:extLst>
            <a:ext uri="{FF2B5EF4-FFF2-40B4-BE49-F238E27FC236}">
              <a16:creationId xmlns:a16="http://schemas.microsoft.com/office/drawing/2014/main" id="{C90B40E4-399D-4B5B-8494-31BC18F886B8}"/>
            </a:ext>
          </a:extLst>
        </xdr:cNvPr>
        <xdr:cNvSpPr txBox="1"/>
      </xdr:nvSpPr>
      <xdr:spPr>
        <a:xfrm>
          <a:off x="14020800" y="14707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7620</xdr:rowOff>
    </xdr:from>
    <xdr:to>
      <xdr:col>64</xdr:col>
      <xdr:colOff>152400</xdr:colOff>
      <xdr:row>85</xdr:row>
      <xdr:rowOff>109220</xdr:rowOff>
    </xdr:to>
    <xdr:sp macro="" textlink="">
      <xdr:nvSpPr>
        <xdr:cNvPr id="278" name="楕円 277">
          <a:extLst>
            <a:ext uri="{FF2B5EF4-FFF2-40B4-BE49-F238E27FC236}">
              <a16:creationId xmlns:a16="http://schemas.microsoft.com/office/drawing/2014/main" id="{AA340FA6-7B92-40E5-A834-1E0B5FA62E66}"/>
            </a:ext>
          </a:extLst>
        </xdr:cNvPr>
        <xdr:cNvSpPr/>
      </xdr:nvSpPr>
      <xdr:spPr>
        <a:xfrm>
          <a:off x="13462000" y="145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93980</xdr:rowOff>
    </xdr:from>
    <xdr:ext cx="762000" cy="259080"/>
    <xdr:sp macro="" textlink="">
      <xdr:nvSpPr>
        <xdr:cNvPr id="279" name="テキスト ボックス 278">
          <a:extLst>
            <a:ext uri="{FF2B5EF4-FFF2-40B4-BE49-F238E27FC236}">
              <a16:creationId xmlns:a16="http://schemas.microsoft.com/office/drawing/2014/main" id="{A5540C1C-0481-4CC3-A2CC-498F82E9BACF}"/>
            </a:ext>
          </a:extLst>
        </xdr:cNvPr>
        <xdr:cNvSpPr txBox="1"/>
      </xdr:nvSpPr>
      <xdr:spPr>
        <a:xfrm>
          <a:off x="13131800" y="14667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B41E8F74-A1FC-4A89-9ED0-34E2EBDAE06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1" name="テキスト ボックス 280">
          <a:extLst>
            <a:ext uri="{FF2B5EF4-FFF2-40B4-BE49-F238E27FC236}">
              <a16:creationId xmlns:a16="http://schemas.microsoft.com/office/drawing/2014/main" id="{84E84527-AD11-4619-89F5-74F84E1D46E7}"/>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2" name="テキスト ボックス 281">
          <a:extLst>
            <a:ext uri="{FF2B5EF4-FFF2-40B4-BE49-F238E27FC236}">
              <a16:creationId xmlns:a16="http://schemas.microsoft.com/office/drawing/2014/main" id="{0E00CA56-C13D-4E42-B652-67A1B7C32B95}"/>
            </a:ext>
          </a:extLst>
        </xdr:cNvPr>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[11.74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9A314CC8-A7B7-40E0-A3DB-AAF62726C899}"/>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79403B9F-FFB8-4370-A2F1-B301C825F156}"/>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84F4401A-6924-4ED0-90CA-77A34B1D9D5D}"/>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1A4FF1D2-40C2-46C6-BECE-34CF8CF86BD4}"/>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98043F5C-0E06-411F-B658-0F2E94E7C898}"/>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3E314770-1B86-497F-BAA1-106FDAEDAA2A}"/>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81E8F567-420E-4E12-8DA9-AF6EFB22FC12}"/>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79297384-4698-49FF-9687-B42EEA00314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654809F-E148-4BF5-B32D-EB74C0BB0224}"/>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CCD53687-4109-4159-B631-D670D5EBC3A6}"/>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定員適正化計画に基づき職員数の削減を行っており、類似団体との差が小さくなってきており、類似団体平均を</a:t>
          </a:r>
          <a:r>
            <a:rPr kumimoji="1" lang="en-US" altLang="ja-JP" sz="1300">
              <a:latin typeface="ＭＳ Ｐゴシック"/>
              <a:ea typeface="ＭＳ Ｐゴシック"/>
            </a:rPr>
            <a:t>0.28人下回った</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今後も、引き続き定員適正化計画に基づき職員数の削減に努める。</a:t>
          </a:r>
        </a:p>
      </xdr:txBody>
    </xdr:sp>
    <xdr:clientData/>
  </xdr:twoCellAnchor>
  <xdr:oneCellAnchor>
    <xdr:from>
      <xdr:col>61</xdr:col>
      <xdr:colOff>6350</xdr:colOff>
      <xdr:row>54</xdr:row>
      <xdr:rowOff>139700</xdr:rowOff>
    </xdr:from>
    <xdr:ext cx="349885" cy="225425"/>
    <xdr:sp macro="" textlink="">
      <xdr:nvSpPr>
        <xdr:cNvPr id="293" name="テキスト ボックス 292">
          <a:extLst>
            <a:ext uri="{FF2B5EF4-FFF2-40B4-BE49-F238E27FC236}">
              <a16:creationId xmlns:a16="http://schemas.microsoft.com/office/drawing/2014/main" id="{B8465136-E67E-46B3-B8DD-50B6529D4D42}"/>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A5CB7957-9214-41E0-BCFF-01189143B925}"/>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295" name="テキスト ボックス 294">
          <a:extLst>
            <a:ext uri="{FF2B5EF4-FFF2-40B4-BE49-F238E27FC236}">
              <a16:creationId xmlns:a16="http://schemas.microsoft.com/office/drawing/2014/main" id="{6D9D2C33-3E81-42A5-B197-8CF092EF91D3}"/>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6" name="直線コネクタ 295">
          <a:extLst>
            <a:ext uri="{FF2B5EF4-FFF2-40B4-BE49-F238E27FC236}">
              <a16:creationId xmlns:a16="http://schemas.microsoft.com/office/drawing/2014/main" id="{8AFC39AC-47AD-417B-81E5-082CEB9FE968}"/>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7" name="テキスト ボックス 296">
          <a:extLst>
            <a:ext uri="{FF2B5EF4-FFF2-40B4-BE49-F238E27FC236}">
              <a16:creationId xmlns:a16="http://schemas.microsoft.com/office/drawing/2014/main" id="{DEF45CF3-0519-43EF-AE6C-A2A922F21E6B}"/>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298" name="直線コネクタ 297">
          <a:extLst>
            <a:ext uri="{FF2B5EF4-FFF2-40B4-BE49-F238E27FC236}">
              <a16:creationId xmlns:a16="http://schemas.microsoft.com/office/drawing/2014/main" id="{8A350914-B894-4638-A290-4DAC18C5C0D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299" name="テキスト ボックス 298">
          <a:extLst>
            <a:ext uri="{FF2B5EF4-FFF2-40B4-BE49-F238E27FC236}">
              <a16:creationId xmlns:a16="http://schemas.microsoft.com/office/drawing/2014/main" id="{C7455976-C3E9-404C-B379-64E4A7D21DFA}"/>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0" name="直線コネクタ 299">
          <a:extLst>
            <a:ext uri="{FF2B5EF4-FFF2-40B4-BE49-F238E27FC236}">
              <a16:creationId xmlns:a16="http://schemas.microsoft.com/office/drawing/2014/main" id="{D1C29B7E-081F-48FA-804A-34165C3E0DA3}"/>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1" name="テキスト ボックス 300">
          <a:extLst>
            <a:ext uri="{FF2B5EF4-FFF2-40B4-BE49-F238E27FC236}">
              <a16:creationId xmlns:a16="http://schemas.microsoft.com/office/drawing/2014/main" id="{6461F83E-051B-4627-9A26-CAC3341B1124}"/>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2" name="直線コネクタ 301">
          <a:extLst>
            <a:ext uri="{FF2B5EF4-FFF2-40B4-BE49-F238E27FC236}">
              <a16:creationId xmlns:a16="http://schemas.microsoft.com/office/drawing/2014/main" id="{9D994022-56E9-4C26-9C32-A9CD5EB75882}"/>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3" name="テキスト ボックス 302">
          <a:extLst>
            <a:ext uri="{FF2B5EF4-FFF2-40B4-BE49-F238E27FC236}">
              <a16:creationId xmlns:a16="http://schemas.microsoft.com/office/drawing/2014/main" id="{05392FC3-8C3B-4586-A3EC-45B989C6B1E7}"/>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4" name="直線コネクタ 303">
          <a:extLst>
            <a:ext uri="{FF2B5EF4-FFF2-40B4-BE49-F238E27FC236}">
              <a16:creationId xmlns:a16="http://schemas.microsoft.com/office/drawing/2014/main" id="{F73504EF-42F8-4AA4-9CAA-F971796E4662}"/>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3365"/>
    <xdr:sp macro="" textlink="">
      <xdr:nvSpPr>
        <xdr:cNvPr id="305" name="テキスト ボックス 304">
          <a:extLst>
            <a:ext uri="{FF2B5EF4-FFF2-40B4-BE49-F238E27FC236}">
              <a16:creationId xmlns:a16="http://schemas.microsoft.com/office/drawing/2014/main" id="{4D940F0D-CAD3-4FAF-9036-2DFBAA7F0553}"/>
            </a:ext>
          </a:extLst>
        </xdr:cNvPr>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6" name="直線コネクタ 305">
          <a:extLst>
            <a:ext uri="{FF2B5EF4-FFF2-40B4-BE49-F238E27FC236}">
              <a16:creationId xmlns:a16="http://schemas.microsoft.com/office/drawing/2014/main" id="{89789980-71AC-42FC-BE19-E6A6F7764DB1}"/>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3365"/>
    <xdr:sp macro="" textlink="">
      <xdr:nvSpPr>
        <xdr:cNvPr id="307" name="テキスト ボックス 306">
          <a:extLst>
            <a:ext uri="{FF2B5EF4-FFF2-40B4-BE49-F238E27FC236}">
              <a16:creationId xmlns:a16="http://schemas.microsoft.com/office/drawing/2014/main" id="{57D3AA3B-7116-4162-A4EB-EFF8D70A4237}"/>
            </a:ext>
          </a:extLst>
        </xdr:cNvPr>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4404B56F-9824-4D99-B566-4FEF02AE27AB}"/>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a:extLst>
            <a:ext uri="{FF2B5EF4-FFF2-40B4-BE49-F238E27FC236}">
              <a16:creationId xmlns:a16="http://schemas.microsoft.com/office/drawing/2014/main" id="{25B54EF6-B26F-4501-9B7E-C6AC296011E5}"/>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EC242D3A-0EBE-4CFF-83B3-4C9F7F3BD48E}"/>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149860</xdr:rowOff>
    </xdr:from>
    <xdr:to>
      <xdr:col>81</xdr:col>
      <xdr:colOff>44450</xdr:colOff>
      <xdr:row>66</xdr:row>
      <xdr:rowOff>121920</xdr:rowOff>
    </xdr:to>
    <xdr:cxnSp macro="">
      <xdr:nvCxnSpPr>
        <xdr:cNvPr id="311" name="直線コネクタ 310">
          <a:extLst>
            <a:ext uri="{FF2B5EF4-FFF2-40B4-BE49-F238E27FC236}">
              <a16:creationId xmlns:a16="http://schemas.microsoft.com/office/drawing/2014/main" id="{3C991504-98CC-4B4C-9DEA-5C4721335DE6}"/>
            </a:ext>
          </a:extLst>
        </xdr:cNvPr>
        <xdr:cNvCxnSpPr/>
      </xdr:nvCxnSpPr>
      <xdr:spPr>
        <a:xfrm flipV="1">
          <a:off x="17018000" y="10093960"/>
          <a:ext cx="0" cy="1343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93980</xdr:rowOff>
    </xdr:from>
    <xdr:ext cx="762000" cy="259080"/>
    <xdr:sp macro="" textlink="">
      <xdr:nvSpPr>
        <xdr:cNvPr id="312" name="定員管理の状況最小値テキスト">
          <a:extLst>
            <a:ext uri="{FF2B5EF4-FFF2-40B4-BE49-F238E27FC236}">
              <a16:creationId xmlns:a16="http://schemas.microsoft.com/office/drawing/2014/main" id="{4DD2076A-6FD5-4400-AEB9-276553A89899}"/>
            </a:ext>
          </a:extLst>
        </xdr:cNvPr>
        <xdr:cNvSpPr txBox="1"/>
      </xdr:nvSpPr>
      <xdr:spPr>
        <a:xfrm>
          <a:off x="17106900" y="1140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121920</xdr:rowOff>
    </xdr:from>
    <xdr:to>
      <xdr:col>81</xdr:col>
      <xdr:colOff>133350</xdr:colOff>
      <xdr:row>66</xdr:row>
      <xdr:rowOff>121920</xdr:rowOff>
    </xdr:to>
    <xdr:cxnSp macro="">
      <xdr:nvCxnSpPr>
        <xdr:cNvPr id="313" name="直線コネクタ 312">
          <a:extLst>
            <a:ext uri="{FF2B5EF4-FFF2-40B4-BE49-F238E27FC236}">
              <a16:creationId xmlns:a16="http://schemas.microsoft.com/office/drawing/2014/main" id="{6DD01EDF-67E5-4503-81AD-75E06FC71597}"/>
            </a:ext>
          </a:extLst>
        </xdr:cNvPr>
        <xdr:cNvCxnSpPr/>
      </xdr:nvCxnSpPr>
      <xdr:spPr>
        <a:xfrm>
          <a:off x="16929100" y="1143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64770</xdr:rowOff>
    </xdr:from>
    <xdr:ext cx="762000" cy="253365"/>
    <xdr:sp macro="" textlink="">
      <xdr:nvSpPr>
        <xdr:cNvPr id="314" name="定員管理の状況最大値テキスト">
          <a:extLst>
            <a:ext uri="{FF2B5EF4-FFF2-40B4-BE49-F238E27FC236}">
              <a16:creationId xmlns:a16="http://schemas.microsoft.com/office/drawing/2014/main" id="{0549C9ED-434A-40DD-B373-957FD6C28A7A}"/>
            </a:ext>
          </a:extLst>
        </xdr:cNvPr>
        <xdr:cNvSpPr txBox="1"/>
      </xdr:nvSpPr>
      <xdr:spPr>
        <a:xfrm>
          <a:off x="17106900" y="9837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7.40</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149860</xdr:rowOff>
    </xdr:from>
    <xdr:to>
      <xdr:col>81</xdr:col>
      <xdr:colOff>133350</xdr:colOff>
      <xdr:row>58</xdr:row>
      <xdr:rowOff>149860</xdr:rowOff>
    </xdr:to>
    <xdr:cxnSp macro="">
      <xdr:nvCxnSpPr>
        <xdr:cNvPr id="315" name="直線コネクタ 314">
          <a:extLst>
            <a:ext uri="{FF2B5EF4-FFF2-40B4-BE49-F238E27FC236}">
              <a16:creationId xmlns:a16="http://schemas.microsoft.com/office/drawing/2014/main" id="{E841D162-5B73-4D00-B059-192B1966B29B}"/>
            </a:ext>
          </a:extLst>
        </xdr:cNvPr>
        <xdr:cNvCxnSpPr/>
      </xdr:nvCxnSpPr>
      <xdr:spPr>
        <a:xfrm>
          <a:off x="16929100" y="1009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118110</xdr:rowOff>
    </xdr:from>
    <xdr:to>
      <xdr:col>81</xdr:col>
      <xdr:colOff>44450</xdr:colOff>
      <xdr:row>61</xdr:row>
      <xdr:rowOff>134620</xdr:rowOff>
    </xdr:to>
    <xdr:cxnSp macro="">
      <xdr:nvCxnSpPr>
        <xdr:cNvPr id="316" name="直線コネクタ 315">
          <a:extLst>
            <a:ext uri="{FF2B5EF4-FFF2-40B4-BE49-F238E27FC236}">
              <a16:creationId xmlns:a16="http://schemas.microsoft.com/office/drawing/2014/main" id="{F0E84869-21C4-4951-9102-D5B4F10FCB23}"/>
            </a:ext>
          </a:extLst>
        </xdr:cNvPr>
        <xdr:cNvCxnSpPr/>
      </xdr:nvCxnSpPr>
      <xdr:spPr>
        <a:xfrm>
          <a:off x="16179800" y="1057656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87630</xdr:rowOff>
    </xdr:from>
    <xdr:ext cx="762000" cy="253365"/>
    <xdr:sp macro="" textlink="">
      <xdr:nvSpPr>
        <xdr:cNvPr id="317" name="定員管理の状況平均値テキスト">
          <a:extLst>
            <a:ext uri="{FF2B5EF4-FFF2-40B4-BE49-F238E27FC236}">
              <a16:creationId xmlns:a16="http://schemas.microsoft.com/office/drawing/2014/main" id="{FC54DADA-CAFC-4CCB-9185-BF9E200E0703}"/>
            </a:ext>
          </a:extLst>
        </xdr:cNvPr>
        <xdr:cNvSpPr txBox="1"/>
      </xdr:nvSpPr>
      <xdr:spPr>
        <a:xfrm>
          <a:off x="17106900" y="1054608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115570</xdr:rowOff>
    </xdr:from>
    <xdr:to>
      <xdr:col>81</xdr:col>
      <xdr:colOff>95250</xdr:colOff>
      <xdr:row>62</xdr:row>
      <xdr:rowOff>45720</xdr:rowOff>
    </xdr:to>
    <xdr:sp macro="" textlink="">
      <xdr:nvSpPr>
        <xdr:cNvPr id="318" name="フローチャート: 判断 317">
          <a:extLst>
            <a:ext uri="{FF2B5EF4-FFF2-40B4-BE49-F238E27FC236}">
              <a16:creationId xmlns:a16="http://schemas.microsoft.com/office/drawing/2014/main" id="{1E38B2F0-EDBF-40FA-8B71-D904D7FB75F8}"/>
            </a:ext>
          </a:extLst>
        </xdr:cNvPr>
        <xdr:cNvSpPr/>
      </xdr:nvSpPr>
      <xdr:spPr>
        <a:xfrm>
          <a:off x="16967200" y="1057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118110</xdr:rowOff>
    </xdr:from>
    <xdr:to>
      <xdr:col>77</xdr:col>
      <xdr:colOff>44450</xdr:colOff>
      <xdr:row>61</xdr:row>
      <xdr:rowOff>136525</xdr:rowOff>
    </xdr:to>
    <xdr:cxnSp macro="">
      <xdr:nvCxnSpPr>
        <xdr:cNvPr id="319" name="直線コネクタ 318">
          <a:extLst>
            <a:ext uri="{FF2B5EF4-FFF2-40B4-BE49-F238E27FC236}">
              <a16:creationId xmlns:a16="http://schemas.microsoft.com/office/drawing/2014/main" id="{D484FD43-297B-4DE6-8C92-1F0DFF88AFD9}"/>
            </a:ext>
          </a:extLst>
        </xdr:cNvPr>
        <xdr:cNvCxnSpPr/>
      </xdr:nvCxnSpPr>
      <xdr:spPr>
        <a:xfrm flipV="1">
          <a:off x="15290800" y="105765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24765</xdr:rowOff>
    </xdr:from>
    <xdr:to>
      <xdr:col>77</xdr:col>
      <xdr:colOff>95250</xdr:colOff>
      <xdr:row>61</xdr:row>
      <xdr:rowOff>126365</xdr:rowOff>
    </xdr:to>
    <xdr:sp macro="" textlink="">
      <xdr:nvSpPr>
        <xdr:cNvPr id="320" name="フローチャート: 判断 319">
          <a:extLst>
            <a:ext uri="{FF2B5EF4-FFF2-40B4-BE49-F238E27FC236}">
              <a16:creationId xmlns:a16="http://schemas.microsoft.com/office/drawing/2014/main" id="{17E14012-49B9-40DD-8482-0EAFA09CCDE2}"/>
            </a:ext>
          </a:extLst>
        </xdr:cNvPr>
        <xdr:cNvSpPr/>
      </xdr:nvSpPr>
      <xdr:spPr>
        <a:xfrm>
          <a:off x="16129000" y="104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136525</xdr:rowOff>
    </xdr:from>
    <xdr:ext cx="736600" cy="258445"/>
    <xdr:sp macro="" textlink="">
      <xdr:nvSpPr>
        <xdr:cNvPr id="321" name="テキスト ボックス 320">
          <a:extLst>
            <a:ext uri="{FF2B5EF4-FFF2-40B4-BE49-F238E27FC236}">
              <a16:creationId xmlns:a16="http://schemas.microsoft.com/office/drawing/2014/main" id="{B7DBA373-32E6-44FB-A99D-CB85BFF2D00F}"/>
            </a:ext>
          </a:extLst>
        </xdr:cNvPr>
        <xdr:cNvSpPr txBox="1"/>
      </xdr:nvSpPr>
      <xdr:spPr>
        <a:xfrm>
          <a:off x="15798800" y="102520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116205</xdr:rowOff>
    </xdr:from>
    <xdr:to>
      <xdr:col>72</xdr:col>
      <xdr:colOff>203200</xdr:colOff>
      <xdr:row>61</xdr:row>
      <xdr:rowOff>136525</xdr:rowOff>
    </xdr:to>
    <xdr:cxnSp macro="">
      <xdr:nvCxnSpPr>
        <xdr:cNvPr id="322" name="直線コネクタ 321">
          <a:extLst>
            <a:ext uri="{FF2B5EF4-FFF2-40B4-BE49-F238E27FC236}">
              <a16:creationId xmlns:a16="http://schemas.microsoft.com/office/drawing/2014/main" id="{22B92046-8056-4309-A11D-B37A4CB4135D}"/>
            </a:ext>
          </a:extLst>
        </xdr:cNvPr>
        <xdr:cNvCxnSpPr/>
      </xdr:nvCxnSpPr>
      <xdr:spPr>
        <a:xfrm>
          <a:off x="14401800" y="105746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157480</xdr:rowOff>
    </xdr:from>
    <xdr:to>
      <xdr:col>73</xdr:col>
      <xdr:colOff>44450</xdr:colOff>
      <xdr:row>61</xdr:row>
      <xdr:rowOff>87630</xdr:rowOff>
    </xdr:to>
    <xdr:sp macro="" textlink="">
      <xdr:nvSpPr>
        <xdr:cNvPr id="323" name="フローチャート: 判断 322">
          <a:extLst>
            <a:ext uri="{FF2B5EF4-FFF2-40B4-BE49-F238E27FC236}">
              <a16:creationId xmlns:a16="http://schemas.microsoft.com/office/drawing/2014/main" id="{EA9A56C2-CF52-46E3-A6C1-946E01CBF99A}"/>
            </a:ext>
          </a:extLst>
        </xdr:cNvPr>
        <xdr:cNvSpPr/>
      </xdr:nvSpPr>
      <xdr:spPr>
        <a:xfrm>
          <a:off x="15240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97790</xdr:rowOff>
    </xdr:from>
    <xdr:ext cx="762000" cy="253365"/>
    <xdr:sp macro="" textlink="">
      <xdr:nvSpPr>
        <xdr:cNvPr id="324" name="テキスト ボックス 323">
          <a:extLst>
            <a:ext uri="{FF2B5EF4-FFF2-40B4-BE49-F238E27FC236}">
              <a16:creationId xmlns:a16="http://schemas.microsoft.com/office/drawing/2014/main" id="{4D5E8EC8-5D5F-41BA-BACC-A491A0A44B5F}"/>
            </a:ext>
          </a:extLst>
        </xdr:cNvPr>
        <xdr:cNvSpPr txBox="1"/>
      </xdr:nvSpPr>
      <xdr:spPr>
        <a:xfrm>
          <a:off x="14909800" y="10213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116205</xdr:rowOff>
    </xdr:from>
    <xdr:to>
      <xdr:col>68</xdr:col>
      <xdr:colOff>152400</xdr:colOff>
      <xdr:row>61</xdr:row>
      <xdr:rowOff>139065</xdr:rowOff>
    </xdr:to>
    <xdr:cxnSp macro="">
      <xdr:nvCxnSpPr>
        <xdr:cNvPr id="325" name="直線コネクタ 324">
          <a:extLst>
            <a:ext uri="{FF2B5EF4-FFF2-40B4-BE49-F238E27FC236}">
              <a16:creationId xmlns:a16="http://schemas.microsoft.com/office/drawing/2014/main" id="{F564F2D8-2999-457C-87A7-1860D317FC34}"/>
            </a:ext>
          </a:extLst>
        </xdr:cNvPr>
        <xdr:cNvCxnSpPr/>
      </xdr:nvCxnSpPr>
      <xdr:spPr>
        <a:xfrm flipV="1">
          <a:off x="13512800" y="105746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120650</xdr:rowOff>
    </xdr:from>
    <xdr:to>
      <xdr:col>68</xdr:col>
      <xdr:colOff>203200</xdr:colOff>
      <xdr:row>61</xdr:row>
      <xdr:rowOff>50800</xdr:rowOff>
    </xdr:to>
    <xdr:sp macro="" textlink="">
      <xdr:nvSpPr>
        <xdr:cNvPr id="326" name="フローチャート: 判断 325">
          <a:extLst>
            <a:ext uri="{FF2B5EF4-FFF2-40B4-BE49-F238E27FC236}">
              <a16:creationId xmlns:a16="http://schemas.microsoft.com/office/drawing/2014/main" id="{15908F03-8ADC-47BE-BF1D-1285C48F0893}"/>
            </a:ext>
          </a:extLst>
        </xdr:cNvPr>
        <xdr:cNvSpPr/>
      </xdr:nvSpPr>
      <xdr:spPr>
        <a:xfrm>
          <a:off x="143510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60960</xdr:rowOff>
    </xdr:from>
    <xdr:ext cx="762000" cy="259080"/>
    <xdr:sp macro="" textlink="">
      <xdr:nvSpPr>
        <xdr:cNvPr id="327" name="テキスト ボックス 326">
          <a:extLst>
            <a:ext uri="{FF2B5EF4-FFF2-40B4-BE49-F238E27FC236}">
              <a16:creationId xmlns:a16="http://schemas.microsoft.com/office/drawing/2014/main" id="{DBA8D5A0-4BBD-4C6A-B2B3-77304732CE37}"/>
            </a:ext>
          </a:extLst>
        </xdr:cNvPr>
        <xdr:cNvSpPr txBox="1"/>
      </xdr:nvSpPr>
      <xdr:spPr>
        <a:xfrm>
          <a:off x="14020800" y="1017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122555</xdr:rowOff>
    </xdr:from>
    <xdr:to>
      <xdr:col>64</xdr:col>
      <xdr:colOff>152400</xdr:colOff>
      <xdr:row>61</xdr:row>
      <xdr:rowOff>52705</xdr:rowOff>
    </xdr:to>
    <xdr:sp macro="" textlink="">
      <xdr:nvSpPr>
        <xdr:cNvPr id="328" name="フローチャート: 判断 327">
          <a:extLst>
            <a:ext uri="{FF2B5EF4-FFF2-40B4-BE49-F238E27FC236}">
              <a16:creationId xmlns:a16="http://schemas.microsoft.com/office/drawing/2014/main" id="{4971CB11-0DD7-44E4-BA12-5249C284892D}"/>
            </a:ext>
          </a:extLst>
        </xdr:cNvPr>
        <xdr:cNvSpPr/>
      </xdr:nvSpPr>
      <xdr:spPr>
        <a:xfrm>
          <a:off x="134620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63500</xdr:rowOff>
    </xdr:from>
    <xdr:ext cx="762000" cy="253365"/>
    <xdr:sp macro="" textlink="">
      <xdr:nvSpPr>
        <xdr:cNvPr id="329" name="テキスト ボックス 328">
          <a:extLst>
            <a:ext uri="{FF2B5EF4-FFF2-40B4-BE49-F238E27FC236}">
              <a16:creationId xmlns:a16="http://schemas.microsoft.com/office/drawing/2014/main" id="{74A9C155-82BB-4280-A6AB-7E0ED6CD37C8}"/>
            </a:ext>
          </a:extLst>
        </xdr:cNvPr>
        <xdr:cNvSpPr txBox="1"/>
      </xdr:nvSpPr>
      <xdr:spPr>
        <a:xfrm>
          <a:off x="13131800" y="10179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0" name="テキスト ボックス 329">
          <a:extLst>
            <a:ext uri="{FF2B5EF4-FFF2-40B4-BE49-F238E27FC236}">
              <a16:creationId xmlns:a16="http://schemas.microsoft.com/office/drawing/2014/main" id="{41F6F55B-D88E-4335-9276-D58941E43ECA}"/>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1" name="テキスト ボックス 330">
          <a:extLst>
            <a:ext uri="{FF2B5EF4-FFF2-40B4-BE49-F238E27FC236}">
              <a16:creationId xmlns:a16="http://schemas.microsoft.com/office/drawing/2014/main" id="{44E9E9C9-9DCB-4DC0-A97F-D677B79EE33B}"/>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2" name="テキスト ボックス 331">
          <a:extLst>
            <a:ext uri="{FF2B5EF4-FFF2-40B4-BE49-F238E27FC236}">
              <a16:creationId xmlns:a16="http://schemas.microsoft.com/office/drawing/2014/main" id="{6373802B-11DF-4B09-94DB-8724C9CB8743}"/>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3" name="テキスト ボックス 332">
          <a:extLst>
            <a:ext uri="{FF2B5EF4-FFF2-40B4-BE49-F238E27FC236}">
              <a16:creationId xmlns:a16="http://schemas.microsoft.com/office/drawing/2014/main" id="{75668C9A-22E1-4064-A15C-977F124ADD21}"/>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4" name="テキスト ボックス 333">
          <a:extLst>
            <a:ext uri="{FF2B5EF4-FFF2-40B4-BE49-F238E27FC236}">
              <a16:creationId xmlns:a16="http://schemas.microsoft.com/office/drawing/2014/main" id="{55CADB49-F972-4300-B8C0-4BC05AB09667}"/>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83820</xdr:rowOff>
    </xdr:from>
    <xdr:to>
      <xdr:col>81</xdr:col>
      <xdr:colOff>95250</xdr:colOff>
      <xdr:row>62</xdr:row>
      <xdr:rowOff>13970</xdr:rowOff>
    </xdr:to>
    <xdr:sp macro="" textlink="">
      <xdr:nvSpPr>
        <xdr:cNvPr id="335" name="楕円 334">
          <a:extLst>
            <a:ext uri="{FF2B5EF4-FFF2-40B4-BE49-F238E27FC236}">
              <a16:creationId xmlns:a16="http://schemas.microsoft.com/office/drawing/2014/main" id="{1D02B97F-7FDC-449C-9A1D-85DD5C9DE0AB}"/>
            </a:ext>
          </a:extLst>
        </xdr:cNvPr>
        <xdr:cNvSpPr/>
      </xdr:nvSpPr>
      <xdr:spPr>
        <a:xfrm>
          <a:off x="169672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100330</xdr:rowOff>
    </xdr:from>
    <xdr:ext cx="762000" cy="253365"/>
    <xdr:sp macro="" textlink="">
      <xdr:nvSpPr>
        <xdr:cNvPr id="336" name="定員管理の状況該当値テキスト">
          <a:extLst>
            <a:ext uri="{FF2B5EF4-FFF2-40B4-BE49-F238E27FC236}">
              <a16:creationId xmlns:a16="http://schemas.microsoft.com/office/drawing/2014/main" id="{1FCAA569-8C89-4632-A94F-F838433ABCA9}"/>
            </a:ext>
          </a:extLst>
        </xdr:cNvPr>
        <xdr:cNvSpPr txBox="1"/>
      </xdr:nvSpPr>
      <xdr:spPr>
        <a:xfrm>
          <a:off x="17106900" y="10387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67310</xdr:rowOff>
    </xdr:from>
    <xdr:to>
      <xdr:col>77</xdr:col>
      <xdr:colOff>95250</xdr:colOff>
      <xdr:row>61</xdr:row>
      <xdr:rowOff>168910</xdr:rowOff>
    </xdr:to>
    <xdr:sp macro="" textlink="">
      <xdr:nvSpPr>
        <xdr:cNvPr id="337" name="楕円 336">
          <a:extLst>
            <a:ext uri="{FF2B5EF4-FFF2-40B4-BE49-F238E27FC236}">
              <a16:creationId xmlns:a16="http://schemas.microsoft.com/office/drawing/2014/main" id="{3073389C-0F28-410D-A5DE-3194C2D3C11A}"/>
            </a:ext>
          </a:extLst>
        </xdr:cNvPr>
        <xdr:cNvSpPr/>
      </xdr:nvSpPr>
      <xdr:spPr>
        <a:xfrm>
          <a:off x="161290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153670</xdr:rowOff>
    </xdr:from>
    <xdr:ext cx="736600" cy="259080"/>
    <xdr:sp macro="" textlink="">
      <xdr:nvSpPr>
        <xdr:cNvPr id="338" name="テキスト ボックス 337">
          <a:extLst>
            <a:ext uri="{FF2B5EF4-FFF2-40B4-BE49-F238E27FC236}">
              <a16:creationId xmlns:a16="http://schemas.microsoft.com/office/drawing/2014/main" id="{D9459E81-DAFC-4959-B3D8-93C3190A4520}"/>
            </a:ext>
          </a:extLst>
        </xdr:cNvPr>
        <xdr:cNvSpPr txBox="1"/>
      </xdr:nvSpPr>
      <xdr:spPr>
        <a:xfrm>
          <a:off x="15798800" y="10612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86360</xdr:rowOff>
    </xdr:from>
    <xdr:to>
      <xdr:col>73</xdr:col>
      <xdr:colOff>44450</xdr:colOff>
      <xdr:row>62</xdr:row>
      <xdr:rowOff>15875</xdr:rowOff>
    </xdr:to>
    <xdr:sp macro="" textlink="">
      <xdr:nvSpPr>
        <xdr:cNvPr id="339" name="楕円 338">
          <a:extLst>
            <a:ext uri="{FF2B5EF4-FFF2-40B4-BE49-F238E27FC236}">
              <a16:creationId xmlns:a16="http://schemas.microsoft.com/office/drawing/2014/main" id="{B90B836D-F1E4-463B-88B7-C84FABEEC82A}"/>
            </a:ext>
          </a:extLst>
        </xdr:cNvPr>
        <xdr:cNvSpPr/>
      </xdr:nvSpPr>
      <xdr:spPr>
        <a:xfrm>
          <a:off x="152400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635</xdr:rowOff>
    </xdr:from>
    <xdr:ext cx="762000" cy="259080"/>
    <xdr:sp macro="" textlink="">
      <xdr:nvSpPr>
        <xdr:cNvPr id="340" name="テキスト ボックス 339">
          <a:extLst>
            <a:ext uri="{FF2B5EF4-FFF2-40B4-BE49-F238E27FC236}">
              <a16:creationId xmlns:a16="http://schemas.microsoft.com/office/drawing/2014/main" id="{611E53C7-2F24-449E-8A05-8C610974F51C}"/>
            </a:ext>
          </a:extLst>
        </xdr:cNvPr>
        <xdr:cNvSpPr txBox="1"/>
      </xdr:nvSpPr>
      <xdr:spPr>
        <a:xfrm>
          <a:off x="14909800" y="1063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65405</xdr:rowOff>
    </xdr:from>
    <xdr:to>
      <xdr:col>68</xdr:col>
      <xdr:colOff>203200</xdr:colOff>
      <xdr:row>61</xdr:row>
      <xdr:rowOff>167005</xdr:rowOff>
    </xdr:to>
    <xdr:sp macro="" textlink="">
      <xdr:nvSpPr>
        <xdr:cNvPr id="341" name="楕円 340">
          <a:extLst>
            <a:ext uri="{FF2B5EF4-FFF2-40B4-BE49-F238E27FC236}">
              <a16:creationId xmlns:a16="http://schemas.microsoft.com/office/drawing/2014/main" id="{8E1BF0C6-38FA-4DA3-9721-C6790713F018}"/>
            </a:ext>
          </a:extLst>
        </xdr:cNvPr>
        <xdr:cNvSpPr/>
      </xdr:nvSpPr>
      <xdr:spPr>
        <a:xfrm>
          <a:off x="143510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151765</xdr:rowOff>
    </xdr:from>
    <xdr:ext cx="762000" cy="259080"/>
    <xdr:sp macro="" textlink="">
      <xdr:nvSpPr>
        <xdr:cNvPr id="342" name="テキスト ボックス 341">
          <a:extLst>
            <a:ext uri="{FF2B5EF4-FFF2-40B4-BE49-F238E27FC236}">
              <a16:creationId xmlns:a16="http://schemas.microsoft.com/office/drawing/2014/main" id="{FA7E5619-FCF5-4311-AFE4-7FD1FDF7B6F2}"/>
            </a:ext>
          </a:extLst>
        </xdr:cNvPr>
        <xdr:cNvSpPr txBox="1"/>
      </xdr:nvSpPr>
      <xdr:spPr>
        <a:xfrm>
          <a:off x="14020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88265</xdr:rowOff>
    </xdr:from>
    <xdr:to>
      <xdr:col>64</xdr:col>
      <xdr:colOff>152400</xdr:colOff>
      <xdr:row>62</xdr:row>
      <xdr:rowOff>18415</xdr:rowOff>
    </xdr:to>
    <xdr:sp macro="" textlink="">
      <xdr:nvSpPr>
        <xdr:cNvPr id="343" name="楕円 342">
          <a:extLst>
            <a:ext uri="{FF2B5EF4-FFF2-40B4-BE49-F238E27FC236}">
              <a16:creationId xmlns:a16="http://schemas.microsoft.com/office/drawing/2014/main" id="{01C090AE-5589-46C1-8C85-0A20E94EA40A}"/>
            </a:ext>
          </a:extLst>
        </xdr:cNvPr>
        <xdr:cNvSpPr/>
      </xdr:nvSpPr>
      <xdr:spPr>
        <a:xfrm>
          <a:off x="134620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3175</xdr:rowOff>
    </xdr:from>
    <xdr:ext cx="762000" cy="259080"/>
    <xdr:sp macro="" textlink="">
      <xdr:nvSpPr>
        <xdr:cNvPr id="344" name="テキスト ボックス 343">
          <a:extLst>
            <a:ext uri="{FF2B5EF4-FFF2-40B4-BE49-F238E27FC236}">
              <a16:creationId xmlns:a16="http://schemas.microsoft.com/office/drawing/2014/main" id="{399D2281-703D-47E7-A2BE-031944EB1666}"/>
            </a:ext>
          </a:extLst>
        </xdr:cNvPr>
        <xdr:cNvSpPr txBox="1"/>
      </xdr:nvSpPr>
      <xdr:spPr>
        <a:xfrm>
          <a:off x="13131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586F067-2E35-49A9-BFC1-4BDE7D87314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a:extLst>
            <a:ext uri="{FF2B5EF4-FFF2-40B4-BE49-F238E27FC236}">
              <a16:creationId xmlns:a16="http://schemas.microsoft.com/office/drawing/2014/main" id="{2C171402-6F7B-4D7D-AC24-89D222C7A383}"/>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47" name="テキスト ボックス 346">
          <a:extLst>
            <a:ext uri="{FF2B5EF4-FFF2-40B4-BE49-F238E27FC236}">
              <a16:creationId xmlns:a16="http://schemas.microsoft.com/office/drawing/2014/main" id="{353C8CB5-6E7B-431F-AE60-09DAF0BBFA3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15F84A4-1AB8-431D-AC49-F6BDE49C9AD9}"/>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CE69A6FE-3B93-4BCF-BD78-A6DB1DECF59F}"/>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E89316C3-2393-4F53-A1E6-4B66EE668C0B}"/>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A31E84B0-D29D-4457-B5D2-F8510CECF427}"/>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5BFDE00A-B17F-4BEB-BE03-8404DA622C58}"/>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312D4EB7-6375-4353-86CC-8342105B4AA9}"/>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516C400D-B4C1-4D37-9C79-7A212BEE72FA}"/>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7A6FE825-6606-4468-986D-A805C0A6925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DB37C54D-F3E1-4BFD-B3D0-F622D3788894}"/>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EC392118-CF5C-4DE6-AF6A-9B4A8FA56A7D}"/>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標準財政規模は前年度と比較し減少し、地方債元利償還金も減少しているが、実質公債費比率は前年度から</a:t>
          </a:r>
          <a:r>
            <a:rPr kumimoji="1" lang="en-US" altLang="ja-JP" sz="1300">
              <a:latin typeface="ＭＳ Ｐゴシック"/>
              <a:ea typeface="ＭＳ Ｐゴシック"/>
            </a:rPr>
            <a:t>0.3</a:t>
          </a:r>
          <a:r>
            <a:rPr kumimoji="1" lang="ja-JP" altLang="en-US" sz="1300">
              <a:latin typeface="ＭＳ Ｐゴシック"/>
              <a:ea typeface="ＭＳ Ｐゴシック"/>
            </a:rPr>
            <a:t>％増となっている。これは、病院事業・下水道事業への準元利償還金の増加によるものである。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今後も地方債元利償還金等の額は減少していくと見込まれるが、普通交付税が人口減等により減少していくため、交付税算入率の低い地方債発行を抑制し、水準の維持に努める。</a:t>
          </a:r>
        </a:p>
      </xdr:txBody>
    </xdr:sp>
    <xdr:clientData/>
  </xdr:twoCellAnchor>
  <xdr:oneCellAnchor>
    <xdr:from>
      <xdr:col>61</xdr:col>
      <xdr:colOff>6350</xdr:colOff>
      <xdr:row>32</xdr:row>
      <xdr:rowOff>101600</xdr:rowOff>
    </xdr:from>
    <xdr:ext cx="298450" cy="224790"/>
    <xdr:sp macro="" textlink="">
      <xdr:nvSpPr>
        <xdr:cNvPr id="358" name="テキスト ボックス 357">
          <a:extLst>
            <a:ext uri="{FF2B5EF4-FFF2-40B4-BE49-F238E27FC236}">
              <a16:creationId xmlns:a16="http://schemas.microsoft.com/office/drawing/2014/main" id="{BCC0B1F3-CFCC-4C73-92EF-86429CDE411D}"/>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BEF20C2F-C758-4F84-932C-71B154E3968B}"/>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a:extLst>
            <a:ext uri="{FF2B5EF4-FFF2-40B4-BE49-F238E27FC236}">
              <a16:creationId xmlns:a16="http://schemas.microsoft.com/office/drawing/2014/main" id="{E6CAC9CA-4E0E-48B5-9914-88D4CB75B7D4}"/>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1" name="直線コネクタ 360">
          <a:extLst>
            <a:ext uri="{FF2B5EF4-FFF2-40B4-BE49-F238E27FC236}">
              <a16:creationId xmlns:a16="http://schemas.microsoft.com/office/drawing/2014/main" id="{4E3D3496-4D3B-49F6-8304-5CC532C82F52}"/>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2" name="テキスト ボックス 361">
          <a:extLst>
            <a:ext uri="{FF2B5EF4-FFF2-40B4-BE49-F238E27FC236}">
              <a16:creationId xmlns:a16="http://schemas.microsoft.com/office/drawing/2014/main" id="{1CA3F75F-9544-44AE-8AF9-0E0A10499C0B}"/>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3" name="直線コネクタ 362">
          <a:extLst>
            <a:ext uri="{FF2B5EF4-FFF2-40B4-BE49-F238E27FC236}">
              <a16:creationId xmlns:a16="http://schemas.microsoft.com/office/drawing/2014/main" id="{B3D0C107-7FC5-4844-A063-D828A89F8E3A}"/>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4" name="テキスト ボックス 363">
          <a:extLst>
            <a:ext uri="{FF2B5EF4-FFF2-40B4-BE49-F238E27FC236}">
              <a16:creationId xmlns:a16="http://schemas.microsoft.com/office/drawing/2014/main" id="{A189413E-3875-495A-BA00-181C36029D07}"/>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5" name="直線コネクタ 364">
          <a:extLst>
            <a:ext uri="{FF2B5EF4-FFF2-40B4-BE49-F238E27FC236}">
              <a16:creationId xmlns:a16="http://schemas.microsoft.com/office/drawing/2014/main" id="{4FB15F19-C768-401B-8033-F7A351C15F5C}"/>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66" name="テキスト ボックス 365">
          <a:extLst>
            <a:ext uri="{FF2B5EF4-FFF2-40B4-BE49-F238E27FC236}">
              <a16:creationId xmlns:a16="http://schemas.microsoft.com/office/drawing/2014/main" id="{55A41D06-3364-4E41-AF5A-0B400DB0717B}"/>
            </a:ext>
          </a:extLst>
        </xdr:cNvPr>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7" name="直線コネクタ 366">
          <a:extLst>
            <a:ext uri="{FF2B5EF4-FFF2-40B4-BE49-F238E27FC236}">
              <a16:creationId xmlns:a16="http://schemas.microsoft.com/office/drawing/2014/main" id="{38DE6D55-7525-4E9F-AB74-E75C8379752E}"/>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68" name="テキスト ボックス 367">
          <a:extLst>
            <a:ext uri="{FF2B5EF4-FFF2-40B4-BE49-F238E27FC236}">
              <a16:creationId xmlns:a16="http://schemas.microsoft.com/office/drawing/2014/main" id="{2DD67771-925E-449B-8DF4-A5B3DBAC3D7B}"/>
            </a:ext>
          </a:extLst>
        </xdr:cNvPr>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69" name="直線コネクタ 368">
          <a:extLst>
            <a:ext uri="{FF2B5EF4-FFF2-40B4-BE49-F238E27FC236}">
              <a16:creationId xmlns:a16="http://schemas.microsoft.com/office/drawing/2014/main" id="{5E53C988-E5D5-457A-9E51-1BD9BED5E864}"/>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0" name="テキスト ボックス 369">
          <a:extLst>
            <a:ext uri="{FF2B5EF4-FFF2-40B4-BE49-F238E27FC236}">
              <a16:creationId xmlns:a16="http://schemas.microsoft.com/office/drawing/2014/main" id="{D6625489-C6E8-4F4B-A743-E57DB4E7A2C7}"/>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1" name="直線コネクタ 370">
          <a:extLst>
            <a:ext uri="{FF2B5EF4-FFF2-40B4-BE49-F238E27FC236}">
              <a16:creationId xmlns:a16="http://schemas.microsoft.com/office/drawing/2014/main" id="{9D673633-1ADA-4CC0-9F6A-6C9EF228335F}"/>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72" name="テキスト ボックス 371">
          <a:extLst>
            <a:ext uri="{FF2B5EF4-FFF2-40B4-BE49-F238E27FC236}">
              <a16:creationId xmlns:a16="http://schemas.microsoft.com/office/drawing/2014/main" id="{551DE2F2-6351-4493-A090-2677B4E39662}"/>
            </a:ext>
          </a:extLst>
        </xdr:cNvPr>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6F3BA47B-3CBB-4706-BCB2-158F97F4DE7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AE5B1A87-CFB8-47A4-86EA-6DA23E409BA8}"/>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158115</xdr:rowOff>
    </xdr:from>
    <xdr:to>
      <xdr:col>81</xdr:col>
      <xdr:colOff>44450</xdr:colOff>
      <xdr:row>45</xdr:row>
      <xdr:rowOff>132080</xdr:rowOff>
    </xdr:to>
    <xdr:cxnSp macro="">
      <xdr:nvCxnSpPr>
        <xdr:cNvPr id="375" name="直線コネクタ 374">
          <a:extLst>
            <a:ext uri="{FF2B5EF4-FFF2-40B4-BE49-F238E27FC236}">
              <a16:creationId xmlns:a16="http://schemas.microsoft.com/office/drawing/2014/main" id="{93518FDE-0613-43FB-AB5B-875F59E341B7}"/>
            </a:ext>
          </a:extLst>
        </xdr:cNvPr>
        <xdr:cNvCxnSpPr/>
      </xdr:nvCxnSpPr>
      <xdr:spPr>
        <a:xfrm flipV="1">
          <a:off x="17018000" y="633031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103505</xdr:rowOff>
    </xdr:from>
    <xdr:ext cx="762000" cy="259080"/>
    <xdr:sp macro="" textlink="">
      <xdr:nvSpPr>
        <xdr:cNvPr id="376" name="公債費負担の状況最小値テキスト">
          <a:extLst>
            <a:ext uri="{FF2B5EF4-FFF2-40B4-BE49-F238E27FC236}">
              <a16:creationId xmlns:a16="http://schemas.microsoft.com/office/drawing/2014/main" id="{1366F0AF-D1E2-4D33-B905-6ED9FA60008D}"/>
            </a:ext>
          </a:extLst>
        </xdr:cNvPr>
        <xdr:cNvSpPr txBox="1"/>
      </xdr:nvSpPr>
      <xdr:spPr>
        <a:xfrm>
          <a:off x="17106900" y="7818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132080</xdr:rowOff>
    </xdr:from>
    <xdr:to>
      <xdr:col>81</xdr:col>
      <xdr:colOff>133350</xdr:colOff>
      <xdr:row>45</xdr:row>
      <xdr:rowOff>132080</xdr:rowOff>
    </xdr:to>
    <xdr:cxnSp macro="">
      <xdr:nvCxnSpPr>
        <xdr:cNvPr id="377" name="直線コネクタ 376">
          <a:extLst>
            <a:ext uri="{FF2B5EF4-FFF2-40B4-BE49-F238E27FC236}">
              <a16:creationId xmlns:a16="http://schemas.microsoft.com/office/drawing/2014/main" id="{FDC9AD85-A3C5-41A0-AAE1-FEE93F1DE479}"/>
            </a:ext>
          </a:extLst>
        </xdr:cNvPr>
        <xdr:cNvCxnSpPr/>
      </xdr:nvCxnSpPr>
      <xdr:spPr>
        <a:xfrm>
          <a:off x="16929100" y="784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73025</xdr:rowOff>
    </xdr:from>
    <xdr:ext cx="762000" cy="259080"/>
    <xdr:sp macro="" textlink="">
      <xdr:nvSpPr>
        <xdr:cNvPr id="378" name="公債費負担の状況最大値テキスト">
          <a:extLst>
            <a:ext uri="{FF2B5EF4-FFF2-40B4-BE49-F238E27FC236}">
              <a16:creationId xmlns:a16="http://schemas.microsoft.com/office/drawing/2014/main" id="{0B950C0F-269B-4599-9056-D00E2BA316E3}"/>
            </a:ext>
          </a:extLst>
        </xdr:cNvPr>
        <xdr:cNvSpPr txBox="1"/>
      </xdr:nvSpPr>
      <xdr:spPr>
        <a:xfrm>
          <a:off x="17106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158115</xdr:rowOff>
    </xdr:from>
    <xdr:to>
      <xdr:col>81</xdr:col>
      <xdr:colOff>133350</xdr:colOff>
      <xdr:row>36</xdr:row>
      <xdr:rowOff>158115</xdr:rowOff>
    </xdr:to>
    <xdr:cxnSp macro="">
      <xdr:nvCxnSpPr>
        <xdr:cNvPr id="379" name="直線コネクタ 378">
          <a:extLst>
            <a:ext uri="{FF2B5EF4-FFF2-40B4-BE49-F238E27FC236}">
              <a16:creationId xmlns:a16="http://schemas.microsoft.com/office/drawing/2014/main" id="{51FD67BE-2FB5-42F6-BC84-C2EFD4754560}"/>
            </a:ext>
          </a:extLst>
        </xdr:cNvPr>
        <xdr:cNvCxnSpPr/>
      </xdr:nvCxnSpPr>
      <xdr:spPr>
        <a:xfrm>
          <a:off x="16929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95250</xdr:rowOff>
    </xdr:from>
    <xdr:to>
      <xdr:col>81</xdr:col>
      <xdr:colOff>44450</xdr:colOff>
      <xdr:row>43</xdr:row>
      <xdr:rowOff>129540</xdr:rowOff>
    </xdr:to>
    <xdr:cxnSp macro="">
      <xdr:nvCxnSpPr>
        <xdr:cNvPr id="380" name="直線コネクタ 379">
          <a:extLst>
            <a:ext uri="{FF2B5EF4-FFF2-40B4-BE49-F238E27FC236}">
              <a16:creationId xmlns:a16="http://schemas.microsoft.com/office/drawing/2014/main" id="{4EDCC59E-8B2C-4571-B5A9-7A67CD28896B}"/>
            </a:ext>
          </a:extLst>
        </xdr:cNvPr>
        <xdr:cNvCxnSpPr/>
      </xdr:nvCxnSpPr>
      <xdr:spPr>
        <a:xfrm>
          <a:off x="16179800" y="746760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151130</xdr:rowOff>
    </xdr:from>
    <xdr:ext cx="762000" cy="259080"/>
    <xdr:sp macro="" textlink="">
      <xdr:nvSpPr>
        <xdr:cNvPr id="381" name="公債費負担の状況平均値テキスト">
          <a:extLst>
            <a:ext uri="{FF2B5EF4-FFF2-40B4-BE49-F238E27FC236}">
              <a16:creationId xmlns:a16="http://schemas.microsoft.com/office/drawing/2014/main" id="{C6C99630-45D2-4605-86A0-5D1EEC2905D2}"/>
            </a:ext>
          </a:extLst>
        </xdr:cNvPr>
        <xdr:cNvSpPr txBox="1"/>
      </xdr:nvSpPr>
      <xdr:spPr>
        <a:xfrm>
          <a:off x="17106900" y="700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134620</xdr:rowOff>
    </xdr:from>
    <xdr:to>
      <xdr:col>81</xdr:col>
      <xdr:colOff>95250</xdr:colOff>
      <xdr:row>42</xdr:row>
      <xdr:rowOff>64770</xdr:rowOff>
    </xdr:to>
    <xdr:sp macro="" textlink="">
      <xdr:nvSpPr>
        <xdr:cNvPr id="382" name="フローチャート: 判断 381">
          <a:extLst>
            <a:ext uri="{FF2B5EF4-FFF2-40B4-BE49-F238E27FC236}">
              <a16:creationId xmlns:a16="http://schemas.microsoft.com/office/drawing/2014/main" id="{763E65A1-032C-45BD-B9D5-3996B86C69B3}"/>
            </a:ext>
          </a:extLst>
        </xdr:cNvPr>
        <xdr:cNvSpPr/>
      </xdr:nvSpPr>
      <xdr:spPr>
        <a:xfrm>
          <a:off x="16967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60960</xdr:rowOff>
    </xdr:from>
    <xdr:to>
      <xdr:col>77</xdr:col>
      <xdr:colOff>44450</xdr:colOff>
      <xdr:row>43</xdr:row>
      <xdr:rowOff>95250</xdr:rowOff>
    </xdr:to>
    <xdr:cxnSp macro="">
      <xdr:nvCxnSpPr>
        <xdr:cNvPr id="383" name="直線コネクタ 382">
          <a:extLst>
            <a:ext uri="{FF2B5EF4-FFF2-40B4-BE49-F238E27FC236}">
              <a16:creationId xmlns:a16="http://schemas.microsoft.com/office/drawing/2014/main" id="{7B908076-74F0-4F64-A40E-78DC3EBE7EC4}"/>
            </a:ext>
          </a:extLst>
        </xdr:cNvPr>
        <xdr:cNvCxnSpPr/>
      </xdr:nvCxnSpPr>
      <xdr:spPr>
        <a:xfrm>
          <a:off x="15290800" y="7433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65405</xdr:rowOff>
    </xdr:from>
    <xdr:to>
      <xdr:col>77</xdr:col>
      <xdr:colOff>95250</xdr:colOff>
      <xdr:row>41</xdr:row>
      <xdr:rowOff>167005</xdr:rowOff>
    </xdr:to>
    <xdr:sp macro="" textlink="">
      <xdr:nvSpPr>
        <xdr:cNvPr id="384" name="フローチャート: 判断 383">
          <a:extLst>
            <a:ext uri="{FF2B5EF4-FFF2-40B4-BE49-F238E27FC236}">
              <a16:creationId xmlns:a16="http://schemas.microsoft.com/office/drawing/2014/main" id="{F8D4E4C0-751C-40A4-B768-F7580FDC0CA6}"/>
            </a:ext>
          </a:extLst>
        </xdr:cNvPr>
        <xdr:cNvSpPr/>
      </xdr:nvSpPr>
      <xdr:spPr>
        <a:xfrm>
          <a:off x="16129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6350</xdr:rowOff>
    </xdr:from>
    <xdr:ext cx="736600" cy="253365"/>
    <xdr:sp macro="" textlink="">
      <xdr:nvSpPr>
        <xdr:cNvPr id="385" name="テキスト ボックス 384">
          <a:extLst>
            <a:ext uri="{FF2B5EF4-FFF2-40B4-BE49-F238E27FC236}">
              <a16:creationId xmlns:a16="http://schemas.microsoft.com/office/drawing/2014/main" id="{91141A90-8A7E-48E8-B554-8009F6F9C24D}"/>
            </a:ext>
          </a:extLst>
        </xdr:cNvPr>
        <xdr:cNvSpPr txBox="1"/>
      </xdr:nvSpPr>
      <xdr:spPr>
        <a:xfrm>
          <a:off x="15798800" y="68643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60960</xdr:rowOff>
    </xdr:from>
    <xdr:to>
      <xdr:col>72</xdr:col>
      <xdr:colOff>203200</xdr:colOff>
      <xdr:row>43</xdr:row>
      <xdr:rowOff>72390</xdr:rowOff>
    </xdr:to>
    <xdr:cxnSp macro="">
      <xdr:nvCxnSpPr>
        <xdr:cNvPr id="386" name="直線コネクタ 385">
          <a:extLst>
            <a:ext uri="{FF2B5EF4-FFF2-40B4-BE49-F238E27FC236}">
              <a16:creationId xmlns:a16="http://schemas.microsoft.com/office/drawing/2014/main" id="{83ED3656-9D82-45AB-8DC8-A2CCE5C0B352}"/>
            </a:ext>
          </a:extLst>
        </xdr:cNvPr>
        <xdr:cNvCxnSpPr/>
      </xdr:nvCxnSpPr>
      <xdr:spPr>
        <a:xfrm flipV="1">
          <a:off x="14401800" y="74333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53975</xdr:rowOff>
    </xdr:from>
    <xdr:to>
      <xdr:col>73</xdr:col>
      <xdr:colOff>44450</xdr:colOff>
      <xdr:row>41</xdr:row>
      <xdr:rowOff>155575</xdr:rowOff>
    </xdr:to>
    <xdr:sp macro="" textlink="">
      <xdr:nvSpPr>
        <xdr:cNvPr id="387" name="フローチャート: 判断 386">
          <a:extLst>
            <a:ext uri="{FF2B5EF4-FFF2-40B4-BE49-F238E27FC236}">
              <a16:creationId xmlns:a16="http://schemas.microsoft.com/office/drawing/2014/main" id="{92D372FC-4209-4CB2-9753-6BB4DEA82BFE}"/>
            </a:ext>
          </a:extLst>
        </xdr:cNvPr>
        <xdr:cNvSpPr/>
      </xdr:nvSpPr>
      <xdr:spPr>
        <a:xfrm>
          <a:off x="15240000" y="708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166370</xdr:rowOff>
    </xdr:from>
    <xdr:ext cx="762000" cy="253365"/>
    <xdr:sp macro="" textlink="">
      <xdr:nvSpPr>
        <xdr:cNvPr id="388" name="テキスト ボックス 387">
          <a:extLst>
            <a:ext uri="{FF2B5EF4-FFF2-40B4-BE49-F238E27FC236}">
              <a16:creationId xmlns:a16="http://schemas.microsoft.com/office/drawing/2014/main" id="{B8EC8BA2-CB17-436E-B224-432CC14AFDC2}"/>
            </a:ext>
          </a:extLst>
        </xdr:cNvPr>
        <xdr:cNvSpPr txBox="1"/>
      </xdr:nvSpPr>
      <xdr:spPr>
        <a:xfrm>
          <a:off x="14909800" y="68529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72390</xdr:rowOff>
    </xdr:from>
    <xdr:to>
      <xdr:col>68</xdr:col>
      <xdr:colOff>152400</xdr:colOff>
      <xdr:row>43</xdr:row>
      <xdr:rowOff>95250</xdr:rowOff>
    </xdr:to>
    <xdr:cxnSp macro="">
      <xdr:nvCxnSpPr>
        <xdr:cNvPr id="389" name="直線コネクタ 388">
          <a:extLst>
            <a:ext uri="{FF2B5EF4-FFF2-40B4-BE49-F238E27FC236}">
              <a16:creationId xmlns:a16="http://schemas.microsoft.com/office/drawing/2014/main" id="{A08C7036-7C79-49E4-8205-05071B986BA6}"/>
            </a:ext>
          </a:extLst>
        </xdr:cNvPr>
        <xdr:cNvCxnSpPr/>
      </xdr:nvCxnSpPr>
      <xdr:spPr>
        <a:xfrm flipV="1">
          <a:off x="13512800" y="7444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65405</xdr:rowOff>
    </xdr:from>
    <xdr:to>
      <xdr:col>68</xdr:col>
      <xdr:colOff>203200</xdr:colOff>
      <xdr:row>41</xdr:row>
      <xdr:rowOff>167005</xdr:rowOff>
    </xdr:to>
    <xdr:sp macro="" textlink="">
      <xdr:nvSpPr>
        <xdr:cNvPr id="390" name="フローチャート: 判断 389">
          <a:extLst>
            <a:ext uri="{FF2B5EF4-FFF2-40B4-BE49-F238E27FC236}">
              <a16:creationId xmlns:a16="http://schemas.microsoft.com/office/drawing/2014/main" id="{6E06AD7E-FB80-4CE2-923C-F8D79F0FAAE2}"/>
            </a:ext>
          </a:extLst>
        </xdr:cNvPr>
        <xdr:cNvSpPr/>
      </xdr:nvSpPr>
      <xdr:spPr>
        <a:xfrm>
          <a:off x="14351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6350</xdr:rowOff>
    </xdr:from>
    <xdr:ext cx="762000" cy="253365"/>
    <xdr:sp macro="" textlink="">
      <xdr:nvSpPr>
        <xdr:cNvPr id="391" name="テキスト ボックス 390">
          <a:extLst>
            <a:ext uri="{FF2B5EF4-FFF2-40B4-BE49-F238E27FC236}">
              <a16:creationId xmlns:a16="http://schemas.microsoft.com/office/drawing/2014/main" id="{F175DF44-3CFA-4F84-8107-F0598C6C16C9}"/>
            </a:ext>
          </a:extLst>
        </xdr:cNvPr>
        <xdr:cNvSpPr txBox="1"/>
      </xdr:nvSpPr>
      <xdr:spPr>
        <a:xfrm>
          <a:off x="14020800" y="6864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88900</xdr:rowOff>
    </xdr:from>
    <xdr:to>
      <xdr:col>64</xdr:col>
      <xdr:colOff>152400</xdr:colOff>
      <xdr:row>42</xdr:row>
      <xdr:rowOff>19050</xdr:rowOff>
    </xdr:to>
    <xdr:sp macro="" textlink="">
      <xdr:nvSpPr>
        <xdr:cNvPr id="392" name="フローチャート: 判断 391">
          <a:extLst>
            <a:ext uri="{FF2B5EF4-FFF2-40B4-BE49-F238E27FC236}">
              <a16:creationId xmlns:a16="http://schemas.microsoft.com/office/drawing/2014/main" id="{2C9E15A6-38F9-4F3E-B241-072F0AD3C4AC}"/>
            </a:ext>
          </a:extLst>
        </xdr:cNvPr>
        <xdr:cNvSpPr/>
      </xdr:nvSpPr>
      <xdr:spPr>
        <a:xfrm>
          <a:off x="13462000" y="711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29210</xdr:rowOff>
    </xdr:from>
    <xdr:ext cx="762000" cy="253365"/>
    <xdr:sp macro="" textlink="">
      <xdr:nvSpPr>
        <xdr:cNvPr id="393" name="テキスト ボックス 392">
          <a:extLst>
            <a:ext uri="{FF2B5EF4-FFF2-40B4-BE49-F238E27FC236}">
              <a16:creationId xmlns:a16="http://schemas.microsoft.com/office/drawing/2014/main" id="{96C7948E-2811-4FA2-A635-6A67E92E6609}"/>
            </a:ext>
          </a:extLst>
        </xdr:cNvPr>
        <xdr:cNvSpPr txBox="1"/>
      </xdr:nvSpPr>
      <xdr:spPr>
        <a:xfrm>
          <a:off x="13131800" y="6887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412B5C23-7B3F-4CB3-8880-2CF718DBE7BD}"/>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4232CF79-083D-42CA-9B81-150713C06538}"/>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C66DB1EF-C308-4337-8A82-5A83449014C1}"/>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988DAE45-1500-4B6B-A835-0192922AA4DC}"/>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A8B14AC-07F2-41A5-915F-7ABB3AE1B96C}"/>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43</xdr:row>
      <xdr:rowOff>78740</xdr:rowOff>
    </xdr:from>
    <xdr:to>
      <xdr:col>81</xdr:col>
      <xdr:colOff>95250</xdr:colOff>
      <xdr:row>44</xdr:row>
      <xdr:rowOff>8890</xdr:rowOff>
    </xdr:to>
    <xdr:sp macro="" textlink="">
      <xdr:nvSpPr>
        <xdr:cNvPr id="399" name="楕円 398">
          <a:extLst>
            <a:ext uri="{FF2B5EF4-FFF2-40B4-BE49-F238E27FC236}">
              <a16:creationId xmlns:a16="http://schemas.microsoft.com/office/drawing/2014/main" id="{6482E33D-C1EF-484F-81A8-0F18732BC373}"/>
            </a:ext>
          </a:extLst>
        </xdr:cNvPr>
        <xdr:cNvSpPr/>
      </xdr:nvSpPr>
      <xdr:spPr>
        <a:xfrm>
          <a:off x="169672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50800</xdr:rowOff>
    </xdr:from>
    <xdr:ext cx="762000" cy="259080"/>
    <xdr:sp macro="" textlink="">
      <xdr:nvSpPr>
        <xdr:cNvPr id="400" name="公債費負担の状況該当値テキスト">
          <a:extLst>
            <a:ext uri="{FF2B5EF4-FFF2-40B4-BE49-F238E27FC236}">
              <a16:creationId xmlns:a16="http://schemas.microsoft.com/office/drawing/2014/main" id="{22F4ABF3-4DBB-4774-8B37-22E4A4D204B6}"/>
            </a:ext>
          </a:extLst>
        </xdr:cNvPr>
        <xdr:cNvSpPr txBox="1"/>
      </xdr:nvSpPr>
      <xdr:spPr>
        <a:xfrm>
          <a:off x="171069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1" name="楕円 400">
          <a:extLst>
            <a:ext uri="{FF2B5EF4-FFF2-40B4-BE49-F238E27FC236}">
              <a16:creationId xmlns:a16="http://schemas.microsoft.com/office/drawing/2014/main" id="{DEDF62AD-2791-47F7-B53D-040498592D7F}"/>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130810</xdr:rowOff>
    </xdr:from>
    <xdr:ext cx="736600" cy="259080"/>
    <xdr:sp macro="" textlink="">
      <xdr:nvSpPr>
        <xdr:cNvPr id="402" name="テキスト ボックス 401">
          <a:extLst>
            <a:ext uri="{FF2B5EF4-FFF2-40B4-BE49-F238E27FC236}">
              <a16:creationId xmlns:a16="http://schemas.microsoft.com/office/drawing/2014/main" id="{EA8BC59C-5EEF-4F59-9196-73DB3E75FC12}"/>
            </a:ext>
          </a:extLst>
        </xdr:cNvPr>
        <xdr:cNvSpPr txBox="1"/>
      </xdr:nvSpPr>
      <xdr:spPr>
        <a:xfrm>
          <a:off x="15798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10160</xdr:rowOff>
    </xdr:from>
    <xdr:to>
      <xdr:col>73</xdr:col>
      <xdr:colOff>44450</xdr:colOff>
      <xdr:row>43</xdr:row>
      <xdr:rowOff>111760</xdr:rowOff>
    </xdr:to>
    <xdr:sp macro="" textlink="">
      <xdr:nvSpPr>
        <xdr:cNvPr id="403" name="楕円 402">
          <a:extLst>
            <a:ext uri="{FF2B5EF4-FFF2-40B4-BE49-F238E27FC236}">
              <a16:creationId xmlns:a16="http://schemas.microsoft.com/office/drawing/2014/main" id="{4ED52EAA-0F1B-4F07-8D87-AD059EAAA541}"/>
            </a:ext>
          </a:extLst>
        </xdr:cNvPr>
        <xdr:cNvSpPr/>
      </xdr:nvSpPr>
      <xdr:spPr>
        <a:xfrm>
          <a:off x="15240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96520</xdr:rowOff>
    </xdr:from>
    <xdr:ext cx="762000" cy="259080"/>
    <xdr:sp macro="" textlink="">
      <xdr:nvSpPr>
        <xdr:cNvPr id="404" name="テキスト ボックス 403">
          <a:extLst>
            <a:ext uri="{FF2B5EF4-FFF2-40B4-BE49-F238E27FC236}">
              <a16:creationId xmlns:a16="http://schemas.microsoft.com/office/drawing/2014/main" id="{A94F062B-92A4-4174-B335-2FDFC935C25F}"/>
            </a:ext>
          </a:extLst>
        </xdr:cNvPr>
        <xdr:cNvSpPr txBox="1"/>
      </xdr:nvSpPr>
      <xdr:spPr>
        <a:xfrm>
          <a:off x="14909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21590</xdr:rowOff>
    </xdr:from>
    <xdr:to>
      <xdr:col>68</xdr:col>
      <xdr:colOff>203200</xdr:colOff>
      <xdr:row>43</xdr:row>
      <xdr:rowOff>123190</xdr:rowOff>
    </xdr:to>
    <xdr:sp macro="" textlink="">
      <xdr:nvSpPr>
        <xdr:cNvPr id="405" name="楕円 404">
          <a:extLst>
            <a:ext uri="{FF2B5EF4-FFF2-40B4-BE49-F238E27FC236}">
              <a16:creationId xmlns:a16="http://schemas.microsoft.com/office/drawing/2014/main" id="{184152EB-74A2-4010-AD6D-844C831F312C}"/>
            </a:ext>
          </a:extLst>
        </xdr:cNvPr>
        <xdr:cNvSpPr/>
      </xdr:nvSpPr>
      <xdr:spPr>
        <a:xfrm>
          <a:off x="14351000" y="7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107950</xdr:rowOff>
    </xdr:from>
    <xdr:ext cx="762000" cy="259080"/>
    <xdr:sp macro="" textlink="">
      <xdr:nvSpPr>
        <xdr:cNvPr id="406" name="テキスト ボックス 405">
          <a:extLst>
            <a:ext uri="{FF2B5EF4-FFF2-40B4-BE49-F238E27FC236}">
              <a16:creationId xmlns:a16="http://schemas.microsoft.com/office/drawing/2014/main" id="{CA4C08A4-5800-4E70-B97C-234172655CEC}"/>
            </a:ext>
          </a:extLst>
        </xdr:cNvPr>
        <xdr:cNvSpPr txBox="1"/>
      </xdr:nvSpPr>
      <xdr:spPr>
        <a:xfrm>
          <a:off x="14020800" y="7480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7" name="楕円 406">
          <a:extLst>
            <a:ext uri="{FF2B5EF4-FFF2-40B4-BE49-F238E27FC236}">
              <a16:creationId xmlns:a16="http://schemas.microsoft.com/office/drawing/2014/main" id="{58ED119A-041A-4848-9343-3F38FF5464C4}"/>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130810</xdr:rowOff>
    </xdr:from>
    <xdr:ext cx="762000" cy="259080"/>
    <xdr:sp macro="" textlink="">
      <xdr:nvSpPr>
        <xdr:cNvPr id="408" name="テキスト ボックス 407">
          <a:extLst>
            <a:ext uri="{FF2B5EF4-FFF2-40B4-BE49-F238E27FC236}">
              <a16:creationId xmlns:a16="http://schemas.microsoft.com/office/drawing/2014/main" id="{A212E5D3-92F8-4035-9B8B-C6D47BD979A1}"/>
            </a:ext>
          </a:extLst>
        </xdr:cNvPr>
        <xdr:cNvSpPr txBox="1"/>
      </xdr:nvSpPr>
      <xdr:spPr>
        <a:xfrm>
          <a:off x="13131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CFF821F-4CBE-427A-9B47-42922DEF0AD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8C0B518D-4941-4651-9AB8-9816DB0E8E18}"/>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1" name="テキスト ボックス 410">
          <a:extLst>
            <a:ext uri="{FF2B5EF4-FFF2-40B4-BE49-F238E27FC236}">
              <a16:creationId xmlns:a16="http://schemas.microsoft.com/office/drawing/2014/main" id="{8DBCCBA9-217F-47FA-8A17-810DED380726}"/>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8FC2DD0E-D753-44A0-862E-88A6B7EEF42D}"/>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51AD4FF9-B9DD-46D2-9CE1-8DEB328560C9}"/>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5EB8C75F-394F-452C-8772-384227DE802B}"/>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E403A9D1-299F-4628-801F-F356969D3F4D}"/>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852DFE23-4CBE-40F5-903E-F79048124291}"/>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8619E609-1D95-4405-A9DC-2053D9F4A164}"/>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117C79E7-11F1-4D0C-8873-56E14905944A}"/>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C50FA726-B729-4285-8C7D-418E7D4423B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5B347BD7-88CA-4A8C-ABB3-35491CD77FB2}"/>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A07C05E2-82AB-4220-BF1A-C0549C97D7FF}"/>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合併後の大型事業等の終了により、一般会計の地方債残高は減少傾向にある。特別会計においては公共下水の新規整備を行っており下水道事業特別会計の起債残高は今後も増額見込だが、病院事業特別会計等その他の起債残高が減少しいるため、</a:t>
          </a:r>
          <a:r>
            <a:rPr kumimoji="1" lang="ja-JP" altLang="en-US" sz="1300">
              <a:latin typeface="ＭＳ Ｐゴシック"/>
              <a:ea typeface="ＭＳ Ｐゴシック"/>
            </a:rPr>
            <a:t>将来負担率は前年度と比較して7</a:t>
          </a:r>
          <a:r>
            <a:rPr kumimoji="1" lang="en-US" altLang="ja-JP" sz="1300">
              <a:latin typeface="ＭＳ Ｐゴシック"/>
              <a:ea typeface="ＭＳ Ｐゴシック"/>
            </a:rPr>
            <a:t>.6</a:t>
          </a:r>
          <a:r>
            <a:rPr kumimoji="1" lang="ja-JP" altLang="en-US" sz="1300">
              <a:latin typeface="ＭＳ Ｐゴシック"/>
              <a:ea typeface="ＭＳ Ｐゴシック"/>
            </a:rPr>
            <a:t>％減少している。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依然として類似団体平均を上回っており、今後も事業実施の適正化を図り</a:t>
          </a:r>
          <a:r>
            <a:rPr kumimoji="1" lang="en-US" altLang="ja-JP" sz="1300">
              <a:latin typeface="ＭＳ Ｐゴシック"/>
              <a:ea typeface="ＭＳ Ｐゴシック"/>
            </a:rPr>
            <a:t>,</a:t>
          </a:r>
          <a:r>
            <a:rPr kumimoji="1" lang="ja-JP" altLang="en-US" sz="1300">
              <a:latin typeface="ＭＳ Ｐゴシック"/>
              <a:ea typeface="ＭＳ Ｐゴシック"/>
            </a:rPr>
            <a:t>財政の健全化に努める。</a:t>
          </a:r>
        </a:p>
      </xdr:txBody>
    </xdr:sp>
    <xdr:clientData/>
  </xdr:twoCellAnchor>
  <xdr:oneCellAnchor>
    <xdr:from>
      <xdr:col>61</xdr:col>
      <xdr:colOff>6350</xdr:colOff>
      <xdr:row>10</xdr:row>
      <xdr:rowOff>63500</xdr:rowOff>
    </xdr:from>
    <xdr:ext cx="298450" cy="219710"/>
    <xdr:sp macro="" textlink="">
      <xdr:nvSpPr>
        <xdr:cNvPr id="422" name="テキスト ボックス 421">
          <a:extLst>
            <a:ext uri="{FF2B5EF4-FFF2-40B4-BE49-F238E27FC236}">
              <a16:creationId xmlns:a16="http://schemas.microsoft.com/office/drawing/2014/main" id="{86D94E77-F344-48EF-8D2E-33D5B4518C2D}"/>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6C566996-AA6A-462B-80D5-F752445A9013}"/>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C150791E-3752-418A-A196-123846E6AE31}"/>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EB38359B-AB9D-4461-AF98-4FFC25D3EE5B}"/>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3365"/>
    <xdr:sp macro="" textlink="">
      <xdr:nvSpPr>
        <xdr:cNvPr id="426" name="テキスト ボックス 425">
          <a:extLst>
            <a:ext uri="{FF2B5EF4-FFF2-40B4-BE49-F238E27FC236}">
              <a16:creationId xmlns:a16="http://schemas.microsoft.com/office/drawing/2014/main" id="{D4105277-47E0-40FE-8980-A749DC2AE45B}"/>
            </a:ext>
          </a:extLst>
        </xdr:cNvPr>
        <xdr:cNvSpPr txBox="1"/>
      </xdr:nvSpPr>
      <xdr:spPr>
        <a:xfrm>
          <a:off x="12065000" y="375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233CAF0-21DF-4845-9B78-B5173BA55AAB}"/>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a:extLst>
            <a:ext uri="{FF2B5EF4-FFF2-40B4-BE49-F238E27FC236}">
              <a16:creationId xmlns:a16="http://schemas.microsoft.com/office/drawing/2014/main" id="{EFF734E1-6342-4117-BD3C-965FBCF9BAF1}"/>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2553A201-E9C6-43E6-BC2D-6896ABBD8227}"/>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a:extLst>
            <a:ext uri="{FF2B5EF4-FFF2-40B4-BE49-F238E27FC236}">
              <a16:creationId xmlns:a16="http://schemas.microsoft.com/office/drawing/2014/main" id="{B9E4C6EC-55EB-4060-ACE5-2A5FC320D54E}"/>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917BEB1A-446E-49E7-A248-53A79A6A0F2B}"/>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a:extLst>
            <a:ext uri="{FF2B5EF4-FFF2-40B4-BE49-F238E27FC236}">
              <a16:creationId xmlns:a16="http://schemas.microsoft.com/office/drawing/2014/main" id="{EADFA640-1FF0-4802-AB91-93A7424A3E97}"/>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40A83B5E-8CEB-4298-9D6B-38B864751F49}"/>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D9C3ACDC-10BA-4012-8882-8AB32EC4B47B}"/>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139700</xdr:rowOff>
    </xdr:to>
    <xdr:cxnSp macro="">
      <xdr:nvCxnSpPr>
        <xdr:cNvPr id="435" name="直線コネクタ 434">
          <a:extLst>
            <a:ext uri="{FF2B5EF4-FFF2-40B4-BE49-F238E27FC236}">
              <a16:creationId xmlns:a16="http://schemas.microsoft.com/office/drawing/2014/main" id="{62FA0E96-A85F-4900-9956-6249AC75E163}"/>
            </a:ext>
          </a:extLst>
        </xdr:cNvPr>
        <xdr:cNvCxnSpPr/>
      </xdr:nvCxnSpPr>
      <xdr:spPr>
        <a:xfrm flipV="1">
          <a:off x="17018000" y="2451100"/>
          <a:ext cx="0" cy="14605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111760</xdr:rowOff>
    </xdr:from>
    <xdr:ext cx="762000" cy="253365"/>
    <xdr:sp macro="" textlink="">
      <xdr:nvSpPr>
        <xdr:cNvPr id="436" name="将来負担の状況最小値テキスト">
          <a:extLst>
            <a:ext uri="{FF2B5EF4-FFF2-40B4-BE49-F238E27FC236}">
              <a16:creationId xmlns:a16="http://schemas.microsoft.com/office/drawing/2014/main" id="{A25A7DE9-38F9-4782-A80E-8A0F40E81F65}"/>
            </a:ext>
          </a:extLst>
        </xdr:cNvPr>
        <xdr:cNvSpPr txBox="1"/>
      </xdr:nvSpPr>
      <xdr:spPr>
        <a:xfrm>
          <a:off x="17106900" y="3883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139700</xdr:rowOff>
    </xdr:from>
    <xdr:to>
      <xdr:col>81</xdr:col>
      <xdr:colOff>133350</xdr:colOff>
      <xdr:row>22</xdr:row>
      <xdr:rowOff>139700</xdr:rowOff>
    </xdr:to>
    <xdr:cxnSp macro="">
      <xdr:nvCxnSpPr>
        <xdr:cNvPr id="437" name="直線コネクタ 436">
          <a:extLst>
            <a:ext uri="{FF2B5EF4-FFF2-40B4-BE49-F238E27FC236}">
              <a16:creationId xmlns:a16="http://schemas.microsoft.com/office/drawing/2014/main" id="{E04B5ED7-3367-4A69-B981-355D1E559830}"/>
            </a:ext>
          </a:extLst>
        </xdr:cNvPr>
        <xdr:cNvCxnSpPr/>
      </xdr:nvCxnSpPr>
      <xdr:spPr>
        <a:xfrm>
          <a:off x="16929100" y="3911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8" name="将来負担の状況最大値テキスト">
          <a:extLst>
            <a:ext uri="{FF2B5EF4-FFF2-40B4-BE49-F238E27FC236}">
              <a16:creationId xmlns:a16="http://schemas.microsoft.com/office/drawing/2014/main" id="{0AF5EB5F-E321-45A5-88C1-DB911E885BA4}"/>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75CA2B73-02F0-4DB0-8B66-39C8B808AC34}"/>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128905</xdr:rowOff>
    </xdr:from>
    <xdr:to>
      <xdr:col>81</xdr:col>
      <xdr:colOff>44450</xdr:colOff>
      <xdr:row>17</xdr:row>
      <xdr:rowOff>30480</xdr:rowOff>
    </xdr:to>
    <xdr:cxnSp macro="">
      <xdr:nvCxnSpPr>
        <xdr:cNvPr id="440" name="直線コネクタ 439">
          <a:extLst>
            <a:ext uri="{FF2B5EF4-FFF2-40B4-BE49-F238E27FC236}">
              <a16:creationId xmlns:a16="http://schemas.microsoft.com/office/drawing/2014/main" id="{4FB83D7C-3207-4EE4-A673-ECA3384C2A99}"/>
            </a:ext>
          </a:extLst>
        </xdr:cNvPr>
        <xdr:cNvCxnSpPr/>
      </xdr:nvCxnSpPr>
      <xdr:spPr>
        <a:xfrm flipV="1">
          <a:off x="16179800" y="287210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158115</xdr:rowOff>
    </xdr:from>
    <xdr:ext cx="762000" cy="253365"/>
    <xdr:sp macro="" textlink="">
      <xdr:nvSpPr>
        <xdr:cNvPr id="441" name="将来負担の状況平均値テキスト">
          <a:extLst>
            <a:ext uri="{FF2B5EF4-FFF2-40B4-BE49-F238E27FC236}">
              <a16:creationId xmlns:a16="http://schemas.microsoft.com/office/drawing/2014/main" id="{407D3041-B726-404D-8925-50A36CE8770C}"/>
            </a:ext>
          </a:extLst>
        </xdr:cNvPr>
        <xdr:cNvSpPr txBox="1"/>
      </xdr:nvSpPr>
      <xdr:spPr>
        <a:xfrm>
          <a:off x="17106900" y="255841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140970</xdr:rowOff>
    </xdr:from>
    <xdr:to>
      <xdr:col>81</xdr:col>
      <xdr:colOff>95250</xdr:colOff>
      <xdr:row>16</xdr:row>
      <xdr:rowOff>71120</xdr:rowOff>
    </xdr:to>
    <xdr:sp macro="" textlink="">
      <xdr:nvSpPr>
        <xdr:cNvPr id="442" name="フローチャート: 判断 441">
          <a:extLst>
            <a:ext uri="{FF2B5EF4-FFF2-40B4-BE49-F238E27FC236}">
              <a16:creationId xmlns:a16="http://schemas.microsoft.com/office/drawing/2014/main" id="{9CF376C8-C9C3-45A1-B216-3DF540B6A4B1}"/>
            </a:ext>
          </a:extLst>
        </xdr:cNvPr>
        <xdr:cNvSpPr/>
      </xdr:nvSpPr>
      <xdr:spPr>
        <a:xfrm>
          <a:off x="169672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161290</xdr:rowOff>
    </xdr:from>
    <xdr:to>
      <xdr:col>77</xdr:col>
      <xdr:colOff>44450</xdr:colOff>
      <xdr:row>17</xdr:row>
      <xdr:rowOff>30480</xdr:rowOff>
    </xdr:to>
    <xdr:cxnSp macro="">
      <xdr:nvCxnSpPr>
        <xdr:cNvPr id="443" name="直線コネクタ 442">
          <a:extLst>
            <a:ext uri="{FF2B5EF4-FFF2-40B4-BE49-F238E27FC236}">
              <a16:creationId xmlns:a16="http://schemas.microsoft.com/office/drawing/2014/main" id="{FD6CDB9F-0DA3-406B-9935-3809A3E45CB4}"/>
            </a:ext>
          </a:extLst>
        </xdr:cNvPr>
        <xdr:cNvCxnSpPr/>
      </xdr:nvCxnSpPr>
      <xdr:spPr>
        <a:xfrm>
          <a:off x="15290800" y="29044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a:extLst>
            <a:ext uri="{FF2B5EF4-FFF2-40B4-BE49-F238E27FC236}">
              <a16:creationId xmlns:a16="http://schemas.microsoft.com/office/drawing/2014/main" id="{86FEE5F9-1C46-4E8E-A665-25407D2A507A}"/>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6600" cy="253365"/>
    <xdr:sp macro="" textlink="">
      <xdr:nvSpPr>
        <xdr:cNvPr id="445" name="テキスト ボックス 444">
          <a:extLst>
            <a:ext uri="{FF2B5EF4-FFF2-40B4-BE49-F238E27FC236}">
              <a16:creationId xmlns:a16="http://schemas.microsoft.com/office/drawing/2014/main" id="{89AB0569-3D93-422E-B372-3193F54B18E6}"/>
            </a:ext>
          </a:extLst>
        </xdr:cNvPr>
        <xdr:cNvSpPr txBox="1"/>
      </xdr:nvSpPr>
      <xdr:spPr>
        <a:xfrm>
          <a:off x="15798800" y="23622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149225</xdr:rowOff>
    </xdr:from>
    <xdr:to>
      <xdr:col>72</xdr:col>
      <xdr:colOff>203200</xdr:colOff>
      <xdr:row>16</xdr:row>
      <xdr:rowOff>161290</xdr:rowOff>
    </xdr:to>
    <xdr:cxnSp macro="">
      <xdr:nvCxnSpPr>
        <xdr:cNvPr id="446" name="直線コネクタ 445">
          <a:extLst>
            <a:ext uri="{FF2B5EF4-FFF2-40B4-BE49-F238E27FC236}">
              <a16:creationId xmlns:a16="http://schemas.microsoft.com/office/drawing/2014/main" id="{08A17CB0-E850-4771-97FE-44ACF3A3FD17}"/>
            </a:ext>
          </a:extLst>
        </xdr:cNvPr>
        <xdr:cNvCxnSpPr/>
      </xdr:nvCxnSpPr>
      <xdr:spPr>
        <a:xfrm>
          <a:off x="14401800" y="28924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19685</xdr:rowOff>
    </xdr:from>
    <xdr:to>
      <xdr:col>73</xdr:col>
      <xdr:colOff>44450</xdr:colOff>
      <xdr:row>15</xdr:row>
      <xdr:rowOff>121285</xdr:rowOff>
    </xdr:to>
    <xdr:sp macro="" textlink="">
      <xdr:nvSpPr>
        <xdr:cNvPr id="447" name="フローチャート: 判断 446">
          <a:extLst>
            <a:ext uri="{FF2B5EF4-FFF2-40B4-BE49-F238E27FC236}">
              <a16:creationId xmlns:a16="http://schemas.microsoft.com/office/drawing/2014/main" id="{62C57E28-71BB-474C-ADCE-19D72851A0FF}"/>
            </a:ext>
          </a:extLst>
        </xdr:cNvPr>
        <xdr:cNvSpPr/>
      </xdr:nvSpPr>
      <xdr:spPr>
        <a:xfrm>
          <a:off x="1524000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132080</xdr:rowOff>
    </xdr:from>
    <xdr:ext cx="762000" cy="253365"/>
    <xdr:sp macro="" textlink="">
      <xdr:nvSpPr>
        <xdr:cNvPr id="448" name="テキスト ボックス 447">
          <a:extLst>
            <a:ext uri="{FF2B5EF4-FFF2-40B4-BE49-F238E27FC236}">
              <a16:creationId xmlns:a16="http://schemas.microsoft.com/office/drawing/2014/main" id="{04C2087D-0308-417F-964A-EF427B1050EB}"/>
            </a:ext>
          </a:extLst>
        </xdr:cNvPr>
        <xdr:cNvSpPr txBox="1"/>
      </xdr:nvSpPr>
      <xdr:spPr>
        <a:xfrm>
          <a:off x="14909800" y="2360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149225</xdr:rowOff>
    </xdr:from>
    <xdr:to>
      <xdr:col>68</xdr:col>
      <xdr:colOff>152400</xdr:colOff>
      <xdr:row>17</xdr:row>
      <xdr:rowOff>8255</xdr:rowOff>
    </xdr:to>
    <xdr:cxnSp macro="">
      <xdr:nvCxnSpPr>
        <xdr:cNvPr id="449" name="直線コネクタ 448">
          <a:extLst>
            <a:ext uri="{FF2B5EF4-FFF2-40B4-BE49-F238E27FC236}">
              <a16:creationId xmlns:a16="http://schemas.microsoft.com/office/drawing/2014/main" id="{EA21FFCA-F071-44DF-90F8-8B5628906F86}"/>
            </a:ext>
          </a:extLst>
        </xdr:cNvPr>
        <xdr:cNvCxnSpPr/>
      </xdr:nvCxnSpPr>
      <xdr:spPr>
        <a:xfrm flipV="1">
          <a:off x="13512800" y="28924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19685</xdr:rowOff>
    </xdr:from>
    <xdr:to>
      <xdr:col>68</xdr:col>
      <xdr:colOff>203200</xdr:colOff>
      <xdr:row>15</xdr:row>
      <xdr:rowOff>121285</xdr:rowOff>
    </xdr:to>
    <xdr:sp macro="" textlink="">
      <xdr:nvSpPr>
        <xdr:cNvPr id="450" name="フローチャート: 判断 449">
          <a:extLst>
            <a:ext uri="{FF2B5EF4-FFF2-40B4-BE49-F238E27FC236}">
              <a16:creationId xmlns:a16="http://schemas.microsoft.com/office/drawing/2014/main" id="{601E5BD8-449F-4718-B99C-D2579D9F2CBB}"/>
            </a:ext>
          </a:extLst>
        </xdr:cNvPr>
        <xdr:cNvSpPr/>
      </xdr:nvSpPr>
      <xdr:spPr>
        <a:xfrm>
          <a:off x="1435100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132080</xdr:rowOff>
    </xdr:from>
    <xdr:ext cx="762000" cy="253365"/>
    <xdr:sp macro="" textlink="">
      <xdr:nvSpPr>
        <xdr:cNvPr id="451" name="テキスト ボックス 450">
          <a:extLst>
            <a:ext uri="{FF2B5EF4-FFF2-40B4-BE49-F238E27FC236}">
              <a16:creationId xmlns:a16="http://schemas.microsoft.com/office/drawing/2014/main" id="{EA7B9B72-B89E-4981-B929-D350C698BD1F}"/>
            </a:ext>
          </a:extLst>
        </xdr:cNvPr>
        <xdr:cNvSpPr txBox="1"/>
      </xdr:nvSpPr>
      <xdr:spPr>
        <a:xfrm>
          <a:off x="14020800" y="2360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60325</xdr:rowOff>
    </xdr:from>
    <xdr:to>
      <xdr:col>64</xdr:col>
      <xdr:colOff>152400</xdr:colOff>
      <xdr:row>15</xdr:row>
      <xdr:rowOff>161925</xdr:rowOff>
    </xdr:to>
    <xdr:sp macro="" textlink="">
      <xdr:nvSpPr>
        <xdr:cNvPr id="452" name="フローチャート: 判断 451">
          <a:extLst>
            <a:ext uri="{FF2B5EF4-FFF2-40B4-BE49-F238E27FC236}">
              <a16:creationId xmlns:a16="http://schemas.microsoft.com/office/drawing/2014/main" id="{4B74B0EA-7EF9-4A7E-8A57-94FE202385E2}"/>
            </a:ext>
          </a:extLst>
        </xdr:cNvPr>
        <xdr:cNvSpPr/>
      </xdr:nvSpPr>
      <xdr:spPr>
        <a:xfrm>
          <a:off x="13462000" y="263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635</xdr:rowOff>
    </xdr:from>
    <xdr:ext cx="762000" cy="259080"/>
    <xdr:sp macro="" textlink="">
      <xdr:nvSpPr>
        <xdr:cNvPr id="453" name="テキスト ボックス 452">
          <a:extLst>
            <a:ext uri="{FF2B5EF4-FFF2-40B4-BE49-F238E27FC236}">
              <a16:creationId xmlns:a16="http://schemas.microsoft.com/office/drawing/2014/main" id="{8A0CBB3E-6CCA-48D3-BCB4-70C34FE993C8}"/>
            </a:ext>
          </a:extLst>
        </xdr:cNvPr>
        <xdr:cNvSpPr txBox="1"/>
      </xdr:nvSpPr>
      <xdr:spPr>
        <a:xfrm>
          <a:off x="13131800" y="2400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3A788CE5-A401-405F-9FF1-C4921C0CAEC3}"/>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66F74428-C3E2-4F4B-BB14-C42F3A2E3E57}"/>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742B7CD-84CA-431B-87D4-14CB7E10E051}"/>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9F6ACAEA-BDCB-495A-B153-028D88F2764C}"/>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DDB988F8-DAB3-4B12-8F2D-355AD908E14A}"/>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78105</xdr:rowOff>
    </xdr:from>
    <xdr:to>
      <xdr:col>81</xdr:col>
      <xdr:colOff>95250</xdr:colOff>
      <xdr:row>17</xdr:row>
      <xdr:rowOff>8255</xdr:rowOff>
    </xdr:to>
    <xdr:sp macro="" textlink="">
      <xdr:nvSpPr>
        <xdr:cNvPr id="459" name="楕円 458">
          <a:extLst>
            <a:ext uri="{FF2B5EF4-FFF2-40B4-BE49-F238E27FC236}">
              <a16:creationId xmlns:a16="http://schemas.microsoft.com/office/drawing/2014/main" id="{021EC5C0-F236-4ABE-BFFD-3885781BDAA5}"/>
            </a:ext>
          </a:extLst>
        </xdr:cNvPr>
        <xdr:cNvSpPr/>
      </xdr:nvSpPr>
      <xdr:spPr>
        <a:xfrm>
          <a:off x="16967200" y="2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50165</xdr:rowOff>
    </xdr:from>
    <xdr:ext cx="762000" cy="259080"/>
    <xdr:sp macro="" textlink="">
      <xdr:nvSpPr>
        <xdr:cNvPr id="460" name="将来負担の状況該当値テキスト">
          <a:extLst>
            <a:ext uri="{FF2B5EF4-FFF2-40B4-BE49-F238E27FC236}">
              <a16:creationId xmlns:a16="http://schemas.microsoft.com/office/drawing/2014/main" id="{CAD26766-FA73-48A9-99EE-68D3533CDA3A}"/>
            </a:ext>
          </a:extLst>
        </xdr:cNvPr>
        <xdr:cNvSpPr txBox="1"/>
      </xdr:nvSpPr>
      <xdr:spPr>
        <a:xfrm>
          <a:off x="17106900" y="279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151130</xdr:rowOff>
    </xdr:from>
    <xdr:to>
      <xdr:col>77</xdr:col>
      <xdr:colOff>95250</xdr:colOff>
      <xdr:row>17</xdr:row>
      <xdr:rowOff>81280</xdr:rowOff>
    </xdr:to>
    <xdr:sp macro="" textlink="">
      <xdr:nvSpPr>
        <xdr:cNvPr id="461" name="楕円 460">
          <a:extLst>
            <a:ext uri="{FF2B5EF4-FFF2-40B4-BE49-F238E27FC236}">
              <a16:creationId xmlns:a16="http://schemas.microsoft.com/office/drawing/2014/main" id="{B1932CEE-5CCD-45D0-AD3B-98E02D3E2C2E}"/>
            </a:ext>
          </a:extLst>
        </xdr:cNvPr>
        <xdr:cNvSpPr/>
      </xdr:nvSpPr>
      <xdr:spPr>
        <a:xfrm>
          <a:off x="16129000" y="28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66040</xdr:rowOff>
    </xdr:from>
    <xdr:ext cx="736600" cy="253365"/>
    <xdr:sp macro="" textlink="">
      <xdr:nvSpPr>
        <xdr:cNvPr id="462" name="テキスト ボックス 461">
          <a:extLst>
            <a:ext uri="{FF2B5EF4-FFF2-40B4-BE49-F238E27FC236}">
              <a16:creationId xmlns:a16="http://schemas.microsoft.com/office/drawing/2014/main" id="{24436CBD-5E5F-4AE9-AE46-3E818C83FDB2}"/>
            </a:ext>
          </a:extLst>
        </xdr:cNvPr>
        <xdr:cNvSpPr txBox="1"/>
      </xdr:nvSpPr>
      <xdr:spPr>
        <a:xfrm>
          <a:off x="15798800" y="29806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110490</xdr:rowOff>
    </xdr:from>
    <xdr:to>
      <xdr:col>73</xdr:col>
      <xdr:colOff>44450</xdr:colOff>
      <xdr:row>17</xdr:row>
      <xdr:rowOff>40640</xdr:rowOff>
    </xdr:to>
    <xdr:sp macro="" textlink="">
      <xdr:nvSpPr>
        <xdr:cNvPr id="463" name="楕円 462">
          <a:extLst>
            <a:ext uri="{FF2B5EF4-FFF2-40B4-BE49-F238E27FC236}">
              <a16:creationId xmlns:a16="http://schemas.microsoft.com/office/drawing/2014/main" id="{082D71CC-FDF8-40CA-994A-71CFE5CA9917}"/>
            </a:ext>
          </a:extLst>
        </xdr:cNvPr>
        <xdr:cNvSpPr/>
      </xdr:nvSpPr>
      <xdr:spPr>
        <a:xfrm>
          <a:off x="15240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25400</xdr:rowOff>
    </xdr:from>
    <xdr:ext cx="762000" cy="259080"/>
    <xdr:sp macro="" textlink="">
      <xdr:nvSpPr>
        <xdr:cNvPr id="464" name="テキスト ボックス 463">
          <a:extLst>
            <a:ext uri="{FF2B5EF4-FFF2-40B4-BE49-F238E27FC236}">
              <a16:creationId xmlns:a16="http://schemas.microsoft.com/office/drawing/2014/main" id="{DE9C07CE-A8F1-46BB-8584-B02FA0D8C80B}"/>
            </a:ext>
          </a:extLst>
        </xdr:cNvPr>
        <xdr:cNvSpPr txBox="1"/>
      </xdr:nvSpPr>
      <xdr:spPr>
        <a:xfrm>
          <a:off x="14909800" y="2940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98425</xdr:rowOff>
    </xdr:from>
    <xdr:to>
      <xdr:col>68</xdr:col>
      <xdr:colOff>203200</xdr:colOff>
      <xdr:row>17</xdr:row>
      <xdr:rowOff>29210</xdr:rowOff>
    </xdr:to>
    <xdr:sp macro="" textlink="">
      <xdr:nvSpPr>
        <xdr:cNvPr id="465" name="楕円 464">
          <a:extLst>
            <a:ext uri="{FF2B5EF4-FFF2-40B4-BE49-F238E27FC236}">
              <a16:creationId xmlns:a16="http://schemas.microsoft.com/office/drawing/2014/main" id="{10A1A696-B558-4AAD-B399-31093709B3CF}"/>
            </a:ext>
          </a:extLst>
        </xdr:cNvPr>
        <xdr:cNvSpPr/>
      </xdr:nvSpPr>
      <xdr:spPr>
        <a:xfrm>
          <a:off x="14351000" y="2841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13335</xdr:rowOff>
    </xdr:from>
    <xdr:ext cx="762000" cy="259080"/>
    <xdr:sp macro="" textlink="">
      <xdr:nvSpPr>
        <xdr:cNvPr id="466" name="テキスト ボックス 465">
          <a:extLst>
            <a:ext uri="{FF2B5EF4-FFF2-40B4-BE49-F238E27FC236}">
              <a16:creationId xmlns:a16="http://schemas.microsoft.com/office/drawing/2014/main" id="{F5F18DDB-BD6F-457D-A405-462DBBFEFF50}"/>
            </a:ext>
          </a:extLst>
        </xdr:cNvPr>
        <xdr:cNvSpPr txBox="1"/>
      </xdr:nvSpPr>
      <xdr:spPr>
        <a:xfrm>
          <a:off x="14020800" y="2927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128905</xdr:rowOff>
    </xdr:from>
    <xdr:to>
      <xdr:col>64</xdr:col>
      <xdr:colOff>152400</xdr:colOff>
      <xdr:row>17</xdr:row>
      <xdr:rowOff>59055</xdr:rowOff>
    </xdr:to>
    <xdr:sp macro="" textlink="">
      <xdr:nvSpPr>
        <xdr:cNvPr id="467" name="楕円 466">
          <a:extLst>
            <a:ext uri="{FF2B5EF4-FFF2-40B4-BE49-F238E27FC236}">
              <a16:creationId xmlns:a16="http://schemas.microsoft.com/office/drawing/2014/main" id="{B55C17E4-70D3-4AD4-B319-508B9A14DB89}"/>
            </a:ext>
          </a:extLst>
        </xdr:cNvPr>
        <xdr:cNvSpPr/>
      </xdr:nvSpPr>
      <xdr:spPr>
        <a:xfrm>
          <a:off x="13462000" y="28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43815</xdr:rowOff>
    </xdr:from>
    <xdr:ext cx="762000" cy="253365"/>
    <xdr:sp macro="" textlink="">
      <xdr:nvSpPr>
        <xdr:cNvPr id="468" name="テキスト ボックス 467">
          <a:extLst>
            <a:ext uri="{FF2B5EF4-FFF2-40B4-BE49-F238E27FC236}">
              <a16:creationId xmlns:a16="http://schemas.microsoft.com/office/drawing/2014/main" id="{DC358804-6859-44A0-8D6B-FCEEE2C06ACF}"/>
            </a:ext>
          </a:extLst>
        </xdr:cNvPr>
        <xdr:cNvSpPr txBox="1"/>
      </xdr:nvSpPr>
      <xdr:spPr>
        <a:xfrm>
          <a:off x="13131800" y="2958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F83F9B3-F9EA-4290-BD9A-36E2A970AA65}"/>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4678494D-B845-4340-AABA-4D4AA3D4993F}"/>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F62D9C2-99D9-4F18-AF32-0C4514243C4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7265345D-AF14-4F83-9BEE-7F72D464831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7E567503-661D-4A45-A720-1F91216E8AA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5EFCFBE-CC15-41F3-9DB0-5F969676E06F}"/>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3B910D41-B51A-4123-B77F-C5B2480FCB9F}"/>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7803390-1408-49FE-8E44-7D1CF62956A3}"/>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6749F90C-5F62-42F2-91FF-CEEA6B004F6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B0E36D11-FD6D-4214-B780-1CD2C1DC042D}"/>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DFC66CA4-80F7-4366-BA97-5D5FDD7CB231}"/>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15,242
15,136
138.09
16,466,512
15,967,784
205,053
8,926,466
16,030,838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0D06EC0-4A77-48B2-B146-1808F06EBFB1}"/>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C3B015B-8A3A-4B71-A67C-644DB951810F}"/>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7DB1A7A-445C-42C8-8F3A-45E1F410EAF6}"/>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43.6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AC0D22A-064C-4D91-A564-79B0769C7B37}"/>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EA443D55-692B-4B51-82D7-8017A04F81D1}"/>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6C108D52-A95F-4F98-947A-63889DD7D50C}"/>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28F90BD0-79BA-4E37-ADC7-FC29784B0F7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69289818-D8DC-4566-B07A-A1B146C5B3E3}"/>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9EAFCFAF-25D9-4AAC-8841-890BF888D18B}"/>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FA3BA96-9C73-4349-A0A2-A831380BB016}"/>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E8B39D7-0AAD-4FAD-8DB4-E35DB1DCDFDF}"/>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EE2D166-33E3-4E88-9027-541107A67C7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44F5532-F386-4B1E-8124-7216DC02C00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13C5484-36BA-4F4C-9F7B-3F9876FCBFFD}"/>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3B0203DA-F778-4DBC-87C4-F9DDB0A71E77}"/>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DD75C423-1607-4165-9359-2E52DDD64229}"/>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5DC5E24-C5DA-47A2-886E-A7BB3EA8BD6B}"/>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83AF3507-4DDA-41F5-98D2-00FFF30EE973}"/>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D54403A4-C131-4189-BF80-88DDCC56ECB2}"/>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a:extLst>
            <a:ext uri="{FF2B5EF4-FFF2-40B4-BE49-F238E27FC236}">
              <a16:creationId xmlns:a16="http://schemas.microsoft.com/office/drawing/2014/main" id="{BABAC9C2-A797-46F0-8945-F9B16474AB43}"/>
            </a:ext>
          </a:extLst>
        </xdr:cNvPr>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1521E906-B75D-4C5C-BB5E-37A1E54C5E41}"/>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D2AE310-D843-4F2F-94C3-3E2198E0394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508456EA-7895-4286-B8D1-3193495B8977}"/>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2ADEE1C-8923-4840-8423-87D3A1D4409B}"/>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1437066-E445-48B3-B666-90A36A55FC47}"/>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C23629D-ADEB-4603-A7AA-2AAAF9FED63E}"/>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B33A8BDE-E9B1-4CDE-8E3A-97E9AFB2BE06}"/>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B46E1C30-D911-4135-B40E-6E962F0EA7A4}"/>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13DCAAF-3FEB-4F9E-82AA-749C1940E789}"/>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591A745-4F0C-4429-919B-EFA676F39D4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4D230CA-0F6F-43AD-89C2-7C541B658104}"/>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4963D693-6759-4E61-8200-045DCFBA8409}"/>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定員適正化計画に基づき、職員数の削減を行っており、類似団体平均を5</a:t>
          </a:r>
          <a:r>
            <a:rPr kumimoji="1" lang="en-US" altLang="ja-JP" sz="1300">
              <a:latin typeface="ＭＳ Ｐゴシック"/>
              <a:ea typeface="ＭＳ Ｐゴシック"/>
            </a:rPr>
            <a:t>.1</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引き続き、定員適正化計画に基づく定員管理に努める。</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9D5FD4BF-2055-4D17-9EE1-E831329E04FE}"/>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1216924E-53DF-488F-A7FE-29235CABCF4B}"/>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34B10FE0-9CF7-459D-A191-734764ADC4F8}"/>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E27F2B9B-4A6E-420A-8ADB-9E9214BED86D}"/>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7E126992-098C-4FA4-A6B1-87BE54C52D0C}"/>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AF4C263-3BF0-48E3-B2B5-7175C2EA2C3F}"/>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BAA91B55-5FCA-4FC5-8AC7-C9CB0ECA52FA}"/>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AD91F07-53BA-4D19-A56D-2B4AD302160E}"/>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8E6B690C-CB75-4A61-8118-2C4C3BA22DB1}"/>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9588AC85-441F-4A02-B7BA-A97C05BC40DD}"/>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FCBABF0F-6328-42CF-BF2B-7B0A709A92EF}"/>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5E75B37-3F35-4D60-9CF5-BDDB3E9A01C5}"/>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F17E5072-57A8-4D8A-B744-BBC844280B89}"/>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C72D6CF9-B447-443E-AB7F-D4C0F85461D7}"/>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12DD006A-95AD-4D17-B016-0B668282C216}"/>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5FC397BD-954E-45DA-814B-C1EE70E5BBA6}"/>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E0C08D8F-AA99-4779-89CB-A531217FDF86}"/>
            </a:ext>
          </a:extLst>
        </xdr:cNvPr>
        <xdr:cNvCxnSpPr/>
      </xdr:nvCxnSpPr>
      <xdr:spPr>
        <a:xfrm flipV="1">
          <a:off x="4826000" y="573532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xdr:rowOff>
    </xdr:from>
    <xdr:ext cx="762000" cy="259080"/>
    <xdr:sp macro="" textlink="">
      <xdr:nvSpPr>
        <xdr:cNvPr id="62" name="人件費最小値テキスト">
          <a:extLst>
            <a:ext uri="{FF2B5EF4-FFF2-40B4-BE49-F238E27FC236}">
              <a16:creationId xmlns:a16="http://schemas.microsoft.com/office/drawing/2014/main" id="{27A1D063-3A6E-4C20-8DFE-3429C3632FAD}"/>
            </a:ext>
          </a:extLst>
        </xdr:cNvPr>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8E39A12D-D095-4491-9ADB-7A0CD0BA8D2E}"/>
            </a:ext>
          </a:extLst>
        </xdr:cNvPr>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163830</xdr:rowOff>
    </xdr:from>
    <xdr:ext cx="762000" cy="259080"/>
    <xdr:sp macro="" textlink="">
      <xdr:nvSpPr>
        <xdr:cNvPr id="64" name="人件費最大値テキスト">
          <a:extLst>
            <a:ext uri="{FF2B5EF4-FFF2-40B4-BE49-F238E27FC236}">
              <a16:creationId xmlns:a16="http://schemas.microsoft.com/office/drawing/2014/main" id="{54A81AEB-093B-4C33-A93A-5E966CCDD15E}"/>
            </a:ext>
          </a:extLst>
        </xdr:cNvPr>
        <xdr:cNvSpPr txBox="1"/>
      </xdr:nvSpPr>
      <xdr:spPr>
        <a:xfrm>
          <a:off x="4914900" y="547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57C751CE-D863-455A-8C1B-4A40CE4FD7B8}"/>
            </a:ext>
          </a:extLst>
        </xdr:cNvPr>
        <xdr:cNvCxnSpPr/>
      </xdr:nvCxnSpPr>
      <xdr:spPr>
        <a:xfrm>
          <a:off x="47371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34</xdr:row>
      <xdr:rowOff>50800</xdr:rowOff>
    </xdr:to>
    <xdr:cxnSp macro="">
      <xdr:nvCxnSpPr>
        <xdr:cNvPr id="66" name="直線コネクタ 65">
          <a:extLst>
            <a:ext uri="{FF2B5EF4-FFF2-40B4-BE49-F238E27FC236}">
              <a16:creationId xmlns:a16="http://schemas.microsoft.com/office/drawing/2014/main" id="{8F9D7C66-FAC1-4529-8ABF-E84F7C1A435E}"/>
            </a:ext>
          </a:extLst>
        </xdr:cNvPr>
        <xdr:cNvCxnSpPr/>
      </xdr:nvCxnSpPr>
      <xdr:spPr>
        <a:xfrm>
          <a:off x="3987800" y="586486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17780</xdr:rowOff>
    </xdr:from>
    <xdr:ext cx="762000" cy="253365"/>
    <xdr:sp macro="" textlink="">
      <xdr:nvSpPr>
        <xdr:cNvPr id="67" name="人件費平均値テキスト">
          <a:extLst>
            <a:ext uri="{FF2B5EF4-FFF2-40B4-BE49-F238E27FC236}">
              <a16:creationId xmlns:a16="http://schemas.microsoft.com/office/drawing/2014/main" id="{CF926E6F-998C-4952-9D45-BFC42A248C9B}"/>
            </a:ext>
          </a:extLst>
        </xdr:cNvPr>
        <xdr:cNvSpPr txBox="1"/>
      </xdr:nvSpPr>
      <xdr:spPr>
        <a:xfrm>
          <a:off x="4914900" y="618998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67EDBB5D-4B8A-4B09-8263-5F7F8BA1A779}"/>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66040</xdr:rowOff>
    </xdr:to>
    <xdr:cxnSp macro="">
      <xdr:nvCxnSpPr>
        <xdr:cNvPr id="69" name="直線コネクタ 68">
          <a:extLst>
            <a:ext uri="{FF2B5EF4-FFF2-40B4-BE49-F238E27FC236}">
              <a16:creationId xmlns:a16="http://schemas.microsoft.com/office/drawing/2014/main" id="{2B82C44D-EB03-4CB7-8A22-2CC2427CEFB6}"/>
            </a:ext>
          </a:extLst>
        </xdr:cNvPr>
        <xdr:cNvCxnSpPr/>
      </xdr:nvCxnSpPr>
      <xdr:spPr>
        <a:xfrm flipV="1">
          <a:off x="3098800" y="58648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4B666665-2835-4EE7-B6A9-DC016C62C07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78740</xdr:rowOff>
    </xdr:from>
    <xdr:ext cx="730885" cy="259080"/>
    <xdr:sp macro="" textlink="">
      <xdr:nvSpPr>
        <xdr:cNvPr id="71" name="テキスト ボックス 70">
          <a:extLst>
            <a:ext uri="{FF2B5EF4-FFF2-40B4-BE49-F238E27FC236}">
              <a16:creationId xmlns:a16="http://schemas.microsoft.com/office/drawing/2014/main" id="{75808449-7694-42A5-96D2-8A1044290730}"/>
            </a:ext>
          </a:extLst>
        </xdr:cNvPr>
        <xdr:cNvSpPr txBox="1"/>
      </xdr:nvSpPr>
      <xdr:spPr>
        <a:xfrm>
          <a:off x="3606800" y="62509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66040</xdr:rowOff>
    </xdr:from>
    <xdr:to>
      <xdr:col>15</xdr:col>
      <xdr:colOff>98425</xdr:colOff>
      <xdr:row>34</xdr:row>
      <xdr:rowOff>149860</xdr:rowOff>
    </xdr:to>
    <xdr:cxnSp macro="">
      <xdr:nvCxnSpPr>
        <xdr:cNvPr id="72" name="直線コネクタ 71">
          <a:extLst>
            <a:ext uri="{FF2B5EF4-FFF2-40B4-BE49-F238E27FC236}">
              <a16:creationId xmlns:a16="http://schemas.microsoft.com/office/drawing/2014/main" id="{CE1AF6A7-0E31-4EDE-B77A-52686CAAE2E8}"/>
            </a:ext>
          </a:extLst>
        </xdr:cNvPr>
        <xdr:cNvCxnSpPr/>
      </xdr:nvCxnSpPr>
      <xdr:spPr>
        <a:xfrm flipV="1">
          <a:off x="2209800" y="58953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441EE208-FC52-4DAD-B1B2-CF8F3FD26885}"/>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55880</xdr:rowOff>
    </xdr:from>
    <xdr:ext cx="762000" cy="259080"/>
    <xdr:sp macro="" textlink="">
      <xdr:nvSpPr>
        <xdr:cNvPr id="74" name="テキスト ボックス 73">
          <a:extLst>
            <a:ext uri="{FF2B5EF4-FFF2-40B4-BE49-F238E27FC236}">
              <a16:creationId xmlns:a16="http://schemas.microsoft.com/office/drawing/2014/main" id="{20AC99D0-6373-47DC-A56C-95DD9CEB6091}"/>
            </a:ext>
          </a:extLst>
        </xdr:cNvPr>
        <xdr:cNvSpPr txBox="1"/>
      </xdr:nvSpPr>
      <xdr:spPr>
        <a:xfrm>
          <a:off x="2717800" y="6228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149860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2362DE33-B7D0-4F43-82BA-21FD3DACD232}"/>
            </a:ext>
          </a:extLst>
        </xdr:cNvPr>
        <xdr:cNvCxnSpPr/>
      </xdr:nvCxnSpPr>
      <xdr:spPr>
        <a:xfrm flipV="1">
          <a:off x="1320800" y="59791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EE90004D-C92E-4759-9632-19CFECDFB88F}"/>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17780</xdr:rowOff>
    </xdr:from>
    <xdr:ext cx="756285" cy="253365"/>
    <xdr:sp macro="" textlink="">
      <xdr:nvSpPr>
        <xdr:cNvPr id="77" name="テキスト ボックス 76">
          <a:extLst>
            <a:ext uri="{FF2B5EF4-FFF2-40B4-BE49-F238E27FC236}">
              <a16:creationId xmlns:a16="http://schemas.microsoft.com/office/drawing/2014/main" id="{82D2233E-958A-409E-9F41-8C73228B33C6}"/>
            </a:ext>
          </a:extLst>
        </xdr:cNvPr>
        <xdr:cNvSpPr txBox="1"/>
      </xdr:nvSpPr>
      <xdr:spPr>
        <a:xfrm>
          <a:off x="1828800" y="61899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9D2C3EE6-CC17-425E-B1AE-A67D2CB24C12}"/>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17780</xdr:rowOff>
    </xdr:from>
    <xdr:ext cx="756285" cy="253365"/>
    <xdr:sp macro="" textlink="">
      <xdr:nvSpPr>
        <xdr:cNvPr id="79" name="テキスト ボックス 78">
          <a:extLst>
            <a:ext uri="{FF2B5EF4-FFF2-40B4-BE49-F238E27FC236}">
              <a16:creationId xmlns:a16="http://schemas.microsoft.com/office/drawing/2014/main" id="{97F2F9F3-026B-4084-8FB3-E940DBADF1A9}"/>
            </a:ext>
          </a:extLst>
        </xdr:cNvPr>
        <xdr:cNvSpPr txBox="1"/>
      </xdr:nvSpPr>
      <xdr:spPr>
        <a:xfrm>
          <a:off x="939800" y="61899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C82925D7-97FE-4958-B788-14FF3F7A4929}"/>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97F1A3ED-C1B7-44BD-B479-6FF4F8448EAF}"/>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3C6DC1F1-6E34-4C65-9AB7-BFDB392155BD}"/>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E09453F-5CD3-452A-8238-F7510D30565A}"/>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67B676C1-496E-44F4-995B-B9BD2C9889AA}"/>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a:extLst>
            <a:ext uri="{FF2B5EF4-FFF2-40B4-BE49-F238E27FC236}">
              <a16:creationId xmlns:a16="http://schemas.microsoft.com/office/drawing/2014/main" id="{DF7A6B86-F19C-4136-9B2A-4C8C32493519}"/>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16510</xdr:rowOff>
    </xdr:from>
    <xdr:ext cx="762000" cy="259080"/>
    <xdr:sp macro="" textlink="">
      <xdr:nvSpPr>
        <xdr:cNvPr id="86" name="人件費該当値テキスト">
          <a:extLst>
            <a:ext uri="{FF2B5EF4-FFF2-40B4-BE49-F238E27FC236}">
              <a16:creationId xmlns:a16="http://schemas.microsoft.com/office/drawing/2014/main" id="{D32E674C-B886-4DF3-9833-FD1639A35CF8}"/>
            </a:ext>
          </a:extLst>
        </xdr:cNvPr>
        <xdr:cNvSpPr txBox="1"/>
      </xdr:nvSpPr>
      <xdr:spPr>
        <a:xfrm>
          <a:off x="4914900" y="567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156210</xdr:rowOff>
    </xdr:from>
    <xdr:to>
      <xdr:col>20</xdr:col>
      <xdr:colOff>38100</xdr:colOff>
      <xdr:row>34</xdr:row>
      <xdr:rowOff>86360</xdr:rowOff>
    </xdr:to>
    <xdr:sp macro="" textlink="">
      <xdr:nvSpPr>
        <xdr:cNvPr id="87" name="楕円 86">
          <a:extLst>
            <a:ext uri="{FF2B5EF4-FFF2-40B4-BE49-F238E27FC236}">
              <a16:creationId xmlns:a16="http://schemas.microsoft.com/office/drawing/2014/main" id="{89A25170-04A9-453A-9CD4-826673F4F6D3}"/>
            </a:ext>
          </a:extLst>
        </xdr:cNvPr>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96520</xdr:rowOff>
    </xdr:from>
    <xdr:ext cx="730885" cy="259080"/>
    <xdr:sp macro="" textlink="">
      <xdr:nvSpPr>
        <xdr:cNvPr id="88" name="テキスト ボックス 87">
          <a:extLst>
            <a:ext uri="{FF2B5EF4-FFF2-40B4-BE49-F238E27FC236}">
              <a16:creationId xmlns:a16="http://schemas.microsoft.com/office/drawing/2014/main" id="{6C2E4A4C-957C-46AE-B4E8-5520A39F02B8}"/>
            </a:ext>
          </a:extLst>
        </xdr:cNvPr>
        <xdr:cNvSpPr txBox="1"/>
      </xdr:nvSpPr>
      <xdr:spPr>
        <a:xfrm>
          <a:off x="3606800" y="55829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a:extLst>
            <a:ext uri="{FF2B5EF4-FFF2-40B4-BE49-F238E27FC236}">
              <a16:creationId xmlns:a16="http://schemas.microsoft.com/office/drawing/2014/main" id="{1C7DE502-2D28-4434-98F9-8CF85A499933}"/>
            </a:ext>
          </a:extLst>
        </xdr:cNvPr>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127000</xdr:rowOff>
    </xdr:from>
    <xdr:ext cx="762000" cy="259080"/>
    <xdr:sp macro="" textlink="">
      <xdr:nvSpPr>
        <xdr:cNvPr id="90" name="テキスト ボックス 89">
          <a:extLst>
            <a:ext uri="{FF2B5EF4-FFF2-40B4-BE49-F238E27FC236}">
              <a16:creationId xmlns:a16="http://schemas.microsoft.com/office/drawing/2014/main" id="{D01CEABB-5170-4ACD-A859-2F73FA834B1C}"/>
            </a:ext>
          </a:extLst>
        </xdr:cNvPr>
        <xdr:cNvSpPr txBox="1"/>
      </xdr:nvSpPr>
      <xdr:spPr>
        <a:xfrm>
          <a:off x="2717800" y="561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99060</xdr:rowOff>
    </xdr:from>
    <xdr:to>
      <xdr:col>11</xdr:col>
      <xdr:colOff>60325</xdr:colOff>
      <xdr:row>35</xdr:row>
      <xdr:rowOff>29210</xdr:rowOff>
    </xdr:to>
    <xdr:sp macro="" textlink="">
      <xdr:nvSpPr>
        <xdr:cNvPr id="91" name="楕円 90">
          <a:extLst>
            <a:ext uri="{FF2B5EF4-FFF2-40B4-BE49-F238E27FC236}">
              <a16:creationId xmlns:a16="http://schemas.microsoft.com/office/drawing/2014/main" id="{8BB8EF72-EE0D-4A57-BD28-D6CE32D7FB8C}"/>
            </a:ext>
          </a:extLst>
        </xdr:cNvPr>
        <xdr:cNvSpPr/>
      </xdr:nvSpPr>
      <xdr:spPr>
        <a:xfrm>
          <a:off x="2159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39370</xdr:rowOff>
    </xdr:from>
    <xdr:ext cx="756285" cy="259080"/>
    <xdr:sp macro="" textlink="">
      <xdr:nvSpPr>
        <xdr:cNvPr id="92" name="テキスト ボックス 91">
          <a:extLst>
            <a:ext uri="{FF2B5EF4-FFF2-40B4-BE49-F238E27FC236}">
              <a16:creationId xmlns:a16="http://schemas.microsoft.com/office/drawing/2014/main" id="{9FBFF3DA-37C7-4C83-B2EA-DE240DC2773F}"/>
            </a:ext>
          </a:extLst>
        </xdr:cNvPr>
        <xdr:cNvSpPr txBox="1"/>
      </xdr:nvSpPr>
      <xdr:spPr>
        <a:xfrm>
          <a:off x="1828800" y="56972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3ED4F24A-B775-4DC7-A92D-94B6EC8BC8A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100330</xdr:rowOff>
    </xdr:from>
    <xdr:ext cx="756285" cy="253365"/>
    <xdr:sp macro="" textlink="">
      <xdr:nvSpPr>
        <xdr:cNvPr id="94" name="テキスト ボックス 93">
          <a:extLst>
            <a:ext uri="{FF2B5EF4-FFF2-40B4-BE49-F238E27FC236}">
              <a16:creationId xmlns:a16="http://schemas.microsoft.com/office/drawing/2014/main" id="{318BC4D9-2826-47CE-B92B-CAC9058F70A2}"/>
            </a:ext>
          </a:extLst>
        </xdr:cNvPr>
        <xdr:cNvSpPr txBox="1"/>
      </xdr:nvSpPr>
      <xdr:spPr>
        <a:xfrm>
          <a:off x="939800" y="57581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792ECCE8-0AED-4C20-852E-D3E73A9F17B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1CEF6A51-C566-426E-A142-F027F0186B6F}"/>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8C8990C-1A60-49A6-A9F2-35623A8A41E2}"/>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883D23E0-8351-44F4-8451-C7CED4522132}"/>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AB027C-294D-48AB-AFAF-15F4E8498161}"/>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65C58777-6D19-4E95-9109-EB4EA12DFF26}"/>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590BC1C-33BB-48AE-8478-86520F865081}"/>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5671D15F-A943-4350-AECA-32D8C18E9428}"/>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58D1BFB2-89C1-4590-8046-A3CBD19F687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1BD20CB2-AFB4-47B5-AD42-C11A2BDB7D7E}"/>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4DF40604-71D4-4ACC-B523-5CA9C6CA5B66}"/>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物件費については類似団体平均を0.3ポイント下回っている。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対前年度比では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ポイントの減少しているが、3年前からは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ポイントの増加しており、今後も引き続き事務事業の見直し等により経費削減に努める。</a:t>
          </a: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1E502A1D-95AC-4D04-832E-8FA3D51808AA}"/>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42C5834E-3050-4A56-A9E4-3A70A68C053C}"/>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BEBB8DB7-9C70-4276-A9F8-3C1153EEB6F8}"/>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C2DAE501-7D4B-4963-87BA-71D5A6B6FBBE}"/>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4CC85B10-BB95-49C5-B805-16D90CA2AD5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AD4F6112-B99A-408C-83C4-1C4EDF353BF6}"/>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8CE627F7-AA46-47AD-ADD8-4AA088CF6BF3}"/>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C2B9550F-6590-45CE-AEB9-71B15ABC8042}"/>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3EBBA75A-2FE5-43BD-B3D5-FA3F65F99F3F}"/>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10983FB1-7AD1-4405-98D0-B87A242EF027}"/>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6E46162E-675F-41A2-87C2-39A5E0949224}"/>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3D236FEB-CE0A-46ED-AF57-D84EA0D32FB2}"/>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EE95AE38-53E2-400B-A6D3-418410551D2A}"/>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4BA586AE-40E7-45BA-8D6D-90141A25A82F}"/>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5E93F6F2-7CC2-40AE-B430-044871012A9D}"/>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50B5D0D-507D-4DC6-A099-EAC652EB9D43}"/>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F399592C-9997-4A00-AFA8-4A766628BC8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8FF47F6C-FDD2-49D8-9B5A-4E1E1FCA45AE}"/>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21</xdr:row>
      <xdr:rowOff>48260</xdr:rowOff>
    </xdr:to>
    <xdr:cxnSp macro="">
      <xdr:nvCxnSpPr>
        <xdr:cNvPr id="124" name="直線コネクタ 123">
          <a:extLst>
            <a:ext uri="{FF2B5EF4-FFF2-40B4-BE49-F238E27FC236}">
              <a16:creationId xmlns:a16="http://schemas.microsoft.com/office/drawing/2014/main" id="{E7C6549B-DDC9-46FC-A672-B710B1EAC314}"/>
            </a:ext>
          </a:extLst>
        </xdr:cNvPr>
        <xdr:cNvCxnSpPr/>
      </xdr:nvCxnSpPr>
      <xdr:spPr>
        <a:xfrm flipV="1">
          <a:off x="16510000" y="2212340"/>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20320</xdr:rowOff>
    </xdr:from>
    <xdr:ext cx="762000" cy="253365"/>
    <xdr:sp macro="" textlink="">
      <xdr:nvSpPr>
        <xdr:cNvPr id="125" name="物件費最小値テキスト">
          <a:extLst>
            <a:ext uri="{FF2B5EF4-FFF2-40B4-BE49-F238E27FC236}">
              <a16:creationId xmlns:a16="http://schemas.microsoft.com/office/drawing/2014/main" id="{C468E60A-D858-4E22-A863-C10FB76B5D3A}"/>
            </a:ext>
          </a:extLst>
        </xdr:cNvPr>
        <xdr:cNvSpPr txBox="1"/>
      </xdr:nvSpPr>
      <xdr:spPr>
        <a:xfrm>
          <a:off x="16598900" y="36207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48260</xdr:rowOff>
    </xdr:from>
    <xdr:to>
      <xdr:col>82</xdr:col>
      <xdr:colOff>196850</xdr:colOff>
      <xdr:row>21</xdr:row>
      <xdr:rowOff>48260</xdr:rowOff>
    </xdr:to>
    <xdr:cxnSp macro="">
      <xdr:nvCxnSpPr>
        <xdr:cNvPr id="126" name="直線コネクタ 125">
          <a:extLst>
            <a:ext uri="{FF2B5EF4-FFF2-40B4-BE49-F238E27FC236}">
              <a16:creationId xmlns:a16="http://schemas.microsoft.com/office/drawing/2014/main" id="{EA78359F-5B68-44B9-90B4-FBDDB34C168D}"/>
            </a:ext>
          </a:extLst>
        </xdr:cNvPr>
        <xdr:cNvCxnSpPr/>
      </xdr:nvCxnSpPr>
      <xdr:spPr>
        <a:xfrm>
          <a:off x="16421100" y="364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127" name="物件費最大値テキスト">
          <a:extLst>
            <a:ext uri="{FF2B5EF4-FFF2-40B4-BE49-F238E27FC236}">
              <a16:creationId xmlns:a16="http://schemas.microsoft.com/office/drawing/2014/main" id="{9460C8DA-5ED9-43AD-9831-F5F51E64D7EA}"/>
            </a:ext>
          </a:extLst>
        </xdr:cNvPr>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128" name="直線コネクタ 127">
          <a:extLst>
            <a:ext uri="{FF2B5EF4-FFF2-40B4-BE49-F238E27FC236}">
              <a16:creationId xmlns:a16="http://schemas.microsoft.com/office/drawing/2014/main" id="{30EB5E29-E538-4412-B2DB-108EF2EDFC7E}"/>
            </a:ext>
          </a:extLst>
        </xdr:cNvPr>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26035</xdr:rowOff>
    </xdr:from>
    <xdr:to>
      <xdr:col>82</xdr:col>
      <xdr:colOff>107950</xdr:colOff>
      <xdr:row>17</xdr:row>
      <xdr:rowOff>59055</xdr:rowOff>
    </xdr:to>
    <xdr:cxnSp macro="">
      <xdr:nvCxnSpPr>
        <xdr:cNvPr id="129" name="直線コネクタ 128">
          <a:extLst>
            <a:ext uri="{FF2B5EF4-FFF2-40B4-BE49-F238E27FC236}">
              <a16:creationId xmlns:a16="http://schemas.microsoft.com/office/drawing/2014/main" id="{4AFE4AFF-13B4-4E2E-9D30-06C30C7DF927}"/>
            </a:ext>
          </a:extLst>
        </xdr:cNvPr>
        <xdr:cNvCxnSpPr/>
      </xdr:nvCxnSpPr>
      <xdr:spPr>
        <a:xfrm flipV="1">
          <a:off x="15671800" y="294068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151765</xdr:rowOff>
    </xdr:from>
    <xdr:ext cx="762000" cy="259080"/>
    <xdr:sp macro="" textlink="">
      <xdr:nvSpPr>
        <xdr:cNvPr id="130" name="物件費平均値テキスト">
          <a:extLst>
            <a:ext uri="{FF2B5EF4-FFF2-40B4-BE49-F238E27FC236}">
              <a16:creationId xmlns:a16="http://schemas.microsoft.com/office/drawing/2014/main" id="{C8C155F0-5061-44E4-8D08-ADF3BB9A54AE}"/>
            </a:ext>
          </a:extLst>
        </xdr:cNvPr>
        <xdr:cNvSpPr txBox="1"/>
      </xdr:nvSpPr>
      <xdr:spPr>
        <a:xfrm>
          <a:off x="16598900" y="28949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31" name="フローチャート: 判断 130">
          <a:extLst>
            <a:ext uri="{FF2B5EF4-FFF2-40B4-BE49-F238E27FC236}">
              <a16:creationId xmlns:a16="http://schemas.microsoft.com/office/drawing/2014/main" id="{6CF352D1-5D16-410D-B699-39E617E86493}"/>
            </a:ext>
          </a:extLst>
        </xdr:cNvPr>
        <xdr:cNvSpPr/>
      </xdr:nvSpPr>
      <xdr:spPr>
        <a:xfrm>
          <a:off x="164592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59055</xdr:rowOff>
    </xdr:from>
    <xdr:to>
      <xdr:col>78</xdr:col>
      <xdr:colOff>69850</xdr:colOff>
      <xdr:row>17</xdr:row>
      <xdr:rowOff>69850</xdr:rowOff>
    </xdr:to>
    <xdr:cxnSp macro="">
      <xdr:nvCxnSpPr>
        <xdr:cNvPr id="132" name="直線コネクタ 131">
          <a:extLst>
            <a:ext uri="{FF2B5EF4-FFF2-40B4-BE49-F238E27FC236}">
              <a16:creationId xmlns:a16="http://schemas.microsoft.com/office/drawing/2014/main" id="{D0CD4C69-DB9F-4D62-A338-FD932D36EA15}"/>
            </a:ext>
          </a:extLst>
        </xdr:cNvPr>
        <xdr:cNvCxnSpPr/>
      </xdr:nvCxnSpPr>
      <xdr:spPr>
        <a:xfrm flipV="1">
          <a:off x="14782800" y="2973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54610</xdr:rowOff>
    </xdr:from>
    <xdr:to>
      <xdr:col>78</xdr:col>
      <xdr:colOff>120650</xdr:colOff>
      <xdr:row>18</xdr:row>
      <xdr:rowOff>156210</xdr:rowOff>
    </xdr:to>
    <xdr:sp macro="" textlink="">
      <xdr:nvSpPr>
        <xdr:cNvPr id="133" name="フローチャート: 判断 132">
          <a:extLst>
            <a:ext uri="{FF2B5EF4-FFF2-40B4-BE49-F238E27FC236}">
              <a16:creationId xmlns:a16="http://schemas.microsoft.com/office/drawing/2014/main" id="{470CFB8C-A136-4670-B9F9-3D2CA00443C2}"/>
            </a:ext>
          </a:extLst>
        </xdr:cNvPr>
        <xdr:cNvSpPr/>
      </xdr:nvSpPr>
      <xdr:spPr>
        <a:xfrm>
          <a:off x="15621000" y="314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140970</xdr:rowOff>
    </xdr:from>
    <xdr:ext cx="736600" cy="259080"/>
    <xdr:sp macro="" textlink="">
      <xdr:nvSpPr>
        <xdr:cNvPr id="134" name="テキスト ボックス 133">
          <a:extLst>
            <a:ext uri="{FF2B5EF4-FFF2-40B4-BE49-F238E27FC236}">
              <a16:creationId xmlns:a16="http://schemas.microsoft.com/office/drawing/2014/main" id="{5B793B36-54E8-4AEC-B0D6-8F5D730BFB10}"/>
            </a:ext>
          </a:extLst>
        </xdr:cNvPr>
        <xdr:cNvSpPr txBox="1"/>
      </xdr:nvSpPr>
      <xdr:spPr>
        <a:xfrm>
          <a:off x="15290800" y="3227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165100</xdr:rowOff>
    </xdr:from>
    <xdr:to>
      <xdr:col>73</xdr:col>
      <xdr:colOff>180975</xdr:colOff>
      <xdr:row>17</xdr:row>
      <xdr:rowOff>69850</xdr:rowOff>
    </xdr:to>
    <xdr:cxnSp macro="">
      <xdr:nvCxnSpPr>
        <xdr:cNvPr id="135" name="直線コネクタ 134">
          <a:extLst>
            <a:ext uri="{FF2B5EF4-FFF2-40B4-BE49-F238E27FC236}">
              <a16:creationId xmlns:a16="http://schemas.microsoft.com/office/drawing/2014/main" id="{6774AFC1-BEEB-45AF-AC48-0296E750CCDD}"/>
            </a:ext>
          </a:extLst>
        </xdr:cNvPr>
        <xdr:cNvCxnSpPr/>
      </xdr:nvCxnSpPr>
      <xdr:spPr>
        <a:xfrm>
          <a:off x="13893800" y="2908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43815</xdr:rowOff>
    </xdr:from>
    <xdr:to>
      <xdr:col>74</xdr:col>
      <xdr:colOff>31750</xdr:colOff>
      <xdr:row>18</xdr:row>
      <xdr:rowOff>145415</xdr:rowOff>
    </xdr:to>
    <xdr:sp macro="" textlink="">
      <xdr:nvSpPr>
        <xdr:cNvPr id="136" name="フローチャート: 判断 135">
          <a:extLst>
            <a:ext uri="{FF2B5EF4-FFF2-40B4-BE49-F238E27FC236}">
              <a16:creationId xmlns:a16="http://schemas.microsoft.com/office/drawing/2014/main" id="{70E7FFBD-341E-40EE-8274-B73D2BCA4329}"/>
            </a:ext>
          </a:extLst>
        </xdr:cNvPr>
        <xdr:cNvSpPr/>
      </xdr:nvSpPr>
      <xdr:spPr>
        <a:xfrm>
          <a:off x="14732000" y="312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130175</xdr:rowOff>
    </xdr:from>
    <xdr:ext cx="762000" cy="259080"/>
    <xdr:sp macro="" textlink="">
      <xdr:nvSpPr>
        <xdr:cNvPr id="137" name="テキスト ボックス 136">
          <a:extLst>
            <a:ext uri="{FF2B5EF4-FFF2-40B4-BE49-F238E27FC236}">
              <a16:creationId xmlns:a16="http://schemas.microsoft.com/office/drawing/2014/main" id="{B823BF0C-0D5C-487E-8BA7-7435EF65C093}"/>
            </a:ext>
          </a:extLst>
        </xdr:cNvPr>
        <xdr:cNvSpPr txBox="1"/>
      </xdr:nvSpPr>
      <xdr:spPr>
        <a:xfrm>
          <a:off x="1440180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165100</xdr:rowOff>
    </xdr:from>
    <xdr:to>
      <xdr:col>69</xdr:col>
      <xdr:colOff>92075</xdr:colOff>
      <xdr:row>17</xdr:row>
      <xdr:rowOff>4445</xdr:rowOff>
    </xdr:to>
    <xdr:cxnSp macro="">
      <xdr:nvCxnSpPr>
        <xdr:cNvPr id="138" name="直線コネクタ 137">
          <a:extLst>
            <a:ext uri="{FF2B5EF4-FFF2-40B4-BE49-F238E27FC236}">
              <a16:creationId xmlns:a16="http://schemas.microsoft.com/office/drawing/2014/main" id="{681A87AD-CCB3-41EE-9B9E-05E75368E837}"/>
            </a:ext>
          </a:extLst>
        </xdr:cNvPr>
        <xdr:cNvCxnSpPr/>
      </xdr:nvCxnSpPr>
      <xdr:spPr>
        <a:xfrm flipV="1">
          <a:off x="13004800" y="2908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139065</xdr:rowOff>
    </xdr:from>
    <xdr:to>
      <xdr:col>69</xdr:col>
      <xdr:colOff>142875</xdr:colOff>
      <xdr:row>18</xdr:row>
      <xdr:rowOff>69215</xdr:rowOff>
    </xdr:to>
    <xdr:sp macro="" textlink="">
      <xdr:nvSpPr>
        <xdr:cNvPr id="139" name="フローチャート: 判断 138">
          <a:extLst>
            <a:ext uri="{FF2B5EF4-FFF2-40B4-BE49-F238E27FC236}">
              <a16:creationId xmlns:a16="http://schemas.microsoft.com/office/drawing/2014/main" id="{970D82B1-89EC-41BD-9128-CA6CEA38F40E}"/>
            </a:ext>
          </a:extLst>
        </xdr:cNvPr>
        <xdr:cNvSpPr/>
      </xdr:nvSpPr>
      <xdr:spPr>
        <a:xfrm>
          <a:off x="13843000" y="30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53975</xdr:rowOff>
    </xdr:from>
    <xdr:ext cx="756285" cy="253365"/>
    <xdr:sp macro="" textlink="">
      <xdr:nvSpPr>
        <xdr:cNvPr id="140" name="テキスト ボックス 139">
          <a:extLst>
            <a:ext uri="{FF2B5EF4-FFF2-40B4-BE49-F238E27FC236}">
              <a16:creationId xmlns:a16="http://schemas.microsoft.com/office/drawing/2014/main" id="{5C90FE78-B90F-4F12-9443-F16417CE950B}"/>
            </a:ext>
          </a:extLst>
        </xdr:cNvPr>
        <xdr:cNvSpPr txBox="1"/>
      </xdr:nvSpPr>
      <xdr:spPr>
        <a:xfrm>
          <a:off x="13512800" y="31400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1" name="フローチャート: 判断 140">
          <a:extLst>
            <a:ext uri="{FF2B5EF4-FFF2-40B4-BE49-F238E27FC236}">
              <a16:creationId xmlns:a16="http://schemas.microsoft.com/office/drawing/2014/main" id="{2410EBDE-7A04-41E6-B5FC-33774896CDF4}"/>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10160</xdr:rowOff>
    </xdr:from>
    <xdr:ext cx="762000" cy="259080"/>
    <xdr:sp macro="" textlink="">
      <xdr:nvSpPr>
        <xdr:cNvPr id="142" name="テキスト ボックス 141">
          <a:extLst>
            <a:ext uri="{FF2B5EF4-FFF2-40B4-BE49-F238E27FC236}">
              <a16:creationId xmlns:a16="http://schemas.microsoft.com/office/drawing/2014/main" id="{FB64E48F-EBD7-4B49-9567-67E879933FFB}"/>
            </a:ext>
          </a:extLst>
        </xdr:cNvPr>
        <xdr:cNvSpPr txBox="1"/>
      </xdr:nvSpPr>
      <xdr:spPr>
        <a:xfrm>
          <a:off x="1262380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E29959CC-F313-4CE7-96DB-3068ABAA905D}"/>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8F72D70C-0630-4557-8454-C1A05850CEFC}"/>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70D39C73-D991-496B-A19B-697AB9BBE385}"/>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FAC6E81D-5A70-4B83-BD51-1277ABE572BB}"/>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42000CEE-4365-46CB-A09A-EA9DA115643A}"/>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146685</xdr:rowOff>
    </xdr:from>
    <xdr:to>
      <xdr:col>82</xdr:col>
      <xdr:colOff>158750</xdr:colOff>
      <xdr:row>17</xdr:row>
      <xdr:rowOff>76835</xdr:rowOff>
    </xdr:to>
    <xdr:sp macro="" textlink="">
      <xdr:nvSpPr>
        <xdr:cNvPr id="148" name="楕円 147">
          <a:extLst>
            <a:ext uri="{FF2B5EF4-FFF2-40B4-BE49-F238E27FC236}">
              <a16:creationId xmlns:a16="http://schemas.microsoft.com/office/drawing/2014/main" id="{4A00A56F-CB3A-4EB7-AD0A-8C4464442265}"/>
            </a:ext>
          </a:extLst>
        </xdr:cNvPr>
        <xdr:cNvSpPr/>
      </xdr:nvSpPr>
      <xdr:spPr>
        <a:xfrm>
          <a:off x="164592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163195</xdr:rowOff>
    </xdr:from>
    <xdr:ext cx="762000" cy="259080"/>
    <xdr:sp macro="" textlink="">
      <xdr:nvSpPr>
        <xdr:cNvPr id="149" name="物件費該当値テキスト">
          <a:extLst>
            <a:ext uri="{FF2B5EF4-FFF2-40B4-BE49-F238E27FC236}">
              <a16:creationId xmlns:a16="http://schemas.microsoft.com/office/drawing/2014/main" id="{80D113E0-C1B4-4C16-A802-E499EA7C109C}"/>
            </a:ext>
          </a:extLst>
        </xdr:cNvPr>
        <xdr:cNvSpPr txBox="1"/>
      </xdr:nvSpPr>
      <xdr:spPr>
        <a:xfrm>
          <a:off x="16598900" y="27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8255</xdr:rowOff>
    </xdr:from>
    <xdr:to>
      <xdr:col>78</xdr:col>
      <xdr:colOff>120650</xdr:colOff>
      <xdr:row>17</xdr:row>
      <xdr:rowOff>109855</xdr:rowOff>
    </xdr:to>
    <xdr:sp macro="" textlink="">
      <xdr:nvSpPr>
        <xdr:cNvPr id="150" name="楕円 149">
          <a:extLst>
            <a:ext uri="{FF2B5EF4-FFF2-40B4-BE49-F238E27FC236}">
              <a16:creationId xmlns:a16="http://schemas.microsoft.com/office/drawing/2014/main" id="{9858A044-6AF0-47A5-9B53-B21D64434411}"/>
            </a:ext>
          </a:extLst>
        </xdr:cNvPr>
        <xdr:cNvSpPr/>
      </xdr:nvSpPr>
      <xdr:spPr>
        <a:xfrm>
          <a:off x="156210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120650</xdr:rowOff>
    </xdr:from>
    <xdr:ext cx="736600" cy="253365"/>
    <xdr:sp macro="" textlink="">
      <xdr:nvSpPr>
        <xdr:cNvPr id="151" name="テキスト ボックス 150">
          <a:extLst>
            <a:ext uri="{FF2B5EF4-FFF2-40B4-BE49-F238E27FC236}">
              <a16:creationId xmlns:a16="http://schemas.microsoft.com/office/drawing/2014/main" id="{A350D1E2-4C7B-425C-BB32-C6E9E10B89C1}"/>
            </a:ext>
          </a:extLst>
        </xdr:cNvPr>
        <xdr:cNvSpPr txBox="1"/>
      </xdr:nvSpPr>
      <xdr:spPr>
        <a:xfrm>
          <a:off x="15290800" y="26924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a:extLst>
            <a:ext uri="{FF2B5EF4-FFF2-40B4-BE49-F238E27FC236}">
              <a16:creationId xmlns:a16="http://schemas.microsoft.com/office/drawing/2014/main" id="{4D306BAA-B37C-457C-AA1E-5D9B57070B34}"/>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53" name="テキスト ボックス 152">
          <a:extLst>
            <a:ext uri="{FF2B5EF4-FFF2-40B4-BE49-F238E27FC236}">
              <a16:creationId xmlns:a16="http://schemas.microsoft.com/office/drawing/2014/main" id="{7DEDF171-4396-4A34-AC75-FE9E3CC2C416}"/>
            </a:ext>
          </a:extLst>
        </xdr:cNvPr>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5538309B-C807-4AC0-B651-459AD5CC8B46}"/>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54610</xdr:rowOff>
    </xdr:from>
    <xdr:ext cx="756285" cy="253365"/>
    <xdr:sp macro="" textlink="">
      <xdr:nvSpPr>
        <xdr:cNvPr id="155" name="テキスト ボックス 154">
          <a:extLst>
            <a:ext uri="{FF2B5EF4-FFF2-40B4-BE49-F238E27FC236}">
              <a16:creationId xmlns:a16="http://schemas.microsoft.com/office/drawing/2014/main" id="{82C45FC5-3374-4295-A5F6-46FA2F09F9C9}"/>
            </a:ext>
          </a:extLst>
        </xdr:cNvPr>
        <xdr:cNvSpPr txBox="1"/>
      </xdr:nvSpPr>
      <xdr:spPr>
        <a:xfrm>
          <a:off x="13512800" y="2626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56" name="楕円 155">
          <a:extLst>
            <a:ext uri="{FF2B5EF4-FFF2-40B4-BE49-F238E27FC236}">
              <a16:creationId xmlns:a16="http://schemas.microsoft.com/office/drawing/2014/main" id="{AC0B0219-3103-46D5-87CF-6C576A2C42E4}"/>
            </a:ext>
          </a:extLst>
        </xdr:cNvPr>
        <xdr:cNvSpPr/>
      </xdr:nvSpPr>
      <xdr:spPr>
        <a:xfrm>
          <a:off x="12954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65405</xdr:rowOff>
    </xdr:from>
    <xdr:ext cx="762000" cy="253365"/>
    <xdr:sp macro="" textlink="">
      <xdr:nvSpPr>
        <xdr:cNvPr id="157" name="テキスト ボックス 156">
          <a:extLst>
            <a:ext uri="{FF2B5EF4-FFF2-40B4-BE49-F238E27FC236}">
              <a16:creationId xmlns:a16="http://schemas.microsoft.com/office/drawing/2014/main" id="{7FD4C337-ED49-45F8-A710-7D7335F4B9D4}"/>
            </a:ext>
          </a:extLst>
        </xdr:cNvPr>
        <xdr:cNvSpPr txBox="1"/>
      </xdr:nvSpPr>
      <xdr:spPr>
        <a:xfrm>
          <a:off x="12623800" y="2637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F788B3C4-B00B-4010-AF3F-6B5579EC220B}"/>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EEC01AB6-13A8-4686-9A1B-78EA058001E6}"/>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4B8B014E-3FEE-41BA-B266-16BBCA2F0025}"/>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BB448999-4528-4B9E-BB0E-78D559DC4ABC}"/>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1036C651-3250-4DA8-BDF5-8EF1F9E3C20A}"/>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9F127546-B0B5-455C-BB81-DABC465D4D67}"/>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9DD5A376-A311-4277-8398-19612F346EBF}"/>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404814C2-C493-4A83-9B2E-D91733C1746D}"/>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4BA6CBE2-A2DC-4325-94EA-3E940B76FEE3}"/>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67CFF1F-59A3-447B-9E05-51463C8AB49F}"/>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78F4A7E0-3469-4785-87F8-47121EB119A3}"/>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経常経費充当一般財源が減少となったため前年度と比較して</a:t>
          </a:r>
          <a:r>
            <a:rPr kumimoji="1" lang="en-US" altLang="ja-JP" sz="1300">
              <a:latin typeface="ＭＳ Ｐゴシック"/>
              <a:ea typeface="ＭＳ Ｐゴシック"/>
            </a:rPr>
            <a:t>0.7</a:t>
          </a:r>
          <a:r>
            <a:rPr kumimoji="1" lang="ja-JP" altLang="en-US" sz="1300">
              <a:latin typeface="ＭＳ Ｐゴシック"/>
              <a:ea typeface="ＭＳ Ｐゴシック"/>
            </a:rPr>
            <a:t>ポイント減となっている。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今後も、資格審査等の適正化や各種手当ての見直しを図る。</a:t>
          </a: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8DC3CD17-C461-46FD-A211-F445BB9AE308}"/>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DE6447B3-796D-47CE-97AB-78E990619265}"/>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1CBDC89C-4833-4D1F-9A0A-25D8D00DE851}"/>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AF126CD6-9B05-4E83-96BB-C1D3BBD4C571}"/>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a:extLst>
            <a:ext uri="{FF2B5EF4-FFF2-40B4-BE49-F238E27FC236}">
              <a16:creationId xmlns:a16="http://schemas.microsoft.com/office/drawing/2014/main" id="{BA28C46C-900F-42FB-BDCE-C1BA51233AC2}"/>
            </a:ext>
          </a:extLst>
        </xdr:cNvPr>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6FAE9303-76A0-4B7A-8AB1-BCD41A08521B}"/>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a:extLst>
            <a:ext uri="{FF2B5EF4-FFF2-40B4-BE49-F238E27FC236}">
              <a16:creationId xmlns:a16="http://schemas.microsoft.com/office/drawing/2014/main" id="{B9F92EE6-5D4E-45A2-AD74-695C06AA90A4}"/>
            </a:ext>
          </a:extLst>
        </xdr:cNvPr>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6CD5D9BF-6A45-4285-B29C-0AECF12A4AB2}"/>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a:extLst>
            <a:ext uri="{FF2B5EF4-FFF2-40B4-BE49-F238E27FC236}">
              <a16:creationId xmlns:a16="http://schemas.microsoft.com/office/drawing/2014/main" id="{3A56AE8B-1AF9-4F78-8210-0B4640D3AA59}"/>
            </a:ext>
          </a:extLst>
        </xdr:cNvPr>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3F5E882B-7C5B-4AED-9A29-B9DDDACF466F}"/>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a:extLst>
            <a:ext uri="{FF2B5EF4-FFF2-40B4-BE49-F238E27FC236}">
              <a16:creationId xmlns:a16="http://schemas.microsoft.com/office/drawing/2014/main" id="{03D8131B-0A32-4363-9211-22DADA626BD2}"/>
            </a:ext>
          </a:extLst>
        </xdr:cNvPr>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7419A9B-94C5-4F87-BF99-1030875C204C}"/>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a:extLst>
            <a:ext uri="{FF2B5EF4-FFF2-40B4-BE49-F238E27FC236}">
              <a16:creationId xmlns:a16="http://schemas.microsoft.com/office/drawing/2014/main" id="{16B58969-A375-42F2-9E48-6DF0C18775DE}"/>
            </a:ext>
          </a:extLst>
        </xdr:cNvPr>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90EB12C2-FD56-4199-9530-D948E642541E}"/>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3" name="テキスト ボックス 182">
          <a:extLst>
            <a:ext uri="{FF2B5EF4-FFF2-40B4-BE49-F238E27FC236}">
              <a16:creationId xmlns:a16="http://schemas.microsoft.com/office/drawing/2014/main" id="{38FFECC2-5287-49ED-BC79-5FC24BF2F705}"/>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E8B07005-C422-4531-B1FC-28C5A33DDAE9}"/>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681DF7ED-10F1-4F7E-B17E-942D6CB78F69}"/>
            </a:ext>
          </a:extLst>
        </xdr:cNvPr>
        <xdr:cNvCxnSpPr/>
      </xdr:nvCxnSpPr>
      <xdr:spPr>
        <a:xfrm flipV="1">
          <a:off x="4826000" y="90424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41910</xdr:rowOff>
    </xdr:from>
    <xdr:ext cx="762000" cy="253365"/>
    <xdr:sp macro="" textlink="">
      <xdr:nvSpPr>
        <xdr:cNvPr id="186" name="扶助費最小値テキスト">
          <a:extLst>
            <a:ext uri="{FF2B5EF4-FFF2-40B4-BE49-F238E27FC236}">
              <a16:creationId xmlns:a16="http://schemas.microsoft.com/office/drawing/2014/main" id="{3BEBD619-5741-408C-9450-7094D293B50C}"/>
            </a:ext>
          </a:extLst>
        </xdr:cNvPr>
        <xdr:cNvSpPr txBox="1"/>
      </xdr:nvSpPr>
      <xdr:spPr>
        <a:xfrm>
          <a:off x="4914900" y="10328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801416FF-11E1-49FC-9E42-E4F7C906EA80}"/>
            </a:ext>
          </a:extLst>
        </xdr:cNvPr>
        <xdr:cNvCxnSpPr/>
      </xdr:nvCxnSpPr>
      <xdr:spPr>
        <a:xfrm>
          <a:off x="4737100" y="1035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41910</xdr:rowOff>
    </xdr:from>
    <xdr:ext cx="762000" cy="253365"/>
    <xdr:sp macro="" textlink="">
      <xdr:nvSpPr>
        <xdr:cNvPr id="188" name="扶助費最大値テキスト">
          <a:extLst>
            <a:ext uri="{FF2B5EF4-FFF2-40B4-BE49-F238E27FC236}">
              <a16:creationId xmlns:a16="http://schemas.microsoft.com/office/drawing/2014/main" id="{BE90CFA5-0B22-4FFE-8CE3-A0D612D3EE08}"/>
            </a:ext>
          </a:extLst>
        </xdr:cNvPr>
        <xdr:cNvSpPr txBox="1"/>
      </xdr:nvSpPr>
      <xdr:spPr>
        <a:xfrm>
          <a:off x="4914900" y="8785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E6788F0E-2C42-4E8C-BA5A-902C95C32AC4}"/>
            </a:ext>
          </a:extLst>
        </xdr:cNvPr>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88900</xdr:rowOff>
    </xdr:to>
    <xdr:cxnSp macro="">
      <xdr:nvCxnSpPr>
        <xdr:cNvPr id="190" name="直線コネクタ 189">
          <a:extLst>
            <a:ext uri="{FF2B5EF4-FFF2-40B4-BE49-F238E27FC236}">
              <a16:creationId xmlns:a16="http://schemas.microsoft.com/office/drawing/2014/main" id="{428AB934-D0E5-4F3E-ABAF-0C1A2590809A}"/>
            </a:ext>
          </a:extLst>
        </xdr:cNvPr>
        <xdr:cNvCxnSpPr/>
      </xdr:nvCxnSpPr>
      <xdr:spPr>
        <a:xfrm flipV="1">
          <a:off x="3987800" y="972820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54610</xdr:rowOff>
    </xdr:from>
    <xdr:ext cx="762000" cy="253365"/>
    <xdr:sp macro="" textlink="">
      <xdr:nvSpPr>
        <xdr:cNvPr id="191" name="扶助費平均値テキスト">
          <a:extLst>
            <a:ext uri="{FF2B5EF4-FFF2-40B4-BE49-F238E27FC236}">
              <a16:creationId xmlns:a16="http://schemas.microsoft.com/office/drawing/2014/main" id="{B6B8EED9-8BCA-4491-B4CB-1E0FAED571F4}"/>
            </a:ext>
          </a:extLst>
        </xdr:cNvPr>
        <xdr:cNvSpPr txBox="1"/>
      </xdr:nvSpPr>
      <xdr:spPr>
        <a:xfrm>
          <a:off x="4914900" y="94843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B40EA169-C7EF-45C0-BD5D-8A8E4E787E57}"/>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93" name="直線コネクタ 192">
          <a:extLst>
            <a:ext uri="{FF2B5EF4-FFF2-40B4-BE49-F238E27FC236}">
              <a16:creationId xmlns:a16="http://schemas.microsoft.com/office/drawing/2014/main" id="{24420B0E-247A-40ED-93C5-5594B2770859}"/>
            </a:ext>
          </a:extLst>
        </xdr:cNvPr>
        <xdr:cNvCxnSpPr/>
      </xdr:nvCxnSpPr>
      <xdr:spPr>
        <a:xfrm flipV="1">
          <a:off x="3098800" y="98615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a:extLst>
            <a:ext uri="{FF2B5EF4-FFF2-40B4-BE49-F238E27FC236}">
              <a16:creationId xmlns:a16="http://schemas.microsoft.com/office/drawing/2014/main" id="{7349EEDA-B78C-4683-9645-2D3DADF181BF}"/>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92710</xdr:rowOff>
    </xdr:from>
    <xdr:ext cx="730885" cy="259080"/>
    <xdr:sp macro="" textlink="">
      <xdr:nvSpPr>
        <xdr:cNvPr id="195" name="テキスト ボックス 194">
          <a:extLst>
            <a:ext uri="{FF2B5EF4-FFF2-40B4-BE49-F238E27FC236}">
              <a16:creationId xmlns:a16="http://schemas.microsoft.com/office/drawing/2014/main" id="{FE77471F-1C02-4D8A-BD3B-C68DBCE1CD28}"/>
            </a:ext>
          </a:extLst>
        </xdr:cNvPr>
        <xdr:cNvSpPr txBox="1"/>
      </xdr:nvSpPr>
      <xdr:spPr>
        <a:xfrm>
          <a:off x="3606800" y="95224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6" name="直線コネクタ 195">
          <a:extLst>
            <a:ext uri="{FF2B5EF4-FFF2-40B4-BE49-F238E27FC236}">
              <a16:creationId xmlns:a16="http://schemas.microsoft.com/office/drawing/2014/main" id="{5F8E6738-7EA6-4984-873A-882D12473BC2}"/>
            </a:ext>
          </a:extLst>
        </xdr:cNvPr>
        <xdr:cNvCxnSpPr/>
      </xdr:nvCxnSpPr>
      <xdr:spPr>
        <a:xfrm>
          <a:off x="2209800" y="988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3339E96F-8B19-4284-955E-73C6C9B0F96A}"/>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111760</xdr:rowOff>
    </xdr:from>
    <xdr:ext cx="762000" cy="253365"/>
    <xdr:sp macro="" textlink="">
      <xdr:nvSpPr>
        <xdr:cNvPr id="198" name="テキスト ボックス 197">
          <a:extLst>
            <a:ext uri="{FF2B5EF4-FFF2-40B4-BE49-F238E27FC236}">
              <a16:creationId xmlns:a16="http://schemas.microsoft.com/office/drawing/2014/main" id="{C6C007D2-38E7-4245-B300-42DCFFEAD01F}"/>
            </a:ext>
          </a:extLst>
        </xdr:cNvPr>
        <xdr:cNvSpPr txBox="1"/>
      </xdr:nvSpPr>
      <xdr:spPr>
        <a:xfrm>
          <a:off x="2717800" y="9541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107950</xdr:rowOff>
    </xdr:from>
    <xdr:to>
      <xdr:col>11</xdr:col>
      <xdr:colOff>9525</xdr:colOff>
      <xdr:row>57</xdr:row>
      <xdr:rowOff>146050</xdr:rowOff>
    </xdr:to>
    <xdr:cxnSp macro="">
      <xdr:nvCxnSpPr>
        <xdr:cNvPr id="199" name="直線コネクタ 198">
          <a:extLst>
            <a:ext uri="{FF2B5EF4-FFF2-40B4-BE49-F238E27FC236}">
              <a16:creationId xmlns:a16="http://schemas.microsoft.com/office/drawing/2014/main" id="{7AE0C113-B4C4-4DDF-B8EF-DCC29AE89AE5}"/>
            </a:ext>
          </a:extLst>
        </xdr:cNvPr>
        <xdr:cNvCxnSpPr/>
      </xdr:nvCxnSpPr>
      <xdr:spPr>
        <a:xfrm flipV="1">
          <a:off x="1320800" y="988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6B6B9D92-9132-487E-BDF3-FEE1DA75710D}"/>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73660</xdr:rowOff>
    </xdr:from>
    <xdr:ext cx="756285" cy="259080"/>
    <xdr:sp macro="" textlink="">
      <xdr:nvSpPr>
        <xdr:cNvPr id="201" name="テキスト ボックス 200">
          <a:extLst>
            <a:ext uri="{FF2B5EF4-FFF2-40B4-BE49-F238E27FC236}">
              <a16:creationId xmlns:a16="http://schemas.microsoft.com/office/drawing/2014/main" id="{02961CBC-E59A-445E-9AB2-1A2E94501151}"/>
            </a:ext>
          </a:extLst>
        </xdr:cNvPr>
        <xdr:cNvSpPr txBox="1"/>
      </xdr:nvSpPr>
      <xdr:spPr>
        <a:xfrm>
          <a:off x="1828800" y="95034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2AA3321C-2AA1-4768-979C-5D4D5A94BDC7}"/>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54610</xdr:rowOff>
    </xdr:from>
    <xdr:ext cx="756285" cy="253365"/>
    <xdr:sp macro="" textlink="">
      <xdr:nvSpPr>
        <xdr:cNvPr id="203" name="テキスト ボックス 202">
          <a:extLst>
            <a:ext uri="{FF2B5EF4-FFF2-40B4-BE49-F238E27FC236}">
              <a16:creationId xmlns:a16="http://schemas.microsoft.com/office/drawing/2014/main" id="{8032980A-06A6-403C-98CF-77EFD160874C}"/>
            </a:ext>
          </a:extLst>
        </xdr:cNvPr>
        <xdr:cNvSpPr txBox="1"/>
      </xdr:nvSpPr>
      <xdr:spPr>
        <a:xfrm>
          <a:off x="939800" y="94843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DCB1A54B-F14E-47CC-801E-31E3749DD26B}"/>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245372E3-CF3C-41A4-8B2B-924238635F67}"/>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6" name="テキスト ボックス 205">
          <a:extLst>
            <a:ext uri="{FF2B5EF4-FFF2-40B4-BE49-F238E27FC236}">
              <a16:creationId xmlns:a16="http://schemas.microsoft.com/office/drawing/2014/main" id="{0D532472-BF68-40F9-9126-1C69806F467F}"/>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6E710C68-0106-4672-ACAF-890FD56482DA}"/>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F47F35CF-50C7-43D1-A5CE-26703B232D8A}"/>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A3C47253-7AD6-4B76-81BB-156C4A1290E5}"/>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48260</xdr:rowOff>
    </xdr:from>
    <xdr:ext cx="762000" cy="259080"/>
    <xdr:sp macro="" textlink="">
      <xdr:nvSpPr>
        <xdr:cNvPr id="210" name="扶助費該当値テキスト">
          <a:extLst>
            <a:ext uri="{FF2B5EF4-FFF2-40B4-BE49-F238E27FC236}">
              <a16:creationId xmlns:a16="http://schemas.microsoft.com/office/drawing/2014/main" id="{3FE52E41-A534-476A-9320-1697CD18C0F0}"/>
            </a:ext>
          </a:extLst>
        </xdr:cNvPr>
        <xdr:cNvSpPr txBox="1"/>
      </xdr:nvSpPr>
      <xdr:spPr>
        <a:xfrm>
          <a:off x="4914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1" name="楕円 210">
          <a:extLst>
            <a:ext uri="{FF2B5EF4-FFF2-40B4-BE49-F238E27FC236}">
              <a16:creationId xmlns:a16="http://schemas.microsoft.com/office/drawing/2014/main" id="{3FF7AD85-16D8-4EA7-B259-23A498969D5A}"/>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124460</xdr:rowOff>
    </xdr:from>
    <xdr:ext cx="730885" cy="259080"/>
    <xdr:sp macro="" textlink="">
      <xdr:nvSpPr>
        <xdr:cNvPr id="212" name="テキスト ボックス 211">
          <a:extLst>
            <a:ext uri="{FF2B5EF4-FFF2-40B4-BE49-F238E27FC236}">
              <a16:creationId xmlns:a16="http://schemas.microsoft.com/office/drawing/2014/main" id="{32D748A9-8347-4CD0-8647-F47B80ABE357}"/>
            </a:ext>
          </a:extLst>
        </xdr:cNvPr>
        <xdr:cNvSpPr txBox="1"/>
      </xdr:nvSpPr>
      <xdr:spPr>
        <a:xfrm>
          <a:off x="3606800" y="98971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E64F7B3D-C141-49C5-ACDA-67EA07C259DC}"/>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10160</xdr:rowOff>
    </xdr:from>
    <xdr:ext cx="762000" cy="259080"/>
    <xdr:sp macro="" textlink="">
      <xdr:nvSpPr>
        <xdr:cNvPr id="214" name="テキスト ボックス 213">
          <a:extLst>
            <a:ext uri="{FF2B5EF4-FFF2-40B4-BE49-F238E27FC236}">
              <a16:creationId xmlns:a16="http://schemas.microsoft.com/office/drawing/2014/main" id="{8B147F0E-0272-41B6-8493-DAEDBF0DD315}"/>
            </a:ext>
          </a:extLst>
        </xdr:cNvPr>
        <xdr:cNvSpPr txBox="1"/>
      </xdr:nvSpPr>
      <xdr:spPr>
        <a:xfrm>
          <a:off x="2717800" y="995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D98DA1A1-7E90-47F1-9D09-9CE5759BB3F9}"/>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6285" cy="253365"/>
    <xdr:sp macro="" textlink="">
      <xdr:nvSpPr>
        <xdr:cNvPr id="216" name="テキスト ボックス 215">
          <a:extLst>
            <a:ext uri="{FF2B5EF4-FFF2-40B4-BE49-F238E27FC236}">
              <a16:creationId xmlns:a16="http://schemas.microsoft.com/office/drawing/2014/main" id="{57E5062C-F3C1-4925-8DC7-F05B1FE32333}"/>
            </a:ext>
          </a:extLst>
        </xdr:cNvPr>
        <xdr:cNvSpPr txBox="1"/>
      </xdr:nvSpPr>
      <xdr:spPr>
        <a:xfrm>
          <a:off x="1828800" y="99161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40341652-B9A5-4571-950B-507ED031BE96}"/>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10160</xdr:rowOff>
    </xdr:from>
    <xdr:ext cx="756285" cy="259080"/>
    <xdr:sp macro="" textlink="">
      <xdr:nvSpPr>
        <xdr:cNvPr id="218" name="テキスト ボックス 217">
          <a:extLst>
            <a:ext uri="{FF2B5EF4-FFF2-40B4-BE49-F238E27FC236}">
              <a16:creationId xmlns:a16="http://schemas.microsoft.com/office/drawing/2014/main" id="{D466D9D7-A80F-4596-86E5-739C4517087E}"/>
            </a:ext>
          </a:extLst>
        </xdr:cNvPr>
        <xdr:cNvSpPr txBox="1"/>
      </xdr:nvSpPr>
      <xdr:spPr>
        <a:xfrm>
          <a:off x="939800" y="9954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2B4D0D98-8F2D-4888-9E0D-DB4BC469CF12}"/>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CA8EA6C4-5BEE-4421-B9AB-B3763CAB8D38}"/>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6B3B8C84-7B0D-4A5A-800C-B4C01486E636}"/>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4604F88A-C0BD-4FBE-B818-0EB055804D4B}"/>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ED733945-426A-4E5B-8E9D-44A4267C3E87}"/>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FEDABDA2-FA35-4CE9-8C88-C4F061D9D0AC}"/>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783319AD-95C7-40A8-B8AD-59CE6FB230EC}"/>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89E61620-16CB-40E0-AA58-B50CE917D317}"/>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26036F49-CBFB-4684-8E08-0BF5B6DDA703}"/>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EB9D1F81-B289-46DA-931F-B107F35EA727}"/>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DD03242F-9D88-4D68-BAD7-4970F932F9CA}"/>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特別会計への操出金が減少したため前年度から3.6ポイント減少し、類似団体平均を0.7ポイント下回っている。</a:t>
          </a:r>
        </a:p>
        <a:p>
          <a:r>
            <a:rPr kumimoji="1" lang="ja-JP" altLang="en-US" sz="1300">
              <a:latin typeface="ＭＳ Ｐゴシック"/>
              <a:ea typeface="ＭＳ Ｐゴシック"/>
            </a:rPr>
            <a:t>今後も、経費削減に努め、事業内容の適正化を図る。</a:t>
          </a:r>
        </a:p>
      </xdr:txBody>
    </xdr:sp>
    <xdr:clientData/>
  </xdr:twoCellAnchor>
  <xdr:oneCellAnchor>
    <xdr:from>
      <xdr:col>62</xdr:col>
      <xdr:colOff>6350</xdr:colOff>
      <xdr:row>49</xdr:row>
      <xdr:rowOff>107950</xdr:rowOff>
    </xdr:from>
    <xdr:ext cx="292735" cy="225425"/>
    <xdr:sp macro="" textlink="">
      <xdr:nvSpPr>
        <xdr:cNvPr id="230" name="テキスト ボックス 229">
          <a:extLst>
            <a:ext uri="{FF2B5EF4-FFF2-40B4-BE49-F238E27FC236}">
              <a16:creationId xmlns:a16="http://schemas.microsoft.com/office/drawing/2014/main" id="{C300E973-8A47-4D70-94CC-6DBE7FC97F73}"/>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F905ACEB-9DE8-4ACB-9DC0-E8DED3D28F9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2" name="テキスト ボックス 231">
          <a:extLst>
            <a:ext uri="{FF2B5EF4-FFF2-40B4-BE49-F238E27FC236}">
              <a16:creationId xmlns:a16="http://schemas.microsoft.com/office/drawing/2014/main" id="{23262682-8911-472A-BC6D-669F83CE1419}"/>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318C88B1-B518-4829-98BF-89B27251C363}"/>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4" name="テキスト ボックス 233">
          <a:extLst>
            <a:ext uri="{FF2B5EF4-FFF2-40B4-BE49-F238E27FC236}">
              <a16:creationId xmlns:a16="http://schemas.microsoft.com/office/drawing/2014/main" id="{165D28CD-9855-4D71-B6FD-C913B747EFE9}"/>
            </a:ext>
          </a:extLst>
        </xdr:cNvPr>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E96F8C19-7419-46A3-8CA3-5BE2651CC88E}"/>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6" name="テキスト ボックス 235">
          <a:extLst>
            <a:ext uri="{FF2B5EF4-FFF2-40B4-BE49-F238E27FC236}">
              <a16:creationId xmlns:a16="http://schemas.microsoft.com/office/drawing/2014/main" id="{85A7E3C9-F69F-4FC9-9C97-727AA156CA45}"/>
            </a:ext>
          </a:extLst>
        </xdr:cNvPr>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63686EDF-9DF3-42A7-92E0-1C6C1143DD3B}"/>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8" name="テキスト ボックス 237">
          <a:extLst>
            <a:ext uri="{FF2B5EF4-FFF2-40B4-BE49-F238E27FC236}">
              <a16:creationId xmlns:a16="http://schemas.microsoft.com/office/drawing/2014/main" id="{104357B1-29BC-4972-882B-9470C43272A0}"/>
            </a:ext>
          </a:extLst>
        </xdr:cNvPr>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C1550F4-01BD-477B-968D-0C367EE730C9}"/>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40" name="テキスト ボックス 239">
          <a:extLst>
            <a:ext uri="{FF2B5EF4-FFF2-40B4-BE49-F238E27FC236}">
              <a16:creationId xmlns:a16="http://schemas.microsoft.com/office/drawing/2014/main" id="{82E117CD-E179-4D2F-8360-EA5A2F431341}"/>
            </a:ext>
          </a:extLst>
        </xdr:cNvPr>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5D4C8697-AF97-4233-AB99-82522916542A}"/>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2" name="テキスト ボックス 241">
          <a:extLst>
            <a:ext uri="{FF2B5EF4-FFF2-40B4-BE49-F238E27FC236}">
              <a16:creationId xmlns:a16="http://schemas.microsoft.com/office/drawing/2014/main" id="{086CD337-06C8-4A2E-AABE-B39B7C7D20B0}"/>
            </a:ext>
          </a:extLst>
        </xdr:cNvPr>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3C05CD74-52BD-49B6-A79A-5147EA3CA726}"/>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4" name="テキスト ボックス 243">
          <a:extLst>
            <a:ext uri="{FF2B5EF4-FFF2-40B4-BE49-F238E27FC236}">
              <a16:creationId xmlns:a16="http://schemas.microsoft.com/office/drawing/2014/main" id="{245DA540-169F-4784-964F-E40EACFF01FB}"/>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E81AE0F4-82EC-448C-9926-37ADAD740AA8}"/>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4EAF3CAC-085F-4E5E-B660-4EFA5275DA39}"/>
            </a:ext>
          </a:extLst>
        </xdr:cNvPr>
        <xdr:cNvCxnSpPr/>
      </xdr:nvCxnSpPr>
      <xdr:spPr>
        <a:xfrm flipV="1">
          <a:off x="16510000" y="90043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92710</xdr:rowOff>
    </xdr:from>
    <xdr:ext cx="762000" cy="259080"/>
    <xdr:sp macro="" textlink="">
      <xdr:nvSpPr>
        <xdr:cNvPr id="247" name="その他最小値テキスト">
          <a:extLst>
            <a:ext uri="{FF2B5EF4-FFF2-40B4-BE49-F238E27FC236}">
              <a16:creationId xmlns:a16="http://schemas.microsoft.com/office/drawing/2014/main" id="{154BAC9E-3FCA-4946-BA5E-0DBF4CB1EC0E}"/>
            </a:ext>
          </a:extLst>
        </xdr:cNvPr>
        <xdr:cNvSpPr txBox="1"/>
      </xdr:nvSpPr>
      <xdr:spPr>
        <a:xfrm>
          <a:off x="16598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244BB7FD-621D-46BB-A34E-D23250F333D6}"/>
            </a:ext>
          </a:extLst>
        </xdr:cNvPr>
        <xdr:cNvCxnSpPr/>
      </xdr:nvCxnSpPr>
      <xdr:spPr>
        <a:xfrm>
          <a:off x="16421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3810</xdr:rowOff>
    </xdr:from>
    <xdr:ext cx="762000" cy="259080"/>
    <xdr:sp macro="" textlink="">
      <xdr:nvSpPr>
        <xdr:cNvPr id="249" name="その他最大値テキスト">
          <a:extLst>
            <a:ext uri="{FF2B5EF4-FFF2-40B4-BE49-F238E27FC236}">
              <a16:creationId xmlns:a16="http://schemas.microsoft.com/office/drawing/2014/main" id="{8F5D1E23-C8B1-424A-8DCB-92C4A6DBC804}"/>
            </a:ext>
          </a:extLst>
        </xdr:cNvPr>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53AAA180-692C-4728-9FB4-C80D06FD3D2D}"/>
            </a:ext>
          </a:extLst>
        </xdr:cNvPr>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58</xdr:row>
      <xdr:rowOff>88900</xdr:rowOff>
    </xdr:to>
    <xdr:cxnSp macro="">
      <xdr:nvCxnSpPr>
        <xdr:cNvPr id="251" name="直線コネクタ 250">
          <a:extLst>
            <a:ext uri="{FF2B5EF4-FFF2-40B4-BE49-F238E27FC236}">
              <a16:creationId xmlns:a16="http://schemas.microsoft.com/office/drawing/2014/main" id="{E306EAD8-70BA-4C20-8F2F-932544F40FE4}"/>
            </a:ext>
          </a:extLst>
        </xdr:cNvPr>
        <xdr:cNvCxnSpPr/>
      </xdr:nvCxnSpPr>
      <xdr:spPr>
        <a:xfrm flipV="1">
          <a:off x="15671800" y="9575800"/>
          <a:ext cx="8382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156210</xdr:rowOff>
    </xdr:from>
    <xdr:ext cx="762000" cy="253365"/>
    <xdr:sp macro="" textlink="">
      <xdr:nvSpPr>
        <xdr:cNvPr id="252" name="その他平均値テキスト">
          <a:extLst>
            <a:ext uri="{FF2B5EF4-FFF2-40B4-BE49-F238E27FC236}">
              <a16:creationId xmlns:a16="http://schemas.microsoft.com/office/drawing/2014/main" id="{90A05216-CABA-4EFE-805D-0B98043E14D7}"/>
            </a:ext>
          </a:extLst>
        </xdr:cNvPr>
        <xdr:cNvSpPr txBox="1"/>
      </xdr:nvSpPr>
      <xdr:spPr>
        <a:xfrm>
          <a:off x="16598900" y="95859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320572C8-C400-421E-9B12-8BDB3BFB7D7E}"/>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58</xdr:row>
      <xdr:rowOff>88900</xdr:rowOff>
    </xdr:to>
    <xdr:cxnSp macro="">
      <xdr:nvCxnSpPr>
        <xdr:cNvPr id="254" name="直線コネクタ 253">
          <a:extLst>
            <a:ext uri="{FF2B5EF4-FFF2-40B4-BE49-F238E27FC236}">
              <a16:creationId xmlns:a16="http://schemas.microsoft.com/office/drawing/2014/main" id="{A657B8B3-8D2F-4EB8-ACD1-B898A35D094D}"/>
            </a:ext>
          </a:extLst>
        </xdr:cNvPr>
        <xdr:cNvCxnSpPr/>
      </xdr:nvCxnSpPr>
      <xdr:spPr>
        <a:xfrm>
          <a:off x="14782800" y="9969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5" name="フローチャート: 判断 254">
          <a:extLst>
            <a:ext uri="{FF2B5EF4-FFF2-40B4-BE49-F238E27FC236}">
              <a16:creationId xmlns:a16="http://schemas.microsoft.com/office/drawing/2014/main" id="{62ADFD6D-11A3-4F74-848A-9246B6E8F469}"/>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56" name="テキスト ボックス 255">
          <a:extLst>
            <a:ext uri="{FF2B5EF4-FFF2-40B4-BE49-F238E27FC236}">
              <a16:creationId xmlns:a16="http://schemas.microsoft.com/office/drawing/2014/main" id="{D2907D8C-ED65-40C9-946F-D82057CF8DBB}"/>
            </a:ext>
          </a:extLst>
        </xdr:cNvPr>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25400</xdr:rowOff>
    </xdr:from>
    <xdr:to>
      <xdr:col>73</xdr:col>
      <xdr:colOff>180975</xdr:colOff>
      <xdr:row>58</xdr:row>
      <xdr:rowOff>38100</xdr:rowOff>
    </xdr:to>
    <xdr:cxnSp macro="">
      <xdr:nvCxnSpPr>
        <xdr:cNvPr id="257" name="直線コネクタ 256">
          <a:extLst>
            <a:ext uri="{FF2B5EF4-FFF2-40B4-BE49-F238E27FC236}">
              <a16:creationId xmlns:a16="http://schemas.microsoft.com/office/drawing/2014/main" id="{E0C45580-BB9E-46C6-9800-E447D5EC3290}"/>
            </a:ext>
          </a:extLst>
        </xdr:cNvPr>
        <xdr:cNvCxnSpPr/>
      </xdr:nvCxnSpPr>
      <xdr:spPr>
        <a:xfrm flipV="1">
          <a:off x="13893800" y="9969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127000</xdr:rowOff>
    </xdr:from>
    <xdr:to>
      <xdr:col>74</xdr:col>
      <xdr:colOff>31750</xdr:colOff>
      <xdr:row>57</xdr:row>
      <xdr:rowOff>57150</xdr:rowOff>
    </xdr:to>
    <xdr:sp macro="" textlink="">
      <xdr:nvSpPr>
        <xdr:cNvPr id="258" name="フローチャート: 判断 257">
          <a:extLst>
            <a:ext uri="{FF2B5EF4-FFF2-40B4-BE49-F238E27FC236}">
              <a16:creationId xmlns:a16="http://schemas.microsoft.com/office/drawing/2014/main" id="{70ECAE55-8E7B-43CF-95DD-CC8A18148E81}"/>
            </a:ext>
          </a:extLst>
        </xdr:cNvPr>
        <xdr:cNvSpPr/>
      </xdr:nvSpPr>
      <xdr:spPr>
        <a:xfrm>
          <a:off x="14732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67310</xdr:rowOff>
    </xdr:from>
    <xdr:ext cx="762000" cy="259080"/>
    <xdr:sp macro="" textlink="">
      <xdr:nvSpPr>
        <xdr:cNvPr id="259" name="テキスト ボックス 258">
          <a:extLst>
            <a:ext uri="{FF2B5EF4-FFF2-40B4-BE49-F238E27FC236}">
              <a16:creationId xmlns:a16="http://schemas.microsoft.com/office/drawing/2014/main" id="{2FB127CC-9E59-4987-A2EF-04C4AED38796}"/>
            </a:ext>
          </a:extLst>
        </xdr:cNvPr>
        <xdr:cNvSpPr txBox="1"/>
      </xdr:nvSpPr>
      <xdr:spPr>
        <a:xfrm>
          <a:off x="14401800" y="949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38100</xdr:rowOff>
    </xdr:from>
    <xdr:to>
      <xdr:col>69</xdr:col>
      <xdr:colOff>92075</xdr:colOff>
      <xdr:row>60</xdr:row>
      <xdr:rowOff>0</xdr:rowOff>
    </xdr:to>
    <xdr:cxnSp macro="">
      <xdr:nvCxnSpPr>
        <xdr:cNvPr id="260" name="直線コネクタ 259">
          <a:extLst>
            <a:ext uri="{FF2B5EF4-FFF2-40B4-BE49-F238E27FC236}">
              <a16:creationId xmlns:a16="http://schemas.microsoft.com/office/drawing/2014/main" id="{EF9750B7-B736-4DB2-A997-3CA01B73CD52}"/>
            </a:ext>
          </a:extLst>
        </xdr:cNvPr>
        <xdr:cNvCxnSpPr/>
      </xdr:nvCxnSpPr>
      <xdr:spPr>
        <a:xfrm flipV="1">
          <a:off x="13004800" y="998220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139700</xdr:rowOff>
    </xdr:from>
    <xdr:to>
      <xdr:col>69</xdr:col>
      <xdr:colOff>142875</xdr:colOff>
      <xdr:row>57</xdr:row>
      <xdr:rowOff>69850</xdr:rowOff>
    </xdr:to>
    <xdr:sp macro="" textlink="">
      <xdr:nvSpPr>
        <xdr:cNvPr id="261" name="フローチャート: 判断 260">
          <a:extLst>
            <a:ext uri="{FF2B5EF4-FFF2-40B4-BE49-F238E27FC236}">
              <a16:creationId xmlns:a16="http://schemas.microsoft.com/office/drawing/2014/main" id="{36310B94-D1BF-4726-8ACA-BC1893A20DF3}"/>
            </a:ext>
          </a:extLst>
        </xdr:cNvPr>
        <xdr:cNvSpPr/>
      </xdr:nvSpPr>
      <xdr:spPr>
        <a:xfrm>
          <a:off x="13843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80010</xdr:rowOff>
    </xdr:from>
    <xdr:ext cx="756285" cy="259080"/>
    <xdr:sp macro="" textlink="">
      <xdr:nvSpPr>
        <xdr:cNvPr id="262" name="テキスト ボックス 261">
          <a:extLst>
            <a:ext uri="{FF2B5EF4-FFF2-40B4-BE49-F238E27FC236}">
              <a16:creationId xmlns:a16="http://schemas.microsoft.com/office/drawing/2014/main" id="{5EB78F42-2A4A-4F5E-A737-38104E09E262}"/>
            </a:ext>
          </a:extLst>
        </xdr:cNvPr>
        <xdr:cNvSpPr txBox="1"/>
      </xdr:nvSpPr>
      <xdr:spPr>
        <a:xfrm>
          <a:off x="13512800" y="9509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a:extLst>
            <a:ext uri="{FF2B5EF4-FFF2-40B4-BE49-F238E27FC236}">
              <a16:creationId xmlns:a16="http://schemas.microsoft.com/office/drawing/2014/main" id="{745298A8-EBFE-433D-A50B-C35BD02FDECA}"/>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92710</xdr:rowOff>
    </xdr:from>
    <xdr:ext cx="762000" cy="259080"/>
    <xdr:sp macro="" textlink="">
      <xdr:nvSpPr>
        <xdr:cNvPr id="264" name="テキスト ボックス 263">
          <a:extLst>
            <a:ext uri="{FF2B5EF4-FFF2-40B4-BE49-F238E27FC236}">
              <a16:creationId xmlns:a16="http://schemas.microsoft.com/office/drawing/2014/main" id="{24B6ABCF-0947-41B0-9856-EB69E488CE81}"/>
            </a:ext>
          </a:extLst>
        </xdr:cNvPr>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D9D3A4AE-6266-4548-A14A-52B99B018C9E}"/>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6" name="テキスト ボックス 265">
          <a:extLst>
            <a:ext uri="{FF2B5EF4-FFF2-40B4-BE49-F238E27FC236}">
              <a16:creationId xmlns:a16="http://schemas.microsoft.com/office/drawing/2014/main" id="{E34B10D9-5E50-4DE6-A5B1-FDAB6EEEF00B}"/>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7" name="テキスト ボックス 266">
          <a:extLst>
            <a:ext uri="{FF2B5EF4-FFF2-40B4-BE49-F238E27FC236}">
              <a16:creationId xmlns:a16="http://schemas.microsoft.com/office/drawing/2014/main" id="{2F60122A-8FE3-4A2B-82D2-7DFA02F2AB98}"/>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CC6AA032-DC6F-42DB-A7C9-A20388E3C849}"/>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9" name="テキスト ボックス 268">
          <a:extLst>
            <a:ext uri="{FF2B5EF4-FFF2-40B4-BE49-F238E27FC236}">
              <a16:creationId xmlns:a16="http://schemas.microsoft.com/office/drawing/2014/main" id="{5F7A16F7-CF2A-45DF-A55D-A8A5EB575A83}"/>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a:extLst>
            <a:ext uri="{FF2B5EF4-FFF2-40B4-BE49-F238E27FC236}">
              <a16:creationId xmlns:a16="http://schemas.microsoft.com/office/drawing/2014/main" id="{7797D7EF-B90B-4C6C-A94D-34786E4D7B05}"/>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111760</xdr:rowOff>
    </xdr:from>
    <xdr:ext cx="762000" cy="253365"/>
    <xdr:sp macro="" textlink="">
      <xdr:nvSpPr>
        <xdr:cNvPr id="271" name="その他該当値テキスト">
          <a:extLst>
            <a:ext uri="{FF2B5EF4-FFF2-40B4-BE49-F238E27FC236}">
              <a16:creationId xmlns:a16="http://schemas.microsoft.com/office/drawing/2014/main" id="{D0C43181-46B9-43E0-BD2A-12AEBD103538}"/>
            </a:ext>
          </a:extLst>
        </xdr:cNvPr>
        <xdr:cNvSpPr txBox="1"/>
      </xdr:nvSpPr>
      <xdr:spPr>
        <a:xfrm>
          <a:off x="16598900" y="9370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2" name="楕円 271">
          <a:extLst>
            <a:ext uri="{FF2B5EF4-FFF2-40B4-BE49-F238E27FC236}">
              <a16:creationId xmlns:a16="http://schemas.microsoft.com/office/drawing/2014/main" id="{002709A4-F4EA-40B2-918A-6DDA6788DF5D}"/>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124460</xdr:rowOff>
    </xdr:from>
    <xdr:ext cx="736600" cy="259080"/>
    <xdr:sp macro="" textlink="">
      <xdr:nvSpPr>
        <xdr:cNvPr id="273" name="テキスト ボックス 272">
          <a:extLst>
            <a:ext uri="{FF2B5EF4-FFF2-40B4-BE49-F238E27FC236}">
              <a16:creationId xmlns:a16="http://schemas.microsoft.com/office/drawing/2014/main" id="{8E0E7821-C817-4668-9D59-53B5761DF3BD}"/>
            </a:ext>
          </a:extLst>
        </xdr:cNvPr>
        <xdr:cNvSpPr txBox="1"/>
      </xdr:nvSpPr>
      <xdr:spPr>
        <a:xfrm>
          <a:off x="15290800" y="1006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146050</xdr:rowOff>
    </xdr:from>
    <xdr:to>
      <xdr:col>74</xdr:col>
      <xdr:colOff>31750</xdr:colOff>
      <xdr:row>58</xdr:row>
      <xdr:rowOff>76200</xdr:rowOff>
    </xdr:to>
    <xdr:sp macro="" textlink="">
      <xdr:nvSpPr>
        <xdr:cNvPr id="274" name="楕円 273">
          <a:extLst>
            <a:ext uri="{FF2B5EF4-FFF2-40B4-BE49-F238E27FC236}">
              <a16:creationId xmlns:a16="http://schemas.microsoft.com/office/drawing/2014/main" id="{5EF9FD33-1E5E-4C13-8D75-45954B23B077}"/>
            </a:ext>
          </a:extLst>
        </xdr:cNvPr>
        <xdr:cNvSpPr/>
      </xdr:nvSpPr>
      <xdr:spPr>
        <a:xfrm>
          <a:off x="14732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60960</xdr:rowOff>
    </xdr:from>
    <xdr:ext cx="762000" cy="259080"/>
    <xdr:sp macro="" textlink="">
      <xdr:nvSpPr>
        <xdr:cNvPr id="275" name="テキスト ボックス 274">
          <a:extLst>
            <a:ext uri="{FF2B5EF4-FFF2-40B4-BE49-F238E27FC236}">
              <a16:creationId xmlns:a16="http://schemas.microsoft.com/office/drawing/2014/main" id="{EA520212-A839-4EE8-AC47-7C1FCA939B6F}"/>
            </a:ext>
          </a:extLst>
        </xdr:cNvPr>
        <xdr:cNvSpPr txBox="1"/>
      </xdr:nvSpPr>
      <xdr:spPr>
        <a:xfrm>
          <a:off x="144018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6" name="楕円 275">
          <a:extLst>
            <a:ext uri="{FF2B5EF4-FFF2-40B4-BE49-F238E27FC236}">
              <a16:creationId xmlns:a16="http://schemas.microsoft.com/office/drawing/2014/main" id="{4528823C-D252-4A91-BD5D-4AA678EE47FC}"/>
            </a:ext>
          </a:extLst>
        </xdr:cNvPr>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73660</xdr:rowOff>
    </xdr:from>
    <xdr:ext cx="756285" cy="259080"/>
    <xdr:sp macro="" textlink="">
      <xdr:nvSpPr>
        <xdr:cNvPr id="277" name="テキスト ボックス 276">
          <a:extLst>
            <a:ext uri="{FF2B5EF4-FFF2-40B4-BE49-F238E27FC236}">
              <a16:creationId xmlns:a16="http://schemas.microsoft.com/office/drawing/2014/main" id="{61F7F4EA-F872-476C-8541-8AA9146F165B}"/>
            </a:ext>
          </a:extLst>
        </xdr:cNvPr>
        <xdr:cNvSpPr txBox="1"/>
      </xdr:nvSpPr>
      <xdr:spPr>
        <a:xfrm>
          <a:off x="13512800" y="100177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120650</xdr:rowOff>
    </xdr:from>
    <xdr:to>
      <xdr:col>65</xdr:col>
      <xdr:colOff>53975</xdr:colOff>
      <xdr:row>60</xdr:row>
      <xdr:rowOff>50800</xdr:rowOff>
    </xdr:to>
    <xdr:sp macro="" textlink="">
      <xdr:nvSpPr>
        <xdr:cNvPr id="278" name="楕円 277">
          <a:extLst>
            <a:ext uri="{FF2B5EF4-FFF2-40B4-BE49-F238E27FC236}">
              <a16:creationId xmlns:a16="http://schemas.microsoft.com/office/drawing/2014/main" id="{67493388-59C2-436F-B902-49F2EE153165}"/>
            </a:ext>
          </a:extLst>
        </xdr:cNvPr>
        <xdr:cNvSpPr/>
      </xdr:nvSpPr>
      <xdr:spPr>
        <a:xfrm>
          <a:off x="12954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35560</xdr:rowOff>
    </xdr:from>
    <xdr:ext cx="762000" cy="259080"/>
    <xdr:sp macro="" textlink="">
      <xdr:nvSpPr>
        <xdr:cNvPr id="279" name="テキスト ボックス 278">
          <a:extLst>
            <a:ext uri="{FF2B5EF4-FFF2-40B4-BE49-F238E27FC236}">
              <a16:creationId xmlns:a16="http://schemas.microsoft.com/office/drawing/2014/main" id="{A0A74DA6-7CCD-4B7C-B869-04B4B212560C}"/>
            </a:ext>
          </a:extLst>
        </xdr:cNvPr>
        <xdr:cNvSpPr txBox="1"/>
      </xdr:nvSpPr>
      <xdr:spPr>
        <a:xfrm>
          <a:off x="12623800" y="1032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77183707-281D-4E26-97A7-F216CAB73A9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62960460-3AEE-41A1-A2B5-95FAB7AF5278}"/>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E97CB4B6-B506-4355-BE47-96EAA6881B39}"/>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FB850E57-19AF-4087-8D11-7D7174543905}"/>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F55AA64-620B-4A85-B941-48A6702517F1}"/>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5D04799F-C6B0-453C-B62B-076C99246E4E}"/>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C979FB59-11F2-422F-883B-767945A1BC22}"/>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9FD4C14B-3A16-47B1-8C1C-A924083201EB}"/>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5E6CE8BA-8C57-4840-95D1-FF83006C87B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65B9E8D-E41D-4679-916E-586588F068B5}"/>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D1FA194A-BD0E-47CA-A19E-15606C932EA1}"/>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下水道事業の法適化により、前年度比3</a:t>
          </a:r>
          <a:r>
            <a:rPr kumimoji="1" lang="en-US" altLang="ja-JP" sz="1300">
              <a:latin typeface="ＭＳ Ｐゴシック"/>
              <a:ea typeface="ＭＳ Ｐゴシック"/>
            </a:rPr>
            <a:t>.6</a:t>
          </a:r>
          <a:r>
            <a:rPr kumimoji="1" lang="ja-JP" altLang="en-US" sz="1300">
              <a:latin typeface="ＭＳ Ｐゴシック"/>
              <a:ea typeface="ＭＳ Ｐゴシック"/>
            </a:rPr>
            <a:t>ポイント増加している。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依然として類似団体平均を上回っており、今後も事業の見直し等経費の縮減に努める。</a:t>
          </a:r>
        </a:p>
      </xdr:txBody>
    </xdr:sp>
    <xdr:clientData/>
  </xdr:twoCellAnchor>
  <xdr:oneCellAnchor>
    <xdr:from>
      <xdr:col>62</xdr:col>
      <xdr:colOff>6350</xdr:colOff>
      <xdr:row>29</xdr:row>
      <xdr:rowOff>107950</xdr:rowOff>
    </xdr:from>
    <xdr:ext cx="292735" cy="225425"/>
    <xdr:sp macro="" textlink="">
      <xdr:nvSpPr>
        <xdr:cNvPr id="291" name="テキスト ボックス 290">
          <a:extLst>
            <a:ext uri="{FF2B5EF4-FFF2-40B4-BE49-F238E27FC236}">
              <a16:creationId xmlns:a16="http://schemas.microsoft.com/office/drawing/2014/main" id="{C5FD8C05-2D35-4C48-AFD8-B48EC2A86045}"/>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50AA663F-949A-4E6B-9B14-58C9557F14C3}"/>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3" name="テキスト ボックス 292">
          <a:extLst>
            <a:ext uri="{FF2B5EF4-FFF2-40B4-BE49-F238E27FC236}">
              <a16:creationId xmlns:a16="http://schemas.microsoft.com/office/drawing/2014/main" id="{F454C8D9-0B31-4302-AE19-93EA97C0ADCC}"/>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3F8889E-5A31-4942-8FDD-73AD03EEA637}"/>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5" name="テキスト ボックス 294">
          <a:extLst>
            <a:ext uri="{FF2B5EF4-FFF2-40B4-BE49-F238E27FC236}">
              <a16:creationId xmlns:a16="http://schemas.microsoft.com/office/drawing/2014/main" id="{F664E500-5D25-4612-B73B-69D45D0B920F}"/>
            </a:ext>
          </a:extLst>
        </xdr:cNvPr>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476E7C44-8E48-4FE9-B078-83853580332E}"/>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97" name="テキスト ボックス 296">
          <a:extLst>
            <a:ext uri="{FF2B5EF4-FFF2-40B4-BE49-F238E27FC236}">
              <a16:creationId xmlns:a16="http://schemas.microsoft.com/office/drawing/2014/main" id="{827D2C20-CAB5-4793-B66E-0AE137E882D2}"/>
            </a:ext>
          </a:extLst>
        </xdr:cNvPr>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4C8B714F-E5FB-4DB0-B48B-1F4D79475939}"/>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299" name="テキスト ボックス 298">
          <a:extLst>
            <a:ext uri="{FF2B5EF4-FFF2-40B4-BE49-F238E27FC236}">
              <a16:creationId xmlns:a16="http://schemas.microsoft.com/office/drawing/2014/main" id="{98D430BE-4D36-47E9-AEFA-F697A21CA810}"/>
            </a:ext>
          </a:extLst>
        </xdr:cNvPr>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E1B90B3B-EE3F-4FB5-93DE-5530467414D1}"/>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1" name="テキスト ボックス 300">
          <a:extLst>
            <a:ext uri="{FF2B5EF4-FFF2-40B4-BE49-F238E27FC236}">
              <a16:creationId xmlns:a16="http://schemas.microsoft.com/office/drawing/2014/main" id="{6FDF29CF-7222-4557-8156-197E3263383F}"/>
            </a:ext>
          </a:extLst>
        </xdr:cNvPr>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5FDEF498-78AF-4A25-AEA1-F83A37027F96}"/>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8881D9A7-8056-4CFF-BD2A-992BA2969358}"/>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6350</xdr:rowOff>
    </xdr:from>
    <xdr:to>
      <xdr:col>82</xdr:col>
      <xdr:colOff>107950</xdr:colOff>
      <xdr:row>40</xdr:row>
      <xdr:rowOff>140970</xdr:rowOff>
    </xdr:to>
    <xdr:cxnSp macro="">
      <xdr:nvCxnSpPr>
        <xdr:cNvPr id="304" name="直線コネクタ 303">
          <a:extLst>
            <a:ext uri="{FF2B5EF4-FFF2-40B4-BE49-F238E27FC236}">
              <a16:creationId xmlns:a16="http://schemas.microsoft.com/office/drawing/2014/main" id="{D7F92527-8508-4DB2-A828-D4692E752B9B}"/>
            </a:ext>
          </a:extLst>
        </xdr:cNvPr>
        <xdr:cNvCxnSpPr/>
      </xdr:nvCxnSpPr>
      <xdr:spPr>
        <a:xfrm flipV="1">
          <a:off x="16510000" y="6007100"/>
          <a:ext cx="0" cy="991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113030</xdr:rowOff>
    </xdr:from>
    <xdr:ext cx="762000" cy="259080"/>
    <xdr:sp macro="" textlink="">
      <xdr:nvSpPr>
        <xdr:cNvPr id="305" name="補助費等最小値テキスト">
          <a:extLst>
            <a:ext uri="{FF2B5EF4-FFF2-40B4-BE49-F238E27FC236}">
              <a16:creationId xmlns:a16="http://schemas.microsoft.com/office/drawing/2014/main" id="{D47EAAE1-F59D-48D3-A695-A71976D1FD24}"/>
            </a:ext>
          </a:extLst>
        </xdr:cNvPr>
        <xdr:cNvSpPr txBox="1"/>
      </xdr:nvSpPr>
      <xdr:spPr>
        <a:xfrm>
          <a:off x="165989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140970</xdr:rowOff>
    </xdr:from>
    <xdr:to>
      <xdr:col>82</xdr:col>
      <xdr:colOff>196850</xdr:colOff>
      <xdr:row>40</xdr:row>
      <xdr:rowOff>140970</xdr:rowOff>
    </xdr:to>
    <xdr:cxnSp macro="">
      <xdr:nvCxnSpPr>
        <xdr:cNvPr id="306" name="直線コネクタ 305">
          <a:extLst>
            <a:ext uri="{FF2B5EF4-FFF2-40B4-BE49-F238E27FC236}">
              <a16:creationId xmlns:a16="http://schemas.microsoft.com/office/drawing/2014/main" id="{3F782C2F-81C0-46B7-9431-4B3A00C741CA}"/>
            </a:ext>
          </a:extLst>
        </xdr:cNvPr>
        <xdr:cNvCxnSpPr/>
      </xdr:nvCxnSpPr>
      <xdr:spPr>
        <a:xfrm>
          <a:off x="16421100" y="699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92075</xdr:rowOff>
    </xdr:from>
    <xdr:ext cx="762000" cy="259080"/>
    <xdr:sp macro="" textlink="">
      <xdr:nvSpPr>
        <xdr:cNvPr id="307" name="補助費等最大値テキスト">
          <a:extLst>
            <a:ext uri="{FF2B5EF4-FFF2-40B4-BE49-F238E27FC236}">
              <a16:creationId xmlns:a16="http://schemas.microsoft.com/office/drawing/2014/main" id="{9BD380C8-171D-476D-9971-FF62288B390E}"/>
            </a:ext>
          </a:extLst>
        </xdr:cNvPr>
        <xdr:cNvSpPr txBox="1"/>
      </xdr:nvSpPr>
      <xdr:spPr>
        <a:xfrm>
          <a:off x="16598900" y="574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82</xdr:col>
      <xdr:colOff>19050</xdr:colOff>
      <xdr:row>35</xdr:row>
      <xdr:rowOff>6350</xdr:rowOff>
    </xdr:from>
    <xdr:to>
      <xdr:col>82</xdr:col>
      <xdr:colOff>196850</xdr:colOff>
      <xdr:row>35</xdr:row>
      <xdr:rowOff>6350</xdr:rowOff>
    </xdr:to>
    <xdr:cxnSp macro="">
      <xdr:nvCxnSpPr>
        <xdr:cNvPr id="308" name="直線コネクタ 307">
          <a:extLst>
            <a:ext uri="{FF2B5EF4-FFF2-40B4-BE49-F238E27FC236}">
              <a16:creationId xmlns:a16="http://schemas.microsoft.com/office/drawing/2014/main" id="{4F258A4D-7504-4D0E-8FFD-880AEE1ED43A}"/>
            </a:ext>
          </a:extLst>
        </xdr:cNvPr>
        <xdr:cNvCxnSpPr/>
      </xdr:nvCxnSpPr>
      <xdr:spPr>
        <a:xfrm>
          <a:off x="1642110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111125</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73ADD7E6-1C86-40D3-A815-002466278058}"/>
            </a:ext>
          </a:extLst>
        </xdr:cNvPr>
        <xdr:cNvCxnSpPr/>
      </xdr:nvCxnSpPr>
      <xdr:spPr>
        <a:xfrm>
          <a:off x="15671800" y="6797675"/>
          <a:ext cx="8382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104140</xdr:rowOff>
    </xdr:from>
    <xdr:ext cx="762000" cy="259080"/>
    <xdr:sp macro="" textlink="">
      <xdr:nvSpPr>
        <xdr:cNvPr id="310" name="補助費等平均値テキスト">
          <a:extLst>
            <a:ext uri="{FF2B5EF4-FFF2-40B4-BE49-F238E27FC236}">
              <a16:creationId xmlns:a16="http://schemas.microsoft.com/office/drawing/2014/main" id="{1691584D-7EA2-460B-8FC3-F3EE68D72079}"/>
            </a:ext>
          </a:extLst>
        </xdr:cNvPr>
        <xdr:cNvSpPr txBox="1"/>
      </xdr:nvSpPr>
      <xdr:spPr>
        <a:xfrm>
          <a:off x="16598900" y="62763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C49311C6-0C65-4317-9315-1B5835593859}"/>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60960</xdr:rowOff>
    </xdr:from>
    <xdr:to>
      <xdr:col>78</xdr:col>
      <xdr:colOff>69850</xdr:colOff>
      <xdr:row>39</xdr:row>
      <xdr:rowOff>111125</xdr:rowOff>
    </xdr:to>
    <xdr:cxnSp macro="">
      <xdr:nvCxnSpPr>
        <xdr:cNvPr id="312" name="直線コネクタ 311">
          <a:extLst>
            <a:ext uri="{FF2B5EF4-FFF2-40B4-BE49-F238E27FC236}">
              <a16:creationId xmlns:a16="http://schemas.microsoft.com/office/drawing/2014/main" id="{5E5C81B0-BCFD-47C2-A761-C8F88469A495}"/>
            </a:ext>
          </a:extLst>
        </xdr:cNvPr>
        <xdr:cNvCxnSpPr/>
      </xdr:nvCxnSpPr>
      <xdr:spPr>
        <a:xfrm>
          <a:off x="14782800" y="67475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149225</xdr:rowOff>
    </xdr:from>
    <xdr:to>
      <xdr:col>78</xdr:col>
      <xdr:colOff>120650</xdr:colOff>
      <xdr:row>37</xdr:row>
      <xdr:rowOff>79375</xdr:rowOff>
    </xdr:to>
    <xdr:sp macro="" textlink="">
      <xdr:nvSpPr>
        <xdr:cNvPr id="313" name="フローチャート: 判断 312">
          <a:extLst>
            <a:ext uri="{FF2B5EF4-FFF2-40B4-BE49-F238E27FC236}">
              <a16:creationId xmlns:a16="http://schemas.microsoft.com/office/drawing/2014/main" id="{C897FE01-F2BA-4971-AF3C-9779529D5E88}"/>
            </a:ext>
          </a:extLst>
        </xdr:cNvPr>
        <xdr:cNvSpPr/>
      </xdr:nvSpPr>
      <xdr:spPr>
        <a:xfrm>
          <a:off x="15621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89535</xdr:rowOff>
    </xdr:from>
    <xdr:ext cx="736600" cy="253365"/>
    <xdr:sp macro="" textlink="">
      <xdr:nvSpPr>
        <xdr:cNvPr id="314" name="テキスト ボックス 313">
          <a:extLst>
            <a:ext uri="{FF2B5EF4-FFF2-40B4-BE49-F238E27FC236}">
              <a16:creationId xmlns:a16="http://schemas.microsoft.com/office/drawing/2014/main" id="{F4702DD8-908B-4340-830D-DFD61FB3C50E}"/>
            </a:ext>
          </a:extLst>
        </xdr:cNvPr>
        <xdr:cNvSpPr txBox="1"/>
      </xdr:nvSpPr>
      <xdr:spPr>
        <a:xfrm>
          <a:off x="15290800" y="60902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39</xdr:row>
      <xdr:rowOff>19685</xdr:rowOff>
    </xdr:from>
    <xdr:to>
      <xdr:col>73</xdr:col>
      <xdr:colOff>180975</xdr:colOff>
      <xdr:row>39</xdr:row>
      <xdr:rowOff>60960</xdr:rowOff>
    </xdr:to>
    <xdr:cxnSp macro="">
      <xdr:nvCxnSpPr>
        <xdr:cNvPr id="315" name="直線コネクタ 314">
          <a:extLst>
            <a:ext uri="{FF2B5EF4-FFF2-40B4-BE49-F238E27FC236}">
              <a16:creationId xmlns:a16="http://schemas.microsoft.com/office/drawing/2014/main" id="{3CA01FCA-6529-419A-B9AD-E7987F611903}"/>
            </a:ext>
          </a:extLst>
        </xdr:cNvPr>
        <xdr:cNvCxnSpPr/>
      </xdr:nvCxnSpPr>
      <xdr:spPr>
        <a:xfrm>
          <a:off x="13893800" y="67062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153670</xdr:rowOff>
    </xdr:from>
    <xdr:to>
      <xdr:col>74</xdr:col>
      <xdr:colOff>31750</xdr:colOff>
      <xdr:row>37</xdr:row>
      <xdr:rowOff>83820</xdr:rowOff>
    </xdr:to>
    <xdr:sp macro="" textlink="">
      <xdr:nvSpPr>
        <xdr:cNvPr id="316" name="フローチャート: 判断 315">
          <a:extLst>
            <a:ext uri="{FF2B5EF4-FFF2-40B4-BE49-F238E27FC236}">
              <a16:creationId xmlns:a16="http://schemas.microsoft.com/office/drawing/2014/main" id="{46875C0C-6EC0-48A7-92B0-E2D3DAE575DC}"/>
            </a:ext>
          </a:extLst>
        </xdr:cNvPr>
        <xdr:cNvSpPr/>
      </xdr:nvSpPr>
      <xdr:spPr>
        <a:xfrm>
          <a:off x="14732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93980</xdr:rowOff>
    </xdr:from>
    <xdr:ext cx="762000" cy="259080"/>
    <xdr:sp macro="" textlink="">
      <xdr:nvSpPr>
        <xdr:cNvPr id="317" name="テキスト ボックス 316">
          <a:extLst>
            <a:ext uri="{FF2B5EF4-FFF2-40B4-BE49-F238E27FC236}">
              <a16:creationId xmlns:a16="http://schemas.microsoft.com/office/drawing/2014/main" id="{831F7311-7932-42B0-8C3B-1FBE8959A66E}"/>
            </a:ext>
          </a:extLst>
        </xdr:cNvPr>
        <xdr:cNvSpPr txBox="1"/>
      </xdr:nvSpPr>
      <xdr:spPr>
        <a:xfrm>
          <a:off x="14401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44450</xdr:rowOff>
    </xdr:from>
    <xdr:to>
      <xdr:col>69</xdr:col>
      <xdr:colOff>92075</xdr:colOff>
      <xdr:row>39</xdr:row>
      <xdr:rowOff>19685</xdr:rowOff>
    </xdr:to>
    <xdr:cxnSp macro="">
      <xdr:nvCxnSpPr>
        <xdr:cNvPr id="318" name="直線コネクタ 317">
          <a:extLst>
            <a:ext uri="{FF2B5EF4-FFF2-40B4-BE49-F238E27FC236}">
              <a16:creationId xmlns:a16="http://schemas.microsoft.com/office/drawing/2014/main" id="{1930F14A-4488-404E-8AE4-92018EAF7690}"/>
            </a:ext>
          </a:extLst>
        </xdr:cNvPr>
        <xdr:cNvCxnSpPr/>
      </xdr:nvCxnSpPr>
      <xdr:spPr>
        <a:xfrm>
          <a:off x="13004800" y="655955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5080</xdr:rowOff>
    </xdr:from>
    <xdr:to>
      <xdr:col>69</xdr:col>
      <xdr:colOff>142875</xdr:colOff>
      <xdr:row>37</xdr:row>
      <xdr:rowOff>106680</xdr:rowOff>
    </xdr:to>
    <xdr:sp macro="" textlink="">
      <xdr:nvSpPr>
        <xdr:cNvPr id="319" name="フローチャート: 判断 318">
          <a:extLst>
            <a:ext uri="{FF2B5EF4-FFF2-40B4-BE49-F238E27FC236}">
              <a16:creationId xmlns:a16="http://schemas.microsoft.com/office/drawing/2014/main" id="{01D40E0D-8637-48F3-B422-879486EC2E85}"/>
            </a:ext>
          </a:extLst>
        </xdr:cNvPr>
        <xdr:cNvSpPr/>
      </xdr:nvSpPr>
      <xdr:spPr>
        <a:xfrm>
          <a:off x="138430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116840</xdr:rowOff>
    </xdr:from>
    <xdr:ext cx="756285" cy="259080"/>
    <xdr:sp macro="" textlink="">
      <xdr:nvSpPr>
        <xdr:cNvPr id="320" name="テキスト ボックス 319">
          <a:extLst>
            <a:ext uri="{FF2B5EF4-FFF2-40B4-BE49-F238E27FC236}">
              <a16:creationId xmlns:a16="http://schemas.microsoft.com/office/drawing/2014/main" id="{D6D43C2D-E135-4370-BDB0-DD944BB53690}"/>
            </a:ext>
          </a:extLst>
        </xdr:cNvPr>
        <xdr:cNvSpPr txBox="1"/>
      </xdr:nvSpPr>
      <xdr:spPr>
        <a:xfrm>
          <a:off x="13512800" y="61175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a:extLst>
            <a:ext uri="{FF2B5EF4-FFF2-40B4-BE49-F238E27FC236}">
              <a16:creationId xmlns:a16="http://schemas.microsoft.com/office/drawing/2014/main" id="{FFE88BE5-53B5-4561-B961-4D917073F41A}"/>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85090</xdr:rowOff>
    </xdr:from>
    <xdr:ext cx="762000" cy="259080"/>
    <xdr:sp macro="" textlink="">
      <xdr:nvSpPr>
        <xdr:cNvPr id="322" name="テキスト ボックス 321">
          <a:extLst>
            <a:ext uri="{FF2B5EF4-FFF2-40B4-BE49-F238E27FC236}">
              <a16:creationId xmlns:a16="http://schemas.microsoft.com/office/drawing/2014/main" id="{7756B368-D96F-48D2-89D4-F6332ECABC58}"/>
            </a:ext>
          </a:extLst>
        </xdr:cNvPr>
        <xdr:cNvSpPr txBox="1"/>
      </xdr:nvSpPr>
      <xdr:spPr>
        <a:xfrm>
          <a:off x="12623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A44B60F4-FD50-4617-BCEE-431D4E7A6ABE}"/>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4" name="テキスト ボックス 323">
          <a:extLst>
            <a:ext uri="{FF2B5EF4-FFF2-40B4-BE49-F238E27FC236}">
              <a16:creationId xmlns:a16="http://schemas.microsoft.com/office/drawing/2014/main" id="{3B4F4919-F161-4892-8678-64602ADC421B}"/>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5" name="テキスト ボックス 324">
          <a:extLst>
            <a:ext uri="{FF2B5EF4-FFF2-40B4-BE49-F238E27FC236}">
              <a16:creationId xmlns:a16="http://schemas.microsoft.com/office/drawing/2014/main" id="{25BC3BE0-05E3-45B2-8EFB-1DEDD0ED851C}"/>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15FDE139-212F-462B-95EC-F14AA97487FA}"/>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7" name="テキスト ボックス 326">
          <a:extLst>
            <a:ext uri="{FF2B5EF4-FFF2-40B4-BE49-F238E27FC236}">
              <a16:creationId xmlns:a16="http://schemas.microsoft.com/office/drawing/2014/main" id="{8160350D-2A80-4DC4-877E-DA130B4515B1}"/>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40</xdr:row>
      <xdr:rowOff>53340</xdr:rowOff>
    </xdr:from>
    <xdr:to>
      <xdr:col>82</xdr:col>
      <xdr:colOff>158750</xdr:colOff>
      <xdr:row>40</xdr:row>
      <xdr:rowOff>154940</xdr:rowOff>
    </xdr:to>
    <xdr:sp macro="" textlink="">
      <xdr:nvSpPr>
        <xdr:cNvPr id="328" name="楕円 327">
          <a:extLst>
            <a:ext uri="{FF2B5EF4-FFF2-40B4-BE49-F238E27FC236}">
              <a16:creationId xmlns:a16="http://schemas.microsoft.com/office/drawing/2014/main" id="{8C0FE190-FC02-4E50-B275-8CDD66D31BDA}"/>
            </a:ext>
          </a:extLst>
        </xdr:cNvPr>
        <xdr:cNvSpPr/>
      </xdr:nvSpPr>
      <xdr:spPr>
        <a:xfrm>
          <a:off x="164592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133350</xdr:rowOff>
    </xdr:from>
    <xdr:ext cx="762000" cy="253365"/>
    <xdr:sp macro="" textlink="">
      <xdr:nvSpPr>
        <xdr:cNvPr id="329" name="補助費等該当値テキスト">
          <a:extLst>
            <a:ext uri="{FF2B5EF4-FFF2-40B4-BE49-F238E27FC236}">
              <a16:creationId xmlns:a16="http://schemas.microsoft.com/office/drawing/2014/main" id="{097AB5EF-E46E-446D-8AD8-1EE4B48E317B}"/>
            </a:ext>
          </a:extLst>
        </xdr:cNvPr>
        <xdr:cNvSpPr txBox="1"/>
      </xdr:nvSpPr>
      <xdr:spPr>
        <a:xfrm>
          <a:off x="16598900" y="68199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39</xdr:row>
      <xdr:rowOff>60325</xdr:rowOff>
    </xdr:from>
    <xdr:to>
      <xdr:col>78</xdr:col>
      <xdr:colOff>120650</xdr:colOff>
      <xdr:row>39</xdr:row>
      <xdr:rowOff>161925</xdr:rowOff>
    </xdr:to>
    <xdr:sp macro="" textlink="">
      <xdr:nvSpPr>
        <xdr:cNvPr id="330" name="楕円 329">
          <a:extLst>
            <a:ext uri="{FF2B5EF4-FFF2-40B4-BE49-F238E27FC236}">
              <a16:creationId xmlns:a16="http://schemas.microsoft.com/office/drawing/2014/main" id="{B6942BDF-7D59-49CD-AA07-46E9C9D2C52A}"/>
            </a:ext>
          </a:extLst>
        </xdr:cNvPr>
        <xdr:cNvSpPr/>
      </xdr:nvSpPr>
      <xdr:spPr>
        <a:xfrm>
          <a:off x="15621000" y="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146685</xdr:rowOff>
    </xdr:from>
    <xdr:ext cx="736600" cy="253365"/>
    <xdr:sp macro="" textlink="">
      <xdr:nvSpPr>
        <xdr:cNvPr id="331" name="テキスト ボックス 330">
          <a:extLst>
            <a:ext uri="{FF2B5EF4-FFF2-40B4-BE49-F238E27FC236}">
              <a16:creationId xmlns:a16="http://schemas.microsoft.com/office/drawing/2014/main" id="{690F63B6-6ECC-46F7-9810-A7C0511CE114}"/>
            </a:ext>
          </a:extLst>
        </xdr:cNvPr>
        <xdr:cNvSpPr txBox="1"/>
      </xdr:nvSpPr>
      <xdr:spPr>
        <a:xfrm>
          <a:off x="15290800" y="68332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10160</xdr:rowOff>
    </xdr:from>
    <xdr:to>
      <xdr:col>74</xdr:col>
      <xdr:colOff>31750</xdr:colOff>
      <xdr:row>39</xdr:row>
      <xdr:rowOff>111760</xdr:rowOff>
    </xdr:to>
    <xdr:sp macro="" textlink="">
      <xdr:nvSpPr>
        <xdr:cNvPr id="332" name="楕円 331">
          <a:extLst>
            <a:ext uri="{FF2B5EF4-FFF2-40B4-BE49-F238E27FC236}">
              <a16:creationId xmlns:a16="http://schemas.microsoft.com/office/drawing/2014/main" id="{722DA02B-0E78-4F86-B34C-B7FCF4B65B94}"/>
            </a:ext>
          </a:extLst>
        </xdr:cNvPr>
        <xdr:cNvSpPr/>
      </xdr:nvSpPr>
      <xdr:spPr>
        <a:xfrm>
          <a:off x="14732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96520</xdr:rowOff>
    </xdr:from>
    <xdr:ext cx="762000" cy="259080"/>
    <xdr:sp macro="" textlink="">
      <xdr:nvSpPr>
        <xdr:cNvPr id="333" name="テキスト ボックス 332">
          <a:extLst>
            <a:ext uri="{FF2B5EF4-FFF2-40B4-BE49-F238E27FC236}">
              <a16:creationId xmlns:a16="http://schemas.microsoft.com/office/drawing/2014/main" id="{41D5F435-88C6-4299-9700-DD52F9B71F83}"/>
            </a:ext>
          </a:extLst>
        </xdr:cNvPr>
        <xdr:cNvSpPr txBox="1"/>
      </xdr:nvSpPr>
      <xdr:spPr>
        <a:xfrm>
          <a:off x="1440180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140335</xdr:rowOff>
    </xdr:from>
    <xdr:to>
      <xdr:col>69</xdr:col>
      <xdr:colOff>142875</xdr:colOff>
      <xdr:row>39</xdr:row>
      <xdr:rowOff>70485</xdr:rowOff>
    </xdr:to>
    <xdr:sp macro="" textlink="">
      <xdr:nvSpPr>
        <xdr:cNvPr id="334" name="楕円 333">
          <a:extLst>
            <a:ext uri="{FF2B5EF4-FFF2-40B4-BE49-F238E27FC236}">
              <a16:creationId xmlns:a16="http://schemas.microsoft.com/office/drawing/2014/main" id="{F34370CD-D776-4C8C-AFF2-841E3CC08DA7}"/>
            </a:ext>
          </a:extLst>
        </xdr:cNvPr>
        <xdr:cNvSpPr/>
      </xdr:nvSpPr>
      <xdr:spPr>
        <a:xfrm>
          <a:off x="138430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55245</xdr:rowOff>
    </xdr:from>
    <xdr:ext cx="756285" cy="253365"/>
    <xdr:sp macro="" textlink="">
      <xdr:nvSpPr>
        <xdr:cNvPr id="335" name="テキスト ボックス 334">
          <a:extLst>
            <a:ext uri="{FF2B5EF4-FFF2-40B4-BE49-F238E27FC236}">
              <a16:creationId xmlns:a16="http://schemas.microsoft.com/office/drawing/2014/main" id="{997FA681-E2FE-4780-BC6A-9EEC3C289EC6}"/>
            </a:ext>
          </a:extLst>
        </xdr:cNvPr>
        <xdr:cNvSpPr txBox="1"/>
      </xdr:nvSpPr>
      <xdr:spPr>
        <a:xfrm>
          <a:off x="13512800" y="67417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165100</xdr:rowOff>
    </xdr:from>
    <xdr:to>
      <xdr:col>65</xdr:col>
      <xdr:colOff>53975</xdr:colOff>
      <xdr:row>38</xdr:row>
      <xdr:rowOff>95250</xdr:rowOff>
    </xdr:to>
    <xdr:sp macro="" textlink="">
      <xdr:nvSpPr>
        <xdr:cNvPr id="336" name="楕円 335">
          <a:extLst>
            <a:ext uri="{FF2B5EF4-FFF2-40B4-BE49-F238E27FC236}">
              <a16:creationId xmlns:a16="http://schemas.microsoft.com/office/drawing/2014/main" id="{3CDE0224-D4FF-4F98-AF1F-DBE9565BD5C1}"/>
            </a:ext>
          </a:extLst>
        </xdr:cNvPr>
        <xdr:cNvSpPr/>
      </xdr:nvSpPr>
      <xdr:spPr>
        <a:xfrm>
          <a:off x="129540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80010</xdr:rowOff>
    </xdr:from>
    <xdr:ext cx="762000" cy="259080"/>
    <xdr:sp macro="" textlink="">
      <xdr:nvSpPr>
        <xdr:cNvPr id="337" name="テキスト ボックス 336">
          <a:extLst>
            <a:ext uri="{FF2B5EF4-FFF2-40B4-BE49-F238E27FC236}">
              <a16:creationId xmlns:a16="http://schemas.microsoft.com/office/drawing/2014/main" id="{5AE7FC08-FF25-46FE-889C-AFCB36889E80}"/>
            </a:ext>
          </a:extLst>
        </xdr:cNvPr>
        <xdr:cNvSpPr txBox="1"/>
      </xdr:nvSpPr>
      <xdr:spPr>
        <a:xfrm>
          <a:off x="12623800" y="659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71D45EA2-5921-4B70-9FED-6E1A73708E3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20E6B88F-22A3-41D2-9D4E-3E2DC88B9F56}"/>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56E8E989-6906-45D4-ABD4-FCFD0303AB7A}"/>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956C2ADC-F2FD-4F8E-93F5-A9772730F579}"/>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2185E8AE-BD2A-4123-BC9D-97D9F8758729}"/>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3A25237F-A127-4655-B5A0-1D2B333193AE}"/>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E20585DE-68D3-410E-8E60-E6D834CBB08A}"/>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3B14A612-F85D-4D92-AEFB-B5635519920B}"/>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3AB9B3CD-3122-40FB-9C3C-5CA50E96740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5DECE2FA-9F55-4566-841F-BE82707D291B}"/>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3185FE67-DF80-4D16-93A5-3A8FDD89ECC9}"/>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地方債残高および元利償還金とも対前年度で減少しており、経常収支比率は対前年度比と同率となっているが、依然として類似団体平均を2.3ポイント上回っている。</a:t>
          </a:r>
        </a:p>
      </xdr:txBody>
    </xdr:sp>
    <xdr:clientData/>
  </xdr:twoCellAnchor>
  <xdr:oneCellAnchor>
    <xdr:from>
      <xdr:col>3</xdr:col>
      <xdr:colOff>123825</xdr:colOff>
      <xdr:row>69</xdr:row>
      <xdr:rowOff>107950</xdr:rowOff>
    </xdr:from>
    <xdr:ext cx="292735" cy="225425"/>
    <xdr:sp macro="" textlink="">
      <xdr:nvSpPr>
        <xdr:cNvPr id="349" name="テキスト ボックス 348">
          <a:extLst>
            <a:ext uri="{FF2B5EF4-FFF2-40B4-BE49-F238E27FC236}">
              <a16:creationId xmlns:a16="http://schemas.microsoft.com/office/drawing/2014/main" id="{5491F038-162F-4D95-BD1A-ED55FF841713}"/>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661E9AC8-3B71-4319-9528-C2F55D2AE7BD}"/>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1" name="テキスト ボックス 350">
          <a:extLst>
            <a:ext uri="{FF2B5EF4-FFF2-40B4-BE49-F238E27FC236}">
              <a16:creationId xmlns:a16="http://schemas.microsoft.com/office/drawing/2014/main" id="{53DC1CD8-D6DD-4A27-A813-2CEE0B4F9957}"/>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D979313E-DF9B-4076-8545-38D814EB90D9}"/>
            </a:ext>
          </a:extLst>
        </xdr:cNvPr>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2285" cy="253365"/>
    <xdr:sp macro="" textlink="">
      <xdr:nvSpPr>
        <xdr:cNvPr id="353" name="テキスト ボックス 352">
          <a:extLst>
            <a:ext uri="{FF2B5EF4-FFF2-40B4-BE49-F238E27FC236}">
              <a16:creationId xmlns:a16="http://schemas.microsoft.com/office/drawing/2014/main" id="{275C669A-B6A5-416B-8936-8515FC4B344E}"/>
            </a:ext>
          </a:extLst>
        </xdr:cNvPr>
        <xdr:cNvSpPr txBox="1"/>
      </xdr:nvSpPr>
      <xdr:spPr>
        <a:xfrm>
          <a:off x="254000" y="13700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F58AA658-E241-4294-AF91-86FE1F416883}"/>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2285" cy="253365"/>
    <xdr:sp macro="" textlink="">
      <xdr:nvSpPr>
        <xdr:cNvPr id="355" name="テキスト ボックス 354">
          <a:extLst>
            <a:ext uri="{FF2B5EF4-FFF2-40B4-BE49-F238E27FC236}">
              <a16:creationId xmlns:a16="http://schemas.microsoft.com/office/drawing/2014/main" id="{3888BCF7-4BD2-465A-997A-7CB5AF9EF199}"/>
            </a:ext>
          </a:extLst>
        </xdr:cNvPr>
        <xdr:cNvSpPr txBox="1"/>
      </xdr:nvSpPr>
      <xdr:spPr>
        <a:xfrm>
          <a:off x="254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EE3670C3-019D-4164-BAB3-460C37C970C2}"/>
            </a:ext>
          </a:extLst>
        </xdr:cNvPr>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2285" cy="253365"/>
    <xdr:sp macro="" textlink="">
      <xdr:nvSpPr>
        <xdr:cNvPr id="357" name="テキスト ボックス 356">
          <a:extLst>
            <a:ext uri="{FF2B5EF4-FFF2-40B4-BE49-F238E27FC236}">
              <a16:creationId xmlns:a16="http://schemas.microsoft.com/office/drawing/2014/main" id="{30063C67-5562-4E71-B62E-D1105531E6D6}"/>
            </a:ext>
          </a:extLst>
        </xdr:cNvPr>
        <xdr:cNvSpPr txBox="1"/>
      </xdr:nvSpPr>
      <xdr:spPr>
        <a:xfrm>
          <a:off x="254000" y="12557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76610BA1-801C-4265-8863-97AD06641BA6}"/>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285" cy="253365"/>
    <xdr:sp macro="" textlink="">
      <xdr:nvSpPr>
        <xdr:cNvPr id="359" name="テキスト ボックス 358">
          <a:extLst>
            <a:ext uri="{FF2B5EF4-FFF2-40B4-BE49-F238E27FC236}">
              <a16:creationId xmlns:a16="http://schemas.microsoft.com/office/drawing/2014/main" id="{F9752DD8-8794-4FEC-819D-CD5C2D878CC9}"/>
            </a:ext>
          </a:extLst>
        </xdr:cNvPr>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CB090F89-3413-4AD2-B063-A3FF95DBEF19}"/>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84207499-8362-40DD-ABA9-31D9F1FFC720}"/>
            </a:ext>
          </a:extLst>
        </xdr:cNvPr>
        <xdr:cNvCxnSpPr/>
      </xdr:nvCxnSpPr>
      <xdr:spPr>
        <a:xfrm flipV="1">
          <a:off x="4826000" y="125285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99060</xdr:rowOff>
    </xdr:from>
    <xdr:ext cx="762000" cy="253365"/>
    <xdr:sp macro="" textlink="">
      <xdr:nvSpPr>
        <xdr:cNvPr id="362" name="公債費最小値テキスト">
          <a:extLst>
            <a:ext uri="{FF2B5EF4-FFF2-40B4-BE49-F238E27FC236}">
              <a16:creationId xmlns:a16="http://schemas.microsoft.com/office/drawing/2014/main" id="{B4BAAA3A-2C49-42B4-A4D7-1953116A4C37}"/>
            </a:ext>
          </a:extLst>
        </xdr:cNvPr>
        <xdr:cNvSpPr txBox="1"/>
      </xdr:nvSpPr>
      <xdr:spPr>
        <a:xfrm>
          <a:off x="4914900" y="13815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4F38B7E4-2153-4A14-B74F-B1911599407D}"/>
            </a:ext>
          </a:extLst>
        </xdr:cNvPr>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99060</xdr:rowOff>
    </xdr:from>
    <xdr:ext cx="762000" cy="253365"/>
    <xdr:sp macro="" textlink="">
      <xdr:nvSpPr>
        <xdr:cNvPr id="364" name="公債費最大値テキスト">
          <a:extLst>
            <a:ext uri="{FF2B5EF4-FFF2-40B4-BE49-F238E27FC236}">
              <a16:creationId xmlns:a16="http://schemas.microsoft.com/office/drawing/2014/main" id="{83BC9109-20F2-446E-8CA1-32C53A21FBBC}"/>
            </a:ext>
          </a:extLst>
        </xdr:cNvPr>
        <xdr:cNvSpPr txBox="1"/>
      </xdr:nvSpPr>
      <xdr:spPr>
        <a:xfrm>
          <a:off x="4914900" y="12272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E22E2877-6EC5-4F35-A7BA-C6D1584753DE}"/>
            </a:ext>
          </a:extLst>
        </xdr:cNvPr>
        <xdr:cNvCxnSpPr/>
      </xdr:nvCxnSpPr>
      <xdr:spPr>
        <a:xfrm>
          <a:off x="4737100" y="1252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64135</xdr:rowOff>
    </xdr:from>
    <xdr:to>
      <xdr:col>24</xdr:col>
      <xdr:colOff>25400</xdr:colOff>
      <xdr:row>77</xdr:row>
      <xdr:rowOff>64135</xdr:rowOff>
    </xdr:to>
    <xdr:cxnSp macro="">
      <xdr:nvCxnSpPr>
        <xdr:cNvPr id="366" name="直線コネクタ 365">
          <a:extLst>
            <a:ext uri="{FF2B5EF4-FFF2-40B4-BE49-F238E27FC236}">
              <a16:creationId xmlns:a16="http://schemas.microsoft.com/office/drawing/2014/main" id="{D11C5FE3-7E26-47E6-B571-11B1CCACE3EE}"/>
            </a:ext>
          </a:extLst>
        </xdr:cNvPr>
        <xdr:cNvCxnSpPr/>
      </xdr:nvCxnSpPr>
      <xdr:spPr>
        <a:xfrm>
          <a:off x="3987800" y="13265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69850</xdr:rowOff>
    </xdr:from>
    <xdr:ext cx="762000" cy="259080"/>
    <xdr:sp macro="" textlink="">
      <xdr:nvSpPr>
        <xdr:cNvPr id="367" name="公債費平均値テキスト">
          <a:extLst>
            <a:ext uri="{FF2B5EF4-FFF2-40B4-BE49-F238E27FC236}">
              <a16:creationId xmlns:a16="http://schemas.microsoft.com/office/drawing/2014/main" id="{9E719A69-6E31-4026-BE03-FFFF3DC49DBF}"/>
            </a:ext>
          </a:extLst>
        </xdr:cNvPr>
        <xdr:cNvSpPr txBox="1"/>
      </xdr:nvSpPr>
      <xdr:spPr>
        <a:xfrm>
          <a:off x="4914900"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53340</xdr:rowOff>
    </xdr:from>
    <xdr:to>
      <xdr:col>24</xdr:col>
      <xdr:colOff>76200</xdr:colOff>
      <xdr:row>76</xdr:row>
      <xdr:rowOff>154940</xdr:rowOff>
    </xdr:to>
    <xdr:sp macro="" textlink="">
      <xdr:nvSpPr>
        <xdr:cNvPr id="368" name="フローチャート: 判断 367">
          <a:extLst>
            <a:ext uri="{FF2B5EF4-FFF2-40B4-BE49-F238E27FC236}">
              <a16:creationId xmlns:a16="http://schemas.microsoft.com/office/drawing/2014/main" id="{BB1B6871-11BB-4F23-9C86-D0B31A3AABF9}"/>
            </a:ext>
          </a:extLst>
        </xdr:cNvPr>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64135</xdr:rowOff>
    </xdr:from>
    <xdr:to>
      <xdr:col>19</xdr:col>
      <xdr:colOff>187325</xdr:colOff>
      <xdr:row>77</xdr:row>
      <xdr:rowOff>64135</xdr:rowOff>
    </xdr:to>
    <xdr:cxnSp macro="">
      <xdr:nvCxnSpPr>
        <xdr:cNvPr id="369" name="直線コネクタ 368">
          <a:extLst>
            <a:ext uri="{FF2B5EF4-FFF2-40B4-BE49-F238E27FC236}">
              <a16:creationId xmlns:a16="http://schemas.microsoft.com/office/drawing/2014/main" id="{3FBEB953-9667-4C70-A00B-558EFEE09D68}"/>
            </a:ext>
          </a:extLst>
        </xdr:cNvPr>
        <xdr:cNvCxnSpPr/>
      </xdr:nvCxnSpPr>
      <xdr:spPr>
        <a:xfrm>
          <a:off x="3098800" y="1326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59055</xdr:rowOff>
    </xdr:from>
    <xdr:to>
      <xdr:col>20</xdr:col>
      <xdr:colOff>38100</xdr:colOff>
      <xdr:row>76</xdr:row>
      <xdr:rowOff>160655</xdr:rowOff>
    </xdr:to>
    <xdr:sp macro="" textlink="">
      <xdr:nvSpPr>
        <xdr:cNvPr id="370" name="フローチャート: 判断 369">
          <a:extLst>
            <a:ext uri="{FF2B5EF4-FFF2-40B4-BE49-F238E27FC236}">
              <a16:creationId xmlns:a16="http://schemas.microsoft.com/office/drawing/2014/main" id="{99D00395-43C8-42DC-821D-BBA6D788F1EF}"/>
            </a:ext>
          </a:extLst>
        </xdr:cNvPr>
        <xdr:cNvSpPr/>
      </xdr:nvSpPr>
      <xdr:spPr>
        <a:xfrm>
          <a:off x="3937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170815</xdr:rowOff>
    </xdr:from>
    <xdr:ext cx="730885" cy="258445"/>
    <xdr:sp macro="" textlink="">
      <xdr:nvSpPr>
        <xdr:cNvPr id="371" name="テキスト ボックス 370">
          <a:extLst>
            <a:ext uri="{FF2B5EF4-FFF2-40B4-BE49-F238E27FC236}">
              <a16:creationId xmlns:a16="http://schemas.microsoft.com/office/drawing/2014/main" id="{AE2A7C47-F63C-42B4-8F11-BEADE86EF4A4}"/>
            </a:ext>
          </a:extLst>
        </xdr:cNvPr>
        <xdr:cNvSpPr txBox="1"/>
      </xdr:nvSpPr>
      <xdr:spPr>
        <a:xfrm>
          <a:off x="3606800" y="12858115"/>
          <a:ext cx="7308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64135</xdr:rowOff>
    </xdr:from>
    <xdr:to>
      <xdr:col>15</xdr:col>
      <xdr:colOff>98425</xdr:colOff>
      <xdr:row>77</xdr:row>
      <xdr:rowOff>81280</xdr:rowOff>
    </xdr:to>
    <xdr:cxnSp macro="">
      <xdr:nvCxnSpPr>
        <xdr:cNvPr id="372" name="直線コネクタ 371">
          <a:extLst>
            <a:ext uri="{FF2B5EF4-FFF2-40B4-BE49-F238E27FC236}">
              <a16:creationId xmlns:a16="http://schemas.microsoft.com/office/drawing/2014/main" id="{5391B47D-C28C-4BEA-ADA5-1984D3B6F8AD}"/>
            </a:ext>
          </a:extLst>
        </xdr:cNvPr>
        <xdr:cNvCxnSpPr/>
      </xdr:nvCxnSpPr>
      <xdr:spPr>
        <a:xfrm flipV="1">
          <a:off x="2209800" y="132657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87630</xdr:rowOff>
    </xdr:from>
    <xdr:to>
      <xdr:col>15</xdr:col>
      <xdr:colOff>149225</xdr:colOff>
      <xdr:row>77</xdr:row>
      <xdr:rowOff>17780</xdr:rowOff>
    </xdr:to>
    <xdr:sp macro="" textlink="">
      <xdr:nvSpPr>
        <xdr:cNvPr id="373" name="フローチャート: 判断 372">
          <a:extLst>
            <a:ext uri="{FF2B5EF4-FFF2-40B4-BE49-F238E27FC236}">
              <a16:creationId xmlns:a16="http://schemas.microsoft.com/office/drawing/2014/main" id="{1C0C0B6F-3A20-40ED-99BA-FFA95A0D870F}"/>
            </a:ext>
          </a:extLst>
        </xdr:cNvPr>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27940</xdr:rowOff>
    </xdr:from>
    <xdr:ext cx="762000" cy="259080"/>
    <xdr:sp macro="" textlink="">
      <xdr:nvSpPr>
        <xdr:cNvPr id="374" name="テキスト ボックス 373">
          <a:extLst>
            <a:ext uri="{FF2B5EF4-FFF2-40B4-BE49-F238E27FC236}">
              <a16:creationId xmlns:a16="http://schemas.microsoft.com/office/drawing/2014/main" id="{4D635B1A-DA37-4C71-9A55-BEED110A5209}"/>
            </a:ext>
          </a:extLst>
        </xdr:cNvPr>
        <xdr:cNvSpPr txBox="1"/>
      </xdr:nvSpPr>
      <xdr:spPr>
        <a:xfrm>
          <a:off x="2717800" y="1288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81280</xdr:rowOff>
    </xdr:from>
    <xdr:to>
      <xdr:col>11</xdr:col>
      <xdr:colOff>9525</xdr:colOff>
      <xdr:row>77</xdr:row>
      <xdr:rowOff>115570</xdr:rowOff>
    </xdr:to>
    <xdr:cxnSp macro="">
      <xdr:nvCxnSpPr>
        <xdr:cNvPr id="375" name="直線コネクタ 374">
          <a:extLst>
            <a:ext uri="{FF2B5EF4-FFF2-40B4-BE49-F238E27FC236}">
              <a16:creationId xmlns:a16="http://schemas.microsoft.com/office/drawing/2014/main" id="{EEC24680-9C53-47EC-A350-9F894CDB67A7}"/>
            </a:ext>
          </a:extLst>
        </xdr:cNvPr>
        <xdr:cNvCxnSpPr/>
      </xdr:nvCxnSpPr>
      <xdr:spPr>
        <a:xfrm flipV="1">
          <a:off x="1320800" y="132829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104775</xdr:rowOff>
    </xdr:from>
    <xdr:to>
      <xdr:col>11</xdr:col>
      <xdr:colOff>60325</xdr:colOff>
      <xdr:row>77</xdr:row>
      <xdr:rowOff>34925</xdr:rowOff>
    </xdr:to>
    <xdr:sp macro="" textlink="">
      <xdr:nvSpPr>
        <xdr:cNvPr id="376" name="フローチャート: 判断 375">
          <a:extLst>
            <a:ext uri="{FF2B5EF4-FFF2-40B4-BE49-F238E27FC236}">
              <a16:creationId xmlns:a16="http://schemas.microsoft.com/office/drawing/2014/main" id="{6BF965D0-0CB7-4D13-8718-55FD8851FF26}"/>
            </a:ext>
          </a:extLst>
        </xdr:cNvPr>
        <xdr:cNvSpPr/>
      </xdr:nvSpPr>
      <xdr:spPr>
        <a:xfrm>
          <a:off x="2159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45085</xdr:rowOff>
    </xdr:from>
    <xdr:ext cx="756285" cy="258445"/>
    <xdr:sp macro="" textlink="">
      <xdr:nvSpPr>
        <xdr:cNvPr id="377" name="テキスト ボックス 376">
          <a:extLst>
            <a:ext uri="{FF2B5EF4-FFF2-40B4-BE49-F238E27FC236}">
              <a16:creationId xmlns:a16="http://schemas.microsoft.com/office/drawing/2014/main" id="{C3614513-A00D-45F2-9682-DF6F90835B6B}"/>
            </a:ext>
          </a:extLst>
        </xdr:cNvPr>
        <xdr:cNvSpPr txBox="1"/>
      </xdr:nvSpPr>
      <xdr:spPr>
        <a:xfrm>
          <a:off x="1828800" y="1290383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87630</xdr:rowOff>
    </xdr:from>
    <xdr:to>
      <xdr:col>6</xdr:col>
      <xdr:colOff>171450</xdr:colOff>
      <xdr:row>77</xdr:row>
      <xdr:rowOff>17780</xdr:rowOff>
    </xdr:to>
    <xdr:sp macro="" textlink="">
      <xdr:nvSpPr>
        <xdr:cNvPr id="378" name="フローチャート: 判断 377">
          <a:extLst>
            <a:ext uri="{FF2B5EF4-FFF2-40B4-BE49-F238E27FC236}">
              <a16:creationId xmlns:a16="http://schemas.microsoft.com/office/drawing/2014/main" id="{001EB5E4-69C5-4BCA-9633-4E4BC5D26962}"/>
            </a:ext>
          </a:extLst>
        </xdr:cNvPr>
        <xdr:cNvSpPr/>
      </xdr:nvSpPr>
      <xdr:spPr>
        <a:xfrm>
          <a:off x="1270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27940</xdr:rowOff>
    </xdr:from>
    <xdr:ext cx="756285" cy="259080"/>
    <xdr:sp macro="" textlink="">
      <xdr:nvSpPr>
        <xdr:cNvPr id="379" name="テキスト ボックス 378">
          <a:extLst>
            <a:ext uri="{FF2B5EF4-FFF2-40B4-BE49-F238E27FC236}">
              <a16:creationId xmlns:a16="http://schemas.microsoft.com/office/drawing/2014/main" id="{BC180FA4-7076-4853-A955-6432DDD05C80}"/>
            </a:ext>
          </a:extLst>
        </xdr:cNvPr>
        <xdr:cNvSpPr txBox="1"/>
      </xdr:nvSpPr>
      <xdr:spPr>
        <a:xfrm>
          <a:off x="939800" y="128866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85C9E3-9D84-4A99-B196-A041C3E2F2CC}"/>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51149E62-FAA7-46DE-A265-9964080E80ED}"/>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2" name="テキスト ボックス 381">
          <a:extLst>
            <a:ext uri="{FF2B5EF4-FFF2-40B4-BE49-F238E27FC236}">
              <a16:creationId xmlns:a16="http://schemas.microsoft.com/office/drawing/2014/main" id="{72FAB369-79BE-476A-A59B-9F43BCEA3118}"/>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7AE63D3C-389B-4D6A-98FB-4CD8FB43E856}"/>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7AFEE2B0-BB15-4A20-AFC8-092E01D6869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13335</xdr:rowOff>
    </xdr:from>
    <xdr:to>
      <xdr:col>24</xdr:col>
      <xdr:colOff>76200</xdr:colOff>
      <xdr:row>77</xdr:row>
      <xdr:rowOff>114935</xdr:rowOff>
    </xdr:to>
    <xdr:sp macro="" textlink="">
      <xdr:nvSpPr>
        <xdr:cNvPr id="385" name="楕円 384">
          <a:extLst>
            <a:ext uri="{FF2B5EF4-FFF2-40B4-BE49-F238E27FC236}">
              <a16:creationId xmlns:a16="http://schemas.microsoft.com/office/drawing/2014/main" id="{E889E315-4E8D-4AB6-B150-00A141136E15}"/>
            </a:ext>
          </a:extLst>
        </xdr:cNvPr>
        <xdr:cNvSpPr/>
      </xdr:nvSpPr>
      <xdr:spPr>
        <a:xfrm>
          <a:off x="47752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156845</xdr:rowOff>
    </xdr:from>
    <xdr:ext cx="762000" cy="253365"/>
    <xdr:sp macro="" textlink="">
      <xdr:nvSpPr>
        <xdr:cNvPr id="386" name="公債費該当値テキスト">
          <a:extLst>
            <a:ext uri="{FF2B5EF4-FFF2-40B4-BE49-F238E27FC236}">
              <a16:creationId xmlns:a16="http://schemas.microsoft.com/office/drawing/2014/main" id="{0AA1C86E-2F24-4511-9A0D-6FCF57D596DE}"/>
            </a:ext>
          </a:extLst>
        </xdr:cNvPr>
        <xdr:cNvSpPr txBox="1"/>
      </xdr:nvSpPr>
      <xdr:spPr>
        <a:xfrm>
          <a:off x="4914900" y="131870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13335</xdr:rowOff>
    </xdr:from>
    <xdr:to>
      <xdr:col>20</xdr:col>
      <xdr:colOff>38100</xdr:colOff>
      <xdr:row>77</xdr:row>
      <xdr:rowOff>114935</xdr:rowOff>
    </xdr:to>
    <xdr:sp macro="" textlink="">
      <xdr:nvSpPr>
        <xdr:cNvPr id="387" name="楕円 386">
          <a:extLst>
            <a:ext uri="{FF2B5EF4-FFF2-40B4-BE49-F238E27FC236}">
              <a16:creationId xmlns:a16="http://schemas.microsoft.com/office/drawing/2014/main" id="{EF3A6E24-8AC9-4EC5-ACB9-C5B18983EB2C}"/>
            </a:ext>
          </a:extLst>
        </xdr:cNvPr>
        <xdr:cNvSpPr/>
      </xdr:nvSpPr>
      <xdr:spPr>
        <a:xfrm>
          <a:off x="3937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99695</xdr:rowOff>
    </xdr:from>
    <xdr:ext cx="730885" cy="253365"/>
    <xdr:sp macro="" textlink="">
      <xdr:nvSpPr>
        <xdr:cNvPr id="388" name="テキスト ボックス 387">
          <a:extLst>
            <a:ext uri="{FF2B5EF4-FFF2-40B4-BE49-F238E27FC236}">
              <a16:creationId xmlns:a16="http://schemas.microsoft.com/office/drawing/2014/main" id="{917E9C18-C477-458D-9630-FCCAFC7484F6}"/>
            </a:ext>
          </a:extLst>
        </xdr:cNvPr>
        <xdr:cNvSpPr txBox="1"/>
      </xdr:nvSpPr>
      <xdr:spPr>
        <a:xfrm>
          <a:off x="3606800" y="1330134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13335</xdr:rowOff>
    </xdr:from>
    <xdr:to>
      <xdr:col>15</xdr:col>
      <xdr:colOff>149225</xdr:colOff>
      <xdr:row>77</xdr:row>
      <xdr:rowOff>114935</xdr:rowOff>
    </xdr:to>
    <xdr:sp macro="" textlink="">
      <xdr:nvSpPr>
        <xdr:cNvPr id="389" name="楕円 388">
          <a:extLst>
            <a:ext uri="{FF2B5EF4-FFF2-40B4-BE49-F238E27FC236}">
              <a16:creationId xmlns:a16="http://schemas.microsoft.com/office/drawing/2014/main" id="{DEA6F513-5BBD-4886-B863-541623193BAE}"/>
            </a:ext>
          </a:extLst>
        </xdr:cNvPr>
        <xdr:cNvSpPr/>
      </xdr:nvSpPr>
      <xdr:spPr>
        <a:xfrm>
          <a:off x="30480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99695</xdr:rowOff>
    </xdr:from>
    <xdr:ext cx="762000" cy="253365"/>
    <xdr:sp macro="" textlink="">
      <xdr:nvSpPr>
        <xdr:cNvPr id="390" name="テキスト ボックス 389">
          <a:extLst>
            <a:ext uri="{FF2B5EF4-FFF2-40B4-BE49-F238E27FC236}">
              <a16:creationId xmlns:a16="http://schemas.microsoft.com/office/drawing/2014/main" id="{172ACC48-D745-43F6-B094-BDB94DB8E66E}"/>
            </a:ext>
          </a:extLst>
        </xdr:cNvPr>
        <xdr:cNvSpPr txBox="1"/>
      </xdr:nvSpPr>
      <xdr:spPr>
        <a:xfrm>
          <a:off x="2717800" y="1330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91" name="楕円 390">
          <a:extLst>
            <a:ext uri="{FF2B5EF4-FFF2-40B4-BE49-F238E27FC236}">
              <a16:creationId xmlns:a16="http://schemas.microsoft.com/office/drawing/2014/main" id="{E0CEBF40-5ABB-4D37-B370-3869F62400C2}"/>
            </a:ext>
          </a:extLst>
        </xdr:cNvPr>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116840</xdr:rowOff>
    </xdr:from>
    <xdr:ext cx="756285" cy="259080"/>
    <xdr:sp macro="" textlink="">
      <xdr:nvSpPr>
        <xdr:cNvPr id="392" name="テキスト ボックス 391">
          <a:extLst>
            <a:ext uri="{FF2B5EF4-FFF2-40B4-BE49-F238E27FC236}">
              <a16:creationId xmlns:a16="http://schemas.microsoft.com/office/drawing/2014/main" id="{82BABB36-101A-436E-B548-96DDA163C7D5}"/>
            </a:ext>
          </a:extLst>
        </xdr:cNvPr>
        <xdr:cNvSpPr txBox="1"/>
      </xdr:nvSpPr>
      <xdr:spPr>
        <a:xfrm>
          <a:off x="1828800" y="133184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3" name="楕円 392">
          <a:extLst>
            <a:ext uri="{FF2B5EF4-FFF2-40B4-BE49-F238E27FC236}">
              <a16:creationId xmlns:a16="http://schemas.microsoft.com/office/drawing/2014/main" id="{76ACFD29-8BA1-4929-8E76-EC1266B8B9E1}"/>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56285" cy="259080"/>
    <xdr:sp macro="" textlink="">
      <xdr:nvSpPr>
        <xdr:cNvPr id="394" name="テキスト ボックス 393">
          <a:extLst>
            <a:ext uri="{FF2B5EF4-FFF2-40B4-BE49-F238E27FC236}">
              <a16:creationId xmlns:a16="http://schemas.microsoft.com/office/drawing/2014/main" id="{14A1008E-F162-45C2-8092-73161C1668A7}"/>
            </a:ext>
          </a:extLst>
        </xdr:cNvPr>
        <xdr:cNvSpPr txBox="1"/>
      </xdr:nvSpPr>
      <xdr:spPr>
        <a:xfrm>
          <a:off x="939800" y="133527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70CC6166-D5F8-42FC-A004-B35B9920CD2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9819622A-22E6-4C99-A825-00DC32C266FF}"/>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959A2D12-0F5A-47DC-8B68-3278F8503D23}"/>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660ACB6D-B83D-4205-9824-20B36FACFACC}"/>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F2657EB0-D5C8-4640-AF9D-09F5DE99E1E1}"/>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8DACF3B1-8A4E-401A-B9DF-5E4217789EF8}"/>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A2056F94-5677-4810-95DE-CD0E1C488ADE}"/>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4016D6DF-7750-4221-9E16-8C2AD916E53F}"/>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4095503A-514F-4C63-B6F7-C6010536203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839C38F3-FC8C-45A4-A07D-F23DF11A9169}"/>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92327D25-85FC-4E01-843B-1595D0C124D7}"/>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下水道事業の法適化により経常収支比率は前年度から</a:t>
          </a:r>
          <a:r>
            <a:rPr kumimoji="1" lang="en-US" altLang="ja-JP" sz="1300">
              <a:latin typeface="ＭＳ Ｐゴシック"/>
              <a:ea typeface="ＭＳ Ｐゴシック"/>
            </a:rPr>
            <a:t>0.8</a:t>
          </a:r>
          <a:r>
            <a:rPr kumimoji="1" lang="ja-JP" altLang="en-US" sz="1300">
              <a:latin typeface="ＭＳ Ｐゴシック"/>
              <a:ea typeface="ＭＳ Ｐゴシック"/>
            </a:rPr>
            <a:t>ポイント減少しているが、類似団体平均と比較して</a:t>
          </a:r>
          <a:r>
            <a:rPr kumimoji="1" lang="en-US" altLang="ja-JP" sz="1300">
              <a:latin typeface="ＭＳ Ｐゴシック"/>
              <a:ea typeface="ＭＳ Ｐゴシック"/>
            </a:rPr>
            <a:t>4.6</a:t>
          </a:r>
          <a:r>
            <a:rPr kumimoji="1" lang="ja-JP" altLang="en-US" sz="1300">
              <a:latin typeface="ＭＳ Ｐゴシック"/>
              <a:ea typeface="ＭＳ Ｐゴシック"/>
            </a:rPr>
            <a:t>ポイント上回っている。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今後も公営企業会計の健全化に努める。</a:t>
          </a:r>
        </a:p>
      </xdr:txBody>
    </xdr:sp>
    <xdr:clientData/>
  </xdr:twoCellAnchor>
  <xdr:oneCellAnchor>
    <xdr:from>
      <xdr:col>62</xdr:col>
      <xdr:colOff>6350</xdr:colOff>
      <xdr:row>69</xdr:row>
      <xdr:rowOff>107950</xdr:rowOff>
    </xdr:from>
    <xdr:ext cx="292735" cy="225425"/>
    <xdr:sp macro="" textlink="">
      <xdr:nvSpPr>
        <xdr:cNvPr id="406" name="テキスト ボックス 405">
          <a:extLst>
            <a:ext uri="{FF2B5EF4-FFF2-40B4-BE49-F238E27FC236}">
              <a16:creationId xmlns:a16="http://schemas.microsoft.com/office/drawing/2014/main" id="{CA0FB44C-20DC-4567-B024-F2557EA2CCDD}"/>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11CAA423-88C1-4CE9-8015-C39FF11BE79C}"/>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8" name="テキスト ボックス 407">
          <a:extLst>
            <a:ext uri="{FF2B5EF4-FFF2-40B4-BE49-F238E27FC236}">
              <a16:creationId xmlns:a16="http://schemas.microsoft.com/office/drawing/2014/main" id="{B449FE03-25BF-40AC-A3CC-9F73C008DFE3}"/>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5BD5FB29-1C0A-4CB9-8360-88ED86158587}"/>
            </a:ext>
          </a:extLst>
        </xdr:cNvPr>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156210</xdr:rowOff>
    </xdr:from>
    <xdr:ext cx="502285" cy="253365"/>
    <xdr:sp macro="" textlink="">
      <xdr:nvSpPr>
        <xdr:cNvPr id="410" name="テキスト ボックス 409">
          <a:extLst>
            <a:ext uri="{FF2B5EF4-FFF2-40B4-BE49-F238E27FC236}">
              <a16:creationId xmlns:a16="http://schemas.microsoft.com/office/drawing/2014/main" id="{465CE334-B5A0-44FC-9CB7-88259DEE16E0}"/>
            </a:ext>
          </a:extLst>
        </xdr:cNvPr>
        <xdr:cNvSpPr txBox="1"/>
      </xdr:nvSpPr>
      <xdr:spPr>
        <a:xfrm>
          <a:off x="11938000" y="13700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67A316C5-2BBF-4108-A62F-B0F224E6EA47}"/>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2285" cy="253365"/>
    <xdr:sp macro="" textlink="">
      <xdr:nvSpPr>
        <xdr:cNvPr id="412" name="テキスト ボックス 411">
          <a:extLst>
            <a:ext uri="{FF2B5EF4-FFF2-40B4-BE49-F238E27FC236}">
              <a16:creationId xmlns:a16="http://schemas.microsoft.com/office/drawing/2014/main" id="{09628D80-CAF1-4EB1-A326-8A92F76094E6}"/>
            </a:ext>
          </a:extLst>
        </xdr:cNvPr>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9CCE6D73-FE9B-468B-A2EA-447D96FC1E9E}"/>
            </a:ext>
          </a:extLst>
        </xdr:cNvPr>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41910</xdr:rowOff>
    </xdr:from>
    <xdr:ext cx="502285" cy="253365"/>
    <xdr:sp macro="" textlink="">
      <xdr:nvSpPr>
        <xdr:cNvPr id="414" name="テキスト ボックス 413">
          <a:extLst>
            <a:ext uri="{FF2B5EF4-FFF2-40B4-BE49-F238E27FC236}">
              <a16:creationId xmlns:a16="http://schemas.microsoft.com/office/drawing/2014/main" id="{0C6B333C-25CF-40DF-8E2A-5930FDA86437}"/>
            </a:ext>
          </a:extLst>
        </xdr:cNvPr>
        <xdr:cNvSpPr txBox="1"/>
      </xdr:nvSpPr>
      <xdr:spPr>
        <a:xfrm>
          <a:off x="11938000" y="12557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175D8D10-79AB-49D9-89FD-C57F769B8EF3}"/>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16" name="テキスト ボックス 415">
          <a:extLst>
            <a:ext uri="{FF2B5EF4-FFF2-40B4-BE49-F238E27FC236}">
              <a16:creationId xmlns:a16="http://schemas.microsoft.com/office/drawing/2014/main" id="{041DB904-E05D-4579-92EE-6815BF472BAA}"/>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8E8EF0D6-179B-4253-BF62-4BFA5BAEFF16}"/>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18415</xdr:rowOff>
    </xdr:to>
    <xdr:cxnSp macro="">
      <xdr:nvCxnSpPr>
        <xdr:cNvPr id="418" name="直線コネクタ 417">
          <a:extLst>
            <a:ext uri="{FF2B5EF4-FFF2-40B4-BE49-F238E27FC236}">
              <a16:creationId xmlns:a16="http://schemas.microsoft.com/office/drawing/2014/main" id="{85D15404-092E-44F3-819D-3DE0B911BC96}"/>
            </a:ext>
          </a:extLst>
        </xdr:cNvPr>
        <xdr:cNvCxnSpPr/>
      </xdr:nvCxnSpPr>
      <xdr:spPr>
        <a:xfrm flipV="1">
          <a:off x="16510000" y="1275715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161925</xdr:rowOff>
    </xdr:from>
    <xdr:ext cx="762000" cy="259080"/>
    <xdr:sp macro="" textlink="">
      <xdr:nvSpPr>
        <xdr:cNvPr id="419" name="公債費以外最小値テキスト">
          <a:extLst>
            <a:ext uri="{FF2B5EF4-FFF2-40B4-BE49-F238E27FC236}">
              <a16:creationId xmlns:a16="http://schemas.microsoft.com/office/drawing/2014/main" id="{81DFFE4E-819C-4287-BC4A-91F17F65E6BD}"/>
            </a:ext>
          </a:extLst>
        </xdr:cNvPr>
        <xdr:cNvSpPr txBox="1"/>
      </xdr:nvSpPr>
      <xdr:spPr>
        <a:xfrm>
          <a:off x="165989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18415</xdr:rowOff>
    </xdr:from>
    <xdr:to>
      <xdr:col>82</xdr:col>
      <xdr:colOff>196850</xdr:colOff>
      <xdr:row>81</xdr:row>
      <xdr:rowOff>18415</xdr:rowOff>
    </xdr:to>
    <xdr:cxnSp macro="">
      <xdr:nvCxnSpPr>
        <xdr:cNvPr id="420" name="直線コネクタ 419">
          <a:extLst>
            <a:ext uri="{FF2B5EF4-FFF2-40B4-BE49-F238E27FC236}">
              <a16:creationId xmlns:a16="http://schemas.microsoft.com/office/drawing/2014/main" id="{56651A8D-8D7F-46CF-AE89-A9390E9A6C20}"/>
            </a:ext>
          </a:extLst>
        </xdr:cNvPr>
        <xdr:cNvCxnSpPr/>
      </xdr:nvCxnSpPr>
      <xdr:spPr>
        <a:xfrm>
          <a:off x="16421100" y="1390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156210</xdr:rowOff>
    </xdr:from>
    <xdr:ext cx="762000" cy="253365"/>
    <xdr:sp macro="" textlink="">
      <xdr:nvSpPr>
        <xdr:cNvPr id="421" name="公債費以外最大値テキスト">
          <a:extLst>
            <a:ext uri="{FF2B5EF4-FFF2-40B4-BE49-F238E27FC236}">
              <a16:creationId xmlns:a16="http://schemas.microsoft.com/office/drawing/2014/main" id="{F2849FAE-B056-4433-9F18-7A0654C1B255}"/>
            </a:ext>
          </a:extLst>
        </xdr:cNvPr>
        <xdr:cNvSpPr txBox="1"/>
      </xdr:nvSpPr>
      <xdr:spPr>
        <a:xfrm>
          <a:off x="16598900" y="125006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91E6F077-24BD-47E9-ABB9-1A9B88282C2E}"/>
            </a:ext>
          </a:extLst>
        </xdr:cNvPr>
        <xdr:cNvCxnSpPr/>
      </xdr:nvCxnSpPr>
      <xdr:spPr>
        <a:xfrm>
          <a:off x="16421100" y="12757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92710</xdr:rowOff>
    </xdr:from>
    <xdr:to>
      <xdr:col>82</xdr:col>
      <xdr:colOff>107950</xdr:colOff>
      <xdr:row>79</xdr:row>
      <xdr:rowOff>138430</xdr:rowOff>
    </xdr:to>
    <xdr:cxnSp macro="">
      <xdr:nvCxnSpPr>
        <xdr:cNvPr id="423" name="直線コネクタ 422">
          <a:extLst>
            <a:ext uri="{FF2B5EF4-FFF2-40B4-BE49-F238E27FC236}">
              <a16:creationId xmlns:a16="http://schemas.microsoft.com/office/drawing/2014/main" id="{084AD5F1-240A-40BD-A29F-58DC9049D105}"/>
            </a:ext>
          </a:extLst>
        </xdr:cNvPr>
        <xdr:cNvCxnSpPr/>
      </xdr:nvCxnSpPr>
      <xdr:spPr>
        <a:xfrm flipV="1">
          <a:off x="15671800" y="136372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138430</xdr:rowOff>
    </xdr:from>
    <xdr:ext cx="762000" cy="259080"/>
    <xdr:sp macro="" textlink="">
      <xdr:nvSpPr>
        <xdr:cNvPr id="424" name="公債費以外平均値テキスト">
          <a:extLst>
            <a:ext uri="{FF2B5EF4-FFF2-40B4-BE49-F238E27FC236}">
              <a16:creationId xmlns:a16="http://schemas.microsoft.com/office/drawing/2014/main" id="{840CAAC9-F437-4885-BD9A-E73D1C256B30}"/>
            </a:ext>
          </a:extLst>
        </xdr:cNvPr>
        <xdr:cNvSpPr txBox="1"/>
      </xdr:nvSpPr>
      <xdr:spPr>
        <a:xfrm>
          <a:off x="16598900" y="131686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B2E3B365-399E-4EE4-8DBE-388D0F74ECA2}"/>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92710</xdr:rowOff>
    </xdr:from>
    <xdr:to>
      <xdr:col>78</xdr:col>
      <xdr:colOff>69850</xdr:colOff>
      <xdr:row>79</xdr:row>
      <xdr:rowOff>138430</xdr:rowOff>
    </xdr:to>
    <xdr:cxnSp macro="">
      <xdr:nvCxnSpPr>
        <xdr:cNvPr id="426" name="直線コネクタ 425">
          <a:extLst>
            <a:ext uri="{FF2B5EF4-FFF2-40B4-BE49-F238E27FC236}">
              <a16:creationId xmlns:a16="http://schemas.microsoft.com/office/drawing/2014/main" id="{9E6ED381-1BA9-4C6B-84B4-205D8D5F27A3}"/>
            </a:ext>
          </a:extLst>
        </xdr:cNvPr>
        <xdr:cNvCxnSpPr/>
      </xdr:nvCxnSpPr>
      <xdr:spPr>
        <a:xfrm>
          <a:off x="14782800" y="136372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156210</xdr:rowOff>
    </xdr:from>
    <xdr:to>
      <xdr:col>78</xdr:col>
      <xdr:colOff>120650</xdr:colOff>
      <xdr:row>78</xdr:row>
      <xdr:rowOff>86360</xdr:rowOff>
    </xdr:to>
    <xdr:sp macro="" textlink="">
      <xdr:nvSpPr>
        <xdr:cNvPr id="427" name="フローチャート: 判断 426">
          <a:extLst>
            <a:ext uri="{FF2B5EF4-FFF2-40B4-BE49-F238E27FC236}">
              <a16:creationId xmlns:a16="http://schemas.microsoft.com/office/drawing/2014/main" id="{005B3505-D536-40C3-A315-0E87CEFEB85D}"/>
            </a:ext>
          </a:extLst>
        </xdr:cNvPr>
        <xdr:cNvSpPr/>
      </xdr:nvSpPr>
      <xdr:spPr>
        <a:xfrm>
          <a:off x="156210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96520</xdr:rowOff>
    </xdr:from>
    <xdr:ext cx="736600" cy="259080"/>
    <xdr:sp macro="" textlink="">
      <xdr:nvSpPr>
        <xdr:cNvPr id="428" name="テキスト ボックス 427">
          <a:extLst>
            <a:ext uri="{FF2B5EF4-FFF2-40B4-BE49-F238E27FC236}">
              <a16:creationId xmlns:a16="http://schemas.microsoft.com/office/drawing/2014/main" id="{B8B1976A-B2D7-4D61-9552-DC0D7043F662}"/>
            </a:ext>
          </a:extLst>
        </xdr:cNvPr>
        <xdr:cNvSpPr txBox="1"/>
      </xdr:nvSpPr>
      <xdr:spPr>
        <a:xfrm>
          <a:off x="15290800" y="13126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58420</xdr:rowOff>
    </xdr:from>
    <xdr:to>
      <xdr:col>73</xdr:col>
      <xdr:colOff>180975</xdr:colOff>
      <xdr:row>79</xdr:row>
      <xdr:rowOff>92710</xdr:rowOff>
    </xdr:to>
    <xdr:cxnSp macro="">
      <xdr:nvCxnSpPr>
        <xdr:cNvPr id="429" name="直線コネクタ 428">
          <a:extLst>
            <a:ext uri="{FF2B5EF4-FFF2-40B4-BE49-F238E27FC236}">
              <a16:creationId xmlns:a16="http://schemas.microsoft.com/office/drawing/2014/main" id="{8050EFAC-E03B-446E-AB5E-0437EFC97A72}"/>
            </a:ext>
          </a:extLst>
        </xdr:cNvPr>
        <xdr:cNvCxnSpPr/>
      </xdr:nvCxnSpPr>
      <xdr:spPr>
        <a:xfrm>
          <a:off x="13893800" y="136029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0" name="フローチャート: 判断 429">
          <a:extLst>
            <a:ext uri="{FF2B5EF4-FFF2-40B4-BE49-F238E27FC236}">
              <a16:creationId xmlns:a16="http://schemas.microsoft.com/office/drawing/2014/main" id="{68C651D6-5779-42BC-8C8C-3118129736FF}"/>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73660</xdr:rowOff>
    </xdr:from>
    <xdr:ext cx="762000" cy="259080"/>
    <xdr:sp macro="" textlink="">
      <xdr:nvSpPr>
        <xdr:cNvPr id="431" name="テキスト ボックス 430">
          <a:extLst>
            <a:ext uri="{FF2B5EF4-FFF2-40B4-BE49-F238E27FC236}">
              <a16:creationId xmlns:a16="http://schemas.microsoft.com/office/drawing/2014/main" id="{5487DE93-DC5A-486D-8CFE-E29E0F412A11}"/>
            </a:ext>
          </a:extLst>
        </xdr:cNvPr>
        <xdr:cNvSpPr txBox="1"/>
      </xdr:nvSpPr>
      <xdr:spPr>
        <a:xfrm>
          <a:off x="14401800" y="1310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58420</xdr:rowOff>
    </xdr:from>
    <xdr:to>
      <xdr:col>69</xdr:col>
      <xdr:colOff>92075</xdr:colOff>
      <xdr:row>79</xdr:row>
      <xdr:rowOff>75565</xdr:rowOff>
    </xdr:to>
    <xdr:cxnSp macro="">
      <xdr:nvCxnSpPr>
        <xdr:cNvPr id="432" name="直線コネクタ 431">
          <a:extLst>
            <a:ext uri="{FF2B5EF4-FFF2-40B4-BE49-F238E27FC236}">
              <a16:creationId xmlns:a16="http://schemas.microsoft.com/office/drawing/2014/main" id="{A17D0417-7B5A-4536-8AC5-AB19BBD0B67B}"/>
            </a:ext>
          </a:extLst>
        </xdr:cNvPr>
        <xdr:cNvCxnSpPr/>
      </xdr:nvCxnSpPr>
      <xdr:spPr>
        <a:xfrm flipV="1">
          <a:off x="13004800" y="136029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3" name="フローチャート: 判断 432">
          <a:extLst>
            <a:ext uri="{FF2B5EF4-FFF2-40B4-BE49-F238E27FC236}">
              <a16:creationId xmlns:a16="http://schemas.microsoft.com/office/drawing/2014/main" id="{5AF7AFB3-2B15-491C-91F9-3D289E844BA6}"/>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27940</xdr:rowOff>
    </xdr:from>
    <xdr:ext cx="756285" cy="259080"/>
    <xdr:sp macro="" textlink="">
      <xdr:nvSpPr>
        <xdr:cNvPr id="434" name="テキスト ボックス 433">
          <a:extLst>
            <a:ext uri="{FF2B5EF4-FFF2-40B4-BE49-F238E27FC236}">
              <a16:creationId xmlns:a16="http://schemas.microsoft.com/office/drawing/2014/main" id="{C22A0F7B-74D5-47EA-8C50-D80CB1F4D75D}"/>
            </a:ext>
          </a:extLst>
        </xdr:cNvPr>
        <xdr:cNvSpPr txBox="1"/>
      </xdr:nvSpPr>
      <xdr:spPr>
        <a:xfrm>
          <a:off x="13512800" y="130581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24765</xdr:rowOff>
    </xdr:from>
    <xdr:to>
      <xdr:col>65</xdr:col>
      <xdr:colOff>53975</xdr:colOff>
      <xdr:row>77</xdr:row>
      <xdr:rowOff>126365</xdr:rowOff>
    </xdr:to>
    <xdr:sp macro="" textlink="">
      <xdr:nvSpPr>
        <xdr:cNvPr id="435" name="フローチャート: 判断 434">
          <a:extLst>
            <a:ext uri="{FF2B5EF4-FFF2-40B4-BE49-F238E27FC236}">
              <a16:creationId xmlns:a16="http://schemas.microsoft.com/office/drawing/2014/main" id="{17FC2602-408E-4A6C-8E46-65B8588FF9C3}"/>
            </a:ext>
          </a:extLst>
        </xdr:cNvPr>
        <xdr:cNvSpPr/>
      </xdr:nvSpPr>
      <xdr:spPr>
        <a:xfrm>
          <a:off x="129540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136525</xdr:rowOff>
    </xdr:from>
    <xdr:ext cx="762000" cy="258445"/>
    <xdr:sp macro="" textlink="">
      <xdr:nvSpPr>
        <xdr:cNvPr id="436" name="テキスト ボックス 435">
          <a:extLst>
            <a:ext uri="{FF2B5EF4-FFF2-40B4-BE49-F238E27FC236}">
              <a16:creationId xmlns:a16="http://schemas.microsoft.com/office/drawing/2014/main" id="{B8996642-605C-4CEE-9F1D-D979179A479E}"/>
            </a:ext>
          </a:extLst>
        </xdr:cNvPr>
        <xdr:cNvSpPr txBox="1"/>
      </xdr:nvSpPr>
      <xdr:spPr>
        <a:xfrm>
          <a:off x="12623800" y="12995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a:extLst>
            <a:ext uri="{FF2B5EF4-FFF2-40B4-BE49-F238E27FC236}">
              <a16:creationId xmlns:a16="http://schemas.microsoft.com/office/drawing/2014/main" id="{43913A8A-089E-4A00-840B-265850115B25}"/>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38" name="テキスト ボックス 437">
          <a:extLst>
            <a:ext uri="{FF2B5EF4-FFF2-40B4-BE49-F238E27FC236}">
              <a16:creationId xmlns:a16="http://schemas.microsoft.com/office/drawing/2014/main" id="{613CF4B2-FF2C-4312-9C96-67B6D3569209}"/>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39" name="テキスト ボックス 438">
          <a:extLst>
            <a:ext uri="{FF2B5EF4-FFF2-40B4-BE49-F238E27FC236}">
              <a16:creationId xmlns:a16="http://schemas.microsoft.com/office/drawing/2014/main" id="{F112A776-DE7F-4DBD-972F-D4C5B2FE7881}"/>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D2F9778B-6E70-4CE7-963C-0F0B71875966}"/>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1" name="テキスト ボックス 440">
          <a:extLst>
            <a:ext uri="{FF2B5EF4-FFF2-40B4-BE49-F238E27FC236}">
              <a16:creationId xmlns:a16="http://schemas.microsoft.com/office/drawing/2014/main" id="{28E76583-591E-4624-A67E-E00D322F33B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41910</xdr:rowOff>
    </xdr:from>
    <xdr:to>
      <xdr:col>82</xdr:col>
      <xdr:colOff>158750</xdr:colOff>
      <xdr:row>79</xdr:row>
      <xdr:rowOff>143510</xdr:rowOff>
    </xdr:to>
    <xdr:sp macro="" textlink="">
      <xdr:nvSpPr>
        <xdr:cNvPr id="442" name="楕円 441">
          <a:extLst>
            <a:ext uri="{FF2B5EF4-FFF2-40B4-BE49-F238E27FC236}">
              <a16:creationId xmlns:a16="http://schemas.microsoft.com/office/drawing/2014/main" id="{13CCBEF5-DCF2-4B7C-A62F-DF6E9D65FEE6}"/>
            </a:ext>
          </a:extLst>
        </xdr:cNvPr>
        <xdr:cNvSpPr/>
      </xdr:nvSpPr>
      <xdr:spPr>
        <a:xfrm>
          <a:off x="164592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13970</xdr:rowOff>
    </xdr:from>
    <xdr:ext cx="762000" cy="259080"/>
    <xdr:sp macro="" textlink="">
      <xdr:nvSpPr>
        <xdr:cNvPr id="443" name="公債費以外該当値テキスト">
          <a:extLst>
            <a:ext uri="{FF2B5EF4-FFF2-40B4-BE49-F238E27FC236}">
              <a16:creationId xmlns:a16="http://schemas.microsoft.com/office/drawing/2014/main" id="{7EC2BD16-F9BD-466C-BD61-8A7484FCDB8F}"/>
            </a:ext>
          </a:extLst>
        </xdr:cNvPr>
        <xdr:cNvSpPr txBox="1"/>
      </xdr:nvSpPr>
      <xdr:spPr>
        <a:xfrm>
          <a:off x="165989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4" name="楕円 443">
          <a:extLst>
            <a:ext uri="{FF2B5EF4-FFF2-40B4-BE49-F238E27FC236}">
              <a16:creationId xmlns:a16="http://schemas.microsoft.com/office/drawing/2014/main" id="{49C98BC9-D281-46AA-9783-BFE48EEE8412}"/>
            </a:ext>
          </a:extLst>
        </xdr:cNvPr>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2540</xdr:rowOff>
    </xdr:from>
    <xdr:ext cx="736600" cy="259080"/>
    <xdr:sp macro="" textlink="">
      <xdr:nvSpPr>
        <xdr:cNvPr id="445" name="テキスト ボックス 444">
          <a:extLst>
            <a:ext uri="{FF2B5EF4-FFF2-40B4-BE49-F238E27FC236}">
              <a16:creationId xmlns:a16="http://schemas.microsoft.com/office/drawing/2014/main" id="{2DFB92B3-6364-4CD7-94FA-D72343678750}"/>
            </a:ext>
          </a:extLst>
        </xdr:cNvPr>
        <xdr:cNvSpPr txBox="1"/>
      </xdr:nvSpPr>
      <xdr:spPr>
        <a:xfrm>
          <a:off x="15290800" y="1371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41910</xdr:rowOff>
    </xdr:from>
    <xdr:to>
      <xdr:col>74</xdr:col>
      <xdr:colOff>31750</xdr:colOff>
      <xdr:row>79</xdr:row>
      <xdr:rowOff>143510</xdr:rowOff>
    </xdr:to>
    <xdr:sp macro="" textlink="">
      <xdr:nvSpPr>
        <xdr:cNvPr id="446" name="楕円 445">
          <a:extLst>
            <a:ext uri="{FF2B5EF4-FFF2-40B4-BE49-F238E27FC236}">
              <a16:creationId xmlns:a16="http://schemas.microsoft.com/office/drawing/2014/main" id="{1D6B8DC6-CC88-4DBE-BF76-979DA9734D58}"/>
            </a:ext>
          </a:extLst>
        </xdr:cNvPr>
        <xdr:cNvSpPr/>
      </xdr:nvSpPr>
      <xdr:spPr>
        <a:xfrm>
          <a:off x="14732000" y="13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128270</xdr:rowOff>
    </xdr:from>
    <xdr:ext cx="762000" cy="259080"/>
    <xdr:sp macro="" textlink="">
      <xdr:nvSpPr>
        <xdr:cNvPr id="447" name="テキスト ボックス 446">
          <a:extLst>
            <a:ext uri="{FF2B5EF4-FFF2-40B4-BE49-F238E27FC236}">
              <a16:creationId xmlns:a16="http://schemas.microsoft.com/office/drawing/2014/main" id="{0F67D638-EAAB-4C53-A0BE-2F2C21A65C4B}"/>
            </a:ext>
          </a:extLst>
        </xdr:cNvPr>
        <xdr:cNvSpPr txBox="1"/>
      </xdr:nvSpPr>
      <xdr:spPr>
        <a:xfrm>
          <a:off x="14401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8" name="楕円 447">
          <a:extLst>
            <a:ext uri="{FF2B5EF4-FFF2-40B4-BE49-F238E27FC236}">
              <a16:creationId xmlns:a16="http://schemas.microsoft.com/office/drawing/2014/main" id="{60993D43-E197-4D84-87D3-0D94F42516FB}"/>
            </a:ext>
          </a:extLst>
        </xdr:cNvPr>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93980</xdr:rowOff>
    </xdr:from>
    <xdr:ext cx="756285" cy="259080"/>
    <xdr:sp macro="" textlink="">
      <xdr:nvSpPr>
        <xdr:cNvPr id="449" name="テキスト ボックス 448">
          <a:extLst>
            <a:ext uri="{FF2B5EF4-FFF2-40B4-BE49-F238E27FC236}">
              <a16:creationId xmlns:a16="http://schemas.microsoft.com/office/drawing/2014/main" id="{6D731A76-82A1-4F27-AFD9-5DA99685B901}"/>
            </a:ext>
          </a:extLst>
        </xdr:cNvPr>
        <xdr:cNvSpPr txBox="1"/>
      </xdr:nvSpPr>
      <xdr:spPr>
        <a:xfrm>
          <a:off x="13512800" y="136385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24765</xdr:rowOff>
    </xdr:from>
    <xdr:to>
      <xdr:col>65</xdr:col>
      <xdr:colOff>53975</xdr:colOff>
      <xdr:row>79</xdr:row>
      <xdr:rowOff>126365</xdr:rowOff>
    </xdr:to>
    <xdr:sp macro="" textlink="">
      <xdr:nvSpPr>
        <xdr:cNvPr id="450" name="楕円 449">
          <a:extLst>
            <a:ext uri="{FF2B5EF4-FFF2-40B4-BE49-F238E27FC236}">
              <a16:creationId xmlns:a16="http://schemas.microsoft.com/office/drawing/2014/main" id="{431F92F6-1288-4107-9929-7A8726348D12}"/>
            </a:ext>
          </a:extLst>
        </xdr:cNvPr>
        <xdr:cNvSpPr/>
      </xdr:nvSpPr>
      <xdr:spPr>
        <a:xfrm>
          <a:off x="129540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111125</xdr:rowOff>
    </xdr:from>
    <xdr:ext cx="762000" cy="253365"/>
    <xdr:sp macro="" textlink="">
      <xdr:nvSpPr>
        <xdr:cNvPr id="451" name="テキスト ボックス 450">
          <a:extLst>
            <a:ext uri="{FF2B5EF4-FFF2-40B4-BE49-F238E27FC236}">
              <a16:creationId xmlns:a16="http://schemas.microsoft.com/office/drawing/2014/main" id="{CB70D793-99A9-4909-98F8-A82D3A9B8DEB}"/>
            </a:ext>
          </a:extLst>
        </xdr:cNvPr>
        <xdr:cNvSpPr txBox="1"/>
      </xdr:nvSpPr>
      <xdr:spPr>
        <a:xfrm>
          <a:off x="12623800" y="13655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8345769-E77A-4CB2-937B-B38D8AABB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64482EA2-7BA7-4ABC-B5B8-6C66C4A8B1C3}"/>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DDB22E-1627-4A2D-831F-8E2224B16CAC}"/>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8DA82582-3627-41C2-88EF-B09756729CD2}"/>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8048B5B2-2CBE-49DE-9383-DF8931EB0DBD}"/>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山口県周防大島町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509FB53-4D3B-457D-A794-D05C4ECB872D}"/>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377D3F8A-CC74-4724-8D5F-FFF0D262A6EC}"/>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100CA207-E803-4775-82BE-7C7F8B3BCA38}"/>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0A0621E-7DC0-4E5F-803B-033147960D0A}"/>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D8A766C5-A29B-427C-9DFB-D31B738B5FCC}"/>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0B60C2E-4AC4-46FB-A8D6-E7BADA9A949E}"/>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4D5AED3-FE6E-4D88-B932-D6E6A9F09B9D}"/>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B75FF9B8-5AA7-474E-B996-5DC16936B62C}"/>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F118D54F-7284-42A4-B8E6-6AE16EAD8B41}"/>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D3CC29B4-911D-4E4E-BF2B-84607CD88429}"/>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068581E-7684-4D4B-8387-30760D097F8A}"/>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F4D93661-C47B-4717-99A1-89907D2EDC33}"/>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31214531-4BAA-49E1-A268-3AC9F8914524}"/>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7312D8F-F495-4629-8F2B-956650C4528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1FEEAABC-1FAB-43FD-8911-A842475A9ADE}"/>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9FE09EFE-DEF9-4367-A279-D46D6403A41C}"/>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72286E9F-E899-4BB8-BEAE-476F24C8973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EAD439A0-FCD2-4610-BC14-1128757BACDE}"/>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01D8E0D-FE4E-43F2-9B1F-553FA492F87D}"/>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CB36B41-AE79-464F-A90D-77319CABBC42}"/>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91DBA0E4-E9E0-4A53-BA7D-511806EDCB04}"/>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A239856-1AE6-48D1-9B76-497BD80B7322}"/>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39AAA879-A806-40A1-8478-DD7B5C7ABEAE}"/>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5843D2-400B-43CD-9A8E-11A5DEABF6F1}"/>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466974AB-79CB-4D54-B72C-A5514A073F7F}"/>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A0C8CB73-E07B-4CAD-B41D-4A1C5567EAE9}"/>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212DAB1C-99F9-4259-8B6D-7CC501F7A2FB}"/>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7BA1F228-D93D-40CB-BF9F-101751376A4D}"/>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3365"/>
    <xdr:sp macro="" textlink="">
      <xdr:nvSpPr>
        <xdr:cNvPr id="35" name="テキスト ボックス 34">
          <a:extLst>
            <a:ext uri="{FF2B5EF4-FFF2-40B4-BE49-F238E27FC236}">
              <a16:creationId xmlns:a16="http://schemas.microsoft.com/office/drawing/2014/main" id="{C6FDC8A6-192E-48E3-8D9A-899FE333991E}"/>
            </a:ext>
          </a:extLst>
        </xdr:cNvPr>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EC72FE48-7706-49BF-B069-82CC8FF5B43C}"/>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F16A0541-96B7-419F-A0B7-9B29288792E5}"/>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D70EF35D-0935-43CC-8137-8283974D0024}"/>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3365"/>
    <xdr:sp macro="" textlink="">
      <xdr:nvSpPr>
        <xdr:cNvPr id="39" name="テキスト ボックス 38">
          <a:extLst>
            <a:ext uri="{FF2B5EF4-FFF2-40B4-BE49-F238E27FC236}">
              <a16:creationId xmlns:a16="http://schemas.microsoft.com/office/drawing/2014/main" id="{3149FA94-C84A-4AEF-AAF6-C57BCB6B5198}"/>
            </a:ext>
          </a:extLst>
        </xdr:cNvPr>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BD03DF6B-0CF7-476E-A578-FC462952E8DB}"/>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65F9212E-4B0F-4473-B6AF-D22D097C2C76}"/>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D24315F-1CFF-4BA3-9A1A-3C56979F45EB}"/>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FC114C1D-9CB3-4076-A8F2-A7BD13F7D457}"/>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B1B05D1C-A61D-4983-B58A-2545590B3371}"/>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5" name="テキスト ボックス 44">
          <a:extLst>
            <a:ext uri="{FF2B5EF4-FFF2-40B4-BE49-F238E27FC236}">
              <a16:creationId xmlns:a16="http://schemas.microsoft.com/office/drawing/2014/main" id="{551A8846-DD42-42A8-B286-B0E9CE6EFC89}"/>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F1C1FC15-4F85-4C79-9212-B631B65AA64F}"/>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67310</xdr:rowOff>
    </xdr:from>
    <xdr:to>
      <xdr:col>29</xdr:col>
      <xdr:colOff>127000</xdr:colOff>
      <xdr:row>20</xdr:row>
      <xdr:rowOff>163830</xdr:rowOff>
    </xdr:to>
    <xdr:cxnSp macro="">
      <xdr:nvCxnSpPr>
        <xdr:cNvPr id="47" name="直線コネクタ 46">
          <a:extLst>
            <a:ext uri="{FF2B5EF4-FFF2-40B4-BE49-F238E27FC236}">
              <a16:creationId xmlns:a16="http://schemas.microsoft.com/office/drawing/2014/main" id="{34ED43DD-C447-471A-BF56-50BCB525B501}"/>
            </a:ext>
          </a:extLst>
        </xdr:cNvPr>
        <xdr:cNvCxnSpPr/>
      </xdr:nvCxnSpPr>
      <xdr:spPr>
        <a:xfrm flipV="1">
          <a:off x="5651500" y="2172335"/>
          <a:ext cx="0" cy="1468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135890</xdr:rowOff>
    </xdr:from>
    <xdr:ext cx="756285" cy="259080"/>
    <xdr:sp macro="" textlink="">
      <xdr:nvSpPr>
        <xdr:cNvPr id="48" name="人口1人当たり決算額の推移最小値テキスト130">
          <a:extLst>
            <a:ext uri="{FF2B5EF4-FFF2-40B4-BE49-F238E27FC236}">
              <a16:creationId xmlns:a16="http://schemas.microsoft.com/office/drawing/2014/main" id="{E85D596B-92DC-47C9-BB79-AD74995DD0F9}"/>
            </a:ext>
          </a:extLst>
        </xdr:cNvPr>
        <xdr:cNvSpPr txBox="1"/>
      </xdr:nvSpPr>
      <xdr:spPr>
        <a:xfrm>
          <a:off x="5740400" y="36125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87,241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163830</xdr:rowOff>
    </xdr:from>
    <xdr:to>
      <xdr:col>30</xdr:col>
      <xdr:colOff>25400</xdr:colOff>
      <xdr:row>20</xdr:row>
      <xdr:rowOff>163830</xdr:rowOff>
    </xdr:to>
    <xdr:cxnSp macro="">
      <xdr:nvCxnSpPr>
        <xdr:cNvPr id="49" name="直線コネクタ 48">
          <a:extLst>
            <a:ext uri="{FF2B5EF4-FFF2-40B4-BE49-F238E27FC236}">
              <a16:creationId xmlns:a16="http://schemas.microsoft.com/office/drawing/2014/main" id="{C260EB90-681A-42B8-AC63-EFBF59224F36}"/>
            </a:ext>
          </a:extLst>
        </xdr:cNvPr>
        <xdr:cNvCxnSpPr/>
      </xdr:nvCxnSpPr>
      <xdr:spPr>
        <a:xfrm>
          <a:off x="5562600" y="36404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153670</xdr:rowOff>
    </xdr:from>
    <xdr:ext cx="756285" cy="259080"/>
    <xdr:sp macro="" textlink="">
      <xdr:nvSpPr>
        <xdr:cNvPr id="50" name="人口1人当たり決算額の推移最大値テキスト130">
          <a:extLst>
            <a:ext uri="{FF2B5EF4-FFF2-40B4-BE49-F238E27FC236}">
              <a16:creationId xmlns:a16="http://schemas.microsoft.com/office/drawing/2014/main" id="{8FBB925C-C145-47E4-9A04-16C91F48CA47}"/>
            </a:ext>
          </a:extLst>
        </xdr:cNvPr>
        <xdr:cNvSpPr txBox="1"/>
      </xdr:nvSpPr>
      <xdr:spPr>
        <a:xfrm>
          <a:off x="5740400" y="19157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222,104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67310</xdr:rowOff>
    </xdr:from>
    <xdr:to>
      <xdr:col>30</xdr:col>
      <xdr:colOff>25400</xdr:colOff>
      <xdr:row>12</xdr:row>
      <xdr:rowOff>67310</xdr:rowOff>
    </xdr:to>
    <xdr:cxnSp macro="">
      <xdr:nvCxnSpPr>
        <xdr:cNvPr id="51" name="直線コネクタ 50">
          <a:extLst>
            <a:ext uri="{FF2B5EF4-FFF2-40B4-BE49-F238E27FC236}">
              <a16:creationId xmlns:a16="http://schemas.microsoft.com/office/drawing/2014/main" id="{40CD8798-EC22-4E85-A205-FB785BF96CD3}"/>
            </a:ext>
          </a:extLst>
        </xdr:cNvPr>
        <xdr:cNvCxnSpPr/>
      </xdr:nvCxnSpPr>
      <xdr:spPr>
        <a:xfrm>
          <a:off x="5562600" y="217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100330</xdr:rowOff>
    </xdr:from>
    <xdr:to>
      <xdr:col>29</xdr:col>
      <xdr:colOff>127000</xdr:colOff>
      <xdr:row>16</xdr:row>
      <xdr:rowOff>111125</xdr:rowOff>
    </xdr:to>
    <xdr:cxnSp macro="">
      <xdr:nvCxnSpPr>
        <xdr:cNvPr id="52" name="直線コネクタ 51">
          <a:extLst>
            <a:ext uri="{FF2B5EF4-FFF2-40B4-BE49-F238E27FC236}">
              <a16:creationId xmlns:a16="http://schemas.microsoft.com/office/drawing/2014/main" id="{5E24C903-9ACB-4877-875D-AEC2BE527BA2}"/>
            </a:ext>
          </a:extLst>
        </xdr:cNvPr>
        <xdr:cNvCxnSpPr/>
      </xdr:nvCxnSpPr>
      <xdr:spPr>
        <a:xfrm>
          <a:off x="5003800" y="289115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94615</xdr:rowOff>
    </xdr:from>
    <xdr:ext cx="756285" cy="259080"/>
    <xdr:sp macro="" textlink="">
      <xdr:nvSpPr>
        <xdr:cNvPr id="53" name="人口1人当たり決算額の推移平均値テキスト130">
          <a:extLst>
            <a:ext uri="{FF2B5EF4-FFF2-40B4-BE49-F238E27FC236}">
              <a16:creationId xmlns:a16="http://schemas.microsoft.com/office/drawing/2014/main" id="{856B1146-7F77-4906-BB80-C0B2A9C8704F}"/>
            </a:ext>
          </a:extLst>
        </xdr:cNvPr>
        <xdr:cNvSpPr txBox="1"/>
      </xdr:nvSpPr>
      <xdr:spPr>
        <a:xfrm>
          <a:off x="5740400" y="305689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122555</xdr:rowOff>
    </xdr:from>
    <xdr:to>
      <xdr:col>29</xdr:col>
      <xdr:colOff>177800</xdr:colOff>
      <xdr:row>18</xdr:row>
      <xdr:rowOff>52705</xdr:rowOff>
    </xdr:to>
    <xdr:sp macro="" textlink="">
      <xdr:nvSpPr>
        <xdr:cNvPr id="54" name="フローチャート: 判断 53">
          <a:extLst>
            <a:ext uri="{FF2B5EF4-FFF2-40B4-BE49-F238E27FC236}">
              <a16:creationId xmlns:a16="http://schemas.microsoft.com/office/drawing/2014/main" id="{054145E1-BCDF-49AB-A503-F4A1800A1D49}"/>
            </a:ext>
          </a:extLst>
        </xdr:cNvPr>
        <xdr:cNvSpPr/>
      </xdr:nvSpPr>
      <xdr:spPr>
        <a:xfrm>
          <a:off x="560070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100330</xdr:rowOff>
    </xdr:from>
    <xdr:to>
      <xdr:col>26</xdr:col>
      <xdr:colOff>50800</xdr:colOff>
      <xdr:row>16</xdr:row>
      <xdr:rowOff>170180</xdr:rowOff>
    </xdr:to>
    <xdr:cxnSp macro="">
      <xdr:nvCxnSpPr>
        <xdr:cNvPr id="55" name="直線コネクタ 54">
          <a:extLst>
            <a:ext uri="{FF2B5EF4-FFF2-40B4-BE49-F238E27FC236}">
              <a16:creationId xmlns:a16="http://schemas.microsoft.com/office/drawing/2014/main" id="{A913B1E9-E177-4EAD-859D-86B8F72311C2}"/>
            </a:ext>
          </a:extLst>
        </xdr:cNvPr>
        <xdr:cNvCxnSpPr/>
      </xdr:nvCxnSpPr>
      <xdr:spPr>
        <a:xfrm flipV="1">
          <a:off x="4305300" y="2891155"/>
          <a:ext cx="698500" cy="698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81280</xdr:rowOff>
    </xdr:from>
    <xdr:to>
      <xdr:col>26</xdr:col>
      <xdr:colOff>101600</xdr:colOff>
      <xdr:row>19</xdr:row>
      <xdr:rowOff>11430</xdr:rowOff>
    </xdr:to>
    <xdr:sp macro="" textlink="">
      <xdr:nvSpPr>
        <xdr:cNvPr id="56" name="フローチャート: 判断 55">
          <a:extLst>
            <a:ext uri="{FF2B5EF4-FFF2-40B4-BE49-F238E27FC236}">
              <a16:creationId xmlns:a16="http://schemas.microsoft.com/office/drawing/2014/main" id="{DC7C29CD-F2BD-489D-BF5C-C18ED53C6FD7}"/>
            </a:ext>
          </a:extLst>
        </xdr:cNvPr>
        <xdr:cNvSpPr/>
      </xdr:nvSpPr>
      <xdr:spPr>
        <a:xfrm>
          <a:off x="4953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167640</xdr:rowOff>
    </xdr:from>
    <xdr:ext cx="736600" cy="253365"/>
    <xdr:sp macro="" textlink="">
      <xdr:nvSpPr>
        <xdr:cNvPr id="57" name="テキスト ボックス 56">
          <a:extLst>
            <a:ext uri="{FF2B5EF4-FFF2-40B4-BE49-F238E27FC236}">
              <a16:creationId xmlns:a16="http://schemas.microsoft.com/office/drawing/2014/main" id="{00CFF191-7251-4155-B051-477BC6F07E82}"/>
            </a:ext>
          </a:extLst>
        </xdr:cNvPr>
        <xdr:cNvSpPr txBox="1"/>
      </xdr:nvSpPr>
      <xdr:spPr>
        <a:xfrm>
          <a:off x="4622800" y="33013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121,631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170180</xdr:rowOff>
    </xdr:from>
    <xdr:to>
      <xdr:col>22</xdr:col>
      <xdr:colOff>114300</xdr:colOff>
      <xdr:row>17</xdr:row>
      <xdr:rowOff>635</xdr:rowOff>
    </xdr:to>
    <xdr:cxnSp macro="">
      <xdr:nvCxnSpPr>
        <xdr:cNvPr id="58" name="直線コネクタ 57">
          <a:extLst>
            <a:ext uri="{FF2B5EF4-FFF2-40B4-BE49-F238E27FC236}">
              <a16:creationId xmlns:a16="http://schemas.microsoft.com/office/drawing/2014/main" id="{AE7DCB4D-7BAA-4978-BFB2-1E82F5611EC8}"/>
            </a:ext>
          </a:extLst>
        </xdr:cNvPr>
        <xdr:cNvCxnSpPr/>
      </xdr:nvCxnSpPr>
      <xdr:spPr>
        <a:xfrm flipV="1">
          <a:off x="3606800" y="296100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128905</xdr:rowOff>
    </xdr:from>
    <xdr:to>
      <xdr:col>22</xdr:col>
      <xdr:colOff>165100</xdr:colOff>
      <xdr:row>19</xdr:row>
      <xdr:rowOff>59055</xdr:rowOff>
    </xdr:to>
    <xdr:sp macro="" textlink="">
      <xdr:nvSpPr>
        <xdr:cNvPr id="59" name="フローチャート: 判断 58">
          <a:extLst>
            <a:ext uri="{FF2B5EF4-FFF2-40B4-BE49-F238E27FC236}">
              <a16:creationId xmlns:a16="http://schemas.microsoft.com/office/drawing/2014/main" id="{611E2D79-AB1F-4E59-9648-562C97ABACFA}"/>
            </a:ext>
          </a:extLst>
        </xdr:cNvPr>
        <xdr:cNvSpPr/>
      </xdr:nvSpPr>
      <xdr:spPr>
        <a:xfrm>
          <a:off x="4254500" y="3262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43815</xdr:rowOff>
    </xdr:from>
    <xdr:ext cx="762000" cy="253365"/>
    <xdr:sp macro="" textlink="">
      <xdr:nvSpPr>
        <xdr:cNvPr id="60" name="テキスト ボックス 59">
          <a:extLst>
            <a:ext uri="{FF2B5EF4-FFF2-40B4-BE49-F238E27FC236}">
              <a16:creationId xmlns:a16="http://schemas.microsoft.com/office/drawing/2014/main" id="{B36F1B01-78D2-4B00-9621-1013B246D7F7}"/>
            </a:ext>
          </a:extLst>
        </xdr:cNvPr>
        <xdr:cNvSpPr txBox="1"/>
      </xdr:nvSpPr>
      <xdr:spPr>
        <a:xfrm>
          <a:off x="3924300" y="3348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117,274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635</xdr:rowOff>
    </xdr:from>
    <xdr:to>
      <xdr:col>18</xdr:col>
      <xdr:colOff>177800</xdr:colOff>
      <xdr:row>17</xdr:row>
      <xdr:rowOff>41910</xdr:rowOff>
    </xdr:to>
    <xdr:cxnSp macro="">
      <xdr:nvCxnSpPr>
        <xdr:cNvPr id="61" name="直線コネクタ 60">
          <a:extLst>
            <a:ext uri="{FF2B5EF4-FFF2-40B4-BE49-F238E27FC236}">
              <a16:creationId xmlns:a16="http://schemas.microsoft.com/office/drawing/2014/main" id="{352516D2-D7BA-42F4-A5BB-288E8A56EE5F}"/>
            </a:ext>
          </a:extLst>
        </xdr:cNvPr>
        <xdr:cNvCxnSpPr/>
      </xdr:nvCxnSpPr>
      <xdr:spPr>
        <a:xfrm flipV="1">
          <a:off x="2908300" y="2962910"/>
          <a:ext cx="6985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166370</xdr:rowOff>
    </xdr:from>
    <xdr:to>
      <xdr:col>19</xdr:col>
      <xdr:colOff>38100</xdr:colOff>
      <xdr:row>19</xdr:row>
      <xdr:rowOff>96520</xdr:rowOff>
    </xdr:to>
    <xdr:sp macro="" textlink="">
      <xdr:nvSpPr>
        <xdr:cNvPr id="62" name="フローチャート: 判断 61">
          <a:extLst>
            <a:ext uri="{FF2B5EF4-FFF2-40B4-BE49-F238E27FC236}">
              <a16:creationId xmlns:a16="http://schemas.microsoft.com/office/drawing/2014/main" id="{3EC4013B-90DB-4912-A332-D8D4F5CFB11B}"/>
            </a:ext>
          </a:extLst>
        </xdr:cNvPr>
        <xdr:cNvSpPr/>
      </xdr:nvSpPr>
      <xdr:spPr>
        <a:xfrm>
          <a:off x="3556000" y="3300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81280</xdr:rowOff>
    </xdr:from>
    <xdr:ext cx="762000" cy="259080"/>
    <xdr:sp macro="" textlink="">
      <xdr:nvSpPr>
        <xdr:cNvPr id="63" name="テキスト ボックス 62">
          <a:extLst>
            <a:ext uri="{FF2B5EF4-FFF2-40B4-BE49-F238E27FC236}">
              <a16:creationId xmlns:a16="http://schemas.microsoft.com/office/drawing/2014/main" id="{0172EE02-FA85-4FEC-A272-58501BC24211}"/>
            </a:ext>
          </a:extLst>
        </xdr:cNvPr>
        <xdr:cNvSpPr txBox="1"/>
      </xdr:nvSpPr>
      <xdr:spPr>
        <a:xfrm>
          <a:off x="3225800" y="338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113,840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19</xdr:row>
      <xdr:rowOff>3810</xdr:rowOff>
    </xdr:from>
    <xdr:to>
      <xdr:col>15</xdr:col>
      <xdr:colOff>101600</xdr:colOff>
      <xdr:row>19</xdr:row>
      <xdr:rowOff>105410</xdr:rowOff>
    </xdr:to>
    <xdr:sp macro="" textlink="">
      <xdr:nvSpPr>
        <xdr:cNvPr id="64" name="フローチャート: 判断 63">
          <a:extLst>
            <a:ext uri="{FF2B5EF4-FFF2-40B4-BE49-F238E27FC236}">
              <a16:creationId xmlns:a16="http://schemas.microsoft.com/office/drawing/2014/main" id="{AC40414F-2C15-4A70-902A-9CF5E026B330}"/>
            </a:ext>
          </a:extLst>
        </xdr:cNvPr>
        <xdr:cNvSpPr/>
      </xdr:nvSpPr>
      <xdr:spPr>
        <a:xfrm>
          <a:off x="28575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90170</xdr:rowOff>
    </xdr:from>
    <xdr:ext cx="762000" cy="259080"/>
    <xdr:sp macro="" textlink="">
      <xdr:nvSpPr>
        <xdr:cNvPr id="65" name="テキスト ボックス 64">
          <a:extLst>
            <a:ext uri="{FF2B5EF4-FFF2-40B4-BE49-F238E27FC236}">
              <a16:creationId xmlns:a16="http://schemas.microsoft.com/office/drawing/2014/main" id="{C2F04CD9-E01F-493D-B010-C31A5335BC7A}"/>
            </a:ext>
          </a:extLst>
        </xdr:cNvPr>
        <xdr:cNvSpPr txBox="1"/>
      </xdr:nvSpPr>
      <xdr:spPr>
        <a:xfrm>
          <a:off x="2527300" y="339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6" name="テキスト ボックス 65">
          <a:extLst>
            <a:ext uri="{FF2B5EF4-FFF2-40B4-BE49-F238E27FC236}">
              <a16:creationId xmlns:a16="http://schemas.microsoft.com/office/drawing/2014/main" id="{0E7C3361-33C0-4EC8-A402-DC8E4593768D}"/>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BC02C624-4F21-4CF4-8ADC-8F9C1AA0D99C}"/>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D07ED140-8EE4-4F9B-9DC9-1D3C0A1C86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FAE9FD20-E0F9-4A54-85E7-6CCB282B253E}"/>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78AB6CB5-ED7B-4C44-A473-77DFACF99DAF}"/>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16</xdr:row>
      <xdr:rowOff>60325</xdr:rowOff>
    </xdr:from>
    <xdr:to>
      <xdr:col>29</xdr:col>
      <xdr:colOff>177800</xdr:colOff>
      <xdr:row>16</xdr:row>
      <xdr:rowOff>161925</xdr:rowOff>
    </xdr:to>
    <xdr:sp macro="" textlink="">
      <xdr:nvSpPr>
        <xdr:cNvPr id="71" name="楕円 70">
          <a:extLst>
            <a:ext uri="{FF2B5EF4-FFF2-40B4-BE49-F238E27FC236}">
              <a16:creationId xmlns:a16="http://schemas.microsoft.com/office/drawing/2014/main" id="{533A0BF4-A050-4332-9011-7343D80C48E6}"/>
            </a:ext>
          </a:extLst>
        </xdr:cNvPr>
        <xdr:cNvSpPr/>
      </xdr:nvSpPr>
      <xdr:spPr>
        <a:xfrm>
          <a:off x="5600700" y="285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76835</xdr:rowOff>
    </xdr:from>
    <xdr:ext cx="756285" cy="253365"/>
    <xdr:sp macro="" textlink="">
      <xdr:nvSpPr>
        <xdr:cNvPr id="72" name="人口1人当たり決算額の推移該当値テキスト130">
          <a:extLst>
            <a:ext uri="{FF2B5EF4-FFF2-40B4-BE49-F238E27FC236}">
              <a16:creationId xmlns:a16="http://schemas.microsoft.com/office/drawing/2014/main" id="{1F4CA50D-61D1-4E44-AA5B-E438C2097269}"/>
            </a:ext>
          </a:extLst>
        </xdr:cNvPr>
        <xdr:cNvSpPr txBox="1"/>
      </xdr:nvSpPr>
      <xdr:spPr>
        <a:xfrm>
          <a:off x="5740400" y="26962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155,071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49530</xdr:rowOff>
    </xdr:from>
    <xdr:to>
      <xdr:col>26</xdr:col>
      <xdr:colOff>101600</xdr:colOff>
      <xdr:row>16</xdr:row>
      <xdr:rowOff>151130</xdr:rowOff>
    </xdr:to>
    <xdr:sp macro="" textlink="">
      <xdr:nvSpPr>
        <xdr:cNvPr id="73" name="楕円 72">
          <a:extLst>
            <a:ext uri="{FF2B5EF4-FFF2-40B4-BE49-F238E27FC236}">
              <a16:creationId xmlns:a16="http://schemas.microsoft.com/office/drawing/2014/main" id="{3D260B6C-E260-4208-8FCB-2227D4BC82EC}"/>
            </a:ext>
          </a:extLst>
        </xdr:cNvPr>
        <xdr:cNvSpPr/>
      </xdr:nvSpPr>
      <xdr:spPr>
        <a:xfrm>
          <a:off x="4953000" y="284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161290</xdr:rowOff>
    </xdr:from>
    <xdr:ext cx="736600" cy="259080"/>
    <xdr:sp macro="" textlink="">
      <xdr:nvSpPr>
        <xdr:cNvPr id="74" name="テキスト ボックス 73">
          <a:extLst>
            <a:ext uri="{FF2B5EF4-FFF2-40B4-BE49-F238E27FC236}">
              <a16:creationId xmlns:a16="http://schemas.microsoft.com/office/drawing/2014/main" id="{9CAF4880-58A4-4529-86F5-974D65CC791D}"/>
            </a:ext>
          </a:extLst>
        </xdr:cNvPr>
        <xdr:cNvSpPr txBox="1"/>
      </xdr:nvSpPr>
      <xdr:spPr>
        <a:xfrm>
          <a:off x="4622800" y="2609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156,081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119380</xdr:rowOff>
    </xdr:from>
    <xdr:to>
      <xdr:col>22</xdr:col>
      <xdr:colOff>165100</xdr:colOff>
      <xdr:row>17</xdr:row>
      <xdr:rowOff>49530</xdr:rowOff>
    </xdr:to>
    <xdr:sp macro="" textlink="">
      <xdr:nvSpPr>
        <xdr:cNvPr id="75" name="楕円 74">
          <a:extLst>
            <a:ext uri="{FF2B5EF4-FFF2-40B4-BE49-F238E27FC236}">
              <a16:creationId xmlns:a16="http://schemas.microsoft.com/office/drawing/2014/main" id="{FD5C2D5A-23EF-40BC-965B-6AE985EAA3F2}"/>
            </a:ext>
          </a:extLst>
        </xdr:cNvPr>
        <xdr:cNvSpPr/>
      </xdr:nvSpPr>
      <xdr:spPr>
        <a:xfrm>
          <a:off x="4254500" y="2910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59690</xdr:rowOff>
    </xdr:from>
    <xdr:ext cx="762000" cy="259080"/>
    <xdr:sp macro="" textlink="">
      <xdr:nvSpPr>
        <xdr:cNvPr id="76" name="テキスト ボックス 75">
          <a:extLst>
            <a:ext uri="{FF2B5EF4-FFF2-40B4-BE49-F238E27FC236}">
              <a16:creationId xmlns:a16="http://schemas.microsoft.com/office/drawing/2014/main" id="{7E1D2212-A164-4337-83FE-2685B482CB6E}"/>
            </a:ext>
          </a:extLst>
        </xdr:cNvPr>
        <xdr:cNvSpPr txBox="1"/>
      </xdr:nvSpPr>
      <xdr:spPr>
        <a:xfrm>
          <a:off x="3924300" y="267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149,663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121285</xdr:rowOff>
    </xdr:from>
    <xdr:to>
      <xdr:col>19</xdr:col>
      <xdr:colOff>38100</xdr:colOff>
      <xdr:row>17</xdr:row>
      <xdr:rowOff>52070</xdr:rowOff>
    </xdr:to>
    <xdr:sp macro="" textlink="">
      <xdr:nvSpPr>
        <xdr:cNvPr id="77" name="楕円 76">
          <a:extLst>
            <a:ext uri="{FF2B5EF4-FFF2-40B4-BE49-F238E27FC236}">
              <a16:creationId xmlns:a16="http://schemas.microsoft.com/office/drawing/2014/main" id="{6AC19910-D2BD-4ECC-B712-7603D36C460D}"/>
            </a:ext>
          </a:extLst>
        </xdr:cNvPr>
        <xdr:cNvSpPr/>
      </xdr:nvSpPr>
      <xdr:spPr>
        <a:xfrm>
          <a:off x="3556000" y="29121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61595</xdr:rowOff>
    </xdr:from>
    <xdr:ext cx="762000" cy="259080"/>
    <xdr:sp macro="" textlink="">
      <xdr:nvSpPr>
        <xdr:cNvPr id="78" name="テキスト ボックス 77">
          <a:extLst>
            <a:ext uri="{FF2B5EF4-FFF2-40B4-BE49-F238E27FC236}">
              <a16:creationId xmlns:a16="http://schemas.microsoft.com/office/drawing/2014/main" id="{20255D75-3088-4652-91D8-4FFB0F6D5223}"/>
            </a:ext>
          </a:extLst>
        </xdr:cNvPr>
        <xdr:cNvSpPr txBox="1"/>
      </xdr:nvSpPr>
      <xdr:spPr>
        <a:xfrm>
          <a:off x="3225800" y="268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149,477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162560</xdr:rowOff>
    </xdr:from>
    <xdr:to>
      <xdr:col>15</xdr:col>
      <xdr:colOff>101600</xdr:colOff>
      <xdr:row>17</xdr:row>
      <xdr:rowOff>92710</xdr:rowOff>
    </xdr:to>
    <xdr:sp macro="" textlink="">
      <xdr:nvSpPr>
        <xdr:cNvPr id="79" name="楕円 78">
          <a:extLst>
            <a:ext uri="{FF2B5EF4-FFF2-40B4-BE49-F238E27FC236}">
              <a16:creationId xmlns:a16="http://schemas.microsoft.com/office/drawing/2014/main" id="{5BB8D61E-C223-4AC3-8210-99E6F54208B9}"/>
            </a:ext>
          </a:extLst>
        </xdr:cNvPr>
        <xdr:cNvSpPr/>
      </xdr:nvSpPr>
      <xdr:spPr>
        <a:xfrm>
          <a:off x="2857500" y="2953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102870</xdr:rowOff>
    </xdr:from>
    <xdr:ext cx="762000" cy="259080"/>
    <xdr:sp macro="" textlink="">
      <xdr:nvSpPr>
        <xdr:cNvPr id="80" name="テキスト ボックス 79">
          <a:extLst>
            <a:ext uri="{FF2B5EF4-FFF2-40B4-BE49-F238E27FC236}">
              <a16:creationId xmlns:a16="http://schemas.microsoft.com/office/drawing/2014/main" id="{59284C62-607B-43AA-9389-AFA49FDC8889}"/>
            </a:ext>
          </a:extLst>
        </xdr:cNvPr>
        <xdr:cNvSpPr txBox="1"/>
      </xdr:nvSpPr>
      <xdr:spPr>
        <a:xfrm>
          <a:off x="25273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145,672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419737D4-4413-4E78-9A9A-1EEB7ACF6DCE}"/>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4B0C90A9-0FE8-49C9-A381-6E0BC42756A6}"/>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FA608D76-6D0F-4E4D-ADF5-7B3855627DE5}"/>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9DEE6112-F4BB-4D46-A493-5F8BC27E666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6D46ED10-2AEC-4BB7-9424-EDE8C88D66AB}"/>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32F38B4C-9D71-4D99-B956-147759BF624C}"/>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CB58DAA2-404A-493D-BE4D-8F7B4E3C4035}"/>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3B6CF58C-2FDD-474B-9300-94A1D257F63B}"/>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4C4BE60-184C-4965-9712-82E85B1B4B5D}"/>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660796B5-53BB-40AB-8C5C-CD7A54FD9032}"/>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A9C4F8A-2EBD-42C7-8EB9-4E4AEB007C9A}"/>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8FC4735E-DE96-405D-9AA9-D36B3E1511C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24883CAA-F8AC-4C29-B797-5F6B85FDB044}"/>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4" name="テキスト ボックス 93">
          <a:extLst>
            <a:ext uri="{FF2B5EF4-FFF2-40B4-BE49-F238E27FC236}">
              <a16:creationId xmlns:a16="http://schemas.microsoft.com/office/drawing/2014/main" id="{9845A2F6-6B4C-456F-8C11-4E724F86034A}"/>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6F30F82C-4258-4B45-8BB0-68F118E9B712}"/>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F81063E3-6A60-4CC7-B57A-8AECE896A76D}"/>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C441CDF1-40AC-4F20-9A99-077C5C7DA047}"/>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A9478B50-4F77-4D23-9397-EE17F5C06DC9}"/>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E1BD1594-601C-4EF3-855E-B27B3A4F8422}"/>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16C87C96-6F73-4FAA-B942-EA3DDBE68354}"/>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a:extLst>
            <a:ext uri="{FF2B5EF4-FFF2-40B4-BE49-F238E27FC236}">
              <a16:creationId xmlns:a16="http://schemas.microsoft.com/office/drawing/2014/main" id="{A490703A-0138-4B39-8290-6149CB9B04C5}"/>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31FC099F-99ED-472B-A1E4-3635AFAB6D68}"/>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7A8B3B59-E875-4E13-BE45-58F071F0CC18}"/>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EDC69BDD-0584-4F04-868C-5CEEF09CE72E}"/>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A50CF727-D226-4EC8-853A-74195A88AEBB}"/>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4D09079A-8A94-405D-803B-246F4B1D20DD}"/>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7" name="テキスト ボックス 106">
          <a:extLst>
            <a:ext uri="{FF2B5EF4-FFF2-40B4-BE49-F238E27FC236}">
              <a16:creationId xmlns:a16="http://schemas.microsoft.com/office/drawing/2014/main" id="{D2C28A70-646A-4874-BCE2-D83F846F93BB}"/>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AB9C9226-489E-40C8-8E8F-12D3FFA13275}"/>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246380</xdr:rowOff>
    </xdr:from>
    <xdr:to>
      <xdr:col>29</xdr:col>
      <xdr:colOff>127000</xdr:colOff>
      <xdr:row>37</xdr:row>
      <xdr:rowOff>341630</xdr:rowOff>
    </xdr:to>
    <xdr:cxnSp macro="">
      <xdr:nvCxnSpPr>
        <xdr:cNvPr id="109" name="直線コネクタ 108">
          <a:extLst>
            <a:ext uri="{FF2B5EF4-FFF2-40B4-BE49-F238E27FC236}">
              <a16:creationId xmlns:a16="http://schemas.microsoft.com/office/drawing/2014/main" id="{4AC95810-BB5F-4F32-9CBF-54238A3CC372}"/>
            </a:ext>
          </a:extLst>
        </xdr:cNvPr>
        <xdr:cNvCxnSpPr/>
      </xdr:nvCxnSpPr>
      <xdr:spPr>
        <a:xfrm flipV="1">
          <a:off x="5651500" y="6170930"/>
          <a:ext cx="0" cy="12954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313055</xdr:rowOff>
    </xdr:from>
    <xdr:ext cx="756285" cy="259080"/>
    <xdr:sp macro="" textlink="">
      <xdr:nvSpPr>
        <xdr:cNvPr id="110" name="人口1人当たり決算額の推移最小値テキスト445">
          <a:extLst>
            <a:ext uri="{FF2B5EF4-FFF2-40B4-BE49-F238E27FC236}">
              <a16:creationId xmlns:a16="http://schemas.microsoft.com/office/drawing/2014/main" id="{F7047712-28D4-4F40-AF82-225629565367}"/>
            </a:ext>
          </a:extLst>
        </xdr:cNvPr>
        <xdr:cNvSpPr txBox="1"/>
      </xdr:nvSpPr>
      <xdr:spPr>
        <a:xfrm>
          <a:off x="5740400" y="74377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4,777</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341630</xdr:rowOff>
    </xdr:from>
    <xdr:to>
      <xdr:col>30</xdr:col>
      <xdr:colOff>25400</xdr:colOff>
      <xdr:row>37</xdr:row>
      <xdr:rowOff>341630</xdr:rowOff>
    </xdr:to>
    <xdr:cxnSp macro="">
      <xdr:nvCxnSpPr>
        <xdr:cNvPr id="111" name="直線コネクタ 110">
          <a:extLst>
            <a:ext uri="{FF2B5EF4-FFF2-40B4-BE49-F238E27FC236}">
              <a16:creationId xmlns:a16="http://schemas.microsoft.com/office/drawing/2014/main" id="{92B1E8D4-CFEB-455A-ACB2-CB2D90356CF6}"/>
            </a:ext>
          </a:extLst>
        </xdr:cNvPr>
        <xdr:cNvCxnSpPr/>
      </xdr:nvCxnSpPr>
      <xdr:spPr>
        <a:xfrm>
          <a:off x="5562600" y="746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161290</xdr:rowOff>
    </xdr:from>
    <xdr:ext cx="756285" cy="259080"/>
    <xdr:sp macro="" textlink="">
      <xdr:nvSpPr>
        <xdr:cNvPr id="112" name="人口1人当たり決算額の推移最大値テキスト445">
          <a:extLst>
            <a:ext uri="{FF2B5EF4-FFF2-40B4-BE49-F238E27FC236}">
              <a16:creationId xmlns:a16="http://schemas.microsoft.com/office/drawing/2014/main" id="{C7AA813D-6408-43A0-A6EB-0D580CAAF784}"/>
            </a:ext>
          </a:extLst>
        </xdr:cNvPr>
        <xdr:cNvSpPr txBox="1"/>
      </xdr:nvSpPr>
      <xdr:spPr>
        <a:xfrm>
          <a:off x="5740400" y="59143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72,718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246380</xdr:rowOff>
    </xdr:from>
    <xdr:to>
      <xdr:col>30</xdr:col>
      <xdr:colOff>25400</xdr:colOff>
      <xdr:row>33</xdr:row>
      <xdr:rowOff>246380</xdr:rowOff>
    </xdr:to>
    <xdr:cxnSp macro="">
      <xdr:nvCxnSpPr>
        <xdr:cNvPr id="113" name="直線コネクタ 112">
          <a:extLst>
            <a:ext uri="{FF2B5EF4-FFF2-40B4-BE49-F238E27FC236}">
              <a16:creationId xmlns:a16="http://schemas.microsoft.com/office/drawing/2014/main" id="{F9385B45-A958-4426-8993-1F6BE9DAE56D}"/>
            </a:ext>
          </a:extLst>
        </xdr:cNvPr>
        <xdr:cNvCxnSpPr/>
      </xdr:nvCxnSpPr>
      <xdr:spPr>
        <a:xfrm>
          <a:off x="5562600" y="6170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200660</xdr:rowOff>
    </xdr:from>
    <xdr:to>
      <xdr:col>29</xdr:col>
      <xdr:colOff>127000</xdr:colOff>
      <xdr:row>34</xdr:row>
      <xdr:rowOff>250190</xdr:rowOff>
    </xdr:to>
    <xdr:cxnSp macro="">
      <xdr:nvCxnSpPr>
        <xdr:cNvPr id="114" name="直線コネクタ 113">
          <a:extLst>
            <a:ext uri="{FF2B5EF4-FFF2-40B4-BE49-F238E27FC236}">
              <a16:creationId xmlns:a16="http://schemas.microsoft.com/office/drawing/2014/main" id="{C550E4B1-693F-4F60-A603-C4C225F9370F}"/>
            </a:ext>
          </a:extLst>
        </xdr:cNvPr>
        <xdr:cNvCxnSpPr/>
      </xdr:nvCxnSpPr>
      <xdr:spPr>
        <a:xfrm flipV="1">
          <a:off x="5003800" y="646811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219075</xdr:rowOff>
    </xdr:from>
    <xdr:ext cx="756285" cy="259080"/>
    <xdr:sp macro="" textlink="">
      <xdr:nvSpPr>
        <xdr:cNvPr id="115" name="人口1人当たり決算額の推移平均値テキスト445">
          <a:extLst>
            <a:ext uri="{FF2B5EF4-FFF2-40B4-BE49-F238E27FC236}">
              <a16:creationId xmlns:a16="http://schemas.microsoft.com/office/drawing/2014/main" id="{FF2BB553-DA87-4144-9995-363873E3B4BB}"/>
            </a:ext>
          </a:extLst>
        </xdr:cNvPr>
        <xdr:cNvSpPr txBox="1"/>
      </xdr:nvSpPr>
      <xdr:spPr>
        <a:xfrm>
          <a:off x="5740400" y="682942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247650</xdr:rowOff>
    </xdr:from>
    <xdr:to>
      <xdr:col>29</xdr:col>
      <xdr:colOff>177800</xdr:colOff>
      <xdr:row>36</xdr:row>
      <xdr:rowOff>6350</xdr:rowOff>
    </xdr:to>
    <xdr:sp macro="" textlink="">
      <xdr:nvSpPr>
        <xdr:cNvPr id="116" name="フローチャート: 判断 115">
          <a:extLst>
            <a:ext uri="{FF2B5EF4-FFF2-40B4-BE49-F238E27FC236}">
              <a16:creationId xmlns:a16="http://schemas.microsoft.com/office/drawing/2014/main" id="{388CABF7-669E-4ABA-B07C-CD327DE9CEB7}"/>
            </a:ext>
          </a:extLst>
        </xdr:cNvPr>
        <xdr:cNvSpPr/>
      </xdr:nvSpPr>
      <xdr:spPr>
        <a:xfrm>
          <a:off x="56007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250190</xdr:rowOff>
    </xdr:from>
    <xdr:to>
      <xdr:col>26</xdr:col>
      <xdr:colOff>50800</xdr:colOff>
      <xdr:row>35</xdr:row>
      <xdr:rowOff>17780</xdr:rowOff>
    </xdr:to>
    <xdr:cxnSp macro="">
      <xdr:nvCxnSpPr>
        <xdr:cNvPr id="117" name="直線コネクタ 116">
          <a:extLst>
            <a:ext uri="{FF2B5EF4-FFF2-40B4-BE49-F238E27FC236}">
              <a16:creationId xmlns:a16="http://schemas.microsoft.com/office/drawing/2014/main" id="{E3F47C9F-C547-4B08-B1BC-419CC42A57C1}"/>
            </a:ext>
          </a:extLst>
        </xdr:cNvPr>
        <xdr:cNvCxnSpPr/>
      </xdr:nvCxnSpPr>
      <xdr:spPr>
        <a:xfrm flipV="1">
          <a:off x="4305300" y="6517640"/>
          <a:ext cx="698500" cy="1104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333375</xdr:rowOff>
    </xdr:from>
    <xdr:to>
      <xdr:col>26</xdr:col>
      <xdr:colOff>101600</xdr:colOff>
      <xdr:row>36</xdr:row>
      <xdr:rowOff>92075</xdr:rowOff>
    </xdr:to>
    <xdr:sp macro="" textlink="">
      <xdr:nvSpPr>
        <xdr:cNvPr id="118" name="フローチャート: 判断 117">
          <a:extLst>
            <a:ext uri="{FF2B5EF4-FFF2-40B4-BE49-F238E27FC236}">
              <a16:creationId xmlns:a16="http://schemas.microsoft.com/office/drawing/2014/main" id="{C740C329-4254-4649-B322-1BE9ACFB7E91}"/>
            </a:ext>
          </a:extLst>
        </xdr:cNvPr>
        <xdr:cNvSpPr/>
      </xdr:nvSpPr>
      <xdr:spPr>
        <a:xfrm>
          <a:off x="4953000" y="69437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76835</xdr:rowOff>
    </xdr:from>
    <xdr:ext cx="736600" cy="254635"/>
    <xdr:sp macro="" textlink="">
      <xdr:nvSpPr>
        <xdr:cNvPr id="119" name="テキスト ボックス 118">
          <a:extLst>
            <a:ext uri="{FF2B5EF4-FFF2-40B4-BE49-F238E27FC236}">
              <a16:creationId xmlns:a16="http://schemas.microsoft.com/office/drawing/2014/main" id="{F6B7420B-A34D-4D25-BD08-1B74230EB934}"/>
            </a:ext>
          </a:extLst>
        </xdr:cNvPr>
        <xdr:cNvSpPr txBox="1"/>
      </xdr:nvSpPr>
      <xdr:spPr>
        <a:xfrm>
          <a:off x="4622800" y="70300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29,497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5080</xdr:rowOff>
    </xdr:from>
    <xdr:to>
      <xdr:col>22</xdr:col>
      <xdr:colOff>114300</xdr:colOff>
      <xdr:row>35</xdr:row>
      <xdr:rowOff>17780</xdr:rowOff>
    </xdr:to>
    <xdr:cxnSp macro="">
      <xdr:nvCxnSpPr>
        <xdr:cNvPr id="120" name="直線コネクタ 119">
          <a:extLst>
            <a:ext uri="{FF2B5EF4-FFF2-40B4-BE49-F238E27FC236}">
              <a16:creationId xmlns:a16="http://schemas.microsoft.com/office/drawing/2014/main" id="{5E981E91-B97F-4347-AEDA-B53C2EEFDD27}"/>
            </a:ext>
          </a:extLst>
        </xdr:cNvPr>
        <xdr:cNvCxnSpPr/>
      </xdr:nvCxnSpPr>
      <xdr:spPr>
        <a:xfrm>
          <a:off x="3606800" y="6615430"/>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13970</xdr:rowOff>
    </xdr:from>
    <xdr:to>
      <xdr:col>22</xdr:col>
      <xdr:colOff>165100</xdr:colOff>
      <xdr:row>36</xdr:row>
      <xdr:rowOff>115570</xdr:rowOff>
    </xdr:to>
    <xdr:sp macro="" textlink="">
      <xdr:nvSpPr>
        <xdr:cNvPr id="121" name="フローチャート: 判断 120">
          <a:extLst>
            <a:ext uri="{FF2B5EF4-FFF2-40B4-BE49-F238E27FC236}">
              <a16:creationId xmlns:a16="http://schemas.microsoft.com/office/drawing/2014/main" id="{40283E30-1F63-493A-8A81-303958DDAECE}"/>
            </a:ext>
          </a:extLst>
        </xdr:cNvPr>
        <xdr:cNvSpPr/>
      </xdr:nvSpPr>
      <xdr:spPr>
        <a:xfrm>
          <a:off x="4254500" y="6967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100330</xdr:rowOff>
    </xdr:from>
    <xdr:ext cx="762000" cy="254000"/>
    <xdr:sp macro="" textlink="">
      <xdr:nvSpPr>
        <xdr:cNvPr id="122" name="テキスト ボックス 121">
          <a:extLst>
            <a:ext uri="{FF2B5EF4-FFF2-40B4-BE49-F238E27FC236}">
              <a16:creationId xmlns:a16="http://schemas.microsoft.com/office/drawing/2014/main" id="{2B62C674-C1CD-4ADE-BB6C-AA429C2A3448}"/>
            </a:ext>
          </a:extLst>
        </xdr:cNvPr>
        <xdr:cNvSpPr txBox="1"/>
      </xdr:nvSpPr>
      <xdr:spPr>
        <a:xfrm>
          <a:off x="3924300" y="705358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28,277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5080</xdr:rowOff>
    </xdr:from>
    <xdr:to>
      <xdr:col>18</xdr:col>
      <xdr:colOff>177800</xdr:colOff>
      <xdr:row>35</xdr:row>
      <xdr:rowOff>22860</xdr:rowOff>
    </xdr:to>
    <xdr:cxnSp macro="">
      <xdr:nvCxnSpPr>
        <xdr:cNvPr id="123" name="直線コネクタ 122">
          <a:extLst>
            <a:ext uri="{FF2B5EF4-FFF2-40B4-BE49-F238E27FC236}">
              <a16:creationId xmlns:a16="http://schemas.microsoft.com/office/drawing/2014/main" id="{760DA322-6ED2-4BC0-B0B9-5E3FF9AD0B58}"/>
            </a:ext>
          </a:extLst>
        </xdr:cNvPr>
        <xdr:cNvCxnSpPr/>
      </xdr:nvCxnSpPr>
      <xdr:spPr>
        <a:xfrm flipV="1">
          <a:off x="2908300" y="6615430"/>
          <a:ext cx="6985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337820</xdr:rowOff>
    </xdr:from>
    <xdr:to>
      <xdr:col>19</xdr:col>
      <xdr:colOff>38100</xdr:colOff>
      <xdr:row>36</xdr:row>
      <xdr:rowOff>96520</xdr:rowOff>
    </xdr:to>
    <xdr:sp macro="" textlink="">
      <xdr:nvSpPr>
        <xdr:cNvPr id="124" name="フローチャート: 判断 123">
          <a:extLst>
            <a:ext uri="{FF2B5EF4-FFF2-40B4-BE49-F238E27FC236}">
              <a16:creationId xmlns:a16="http://schemas.microsoft.com/office/drawing/2014/main" id="{C45B5DCA-CC48-41EB-B90A-FC98D594C130}"/>
            </a:ext>
          </a:extLst>
        </xdr:cNvPr>
        <xdr:cNvSpPr/>
      </xdr:nvSpPr>
      <xdr:spPr>
        <a:xfrm>
          <a:off x="3556000" y="694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81280</xdr:rowOff>
    </xdr:from>
    <xdr:ext cx="762000" cy="259715"/>
    <xdr:sp macro="" textlink="">
      <xdr:nvSpPr>
        <xdr:cNvPr id="125" name="テキスト ボックス 124">
          <a:extLst>
            <a:ext uri="{FF2B5EF4-FFF2-40B4-BE49-F238E27FC236}">
              <a16:creationId xmlns:a16="http://schemas.microsoft.com/office/drawing/2014/main" id="{A7C5DEC5-4EB2-41B4-A2A8-36E9430D3AAE}"/>
            </a:ext>
          </a:extLst>
        </xdr:cNvPr>
        <xdr:cNvSpPr txBox="1"/>
      </xdr:nvSpPr>
      <xdr:spPr>
        <a:xfrm>
          <a:off x="3225800" y="70345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29,272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6350</xdr:rowOff>
    </xdr:from>
    <xdr:to>
      <xdr:col>15</xdr:col>
      <xdr:colOff>101600</xdr:colOff>
      <xdr:row>36</xdr:row>
      <xdr:rowOff>107315</xdr:rowOff>
    </xdr:to>
    <xdr:sp macro="" textlink="">
      <xdr:nvSpPr>
        <xdr:cNvPr id="126" name="フローチャート: 判断 125">
          <a:extLst>
            <a:ext uri="{FF2B5EF4-FFF2-40B4-BE49-F238E27FC236}">
              <a16:creationId xmlns:a16="http://schemas.microsoft.com/office/drawing/2014/main" id="{6B4491B1-2EB8-473B-9B63-A724A4332D73}"/>
            </a:ext>
          </a:extLst>
        </xdr:cNvPr>
        <xdr:cNvSpPr/>
      </xdr:nvSpPr>
      <xdr:spPr>
        <a:xfrm>
          <a:off x="2857500" y="69596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92075</xdr:rowOff>
    </xdr:from>
    <xdr:ext cx="762000" cy="259715"/>
    <xdr:sp macro="" textlink="">
      <xdr:nvSpPr>
        <xdr:cNvPr id="127" name="テキスト ボックス 126">
          <a:extLst>
            <a:ext uri="{FF2B5EF4-FFF2-40B4-BE49-F238E27FC236}">
              <a16:creationId xmlns:a16="http://schemas.microsoft.com/office/drawing/2014/main" id="{52DFC574-68AE-491F-B3A7-304038357D30}"/>
            </a:ext>
          </a:extLst>
        </xdr:cNvPr>
        <xdr:cNvSpPr txBox="1"/>
      </xdr:nvSpPr>
      <xdr:spPr>
        <a:xfrm>
          <a:off x="2527300" y="70453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8" name="テキスト ボックス 127">
          <a:extLst>
            <a:ext uri="{FF2B5EF4-FFF2-40B4-BE49-F238E27FC236}">
              <a16:creationId xmlns:a16="http://schemas.microsoft.com/office/drawing/2014/main" id="{BE9A11C9-0CBA-47E2-92B5-7F58E95AD25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9AA79AE9-77AB-42CC-9D6F-C8B381B964B5}"/>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6CC9CA81-A73E-40A0-8CCA-122132902435}"/>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CDFC5124-D85C-4841-B272-EB02DD2C0FDE}"/>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810D12C2-479C-4245-8F63-15CD069D38BE}"/>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149225</xdr:rowOff>
    </xdr:from>
    <xdr:to>
      <xdr:col>29</xdr:col>
      <xdr:colOff>177800</xdr:colOff>
      <xdr:row>34</xdr:row>
      <xdr:rowOff>251460</xdr:rowOff>
    </xdr:to>
    <xdr:sp macro="" textlink="">
      <xdr:nvSpPr>
        <xdr:cNvPr id="133" name="楕円 132">
          <a:extLst>
            <a:ext uri="{FF2B5EF4-FFF2-40B4-BE49-F238E27FC236}">
              <a16:creationId xmlns:a16="http://schemas.microsoft.com/office/drawing/2014/main" id="{735156DF-FB41-4FB1-9896-DF995DEF8A03}"/>
            </a:ext>
          </a:extLst>
        </xdr:cNvPr>
        <xdr:cNvSpPr/>
      </xdr:nvSpPr>
      <xdr:spPr>
        <a:xfrm>
          <a:off x="5600700" y="64166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337820</xdr:rowOff>
    </xdr:from>
    <xdr:ext cx="756285" cy="256540"/>
    <xdr:sp macro="" textlink="">
      <xdr:nvSpPr>
        <xdr:cNvPr id="134" name="人口1人当たり決算額の推移該当値テキスト445">
          <a:extLst>
            <a:ext uri="{FF2B5EF4-FFF2-40B4-BE49-F238E27FC236}">
              <a16:creationId xmlns:a16="http://schemas.microsoft.com/office/drawing/2014/main" id="{CFF8078A-1CAD-449D-B5CC-BF3BA4087580}"/>
            </a:ext>
          </a:extLst>
        </xdr:cNvPr>
        <xdr:cNvSpPr txBox="1"/>
      </xdr:nvSpPr>
      <xdr:spPr>
        <a:xfrm>
          <a:off x="5740400" y="6262370"/>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57,170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198755</xdr:rowOff>
    </xdr:from>
    <xdr:to>
      <xdr:col>26</xdr:col>
      <xdr:colOff>101600</xdr:colOff>
      <xdr:row>34</xdr:row>
      <xdr:rowOff>300990</xdr:rowOff>
    </xdr:to>
    <xdr:sp macro="" textlink="">
      <xdr:nvSpPr>
        <xdr:cNvPr id="135" name="楕円 134">
          <a:extLst>
            <a:ext uri="{FF2B5EF4-FFF2-40B4-BE49-F238E27FC236}">
              <a16:creationId xmlns:a16="http://schemas.microsoft.com/office/drawing/2014/main" id="{D7CB465C-54B1-4DCE-AD69-0EF3A1F2138C}"/>
            </a:ext>
          </a:extLst>
        </xdr:cNvPr>
        <xdr:cNvSpPr/>
      </xdr:nvSpPr>
      <xdr:spPr>
        <a:xfrm>
          <a:off x="4953000" y="64662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310515</xdr:rowOff>
    </xdr:from>
    <xdr:ext cx="736600" cy="259715"/>
    <xdr:sp macro="" textlink="">
      <xdr:nvSpPr>
        <xdr:cNvPr id="136" name="テキスト ボックス 135">
          <a:extLst>
            <a:ext uri="{FF2B5EF4-FFF2-40B4-BE49-F238E27FC236}">
              <a16:creationId xmlns:a16="http://schemas.microsoft.com/office/drawing/2014/main" id="{7ADCF32E-AADE-41AC-8048-EE2A53AE8273}"/>
            </a:ext>
          </a:extLst>
        </xdr:cNvPr>
        <xdr:cNvSpPr txBox="1"/>
      </xdr:nvSpPr>
      <xdr:spPr>
        <a:xfrm>
          <a:off x="4622800" y="623506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54,542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309245</xdr:rowOff>
    </xdr:from>
    <xdr:to>
      <xdr:col>22</xdr:col>
      <xdr:colOff>165100</xdr:colOff>
      <xdr:row>35</xdr:row>
      <xdr:rowOff>68580</xdr:rowOff>
    </xdr:to>
    <xdr:sp macro="" textlink="">
      <xdr:nvSpPr>
        <xdr:cNvPr id="137" name="楕円 136">
          <a:extLst>
            <a:ext uri="{FF2B5EF4-FFF2-40B4-BE49-F238E27FC236}">
              <a16:creationId xmlns:a16="http://schemas.microsoft.com/office/drawing/2014/main" id="{249E53FB-16F7-4055-9618-98BC5524F618}"/>
            </a:ext>
          </a:extLst>
        </xdr:cNvPr>
        <xdr:cNvSpPr/>
      </xdr:nvSpPr>
      <xdr:spPr>
        <a:xfrm>
          <a:off x="4254500" y="65766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79375</xdr:rowOff>
    </xdr:from>
    <xdr:ext cx="762000" cy="258445"/>
    <xdr:sp macro="" textlink="">
      <xdr:nvSpPr>
        <xdr:cNvPr id="138" name="テキスト ボックス 137">
          <a:extLst>
            <a:ext uri="{FF2B5EF4-FFF2-40B4-BE49-F238E27FC236}">
              <a16:creationId xmlns:a16="http://schemas.microsoft.com/office/drawing/2014/main" id="{018E6C95-1B0C-4D80-A431-642E0803C855}"/>
            </a:ext>
          </a:extLst>
        </xdr:cNvPr>
        <xdr:cNvSpPr txBox="1"/>
      </xdr:nvSpPr>
      <xdr:spPr>
        <a:xfrm>
          <a:off x="3924300" y="634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48,719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297180</xdr:rowOff>
    </xdr:from>
    <xdr:to>
      <xdr:col>19</xdr:col>
      <xdr:colOff>38100</xdr:colOff>
      <xdr:row>35</xdr:row>
      <xdr:rowOff>56515</xdr:rowOff>
    </xdr:to>
    <xdr:sp macro="" textlink="">
      <xdr:nvSpPr>
        <xdr:cNvPr id="139" name="楕円 138">
          <a:extLst>
            <a:ext uri="{FF2B5EF4-FFF2-40B4-BE49-F238E27FC236}">
              <a16:creationId xmlns:a16="http://schemas.microsoft.com/office/drawing/2014/main" id="{A3BB31E3-1C8A-4B8D-9B04-F297B7EFDA57}"/>
            </a:ext>
          </a:extLst>
        </xdr:cNvPr>
        <xdr:cNvSpPr/>
      </xdr:nvSpPr>
      <xdr:spPr>
        <a:xfrm>
          <a:off x="3556000" y="6564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67310</xdr:rowOff>
    </xdr:from>
    <xdr:ext cx="762000" cy="252730"/>
    <xdr:sp macro="" textlink="">
      <xdr:nvSpPr>
        <xdr:cNvPr id="140" name="テキスト ボックス 139">
          <a:extLst>
            <a:ext uri="{FF2B5EF4-FFF2-40B4-BE49-F238E27FC236}">
              <a16:creationId xmlns:a16="http://schemas.microsoft.com/office/drawing/2014/main" id="{AB26FF51-63CF-40FD-865B-05877CEF1F43}"/>
            </a:ext>
          </a:extLst>
        </xdr:cNvPr>
        <xdr:cNvSpPr txBox="1"/>
      </xdr:nvSpPr>
      <xdr:spPr>
        <a:xfrm>
          <a:off x="3225800" y="633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49,371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314960</xdr:rowOff>
    </xdr:from>
    <xdr:to>
      <xdr:col>15</xdr:col>
      <xdr:colOff>101600</xdr:colOff>
      <xdr:row>35</xdr:row>
      <xdr:rowOff>73660</xdr:rowOff>
    </xdr:to>
    <xdr:sp macro="" textlink="">
      <xdr:nvSpPr>
        <xdr:cNvPr id="141" name="楕円 140">
          <a:extLst>
            <a:ext uri="{FF2B5EF4-FFF2-40B4-BE49-F238E27FC236}">
              <a16:creationId xmlns:a16="http://schemas.microsoft.com/office/drawing/2014/main" id="{735AA530-0098-4306-AAF5-519AA28B963E}"/>
            </a:ext>
          </a:extLst>
        </xdr:cNvPr>
        <xdr:cNvSpPr/>
      </xdr:nvSpPr>
      <xdr:spPr>
        <a:xfrm>
          <a:off x="2857500" y="658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83185</xdr:rowOff>
    </xdr:from>
    <xdr:ext cx="762000" cy="259715"/>
    <xdr:sp macro="" textlink="">
      <xdr:nvSpPr>
        <xdr:cNvPr id="142" name="テキスト ボックス 141">
          <a:extLst>
            <a:ext uri="{FF2B5EF4-FFF2-40B4-BE49-F238E27FC236}">
              <a16:creationId xmlns:a16="http://schemas.microsoft.com/office/drawing/2014/main" id="{603CD418-718B-4A8B-B96D-737216103038}"/>
            </a:ext>
          </a:extLst>
        </xdr:cNvPr>
        <xdr:cNvSpPr txBox="1"/>
      </xdr:nvSpPr>
      <xdr:spPr>
        <a:xfrm>
          <a:off x="2527300" y="6350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FFE3BC-4AE0-4D1A-BF88-BB51E205C475}"/>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164E375-8787-4E76-B410-3866BD36022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A00E89E-3142-4510-A45A-89593533877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ECACC02-F22D-4609-85A9-1EB5440628C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AEEEAF-CC3C-4303-999E-E1559CFF94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920D0E-DDE7-4CC3-A0BF-C83C699F2E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3DB7463-19AE-4D30-91D1-0103730932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23CB68B-43AA-486C-95A2-FEDB67A3BB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7475DA8-0BFA-4CEE-B8B7-8DAB5B26D5EB}"/>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EEA3774-DA78-4FBF-B068-D79E2F2896BF}"/>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15,242
15,136
138.09
16,466,512
15,967,784
205,053
8,926,466
16,030,838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4DBE473-BCC8-4A4D-B156-E0E817244354}"/>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D90D41-EAD8-483D-B2F5-7A15310174E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BC663C-1B2E-4C93-99FB-EA59BAB1AD49}"/>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43.6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B7B61DD-026C-4D86-A2B1-AC1D8BF8E71E}"/>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F898C0E-3170-47CB-A128-AA5A5E1CF546}"/>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C1F4DE60-D4A1-45C3-B9BE-C217F6F68644}"/>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4363985-5DCE-404E-A7BC-CA6A960C516F}"/>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5426952-2AC7-4F83-BD30-D34822220BD7}"/>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CFDEC9A-5C06-45A0-9798-946922A355C8}"/>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7632CF-450C-4C40-9585-92A4C618065E}"/>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5D447F3-45A0-4014-AB4E-F3A5685071B4}"/>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5E823A82-CF91-4A76-A262-CF4FE1809DD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3C143DD-6F4E-4E19-907A-D17C07FDCA6E}"/>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3B7ABB5-AF6F-4335-ABF4-F2E0B55C007A}"/>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1C5A6B-BC61-4DFB-9A78-EE0CF058FCBC}"/>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F4747E0-BEB8-4666-90AF-34B69102AECF}"/>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74B00A-7023-4AD6-9B78-BE18CD11491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5C902E94-4F99-43F2-BC71-ADA8A747959A}"/>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D4AA7517-9646-410C-97B7-CC5501AB4FBB}"/>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F5119483-3ECF-4DAF-A2E4-ACB63D19DA06}"/>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869125D-DB6B-46CD-BDDA-A5F61AD064FB}"/>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125B9B8-EC07-4EBA-9663-9F1567BE84CC}"/>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C78B0AB-84DC-46CF-9AF3-785377A0EFBD}"/>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6A69806-AB3B-483E-8E2E-710D79611AF2}"/>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C1D3BA9-9AA9-43B7-9B26-7F310D7BAB23}"/>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B7995FD-DBA0-4CEE-9A49-061171DCED1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0A2F585-C200-45AE-AE2C-3D9E8D9A50D1}"/>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C539909-803F-48FC-B435-02C75341E599}"/>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2FE95A13-EAFA-40B3-9A47-13AE51A4E4E5}"/>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4736710-27AC-4235-B656-6D6527B3B008}"/>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33B84608-C69E-44D1-A9B3-6AA613E470D7}"/>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5934EC71-5FAE-4EEB-B9BF-ECE9ED28FD3F}"/>
            </a:ext>
          </a:extLst>
        </xdr:cNvPr>
        <xdr:cNvCxnSpPr/>
      </xdr:nvCxnSpPr>
      <xdr:spPr>
        <a:xfrm>
          <a:off x="762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168910</xdr:rowOff>
    </xdr:from>
    <xdr:ext cx="531495" cy="253365"/>
    <xdr:sp macro="" textlink="">
      <xdr:nvSpPr>
        <xdr:cNvPr id="44" name="テキスト ボックス 43">
          <a:extLst>
            <a:ext uri="{FF2B5EF4-FFF2-40B4-BE49-F238E27FC236}">
              <a16:creationId xmlns:a16="http://schemas.microsoft.com/office/drawing/2014/main" id="{C126C1F6-B8B4-43E0-9A44-FE54CCD0068E}"/>
            </a:ext>
          </a:extLst>
        </xdr:cNvPr>
        <xdr:cNvSpPr txBox="1"/>
      </xdr:nvSpPr>
      <xdr:spPr>
        <a:xfrm>
          <a:off x="230505" y="668401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F75C2EDC-ED44-4C95-9E63-536494012008}"/>
            </a:ext>
          </a:extLst>
        </xdr:cNvPr>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54610</xdr:rowOff>
    </xdr:from>
    <xdr:ext cx="531495" cy="253365"/>
    <xdr:sp macro="" textlink="">
      <xdr:nvSpPr>
        <xdr:cNvPr id="46" name="テキスト ボックス 45">
          <a:extLst>
            <a:ext uri="{FF2B5EF4-FFF2-40B4-BE49-F238E27FC236}">
              <a16:creationId xmlns:a16="http://schemas.microsoft.com/office/drawing/2014/main" id="{F4BEB039-FF62-40FD-8692-CE9CD678868C}"/>
            </a:ext>
          </a:extLst>
        </xdr:cNvPr>
        <xdr:cNvSpPr txBox="1"/>
      </xdr:nvSpPr>
      <xdr:spPr>
        <a:xfrm>
          <a:off x="230505" y="6398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77B299E6-942E-4E97-A856-0EE65CBC8F1A}"/>
            </a:ext>
          </a:extLst>
        </xdr:cNvPr>
        <xdr:cNvCxnSpPr/>
      </xdr:nvCxnSpPr>
      <xdr:spPr>
        <a:xfrm>
          <a:off x="762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111760</xdr:rowOff>
    </xdr:from>
    <xdr:ext cx="589915" cy="253365"/>
    <xdr:sp macro="" textlink="">
      <xdr:nvSpPr>
        <xdr:cNvPr id="48" name="テキスト ボックス 47">
          <a:extLst>
            <a:ext uri="{FF2B5EF4-FFF2-40B4-BE49-F238E27FC236}">
              <a16:creationId xmlns:a16="http://schemas.microsoft.com/office/drawing/2014/main" id="{3048CDF7-E387-4FBD-8CFB-34CC915DCADF}"/>
            </a:ext>
          </a:extLst>
        </xdr:cNvPr>
        <xdr:cNvSpPr txBox="1"/>
      </xdr:nvSpPr>
      <xdr:spPr>
        <a:xfrm>
          <a:off x="166370" y="6112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DD256D60-18B2-4477-B513-24739B32A03C}"/>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9915" cy="253365"/>
    <xdr:sp macro="" textlink="">
      <xdr:nvSpPr>
        <xdr:cNvPr id="50" name="テキスト ボックス 49">
          <a:extLst>
            <a:ext uri="{FF2B5EF4-FFF2-40B4-BE49-F238E27FC236}">
              <a16:creationId xmlns:a16="http://schemas.microsoft.com/office/drawing/2014/main" id="{30502103-9EB5-47FC-A833-8477C82F61BF}"/>
            </a:ext>
          </a:extLst>
        </xdr:cNvPr>
        <xdr:cNvSpPr txBox="1"/>
      </xdr:nvSpPr>
      <xdr:spPr>
        <a:xfrm>
          <a:off x="166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F30EBF4F-C476-46AA-9AF9-B158ADEE2532}"/>
            </a:ext>
          </a:extLst>
        </xdr:cNvPr>
        <xdr:cNvCxnSpPr/>
      </xdr:nvCxnSpPr>
      <xdr:spPr>
        <a:xfrm>
          <a:off x="762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54610</xdr:rowOff>
    </xdr:from>
    <xdr:ext cx="589915" cy="253365"/>
    <xdr:sp macro="" textlink="">
      <xdr:nvSpPr>
        <xdr:cNvPr id="52" name="テキスト ボックス 51">
          <a:extLst>
            <a:ext uri="{FF2B5EF4-FFF2-40B4-BE49-F238E27FC236}">
              <a16:creationId xmlns:a16="http://schemas.microsoft.com/office/drawing/2014/main" id="{DB64201A-8394-4DD3-9AA3-0A9583CD25A0}"/>
            </a:ext>
          </a:extLst>
        </xdr:cNvPr>
        <xdr:cNvSpPr txBox="1"/>
      </xdr:nvSpPr>
      <xdr:spPr>
        <a:xfrm>
          <a:off x="166370" y="55410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156A286F-118C-42B7-B4BF-B34351C07D3D}"/>
            </a:ext>
          </a:extLst>
        </xdr:cNvPr>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89915" cy="253365"/>
    <xdr:sp macro="" textlink="">
      <xdr:nvSpPr>
        <xdr:cNvPr id="54" name="テキスト ボックス 53">
          <a:extLst>
            <a:ext uri="{FF2B5EF4-FFF2-40B4-BE49-F238E27FC236}">
              <a16:creationId xmlns:a16="http://schemas.microsoft.com/office/drawing/2014/main" id="{72A74398-9F2E-4921-8AF9-AAAD4C73FD17}"/>
            </a:ext>
          </a:extLst>
        </xdr:cNvPr>
        <xdr:cNvSpPr txBox="1"/>
      </xdr:nvSpPr>
      <xdr:spPr>
        <a:xfrm>
          <a:off x="166370" y="5255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AC520595-8F4D-4236-8F06-E4BC30114F67}"/>
            </a:ext>
          </a:extLst>
        </xdr:cNvPr>
        <xdr:cNvCxnSpPr/>
      </xdr:nvCxnSpPr>
      <xdr:spPr>
        <a:xfrm>
          <a:off x="762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28</xdr:row>
      <xdr:rowOff>168910</xdr:rowOff>
    </xdr:from>
    <xdr:ext cx="589915" cy="253365"/>
    <xdr:sp macro="" textlink="">
      <xdr:nvSpPr>
        <xdr:cNvPr id="56" name="テキスト ボックス 55">
          <a:extLst>
            <a:ext uri="{FF2B5EF4-FFF2-40B4-BE49-F238E27FC236}">
              <a16:creationId xmlns:a16="http://schemas.microsoft.com/office/drawing/2014/main" id="{F7139AE7-E29C-4213-A6DA-9241A80D23B7}"/>
            </a:ext>
          </a:extLst>
        </xdr:cNvPr>
        <xdr:cNvSpPr txBox="1"/>
      </xdr:nvSpPr>
      <xdr:spPr>
        <a:xfrm>
          <a:off x="166370" y="496951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FA18E49D-9E89-4D91-972A-48F979EB9349}"/>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8" name="テキスト ボックス 57">
          <a:extLst>
            <a:ext uri="{FF2B5EF4-FFF2-40B4-BE49-F238E27FC236}">
              <a16:creationId xmlns:a16="http://schemas.microsoft.com/office/drawing/2014/main" id="{5C452B02-0DF7-4B81-92C2-4EB4BB5CBE3B}"/>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4E7418AD-005B-4CFF-9A5B-3A6A5CB2E91C}"/>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138430</xdr:rowOff>
    </xdr:from>
    <xdr:to>
      <xdr:col>24</xdr:col>
      <xdr:colOff>62865</xdr:colOff>
      <xdr:row>39</xdr:row>
      <xdr:rowOff>5080</xdr:rowOff>
    </xdr:to>
    <xdr:cxnSp macro="">
      <xdr:nvCxnSpPr>
        <xdr:cNvPr id="60" name="直線コネクタ 59">
          <a:extLst>
            <a:ext uri="{FF2B5EF4-FFF2-40B4-BE49-F238E27FC236}">
              <a16:creationId xmlns:a16="http://schemas.microsoft.com/office/drawing/2014/main" id="{72581B2B-8333-4183-9589-9ABAB7F1A8C8}"/>
            </a:ext>
          </a:extLst>
        </xdr:cNvPr>
        <xdr:cNvCxnSpPr/>
      </xdr:nvCxnSpPr>
      <xdr:spPr>
        <a:xfrm flipV="1">
          <a:off x="4633595" y="5281930"/>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8890</xdr:rowOff>
    </xdr:from>
    <xdr:ext cx="534670" cy="253365"/>
    <xdr:sp macro="" textlink="">
      <xdr:nvSpPr>
        <xdr:cNvPr id="61" name="人件費最小値テキスト">
          <a:extLst>
            <a:ext uri="{FF2B5EF4-FFF2-40B4-BE49-F238E27FC236}">
              <a16:creationId xmlns:a16="http://schemas.microsoft.com/office/drawing/2014/main" id="{351A890F-B1C8-4795-9239-FCDE0BFB1842}"/>
            </a:ext>
          </a:extLst>
        </xdr:cNvPr>
        <xdr:cNvSpPr txBox="1"/>
      </xdr:nvSpPr>
      <xdr:spPr>
        <a:xfrm>
          <a:off x="4686300" y="6695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69,411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5080</xdr:rowOff>
    </xdr:from>
    <xdr:to>
      <xdr:col>24</xdr:col>
      <xdr:colOff>152400</xdr:colOff>
      <xdr:row>39</xdr:row>
      <xdr:rowOff>5080</xdr:rowOff>
    </xdr:to>
    <xdr:cxnSp macro="">
      <xdr:nvCxnSpPr>
        <xdr:cNvPr id="62" name="直線コネクタ 61">
          <a:extLst>
            <a:ext uri="{FF2B5EF4-FFF2-40B4-BE49-F238E27FC236}">
              <a16:creationId xmlns:a16="http://schemas.microsoft.com/office/drawing/2014/main" id="{A34C58AD-C8CE-487B-A784-32CAC9038DC3}"/>
            </a:ext>
          </a:extLst>
        </xdr:cNvPr>
        <xdr:cNvCxnSpPr/>
      </xdr:nvCxnSpPr>
      <xdr:spPr>
        <a:xfrm>
          <a:off x="4546600" y="669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85090</xdr:rowOff>
    </xdr:from>
    <xdr:ext cx="598805" cy="259080"/>
    <xdr:sp macro="" textlink="">
      <xdr:nvSpPr>
        <xdr:cNvPr id="63" name="人件費最大値テキスト">
          <a:extLst>
            <a:ext uri="{FF2B5EF4-FFF2-40B4-BE49-F238E27FC236}">
              <a16:creationId xmlns:a16="http://schemas.microsoft.com/office/drawing/2014/main" id="{B9DE994D-BF24-4330-8746-FE3B443EF41A}"/>
            </a:ext>
          </a:extLst>
        </xdr:cNvPr>
        <xdr:cNvSpPr txBox="1"/>
      </xdr:nvSpPr>
      <xdr:spPr>
        <a:xfrm>
          <a:off x="4686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168,107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138430</xdr:rowOff>
    </xdr:from>
    <xdr:to>
      <xdr:col>24</xdr:col>
      <xdr:colOff>152400</xdr:colOff>
      <xdr:row>30</xdr:row>
      <xdr:rowOff>138430</xdr:rowOff>
    </xdr:to>
    <xdr:cxnSp macro="">
      <xdr:nvCxnSpPr>
        <xdr:cNvPr id="64" name="直線コネクタ 63">
          <a:extLst>
            <a:ext uri="{FF2B5EF4-FFF2-40B4-BE49-F238E27FC236}">
              <a16:creationId xmlns:a16="http://schemas.microsoft.com/office/drawing/2014/main" id="{64B1A53E-2DE5-4C4E-9231-C40320EBABDC}"/>
            </a:ext>
          </a:extLst>
        </xdr:cNvPr>
        <xdr:cNvCxnSpPr/>
      </xdr:nvCxnSpPr>
      <xdr:spPr>
        <a:xfrm>
          <a:off x="454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46990</xdr:rowOff>
    </xdr:from>
    <xdr:to>
      <xdr:col>24</xdr:col>
      <xdr:colOff>63500</xdr:colOff>
      <xdr:row>35</xdr:row>
      <xdr:rowOff>140970</xdr:rowOff>
    </xdr:to>
    <xdr:cxnSp macro="">
      <xdr:nvCxnSpPr>
        <xdr:cNvPr id="65" name="直線コネクタ 64">
          <a:extLst>
            <a:ext uri="{FF2B5EF4-FFF2-40B4-BE49-F238E27FC236}">
              <a16:creationId xmlns:a16="http://schemas.microsoft.com/office/drawing/2014/main" id="{D4873DC1-2B1D-4B44-B973-305BA7912247}"/>
            </a:ext>
          </a:extLst>
        </xdr:cNvPr>
        <xdr:cNvCxnSpPr/>
      </xdr:nvCxnSpPr>
      <xdr:spPr>
        <a:xfrm flipV="1">
          <a:off x="3797300" y="6047740"/>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165100</xdr:rowOff>
    </xdr:from>
    <xdr:ext cx="598805" cy="259080"/>
    <xdr:sp macro="" textlink="">
      <xdr:nvSpPr>
        <xdr:cNvPr id="66" name="人件費平均値テキスト">
          <a:extLst>
            <a:ext uri="{FF2B5EF4-FFF2-40B4-BE49-F238E27FC236}">
              <a16:creationId xmlns:a16="http://schemas.microsoft.com/office/drawing/2014/main" id="{50FE2E61-0B2F-4470-B801-58B57F13722B}"/>
            </a:ext>
          </a:extLst>
        </xdr:cNvPr>
        <xdr:cNvSpPr txBox="1"/>
      </xdr:nvSpPr>
      <xdr:spPr>
        <a:xfrm>
          <a:off x="4686300" y="59944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15240</xdr:rowOff>
    </xdr:from>
    <xdr:to>
      <xdr:col>24</xdr:col>
      <xdr:colOff>114300</xdr:colOff>
      <xdr:row>35</xdr:row>
      <xdr:rowOff>116840</xdr:rowOff>
    </xdr:to>
    <xdr:sp macro="" textlink="">
      <xdr:nvSpPr>
        <xdr:cNvPr id="67" name="フローチャート: 判断 66">
          <a:extLst>
            <a:ext uri="{FF2B5EF4-FFF2-40B4-BE49-F238E27FC236}">
              <a16:creationId xmlns:a16="http://schemas.microsoft.com/office/drawing/2014/main" id="{4D90E654-1D7E-4BB8-ADE0-64ADB75ED78C}"/>
            </a:ext>
          </a:extLst>
        </xdr:cNvPr>
        <xdr:cNvSpPr/>
      </xdr:nvSpPr>
      <xdr:spPr>
        <a:xfrm>
          <a:off x="45847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35</xdr:row>
      <xdr:rowOff>171450</xdr:rowOff>
    </xdr:to>
    <xdr:cxnSp macro="">
      <xdr:nvCxnSpPr>
        <xdr:cNvPr id="68" name="直線コネクタ 67">
          <a:extLst>
            <a:ext uri="{FF2B5EF4-FFF2-40B4-BE49-F238E27FC236}">
              <a16:creationId xmlns:a16="http://schemas.microsoft.com/office/drawing/2014/main" id="{FE4C90BF-6850-4EE4-AEAD-B28F2C8D01E5}"/>
            </a:ext>
          </a:extLst>
        </xdr:cNvPr>
        <xdr:cNvCxnSpPr/>
      </xdr:nvCxnSpPr>
      <xdr:spPr>
        <a:xfrm flipV="1">
          <a:off x="2908300" y="61417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94615</xdr:rowOff>
    </xdr:from>
    <xdr:to>
      <xdr:col>20</xdr:col>
      <xdr:colOff>38100</xdr:colOff>
      <xdr:row>37</xdr:row>
      <xdr:rowOff>24765</xdr:rowOff>
    </xdr:to>
    <xdr:sp macro="" textlink="">
      <xdr:nvSpPr>
        <xdr:cNvPr id="69" name="フローチャート: 判断 68">
          <a:extLst>
            <a:ext uri="{FF2B5EF4-FFF2-40B4-BE49-F238E27FC236}">
              <a16:creationId xmlns:a16="http://schemas.microsoft.com/office/drawing/2014/main" id="{9954928C-C519-4814-AD35-0B69CA2F5388}"/>
            </a:ext>
          </a:extLst>
        </xdr:cNvPr>
        <xdr:cNvSpPr/>
      </xdr:nvSpPr>
      <xdr:spPr>
        <a:xfrm>
          <a:off x="37465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15875</xdr:rowOff>
    </xdr:from>
    <xdr:ext cx="528955" cy="259080"/>
    <xdr:sp macro="" textlink="">
      <xdr:nvSpPr>
        <xdr:cNvPr id="70" name="テキスト ボックス 69">
          <a:extLst>
            <a:ext uri="{FF2B5EF4-FFF2-40B4-BE49-F238E27FC236}">
              <a16:creationId xmlns:a16="http://schemas.microsoft.com/office/drawing/2014/main" id="{ED7D3818-9709-45FF-BC5A-99E4A3E4F069}"/>
            </a:ext>
          </a:extLst>
        </xdr:cNvPr>
        <xdr:cNvSpPr txBox="1"/>
      </xdr:nvSpPr>
      <xdr:spPr>
        <a:xfrm>
          <a:off x="3529965" y="6359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50165</xdr:rowOff>
    </xdr:from>
    <xdr:to>
      <xdr:col>15</xdr:col>
      <xdr:colOff>50800</xdr:colOff>
      <xdr:row>35</xdr:row>
      <xdr:rowOff>171450</xdr:rowOff>
    </xdr:to>
    <xdr:cxnSp macro="">
      <xdr:nvCxnSpPr>
        <xdr:cNvPr id="71" name="直線コネクタ 70">
          <a:extLst>
            <a:ext uri="{FF2B5EF4-FFF2-40B4-BE49-F238E27FC236}">
              <a16:creationId xmlns:a16="http://schemas.microsoft.com/office/drawing/2014/main" id="{6D8ABA54-3FD5-4C9A-B13E-1CBF069F3308}"/>
            </a:ext>
          </a:extLst>
        </xdr:cNvPr>
        <xdr:cNvCxnSpPr/>
      </xdr:nvCxnSpPr>
      <xdr:spPr>
        <a:xfrm>
          <a:off x="2019300" y="605091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153670</xdr:rowOff>
    </xdr:from>
    <xdr:to>
      <xdr:col>15</xdr:col>
      <xdr:colOff>101600</xdr:colOff>
      <xdr:row>37</xdr:row>
      <xdr:rowOff>83820</xdr:rowOff>
    </xdr:to>
    <xdr:sp macro="" textlink="">
      <xdr:nvSpPr>
        <xdr:cNvPr id="72" name="フローチャート: 判断 71">
          <a:extLst>
            <a:ext uri="{FF2B5EF4-FFF2-40B4-BE49-F238E27FC236}">
              <a16:creationId xmlns:a16="http://schemas.microsoft.com/office/drawing/2014/main" id="{2A2B1C79-2387-4933-8516-9C3900FB6DC9}"/>
            </a:ext>
          </a:extLst>
        </xdr:cNvPr>
        <xdr:cNvSpPr/>
      </xdr:nvSpPr>
      <xdr:spPr>
        <a:xfrm>
          <a:off x="2857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74930</xdr:rowOff>
    </xdr:from>
    <xdr:ext cx="528955" cy="253365"/>
    <xdr:sp macro="" textlink="">
      <xdr:nvSpPr>
        <xdr:cNvPr id="73" name="テキスト ボックス 72">
          <a:extLst>
            <a:ext uri="{FF2B5EF4-FFF2-40B4-BE49-F238E27FC236}">
              <a16:creationId xmlns:a16="http://schemas.microsoft.com/office/drawing/2014/main" id="{F2B12C23-34B5-49B5-9B4C-DD639E55AC5B}"/>
            </a:ext>
          </a:extLst>
        </xdr:cNvPr>
        <xdr:cNvSpPr txBox="1"/>
      </xdr:nvSpPr>
      <xdr:spPr>
        <a:xfrm>
          <a:off x="2640965" y="6418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46355</xdr:rowOff>
    </xdr:from>
    <xdr:to>
      <xdr:col>10</xdr:col>
      <xdr:colOff>114300</xdr:colOff>
      <xdr:row>35</xdr:row>
      <xdr:rowOff>50165</xdr:rowOff>
    </xdr:to>
    <xdr:cxnSp macro="">
      <xdr:nvCxnSpPr>
        <xdr:cNvPr id="74" name="直線コネクタ 73">
          <a:extLst>
            <a:ext uri="{FF2B5EF4-FFF2-40B4-BE49-F238E27FC236}">
              <a16:creationId xmlns:a16="http://schemas.microsoft.com/office/drawing/2014/main" id="{37B65E14-0283-42B4-B8B5-6363CF7945C4}"/>
            </a:ext>
          </a:extLst>
        </xdr:cNvPr>
        <xdr:cNvCxnSpPr/>
      </xdr:nvCxnSpPr>
      <xdr:spPr>
        <a:xfrm>
          <a:off x="1130300" y="60471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171450</xdr:rowOff>
    </xdr:from>
    <xdr:to>
      <xdr:col>10</xdr:col>
      <xdr:colOff>165100</xdr:colOff>
      <xdr:row>37</xdr:row>
      <xdr:rowOff>101600</xdr:rowOff>
    </xdr:to>
    <xdr:sp macro="" textlink="">
      <xdr:nvSpPr>
        <xdr:cNvPr id="75" name="フローチャート: 判断 74">
          <a:extLst>
            <a:ext uri="{FF2B5EF4-FFF2-40B4-BE49-F238E27FC236}">
              <a16:creationId xmlns:a16="http://schemas.microsoft.com/office/drawing/2014/main" id="{17E0D885-7F23-495D-841C-ADB670CD6CA9}"/>
            </a:ext>
          </a:extLst>
        </xdr:cNvPr>
        <xdr:cNvSpPr/>
      </xdr:nvSpPr>
      <xdr:spPr>
        <a:xfrm>
          <a:off x="1968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92710</xdr:rowOff>
    </xdr:from>
    <xdr:ext cx="528955" cy="259080"/>
    <xdr:sp macro="" textlink="">
      <xdr:nvSpPr>
        <xdr:cNvPr id="76" name="テキスト ボックス 75">
          <a:extLst>
            <a:ext uri="{FF2B5EF4-FFF2-40B4-BE49-F238E27FC236}">
              <a16:creationId xmlns:a16="http://schemas.microsoft.com/office/drawing/2014/main" id="{6C1183C2-BCE2-410E-8823-03C72454BA4D}"/>
            </a:ext>
          </a:extLst>
        </xdr:cNvPr>
        <xdr:cNvSpPr txBox="1"/>
      </xdr:nvSpPr>
      <xdr:spPr>
        <a:xfrm>
          <a:off x="1751965" y="64363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169545</xdr:rowOff>
    </xdr:from>
    <xdr:to>
      <xdr:col>6</xdr:col>
      <xdr:colOff>38100</xdr:colOff>
      <xdr:row>37</xdr:row>
      <xdr:rowOff>99695</xdr:rowOff>
    </xdr:to>
    <xdr:sp macro="" textlink="">
      <xdr:nvSpPr>
        <xdr:cNvPr id="77" name="フローチャート: 判断 76">
          <a:extLst>
            <a:ext uri="{FF2B5EF4-FFF2-40B4-BE49-F238E27FC236}">
              <a16:creationId xmlns:a16="http://schemas.microsoft.com/office/drawing/2014/main" id="{CE8966F6-F89D-4455-9095-682CFDA360C7}"/>
            </a:ext>
          </a:extLst>
        </xdr:cNvPr>
        <xdr:cNvSpPr/>
      </xdr:nvSpPr>
      <xdr:spPr>
        <a:xfrm>
          <a:off x="1079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90805</xdr:rowOff>
    </xdr:from>
    <xdr:ext cx="528955" cy="258445"/>
    <xdr:sp macro="" textlink="">
      <xdr:nvSpPr>
        <xdr:cNvPr id="78" name="テキスト ボックス 77">
          <a:extLst>
            <a:ext uri="{FF2B5EF4-FFF2-40B4-BE49-F238E27FC236}">
              <a16:creationId xmlns:a16="http://schemas.microsoft.com/office/drawing/2014/main" id="{52544E3D-ACD6-4C7D-988F-1D88E5DA441D}"/>
            </a:ext>
          </a:extLst>
        </xdr:cNvPr>
        <xdr:cNvSpPr txBox="1"/>
      </xdr:nvSpPr>
      <xdr:spPr>
        <a:xfrm>
          <a:off x="862965" y="64344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5DC2B675-02A0-4245-BED8-9EFDDF7C6A9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21036F12-1CD0-43EF-BED0-D923792B5439}"/>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83FB41BA-68DC-4963-AED0-1EB10D59B125}"/>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2" name="テキスト ボックス 81">
          <a:extLst>
            <a:ext uri="{FF2B5EF4-FFF2-40B4-BE49-F238E27FC236}">
              <a16:creationId xmlns:a16="http://schemas.microsoft.com/office/drawing/2014/main" id="{534F7354-A954-48F8-88F8-99B69278FC4C}"/>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3" name="テキスト ボックス 82">
          <a:extLst>
            <a:ext uri="{FF2B5EF4-FFF2-40B4-BE49-F238E27FC236}">
              <a16:creationId xmlns:a16="http://schemas.microsoft.com/office/drawing/2014/main" id="{AB336210-0EA8-4552-941A-9F2793F6334F}"/>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167640</xdr:rowOff>
    </xdr:from>
    <xdr:to>
      <xdr:col>24</xdr:col>
      <xdr:colOff>114300</xdr:colOff>
      <xdr:row>35</xdr:row>
      <xdr:rowOff>97790</xdr:rowOff>
    </xdr:to>
    <xdr:sp macro="" textlink="">
      <xdr:nvSpPr>
        <xdr:cNvPr id="84" name="楕円 83">
          <a:extLst>
            <a:ext uri="{FF2B5EF4-FFF2-40B4-BE49-F238E27FC236}">
              <a16:creationId xmlns:a16="http://schemas.microsoft.com/office/drawing/2014/main" id="{D8426BEE-7D6D-4E36-B31A-0DEB836983E3}"/>
            </a:ext>
          </a:extLst>
        </xdr:cNvPr>
        <xdr:cNvSpPr/>
      </xdr:nvSpPr>
      <xdr:spPr>
        <a:xfrm>
          <a:off x="45847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19050</xdr:rowOff>
    </xdr:from>
    <xdr:ext cx="598805" cy="253365"/>
    <xdr:sp macro="" textlink="">
      <xdr:nvSpPr>
        <xdr:cNvPr id="85" name="人件費該当値テキスト">
          <a:extLst>
            <a:ext uri="{FF2B5EF4-FFF2-40B4-BE49-F238E27FC236}">
              <a16:creationId xmlns:a16="http://schemas.microsoft.com/office/drawing/2014/main" id="{5B532DC7-65D3-4481-AF94-FF342F80609D}"/>
            </a:ext>
          </a:extLst>
        </xdr:cNvPr>
        <xdr:cNvSpPr txBox="1"/>
      </xdr:nvSpPr>
      <xdr:spPr>
        <a:xfrm>
          <a:off x="4686300" y="58483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114,478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90170</xdr:rowOff>
    </xdr:from>
    <xdr:to>
      <xdr:col>20</xdr:col>
      <xdr:colOff>38100</xdr:colOff>
      <xdr:row>36</xdr:row>
      <xdr:rowOff>20320</xdr:rowOff>
    </xdr:to>
    <xdr:sp macro="" textlink="">
      <xdr:nvSpPr>
        <xdr:cNvPr id="86" name="楕円 85">
          <a:extLst>
            <a:ext uri="{FF2B5EF4-FFF2-40B4-BE49-F238E27FC236}">
              <a16:creationId xmlns:a16="http://schemas.microsoft.com/office/drawing/2014/main" id="{386AF56B-04EA-402C-9B3E-B79A5668BA6D}"/>
            </a:ext>
          </a:extLst>
        </xdr:cNvPr>
        <xdr:cNvSpPr/>
      </xdr:nvSpPr>
      <xdr:spPr>
        <a:xfrm>
          <a:off x="3746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36830</xdr:rowOff>
    </xdr:from>
    <xdr:ext cx="593090" cy="259080"/>
    <xdr:sp macro="" textlink="">
      <xdr:nvSpPr>
        <xdr:cNvPr id="87" name="テキスト ボックス 86">
          <a:extLst>
            <a:ext uri="{FF2B5EF4-FFF2-40B4-BE49-F238E27FC236}">
              <a16:creationId xmlns:a16="http://schemas.microsoft.com/office/drawing/2014/main" id="{5FD4251C-80A6-4802-887F-FD6B2B5D0FC6}"/>
            </a:ext>
          </a:extLst>
        </xdr:cNvPr>
        <xdr:cNvSpPr txBox="1"/>
      </xdr:nvSpPr>
      <xdr:spPr>
        <a:xfrm>
          <a:off x="3497580" y="58661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120650</xdr:rowOff>
    </xdr:from>
    <xdr:to>
      <xdr:col>15</xdr:col>
      <xdr:colOff>101600</xdr:colOff>
      <xdr:row>36</xdr:row>
      <xdr:rowOff>50800</xdr:rowOff>
    </xdr:to>
    <xdr:sp macro="" textlink="">
      <xdr:nvSpPr>
        <xdr:cNvPr id="88" name="楕円 87">
          <a:extLst>
            <a:ext uri="{FF2B5EF4-FFF2-40B4-BE49-F238E27FC236}">
              <a16:creationId xmlns:a16="http://schemas.microsoft.com/office/drawing/2014/main" id="{C287BF73-FBBF-404A-BAB0-795DE30153DD}"/>
            </a:ext>
          </a:extLst>
        </xdr:cNvPr>
        <xdr:cNvSpPr/>
      </xdr:nvSpPr>
      <xdr:spPr>
        <a:xfrm>
          <a:off x="2857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67310</xdr:rowOff>
    </xdr:from>
    <xdr:ext cx="593090" cy="259080"/>
    <xdr:sp macro="" textlink="">
      <xdr:nvSpPr>
        <xdr:cNvPr id="89" name="テキスト ボックス 88">
          <a:extLst>
            <a:ext uri="{FF2B5EF4-FFF2-40B4-BE49-F238E27FC236}">
              <a16:creationId xmlns:a16="http://schemas.microsoft.com/office/drawing/2014/main" id="{63FCFC80-65D4-4DEA-AAE5-6E17C106FE1C}"/>
            </a:ext>
          </a:extLst>
        </xdr:cNvPr>
        <xdr:cNvSpPr txBox="1"/>
      </xdr:nvSpPr>
      <xdr:spPr>
        <a:xfrm>
          <a:off x="2608580" y="58966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170815</xdr:rowOff>
    </xdr:from>
    <xdr:to>
      <xdr:col>10</xdr:col>
      <xdr:colOff>165100</xdr:colOff>
      <xdr:row>35</xdr:row>
      <xdr:rowOff>100965</xdr:rowOff>
    </xdr:to>
    <xdr:sp macro="" textlink="">
      <xdr:nvSpPr>
        <xdr:cNvPr id="90" name="楕円 89">
          <a:extLst>
            <a:ext uri="{FF2B5EF4-FFF2-40B4-BE49-F238E27FC236}">
              <a16:creationId xmlns:a16="http://schemas.microsoft.com/office/drawing/2014/main" id="{75E677C9-3FC6-45CA-9E4E-528A12044215}"/>
            </a:ext>
          </a:extLst>
        </xdr:cNvPr>
        <xdr:cNvSpPr/>
      </xdr:nvSpPr>
      <xdr:spPr>
        <a:xfrm>
          <a:off x="1968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117475</xdr:rowOff>
    </xdr:from>
    <xdr:ext cx="593090" cy="259080"/>
    <xdr:sp macro="" textlink="">
      <xdr:nvSpPr>
        <xdr:cNvPr id="91" name="テキスト ボックス 90">
          <a:extLst>
            <a:ext uri="{FF2B5EF4-FFF2-40B4-BE49-F238E27FC236}">
              <a16:creationId xmlns:a16="http://schemas.microsoft.com/office/drawing/2014/main" id="{92325AFE-EFA3-4D18-B57F-E93C06D4455C}"/>
            </a:ext>
          </a:extLst>
        </xdr:cNvPr>
        <xdr:cNvSpPr txBox="1"/>
      </xdr:nvSpPr>
      <xdr:spPr>
        <a:xfrm>
          <a:off x="1719580" y="57753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167005</xdr:rowOff>
    </xdr:from>
    <xdr:to>
      <xdr:col>6</xdr:col>
      <xdr:colOff>38100</xdr:colOff>
      <xdr:row>35</xdr:row>
      <xdr:rowOff>97790</xdr:rowOff>
    </xdr:to>
    <xdr:sp macro="" textlink="">
      <xdr:nvSpPr>
        <xdr:cNvPr id="92" name="楕円 91">
          <a:extLst>
            <a:ext uri="{FF2B5EF4-FFF2-40B4-BE49-F238E27FC236}">
              <a16:creationId xmlns:a16="http://schemas.microsoft.com/office/drawing/2014/main" id="{48DA17A5-4EFF-43EE-B748-7E57AE019A07}"/>
            </a:ext>
          </a:extLst>
        </xdr:cNvPr>
        <xdr:cNvSpPr/>
      </xdr:nvSpPr>
      <xdr:spPr>
        <a:xfrm>
          <a:off x="1079500" y="5996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113665</xdr:rowOff>
    </xdr:from>
    <xdr:ext cx="593090" cy="258445"/>
    <xdr:sp macro="" textlink="">
      <xdr:nvSpPr>
        <xdr:cNvPr id="93" name="テキスト ボックス 92">
          <a:extLst>
            <a:ext uri="{FF2B5EF4-FFF2-40B4-BE49-F238E27FC236}">
              <a16:creationId xmlns:a16="http://schemas.microsoft.com/office/drawing/2014/main" id="{7E6D60FD-1D87-4583-88FD-292AF1DF0736}"/>
            </a:ext>
          </a:extLst>
        </xdr:cNvPr>
        <xdr:cNvSpPr txBox="1"/>
      </xdr:nvSpPr>
      <xdr:spPr>
        <a:xfrm>
          <a:off x="830580" y="577151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E4222B87-F4C0-40D4-94B9-BB2D546FBE8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257077F9-DBA8-4D0A-9DBA-0A0C7EEC65B7}"/>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69871E7C-65AD-4644-A718-274877D586C7}"/>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2A071AA2-6A42-4914-81D6-59B269282572}"/>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B3603DC-1D8E-4B06-AC51-0159503E2F6C}"/>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18893A51-E8B4-4175-BEFA-F3C886BCBAA1}"/>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3136C5BF-07AA-4E3F-9B4D-BED2CF6F8FC1}"/>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D6A7F886-5CA1-4129-8B00-BE0E3B6AA3CE}"/>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2" name="テキスト ボックス 101">
          <a:extLst>
            <a:ext uri="{FF2B5EF4-FFF2-40B4-BE49-F238E27FC236}">
              <a16:creationId xmlns:a16="http://schemas.microsoft.com/office/drawing/2014/main" id="{556B9330-F235-4489-9EBB-0F2D1A342CDD}"/>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EC960F7B-33D9-44DA-A20F-58E0BD15FDBF}"/>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3365"/>
    <xdr:sp macro="" textlink="">
      <xdr:nvSpPr>
        <xdr:cNvPr id="104" name="テキスト ボックス 103">
          <a:extLst>
            <a:ext uri="{FF2B5EF4-FFF2-40B4-BE49-F238E27FC236}">
              <a16:creationId xmlns:a16="http://schemas.microsoft.com/office/drawing/2014/main" id="{34030410-DFF9-4717-940C-FF8A22101EC0}"/>
            </a:ext>
          </a:extLst>
        </xdr:cNvPr>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5" name="直線コネクタ 104">
          <a:extLst>
            <a:ext uri="{FF2B5EF4-FFF2-40B4-BE49-F238E27FC236}">
              <a16:creationId xmlns:a16="http://schemas.microsoft.com/office/drawing/2014/main" id="{7539A20C-8F32-40AC-A1C1-67A84A10E603}"/>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6" name="テキスト ボックス 105">
          <a:extLst>
            <a:ext uri="{FF2B5EF4-FFF2-40B4-BE49-F238E27FC236}">
              <a16:creationId xmlns:a16="http://schemas.microsoft.com/office/drawing/2014/main" id="{2C900BEE-2E68-4214-83E7-95849A7F1F38}"/>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7" name="直線コネクタ 106">
          <a:extLst>
            <a:ext uri="{FF2B5EF4-FFF2-40B4-BE49-F238E27FC236}">
              <a16:creationId xmlns:a16="http://schemas.microsoft.com/office/drawing/2014/main" id="{B35BFBCA-3417-40D1-8D6D-5C309F6CCD0E}"/>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8" name="テキスト ボックス 107">
          <a:extLst>
            <a:ext uri="{FF2B5EF4-FFF2-40B4-BE49-F238E27FC236}">
              <a16:creationId xmlns:a16="http://schemas.microsoft.com/office/drawing/2014/main" id="{D8B9AEE9-451D-4CEA-8C17-EE16D9976018}"/>
            </a:ext>
          </a:extLst>
        </xdr:cNvPr>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9" name="直線コネクタ 108">
          <a:extLst>
            <a:ext uri="{FF2B5EF4-FFF2-40B4-BE49-F238E27FC236}">
              <a16:creationId xmlns:a16="http://schemas.microsoft.com/office/drawing/2014/main" id="{4E6B82E1-12E2-4647-A511-2FD353B03C4A}"/>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9915" cy="259080"/>
    <xdr:sp macro="" textlink="">
      <xdr:nvSpPr>
        <xdr:cNvPr id="110" name="テキスト ボックス 109">
          <a:extLst>
            <a:ext uri="{FF2B5EF4-FFF2-40B4-BE49-F238E27FC236}">
              <a16:creationId xmlns:a16="http://schemas.microsoft.com/office/drawing/2014/main" id="{319954B9-0C5B-4D83-9EC9-CAA916209C8E}"/>
            </a:ext>
          </a:extLst>
        </xdr:cNvPr>
        <xdr:cNvSpPr txBox="1"/>
      </xdr:nvSpPr>
      <xdr:spPr>
        <a:xfrm>
          <a:off x="166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11" name="直線コネクタ 110">
          <a:extLst>
            <a:ext uri="{FF2B5EF4-FFF2-40B4-BE49-F238E27FC236}">
              <a16:creationId xmlns:a16="http://schemas.microsoft.com/office/drawing/2014/main" id="{CEE961F6-9E6F-4BBE-B876-DD6C5DCFE351}"/>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12" name="テキスト ボックス 111">
          <a:extLst>
            <a:ext uri="{FF2B5EF4-FFF2-40B4-BE49-F238E27FC236}">
              <a16:creationId xmlns:a16="http://schemas.microsoft.com/office/drawing/2014/main" id="{FA4C1B32-AA52-456A-A45E-78958B3729E3}"/>
            </a:ext>
          </a:extLst>
        </xdr:cNvPr>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3" name="直線コネクタ 112">
          <a:extLst>
            <a:ext uri="{FF2B5EF4-FFF2-40B4-BE49-F238E27FC236}">
              <a16:creationId xmlns:a16="http://schemas.microsoft.com/office/drawing/2014/main" id="{AF73ADE5-380A-4307-B6C5-1CBD43150906}"/>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14" name="テキスト ボックス 113">
          <a:extLst>
            <a:ext uri="{FF2B5EF4-FFF2-40B4-BE49-F238E27FC236}">
              <a16:creationId xmlns:a16="http://schemas.microsoft.com/office/drawing/2014/main" id="{535C0EFF-3DA7-4808-9A0E-922FAA1F95E4}"/>
            </a:ext>
          </a:extLst>
        </xdr:cNvPr>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5" name="直線コネクタ 114">
          <a:extLst>
            <a:ext uri="{FF2B5EF4-FFF2-40B4-BE49-F238E27FC236}">
              <a16:creationId xmlns:a16="http://schemas.microsoft.com/office/drawing/2014/main" id="{740C401F-BFFA-4E2A-8ED4-1D2FA8AAD184}"/>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6" name="テキスト ボックス 115">
          <a:extLst>
            <a:ext uri="{FF2B5EF4-FFF2-40B4-BE49-F238E27FC236}">
              <a16:creationId xmlns:a16="http://schemas.microsoft.com/office/drawing/2014/main" id="{5826F2DE-1780-4DBF-9DB6-6E405526019A}"/>
            </a:ext>
          </a:extLst>
        </xdr:cNvPr>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841B1058-0152-4ADB-B777-D17C62070BA6}"/>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8" name="テキスト ボックス 117">
          <a:extLst>
            <a:ext uri="{FF2B5EF4-FFF2-40B4-BE49-F238E27FC236}">
              <a16:creationId xmlns:a16="http://schemas.microsoft.com/office/drawing/2014/main" id="{5BC014A2-C3AC-45C3-984B-A1D23FDCA916}"/>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BFC2676A-A5D5-4DDE-B199-A0317EF4D472}"/>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33655</xdr:rowOff>
    </xdr:from>
    <xdr:to>
      <xdr:col>24</xdr:col>
      <xdr:colOff>62865</xdr:colOff>
      <xdr:row>59</xdr:row>
      <xdr:rowOff>90805</xdr:rowOff>
    </xdr:to>
    <xdr:cxnSp macro="">
      <xdr:nvCxnSpPr>
        <xdr:cNvPr id="120" name="直線コネクタ 119">
          <a:extLst>
            <a:ext uri="{FF2B5EF4-FFF2-40B4-BE49-F238E27FC236}">
              <a16:creationId xmlns:a16="http://schemas.microsoft.com/office/drawing/2014/main" id="{B2706F76-0192-4340-8AE1-082F04C3A2C5}"/>
            </a:ext>
          </a:extLst>
        </xdr:cNvPr>
        <xdr:cNvCxnSpPr/>
      </xdr:nvCxnSpPr>
      <xdr:spPr>
        <a:xfrm flipV="1">
          <a:off x="4633595" y="8606155"/>
          <a:ext cx="127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94615</xdr:rowOff>
    </xdr:from>
    <xdr:ext cx="534670" cy="259080"/>
    <xdr:sp macro="" textlink="">
      <xdr:nvSpPr>
        <xdr:cNvPr id="121" name="物件費最小値テキスト">
          <a:extLst>
            <a:ext uri="{FF2B5EF4-FFF2-40B4-BE49-F238E27FC236}">
              <a16:creationId xmlns:a16="http://schemas.microsoft.com/office/drawing/2014/main" id="{2459605B-08C8-42C6-BF94-92D271AB6E9A}"/>
            </a:ext>
          </a:extLst>
        </xdr:cNvPr>
        <xdr:cNvSpPr txBox="1"/>
      </xdr:nvSpPr>
      <xdr:spPr>
        <a:xfrm>
          <a:off x="4686300" y="10210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60,740</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90805</xdr:rowOff>
    </xdr:from>
    <xdr:to>
      <xdr:col>24</xdr:col>
      <xdr:colOff>152400</xdr:colOff>
      <xdr:row>59</xdr:row>
      <xdr:rowOff>90805</xdr:rowOff>
    </xdr:to>
    <xdr:cxnSp macro="">
      <xdr:nvCxnSpPr>
        <xdr:cNvPr id="122" name="直線コネクタ 121">
          <a:extLst>
            <a:ext uri="{FF2B5EF4-FFF2-40B4-BE49-F238E27FC236}">
              <a16:creationId xmlns:a16="http://schemas.microsoft.com/office/drawing/2014/main" id="{0D5BB489-1D33-48EB-8744-E4DB744F6C60}"/>
            </a:ext>
          </a:extLst>
        </xdr:cNvPr>
        <xdr:cNvCxnSpPr/>
      </xdr:nvCxnSpPr>
      <xdr:spPr>
        <a:xfrm>
          <a:off x="45466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151765</xdr:rowOff>
    </xdr:from>
    <xdr:ext cx="598805" cy="259080"/>
    <xdr:sp macro="" textlink="">
      <xdr:nvSpPr>
        <xdr:cNvPr id="123" name="物件費最大値テキスト">
          <a:extLst>
            <a:ext uri="{FF2B5EF4-FFF2-40B4-BE49-F238E27FC236}">
              <a16:creationId xmlns:a16="http://schemas.microsoft.com/office/drawing/2014/main" id="{17939153-B43E-4C68-BC8F-2BAA6554663D}"/>
            </a:ext>
          </a:extLst>
        </xdr:cNvPr>
        <xdr:cNvSpPr txBox="1"/>
      </xdr:nvSpPr>
      <xdr:spPr>
        <a:xfrm>
          <a:off x="4686300" y="838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207,730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33655</xdr:rowOff>
    </xdr:from>
    <xdr:to>
      <xdr:col>24</xdr:col>
      <xdr:colOff>152400</xdr:colOff>
      <xdr:row>50</xdr:row>
      <xdr:rowOff>33655</xdr:rowOff>
    </xdr:to>
    <xdr:cxnSp macro="">
      <xdr:nvCxnSpPr>
        <xdr:cNvPr id="124" name="直線コネクタ 123">
          <a:extLst>
            <a:ext uri="{FF2B5EF4-FFF2-40B4-BE49-F238E27FC236}">
              <a16:creationId xmlns:a16="http://schemas.microsoft.com/office/drawing/2014/main" id="{5C549B4F-1D86-4F1B-802C-3FBDDAC46C45}"/>
            </a:ext>
          </a:extLst>
        </xdr:cNvPr>
        <xdr:cNvCxnSpPr/>
      </xdr:nvCxnSpPr>
      <xdr:spPr>
        <a:xfrm>
          <a:off x="4546600" y="860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19685</xdr:rowOff>
    </xdr:from>
    <xdr:to>
      <xdr:col>24</xdr:col>
      <xdr:colOff>63500</xdr:colOff>
      <xdr:row>55</xdr:row>
      <xdr:rowOff>168275</xdr:rowOff>
    </xdr:to>
    <xdr:cxnSp macro="">
      <xdr:nvCxnSpPr>
        <xdr:cNvPr id="125" name="直線コネクタ 124">
          <a:extLst>
            <a:ext uri="{FF2B5EF4-FFF2-40B4-BE49-F238E27FC236}">
              <a16:creationId xmlns:a16="http://schemas.microsoft.com/office/drawing/2014/main" id="{F86FF605-DB0C-47D1-9BB1-951C53452A63}"/>
            </a:ext>
          </a:extLst>
        </xdr:cNvPr>
        <xdr:cNvCxnSpPr/>
      </xdr:nvCxnSpPr>
      <xdr:spPr>
        <a:xfrm flipV="1">
          <a:off x="3797300" y="9449435"/>
          <a:ext cx="8382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94615</xdr:rowOff>
    </xdr:from>
    <xdr:ext cx="598805" cy="259080"/>
    <xdr:sp macro="" textlink="">
      <xdr:nvSpPr>
        <xdr:cNvPr id="126" name="物件費平均値テキスト">
          <a:extLst>
            <a:ext uri="{FF2B5EF4-FFF2-40B4-BE49-F238E27FC236}">
              <a16:creationId xmlns:a16="http://schemas.microsoft.com/office/drawing/2014/main" id="{94B85659-D18A-46FF-944A-19AD7ECCF6A2}"/>
            </a:ext>
          </a:extLst>
        </xdr:cNvPr>
        <xdr:cNvSpPr txBox="1"/>
      </xdr:nvSpPr>
      <xdr:spPr>
        <a:xfrm>
          <a:off x="4686300" y="95243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116205</xdr:rowOff>
    </xdr:from>
    <xdr:to>
      <xdr:col>24</xdr:col>
      <xdr:colOff>114300</xdr:colOff>
      <xdr:row>56</xdr:row>
      <xdr:rowOff>46355</xdr:rowOff>
    </xdr:to>
    <xdr:sp macro="" textlink="">
      <xdr:nvSpPr>
        <xdr:cNvPr id="127" name="フローチャート: 判断 126">
          <a:extLst>
            <a:ext uri="{FF2B5EF4-FFF2-40B4-BE49-F238E27FC236}">
              <a16:creationId xmlns:a16="http://schemas.microsoft.com/office/drawing/2014/main" id="{C9642192-6B8E-47BD-865B-DF0FA43DACC9}"/>
            </a:ext>
          </a:extLst>
        </xdr:cNvPr>
        <xdr:cNvSpPr/>
      </xdr:nvSpPr>
      <xdr:spPr>
        <a:xfrm>
          <a:off x="4584700" y="954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168275</xdr:rowOff>
    </xdr:from>
    <xdr:to>
      <xdr:col>19</xdr:col>
      <xdr:colOff>177800</xdr:colOff>
      <xdr:row>56</xdr:row>
      <xdr:rowOff>50800</xdr:rowOff>
    </xdr:to>
    <xdr:cxnSp macro="">
      <xdr:nvCxnSpPr>
        <xdr:cNvPr id="128" name="直線コネクタ 127">
          <a:extLst>
            <a:ext uri="{FF2B5EF4-FFF2-40B4-BE49-F238E27FC236}">
              <a16:creationId xmlns:a16="http://schemas.microsoft.com/office/drawing/2014/main" id="{EC689486-FCE0-4549-BD5F-B4F925298275}"/>
            </a:ext>
          </a:extLst>
        </xdr:cNvPr>
        <xdr:cNvCxnSpPr/>
      </xdr:nvCxnSpPr>
      <xdr:spPr>
        <a:xfrm flipV="1">
          <a:off x="2908300" y="95980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83820</xdr:rowOff>
    </xdr:from>
    <xdr:to>
      <xdr:col>20</xdr:col>
      <xdr:colOff>38100</xdr:colOff>
      <xdr:row>57</xdr:row>
      <xdr:rowOff>13970</xdr:rowOff>
    </xdr:to>
    <xdr:sp macro="" textlink="">
      <xdr:nvSpPr>
        <xdr:cNvPr id="129" name="フローチャート: 判断 128">
          <a:extLst>
            <a:ext uri="{FF2B5EF4-FFF2-40B4-BE49-F238E27FC236}">
              <a16:creationId xmlns:a16="http://schemas.microsoft.com/office/drawing/2014/main" id="{5260BB77-13A8-4AFB-9AEB-7C683318AF66}"/>
            </a:ext>
          </a:extLst>
        </xdr:cNvPr>
        <xdr:cNvSpPr/>
      </xdr:nvSpPr>
      <xdr:spPr>
        <a:xfrm>
          <a:off x="37465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5080</xdr:rowOff>
    </xdr:from>
    <xdr:ext cx="593090" cy="259080"/>
    <xdr:sp macro="" textlink="">
      <xdr:nvSpPr>
        <xdr:cNvPr id="130" name="テキスト ボックス 129">
          <a:extLst>
            <a:ext uri="{FF2B5EF4-FFF2-40B4-BE49-F238E27FC236}">
              <a16:creationId xmlns:a16="http://schemas.microsoft.com/office/drawing/2014/main" id="{D6C9E547-0BC6-474C-8335-23CCA4C4DA3B}"/>
            </a:ext>
          </a:extLst>
        </xdr:cNvPr>
        <xdr:cNvSpPr txBox="1"/>
      </xdr:nvSpPr>
      <xdr:spPr>
        <a:xfrm>
          <a:off x="3497580" y="97777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50800</xdr:rowOff>
    </xdr:from>
    <xdr:to>
      <xdr:col>15</xdr:col>
      <xdr:colOff>50800</xdr:colOff>
      <xdr:row>56</xdr:row>
      <xdr:rowOff>140335</xdr:rowOff>
    </xdr:to>
    <xdr:cxnSp macro="">
      <xdr:nvCxnSpPr>
        <xdr:cNvPr id="131" name="直線コネクタ 130">
          <a:extLst>
            <a:ext uri="{FF2B5EF4-FFF2-40B4-BE49-F238E27FC236}">
              <a16:creationId xmlns:a16="http://schemas.microsoft.com/office/drawing/2014/main" id="{A802B954-CBE9-4174-ADCF-6A14E30EB202}"/>
            </a:ext>
          </a:extLst>
        </xdr:cNvPr>
        <xdr:cNvCxnSpPr/>
      </xdr:nvCxnSpPr>
      <xdr:spPr>
        <a:xfrm flipV="1">
          <a:off x="2019300" y="965200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46990</xdr:rowOff>
    </xdr:from>
    <xdr:to>
      <xdr:col>15</xdr:col>
      <xdr:colOff>101600</xdr:colOff>
      <xdr:row>56</xdr:row>
      <xdr:rowOff>148590</xdr:rowOff>
    </xdr:to>
    <xdr:sp macro="" textlink="">
      <xdr:nvSpPr>
        <xdr:cNvPr id="132" name="フローチャート: 判断 131">
          <a:extLst>
            <a:ext uri="{FF2B5EF4-FFF2-40B4-BE49-F238E27FC236}">
              <a16:creationId xmlns:a16="http://schemas.microsoft.com/office/drawing/2014/main" id="{CB3C5483-DD34-4BC3-A0F8-46BDDCAF9D14}"/>
            </a:ext>
          </a:extLst>
        </xdr:cNvPr>
        <xdr:cNvSpPr/>
      </xdr:nvSpPr>
      <xdr:spPr>
        <a:xfrm>
          <a:off x="28575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139700</xdr:rowOff>
    </xdr:from>
    <xdr:ext cx="593090" cy="259080"/>
    <xdr:sp macro="" textlink="">
      <xdr:nvSpPr>
        <xdr:cNvPr id="133" name="テキスト ボックス 132">
          <a:extLst>
            <a:ext uri="{FF2B5EF4-FFF2-40B4-BE49-F238E27FC236}">
              <a16:creationId xmlns:a16="http://schemas.microsoft.com/office/drawing/2014/main" id="{3213D6AF-FC2F-4577-B9D0-68FC0B269887}"/>
            </a:ext>
          </a:extLst>
        </xdr:cNvPr>
        <xdr:cNvSpPr txBox="1"/>
      </xdr:nvSpPr>
      <xdr:spPr>
        <a:xfrm>
          <a:off x="2608580" y="97409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107,323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88900</xdr:rowOff>
    </xdr:from>
    <xdr:to>
      <xdr:col>10</xdr:col>
      <xdr:colOff>114300</xdr:colOff>
      <xdr:row>56</xdr:row>
      <xdr:rowOff>140335</xdr:rowOff>
    </xdr:to>
    <xdr:cxnSp macro="">
      <xdr:nvCxnSpPr>
        <xdr:cNvPr id="134" name="直線コネクタ 133">
          <a:extLst>
            <a:ext uri="{FF2B5EF4-FFF2-40B4-BE49-F238E27FC236}">
              <a16:creationId xmlns:a16="http://schemas.microsoft.com/office/drawing/2014/main" id="{E93A5EB5-0489-4547-B709-075F99ABC765}"/>
            </a:ext>
          </a:extLst>
        </xdr:cNvPr>
        <xdr:cNvCxnSpPr/>
      </xdr:nvCxnSpPr>
      <xdr:spPr>
        <a:xfrm>
          <a:off x="1130300" y="969010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164465</xdr:rowOff>
    </xdr:from>
    <xdr:to>
      <xdr:col>10</xdr:col>
      <xdr:colOff>165100</xdr:colOff>
      <xdr:row>57</xdr:row>
      <xdr:rowOff>94615</xdr:rowOff>
    </xdr:to>
    <xdr:sp macro="" textlink="">
      <xdr:nvSpPr>
        <xdr:cNvPr id="135" name="フローチャート: 判断 134">
          <a:extLst>
            <a:ext uri="{FF2B5EF4-FFF2-40B4-BE49-F238E27FC236}">
              <a16:creationId xmlns:a16="http://schemas.microsoft.com/office/drawing/2014/main" id="{1B261BEC-5152-440F-9210-98D538BFA9D8}"/>
            </a:ext>
          </a:extLst>
        </xdr:cNvPr>
        <xdr:cNvSpPr/>
      </xdr:nvSpPr>
      <xdr:spPr>
        <a:xfrm>
          <a:off x="19685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86360</xdr:rowOff>
    </xdr:from>
    <xdr:ext cx="528955" cy="253365"/>
    <xdr:sp macro="" textlink="">
      <xdr:nvSpPr>
        <xdr:cNvPr id="136" name="テキスト ボックス 135">
          <a:extLst>
            <a:ext uri="{FF2B5EF4-FFF2-40B4-BE49-F238E27FC236}">
              <a16:creationId xmlns:a16="http://schemas.microsoft.com/office/drawing/2014/main" id="{D446392E-A5DE-41DA-9451-EC89B4B87AB5}"/>
            </a:ext>
          </a:extLst>
        </xdr:cNvPr>
        <xdr:cNvSpPr txBox="1"/>
      </xdr:nvSpPr>
      <xdr:spPr>
        <a:xfrm>
          <a:off x="1751965" y="98590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21590</xdr:rowOff>
    </xdr:from>
    <xdr:to>
      <xdr:col>6</xdr:col>
      <xdr:colOff>38100</xdr:colOff>
      <xdr:row>57</xdr:row>
      <xdr:rowOff>123190</xdr:rowOff>
    </xdr:to>
    <xdr:sp macro="" textlink="">
      <xdr:nvSpPr>
        <xdr:cNvPr id="137" name="フローチャート: 判断 136">
          <a:extLst>
            <a:ext uri="{FF2B5EF4-FFF2-40B4-BE49-F238E27FC236}">
              <a16:creationId xmlns:a16="http://schemas.microsoft.com/office/drawing/2014/main" id="{B211166C-1D3E-46CF-96DE-12B3C51BB70A}"/>
            </a:ext>
          </a:extLst>
        </xdr:cNvPr>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114300</xdr:rowOff>
    </xdr:from>
    <xdr:ext cx="528955" cy="259080"/>
    <xdr:sp macro="" textlink="">
      <xdr:nvSpPr>
        <xdr:cNvPr id="138" name="テキスト ボックス 137">
          <a:extLst>
            <a:ext uri="{FF2B5EF4-FFF2-40B4-BE49-F238E27FC236}">
              <a16:creationId xmlns:a16="http://schemas.microsoft.com/office/drawing/2014/main" id="{DCA6AC22-6012-4A08-A9C5-321EA72B893A}"/>
            </a:ext>
          </a:extLst>
        </xdr:cNvPr>
        <xdr:cNvSpPr txBox="1"/>
      </xdr:nvSpPr>
      <xdr:spPr>
        <a:xfrm>
          <a:off x="862965" y="9886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17AA5080-14C4-47CF-B108-94D14D3650F6}"/>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7D996FDA-1A70-47F0-9E99-3607CD677DC1}"/>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185F379C-DC55-4D22-B9E4-C30E50745DE8}"/>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2" name="テキスト ボックス 141">
          <a:extLst>
            <a:ext uri="{FF2B5EF4-FFF2-40B4-BE49-F238E27FC236}">
              <a16:creationId xmlns:a16="http://schemas.microsoft.com/office/drawing/2014/main" id="{D2AA6638-51AC-4DF8-B5A7-590E224B3EFD}"/>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3" name="テキスト ボックス 142">
          <a:extLst>
            <a:ext uri="{FF2B5EF4-FFF2-40B4-BE49-F238E27FC236}">
              <a16:creationId xmlns:a16="http://schemas.microsoft.com/office/drawing/2014/main" id="{9C900F8F-6CF5-4B55-BEAB-EFB3931C8B4D}"/>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140335</xdr:rowOff>
    </xdr:from>
    <xdr:to>
      <xdr:col>24</xdr:col>
      <xdr:colOff>114300</xdr:colOff>
      <xdr:row>55</xdr:row>
      <xdr:rowOff>70485</xdr:rowOff>
    </xdr:to>
    <xdr:sp macro="" textlink="">
      <xdr:nvSpPr>
        <xdr:cNvPr id="144" name="楕円 143">
          <a:extLst>
            <a:ext uri="{FF2B5EF4-FFF2-40B4-BE49-F238E27FC236}">
              <a16:creationId xmlns:a16="http://schemas.microsoft.com/office/drawing/2014/main" id="{C642E116-9D88-4C51-88A1-8FB2320E30B3}"/>
            </a:ext>
          </a:extLst>
        </xdr:cNvPr>
        <xdr:cNvSpPr/>
      </xdr:nvSpPr>
      <xdr:spPr>
        <a:xfrm>
          <a:off x="4584700" y="939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163830</xdr:rowOff>
    </xdr:from>
    <xdr:ext cx="598805" cy="259080"/>
    <xdr:sp macro="" textlink="">
      <xdr:nvSpPr>
        <xdr:cNvPr id="145" name="物件費該当値テキスト">
          <a:extLst>
            <a:ext uri="{FF2B5EF4-FFF2-40B4-BE49-F238E27FC236}">
              <a16:creationId xmlns:a16="http://schemas.microsoft.com/office/drawing/2014/main" id="{927090B5-194A-4EEB-A320-B256E5C50E8F}"/>
            </a:ext>
          </a:extLst>
        </xdr:cNvPr>
        <xdr:cNvSpPr txBox="1"/>
      </xdr:nvSpPr>
      <xdr:spPr>
        <a:xfrm>
          <a:off x="4686300" y="9250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130,246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117475</xdr:rowOff>
    </xdr:from>
    <xdr:to>
      <xdr:col>20</xdr:col>
      <xdr:colOff>38100</xdr:colOff>
      <xdr:row>56</xdr:row>
      <xdr:rowOff>47625</xdr:rowOff>
    </xdr:to>
    <xdr:sp macro="" textlink="">
      <xdr:nvSpPr>
        <xdr:cNvPr id="146" name="楕円 145">
          <a:extLst>
            <a:ext uri="{FF2B5EF4-FFF2-40B4-BE49-F238E27FC236}">
              <a16:creationId xmlns:a16="http://schemas.microsoft.com/office/drawing/2014/main" id="{9A078774-5C1A-4BF9-B6A6-2D7D9D389529}"/>
            </a:ext>
          </a:extLst>
        </xdr:cNvPr>
        <xdr:cNvSpPr/>
      </xdr:nvSpPr>
      <xdr:spPr>
        <a:xfrm>
          <a:off x="3746500" y="95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64135</xdr:rowOff>
    </xdr:from>
    <xdr:ext cx="593090" cy="253365"/>
    <xdr:sp macro="" textlink="">
      <xdr:nvSpPr>
        <xdr:cNvPr id="147" name="テキスト ボックス 146">
          <a:extLst>
            <a:ext uri="{FF2B5EF4-FFF2-40B4-BE49-F238E27FC236}">
              <a16:creationId xmlns:a16="http://schemas.microsoft.com/office/drawing/2014/main" id="{63457407-B581-4AE0-A208-7D2DC1205656}"/>
            </a:ext>
          </a:extLst>
        </xdr:cNvPr>
        <xdr:cNvSpPr txBox="1"/>
      </xdr:nvSpPr>
      <xdr:spPr>
        <a:xfrm>
          <a:off x="3497580" y="93224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116,648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171450</xdr:rowOff>
    </xdr:from>
    <xdr:to>
      <xdr:col>15</xdr:col>
      <xdr:colOff>101600</xdr:colOff>
      <xdr:row>56</xdr:row>
      <xdr:rowOff>101600</xdr:rowOff>
    </xdr:to>
    <xdr:sp macro="" textlink="">
      <xdr:nvSpPr>
        <xdr:cNvPr id="148" name="楕円 147">
          <a:extLst>
            <a:ext uri="{FF2B5EF4-FFF2-40B4-BE49-F238E27FC236}">
              <a16:creationId xmlns:a16="http://schemas.microsoft.com/office/drawing/2014/main" id="{A0B75582-5C5D-4302-B742-F8B70BCE911A}"/>
            </a:ext>
          </a:extLst>
        </xdr:cNvPr>
        <xdr:cNvSpPr/>
      </xdr:nvSpPr>
      <xdr:spPr>
        <a:xfrm>
          <a:off x="28575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118110</xdr:rowOff>
    </xdr:from>
    <xdr:ext cx="593090" cy="259080"/>
    <xdr:sp macro="" textlink="">
      <xdr:nvSpPr>
        <xdr:cNvPr id="149" name="テキスト ボックス 148">
          <a:extLst>
            <a:ext uri="{FF2B5EF4-FFF2-40B4-BE49-F238E27FC236}">
              <a16:creationId xmlns:a16="http://schemas.microsoft.com/office/drawing/2014/main" id="{DE5D87EB-7AC2-4451-956F-315A030EB153}"/>
            </a:ext>
          </a:extLst>
        </xdr:cNvPr>
        <xdr:cNvSpPr txBox="1"/>
      </xdr:nvSpPr>
      <xdr:spPr>
        <a:xfrm>
          <a:off x="2608580" y="93764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89535</xdr:rowOff>
    </xdr:from>
    <xdr:to>
      <xdr:col>10</xdr:col>
      <xdr:colOff>165100</xdr:colOff>
      <xdr:row>57</xdr:row>
      <xdr:rowOff>19685</xdr:rowOff>
    </xdr:to>
    <xdr:sp macro="" textlink="">
      <xdr:nvSpPr>
        <xdr:cNvPr id="150" name="楕円 149">
          <a:extLst>
            <a:ext uri="{FF2B5EF4-FFF2-40B4-BE49-F238E27FC236}">
              <a16:creationId xmlns:a16="http://schemas.microsoft.com/office/drawing/2014/main" id="{27A1FFFC-6E3A-4EAC-BD3E-4FD3831730CA}"/>
            </a:ext>
          </a:extLst>
        </xdr:cNvPr>
        <xdr:cNvSpPr/>
      </xdr:nvSpPr>
      <xdr:spPr>
        <a:xfrm>
          <a:off x="1968500" y="96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36195</xdr:rowOff>
    </xdr:from>
    <xdr:ext cx="593090" cy="259080"/>
    <xdr:sp macro="" textlink="">
      <xdr:nvSpPr>
        <xdr:cNvPr id="151" name="テキスト ボックス 150">
          <a:extLst>
            <a:ext uri="{FF2B5EF4-FFF2-40B4-BE49-F238E27FC236}">
              <a16:creationId xmlns:a16="http://schemas.microsoft.com/office/drawing/2014/main" id="{2E54F048-90C3-45EC-AC19-D2D05B997C91}"/>
            </a:ext>
          </a:extLst>
        </xdr:cNvPr>
        <xdr:cNvSpPr txBox="1"/>
      </xdr:nvSpPr>
      <xdr:spPr>
        <a:xfrm>
          <a:off x="1719580" y="94659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38100</xdr:rowOff>
    </xdr:from>
    <xdr:to>
      <xdr:col>6</xdr:col>
      <xdr:colOff>38100</xdr:colOff>
      <xdr:row>56</xdr:row>
      <xdr:rowOff>139700</xdr:rowOff>
    </xdr:to>
    <xdr:sp macro="" textlink="">
      <xdr:nvSpPr>
        <xdr:cNvPr id="152" name="楕円 151">
          <a:extLst>
            <a:ext uri="{FF2B5EF4-FFF2-40B4-BE49-F238E27FC236}">
              <a16:creationId xmlns:a16="http://schemas.microsoft.com/office/drawing/2014/main" id="{45426355-963C-4964-A71F-2E5ED6B13E99}"/>
            </a:ext>
          </a:extLst>
        </xdr:cNvPr>
        <xdr:cNvSpPr/>
      </xdr:nvSpPr>
      <xdr:spPr>
        <a:xfrm>
          <a:off x="10795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156210</xdr:rowOff>
    </xdr:from>
    <xdr:ext cx="593090" cy="253365"/>
    <xdr:sp macro="" textlink="">
      <xdr:nvSpPr>
        <xdr:cNvPr id="153" name="テキスト ボックス 152">
          <a:extLst>
            <a:ext uri="{FF2B5EF4-FFF2-40B4-BE49-F238E27FC236}">
              <a16:creationId xmlns:a16="http://schemas.microsoft.com/office/drawing/2014/main" id="{B7E6EDBD-E3E9-4837-8D9F-395DFE5E4415}"/>
            </a:ext>
          </a:extLst>
        </xdr:cNvPr>
        <xdr:cNvSpPr txBox="1"/>
      </xdr:nvSpPr>
      <xdr:spPr>
        <a:xfrm>
          <a:off x="830580" y="94145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7C79C459-B6D9-4F03-B24F-41D7B8A20B7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1BF99E70-E1F3-4E24-84C9-56A20A72728D}"/>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334FB5B2-CDB8-49EB-A6F6-7F37A42CB241}"/>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B7448E49-50CA-4C19-86B7-E9C1FC30CED6}"/>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D0E0AB18-7CC1-4160-BDB9-784BE40C2FE1}"/>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E0DBA232-8E23-4F4A-9EEB-685D627ABEA9}"/>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9491FEBE-8DC4-4BE2-B85B-AD56C80D2337}"/>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3ACDDD5F-6F09-4918-A7E1-E3A0B370CC9E}"/>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62" name="テキスト ボックス 161">
          <a:extLst>
            <a:ext uri="{FF2B5EF4-FFF2-40B4-BE49-F238E27FC236}">
              <a16:creationId xmlns:a16="http://schemas.microsoft.com/office/drawing/2014/main" id="{93B6ED39-235D-4410-A2CD-79AB0C2F851B}"/>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D4959C23-2C7E-464E-B49C-B97FCD752196}"/>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34D05749-9517-4F22-85ED-9B25F846681D}"/>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205" cy="259080"/>
    <xdr:sp macro="" textlink="">
      <xdr:nvSpPr>
        <xdr:cNvPr id="165" name="テキスト ボックス 164">
          <a:extLst>
            <a:ext uri="{FF2B5EF4-FFF2-40B4-BE49-F238E27FC236}">
              <a16:creationId xmlns:a16="http://schemas.microsoft.com/office/drawing/2014/main" id="{CD007E5A-130E-4E80-BD9D-6516DF37CD40}"/>
            </a:ext>
          </a:extLst>
        </xdr:cNvPr>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F2C3F27C-C840-4045-B942-838C82A5D39B}"/>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7" name="テキスト ボックス 166">
          <a:extLst>
            <a:ext uri="{FF2B5EF4-FFF2-40B4-BE49-F238E27FC236}">
              <a16:creationId xmlns:a16="http://schemas.microsoft.com/office/drawing/2014/main" id="{4A7BB7B9-F1BC-41C8-9AC2-A91CF6CB10D9}"/>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E4E92C5-1B8A-4648-AF42-C2612E3CC35D}"/>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3365"/>
    <xdr:sp macro="" textlink="">
      <xdr:nvSpPr>
        <xdr:cNvPr id="169" name="テキスト ボックス 168">
          <a:extLst>
            <a:ext uri="{FF2B5EF4-FFF2-40B4-BE49-F238E27FC236}">
              <a16:creationId xmlns:a16="http://schemas.microsoft.com/office/drawing/2014/main" id="{7CEE0BE6-9B30-4E3F-9419-507BE8CE652E}"/>
            </a:ext>
          </a:extLst>
        </xdr:cNvPr>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6BE93BE-3219-410B-AE5F-0E36DAE5DD7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71" name="テキスト ボックス 170">
          <a:extLst>
            <a:ext uri="{FF2B5EF4-FFF2-40B4-BE49-F238E27FC236}">
              <a16:creationId xmlns:a16="http://schemas.microsoft.com/office/drawing/2014/main" id="{F3D94850-1A29-467F-AD49-F610EDC87D7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A9114BAA-D537-43B1-8241-1A05B70D9C8E}"/>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3" name="テキスト ボックス 172">
          <a:extLst>
            <a:ext uri="{FF2B5EF4-FFF2-40B4-BE49-F238E27FC236}">
              <a16:creationId xmlns:a16="http://schemas.microsoft.com/office/drawing/2014/main" id="{C5AAC2E8-7E4F-435F-AA62-00916C9BF0CE}"/>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BFAD68A9-4306-4F62-AABF-6ED0B2833159}"/>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75" name="テキスト ボックス 174">
          <a:extLst>
            <a:ext uri="{FF2B5EF4-FFF2-40B4-BE49-F238E27FC236}">
              <a16:creationId xmlns:a16="http://schemas.microsoft.com/office/drawing/2014/main" id="{55741FD1-DAB1-468C-ADED-CE25BD4839F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BEA59091-1FCF-4AE1-8733-19305080EAF4}"/>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73025</xdr:rowOff>
    </xdr:from>
    <xdr:to>
      <xdr:col>24</xdr:col>
      <xdr:colOff>62865</xdr:colOff>
      <xdr:row>79</xdr:row>
      <xdr:rowOff>635</xdr:rowOff>
    </xdr:to>
    <xdr:cxnSp macro="">
      <xdr:nvCxnSpPr>
        <xdr:cNvPr id="177" name="直線コネクタ 176">
          <a:extLst>
            <a:ext uri="{FF2B5EF4-FFF2-40B4-BE49-F238E27FC236}">
              <a16:creationId xmlns:a16="http://schemas.microsoft.com/office/drawing/2014/main" id="{4D0FBEC4-D9BB-4746-A3C5-44CC84ED74FF}"/>
            </a:ext>
          </a:extLst>
        </xdr:cNvPr>
        <xdr:cNvCxnSpPr/>
      </xdr:nvCxnSpPr>
      <xdr:spPr>
        <a:xfrm flipV="1">
          <a:off x="4633595" y="1224597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xdr:rowOff>
    </xdr:from>
    <xdr:ext cx="469900" cy="259080"/>
    <xdr:sp macro="" textlink="">
      <xdr:nvSpPr>
        <xdr:cNvPr id="178" name="維持補修費最小値テキスト">
          <a:extLst>
            <a:ext uri="{FF2B5EF4-FFF2-40B4-BE49-F238E27FC236}">
              <a16:creationId xmlns:a16="http://schemas.microsoft.com/office/drawing/2014/main" id="{9CD4B856-F350-47C8-A36B-FF52FD7422B3}"/>
            </a:ext>
          </a:extLst>
        </xdr:cNvPr>
        <xdr:cNvSpPr txBox="1"/>
      </xdr:nvSpPr>
      <xdr:spPr>
        <a:xfrm>
          <a:off x="4686300" y="1354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635</xdr:rowOff>
    </xdr:from>
    <xdr:to>
      <xdr:col>24</xdr:col>
      <xdr:colOff>152400</xdr:colOff>
      <xdr:row>79</xdr:row>
      <xdr:rowOff>635</xdr:rowOff>
    </xdr:to>
    <xdr:cxnSp macro="">
      <xdr:nvCxnSpPr>
        <xdr:cNvPr id="179" name="直線コネクタ 178">
          <a:extLst>
            <a:ext uri="{FF2B5EF4-FFF2-40B4-BE49-F238E27FC236}">
              <a16:creationId xmlns:a16="http://schemas.microsoft.com/office/drawing/2014/main" id="{BA71A485-2FEA-41FD-840A-7FC50E4AF5E3}"/>
            </a:ext>
          </a:extLst>
        </xdr:cNvPr>
        <xdr:cNvCxnSpPr/>
      </xdr:nvCxnSpPr>
      <xdr:spPr>
        <a:xfrm>
          <a:off x="4546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19685</xdr:rowOff>
    </xdr:from>
    <xdr:ext cx="534670" cy="253365"/>
    <xdr:sp macro="" textlink="">
      <xdr:nvSpPr>
        <xdr:cNvPr id="180" name="維持補修費最大値テキスト">
          <a:extLst>
            <a:ext uri="{FF2B5EF4-FFF2-40B4-BE49-F238E27FC236}">
              <a16:creationId xmlns:a16="http://schemas.microsoft.com/office/drawing/2014/main" id="{E174B07F-0C82-4945-BC35-9A31A16BD9DD}"/>
            </a:ext>
          </a:extLst>
        </xdr:cNvPr>
        <xdr:cNvSpPr txBox="1"/>
      </xdr:nvSpPr>
      <xdr:spPr>
        <a:xfrm>
          <a:off x="4686300" y="120211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35,246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73025</xdr:rowOff>
    </xdr:from>
    <xdr:to>
      <xdr:col>24</xdr:col>
      <xdr:colOff>152400</xdr:colOff>
      <xdr:row>71</xdr:row>
      <xdr:rowOff>73025</xdr:rowOff>
    </xdr:to>
    <xdr:cxnSp macro="">
      <xdr:nvCxnSpPr>
        <xdr:cNvPr id="181" name="直線コネクタ 180">
          <a:extLst>
            <a:ext uri="{FF2B5EF4-FFF2-40B4-BE49-F238E27FC236}">
              <a16:creationId xmlns:a16="http://schemas.microsoft.com/office/drawing/2014/main" id="{CD826957-D9F4-4352-860E-78A78B67DF78}"/>
            </a:ext>
          </a:extLst>
        </xdr:cNvPr>
        <xdr:cNvCxnSpPr/>
      </xdr:nvCxnSpPr>
      <xdr:spPr>
        <a:xfrm>
          <a:off x="4546600" y="12245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166370</xdr:rowOff>
    </xdr:from>
    <xdr:to>
      <xdr:col>24</xdr:col>
      <xdr:colOff>63500</xdr:colOff>
      <xdr:row>77</xdr:row>
      <xdr:rowOff>63500</xdr:rowOff>
    </xdr:to>
    <xdr:cxnSp macro="">
      <xdr:nvCxnSpPr>
        <xdr:cNvPr id="182" name="直線コネクタ 181">
          <a:extLst>
            <a:ext uri="{FF2B5EF4-FFF2-40B4-BE49-F238E27FC236}">
              <a16:creationId xmlns:a16="http://schemas.microsoft.com/office/drawing/2014/main" id="{CFDEA68E-8531-4469-BDCE-1C46913E8756}"/>
            </a:ext>
          </a:extLst>
        </xdr:cNvPr>
        <xdr:cNvCxnSpPr/>
      </xdr:nvCxnSpPr>
      <xdr:spPr>
        <a:xfrm>
          <a:off x="3797300" y="1319657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95250</xdr:rowOff>
    </xdr:from>
    <xdr:ext cx="534670" cy="259080"/>
    <xdr:sp macro="" textlink="">
      <xdr:nvSpPr>
        <xdr:cNvPr id="183" name="維持補修費平均値テキスト">
          <a:extLst>
            <a:ext uri="{FF2B5EF4-FFF2-40B4-BE49-F238E27FC236}">
              <a16:creationId xmlns:a16="http://schemas.microsoft.com/office/drawing/2014/main" id="{CAC65936-3706-439D-A6F6-518F1875D77F}"/>
            </a:ext>
          </a:extLst>
        </xdr:cNvPr>
        <xdr:cNvSpPr txBox="1"/>
      </xdr:nvSpPr>
      <xdr:spPr>
        <a:xfrm>
          <a:off x="4686300" y="12954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72390</xdr:rowOff>
    </xdr:from>
    <xdr:to>
      <xdr:col>24</xdr:col>
      <xdr:colOff>114300</xdr:colOff>
      <xdr:row>77</xdr:row>
      <xdr:rowOff>2540</xdr:rowOff>
    </xdr:to>
    <xdr:sp macro="" textlink="">
      <xdr:nvSpPr>
        <xdr:cNvPr id="184" name="フローチャート: 判断 183">
          <a:extLst>
            <a:ext uri="{FF2B5EF4-FFF2-40B4-BE49-F238E27FC236}">
              <a16:creationId xmlns:a16="http://schemas.microsoft.com/office/drawing/2014/main" id="{17F06150-C7CB-450A-BA6D-360AA7D98A2A}"/>
            </a:ext>
          </a:extLst>
        </xdr:cNvPr>
        <xdr:cNvSpPr/>
      </xdr:nvSpPr>
      <xdr:spPr>
        <a:xfrm>
          <a:off x="45847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166370</xdr:rowOff>
    </xdr:from>
    <xdr:to>
      <xdr:col>19</xdr:col>
      <xdr:colOff>177800</xdr:colOff>
      <xdr:row>77</xdr:row>
      <xdr:rowOff>70485</xdr:rowOff>
    </xdr:to>
    <xdr:cxnSp macro="">
      <xdr:nvCxnSpPr>
        <xdr:cNvPr id="185" name="直線コネクタ 184">
          <a:extLst>
            <a:ext uri="{FF2B5EF4-FFF2-40B4-BE49-F238E27FC236}">
              <a16:creationId xmlns:a16="http://schemas.microsoft.com/office/drawing/2014/main" id="{82EE9867-8FD1-4206-A291-C57261EE0601}"/>
            </a:ext>
          </a:extLst>
        </xdr:cNvPr>
        <xdr:cNvCxnSpPr/>
      </xdr:nvCxnSpPr>
      <xdr:spPr>
        <a:xfrm flipV="1">
          <a:off x="2908300" y="131965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147955</xdr:rowOff>
    </xdr:from>
    <xdr:to>
      <xdr:col>20</xdr:col>
      <xdr:colOff>38100</xdr:colOff>
      <xdr:row>77</xdr:row>
      <xdr:rowOff>78105</xdr:rowOff>
    </xdr:to>
    <xdr:sp macro="" textlink="">
      <xdr:nvSpPr>
        <xdr:cNvPr id="186" name="フローチャート: 判断 185">
          <a:extLst>
            <a:ext uri="{FF2B5EF4-FFF2-40B4-BE49-F238E27FC236}">
              <a16:creationId xmlns:a16="http://schemas.microsoft.com/office/drawing/2014/main" id="{9D68B710-9414-4601-BD95-DFB1BF3FE89C}"/>
            </a:ext>
          </a:extLst>
        </xdr:cNvPr>
        <xdr:cNvSpPr/>
      </xdr:nvSpPr>
      <xdr:spPr>
        <a:xfrm>
          <a:off x="3746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69215</xdr:rowOff>
    </xdr:from>
    <xdr:ext cx="464185" cy="259080"/>
    <xdr:sp macro="" textlink="">
      <xdr:nvSpPr>
        <xdr:cNvPr id="187" name="テキスト ボックス 186">
          <a:extLst>
            <a:ext uri="{FF2B5EF4-FFF2-40B4-BE49-F238E27FC236}">
              <a16:creationId xmlns:a16="http://schemas.microsoft.com/office/drawing/2014/main" id="{287064F9-0073-47F1-8F50-648F9460BA72}"/>
            </a:ext>
          </a:extLst>
        </xdr:cNvPr>
        <xdr:cNvSpPr txBox="1"/>
      </xdr:nvSpPr>
      <xdr:spPr>
        <a:xfrm>
          <a:off x="3562350" y="13270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70485</xdr:rowOff>
    </xdr:from>
    <xdr:to>
      <xdr:col>15</xdr:col>
      <xdr:colOff>50800</xdr:colOff>
      <xdr:row>77</xdr:row>
      <xdr:rowOff>74930</xdr:rowOff>
    </xdr:to>
    <xdr:cxnSp macro="">
      <xdr:nvCxnSpPr>
        <xdr:cNvPr id="188" name="直線コネクタ 187">
          <a:extLst>
            <a:ext uri="{FF2B5EF4-FFF2-40B4-BE49-F238E27FC236}">
              <a16:creationId xmlns:a16="http://schemas.microsoft.com/office/drawing/2014/main" id="{357A5FE6-941A-47EF-A5DF-833A8A4F291C}"/>
            </a:ext>
          </a:extLst>
        </xdr:cNvPr>
        <xdr:cNvCxnSpPr/>
      </xdr:nvCxnSpPr>
      <xdr:spPr>
        <a:xfrm flipV="1">
          <a:off x="2019300" y="13272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166370</xdr:rowOff>
    </xdr:from>
    <xdr:to>
      <xdr:col>15</xdr:col>
      <xdr:colOff>101600</xdr:colOff>
      <xdr:row>77</xdr:row>
      <xdr:rowOff>96520</xdr:rowOff>
    </xdr:to>
    <xdr:sp macro="" textlink="">
      <xdr:nvSpPr>
        <xdr:cNvPr id="189" name="フローチャート: 判断 188">
          <a:extLst>
            <a:ext uri="{FF2B5EF4-FFF2-40B4-BE49-F238E27FC236}">
              <a16:creationId xmlns:a16="http://schemas.microsoft.com/office/drawing/2014/main" id="{6AFFCF82-EDF2-476C-B5F2-E038B74E7CC9}"/>
            </a:ext>
          </a:extLst>
        </xdr:cNvPr>
        <xdr:cNvSpPr/>
      </xdr:nvSpPr>
      <xdr:spPr>
        <a:xfrm>
          <a:off x="2857500" y="1319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113030</xdr:rowOff>
    </xdr:from>
    <xdr:ext cx="464185" cy="259080"/>
    <xdr:sp macro="" textlink="">
      <xdr:nvSpPr>
        <xdr:cNvPr id="190" name="テキスト ボックス 189">
          <a:extLst>
            <a:ext uri="{FF2B5EF4-FFF2-40B4-BE49-F238E27FC236}">
              <a16:creationId xmlns:a16="http://schemas.microsoft.com/office/drawing/2014/main" id="{C1BA29CD-7C12-44B3-9D2E-5D583865CDE7}"/>
            </a:ext>
          </a:extLst>
        </xdr:cNvPr>
        <xdr:cNvSpPr txBox="1"/>
      </xdr:nvSpPr>
      <xdr:spPr>
        <a:xfrm>
          <a:off x="2673350" y="12971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67945</xdr:rowOff>
    </xdr:from>
    <xdr:to>
      <xdr:col>10</xdr:col>
      <xdr:colOff>114300</xdr:colOff>
      <xdr:row>77</xdr:row>
      <xdr:rowOff>74930</xdr:rowOff>
    </xdr:to>
    <xdr:cxnSp macro="">
      <xdr:nvCxnSpPr>
        <xdr:cNvPr id="191" name="直線コネクタ 190">
          <a:extLst>
            <a:ext uri="{FF2B5EF4-FFF2-40B4-BE49-F238E27FC236}">
              <a16:creationId xmlns:a16="http://schemas.microsoft.com/office/drawing/2014/main" id="{C7A99E61-296F-4224-93BA-D126C6061698}"/>
            </a:ext>
          </a:extLst>
        </xdr:cNvPr>
        <xdr:cNvCxnSpPr/>
      </xdr:nvCxnSpPr>
      <xdr:spPr>
        <a:xfrm>
          <a:off x="1130300" y="13269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146685</xdr:rowOff>
    </xdr:from>
    <xdr:to>
      <xdr:col>10</xdr:col>
      <xdr:colOff>165100</xdr:colOff>
      <xdr:row>77</xdr:row>
      <xdr:rowOff>76835</xdr:rowOff>
    </xdr:to>
    <xdr:sp macro="" textlink="">
      <xdr:nvSpPr>
        <xdr:cNvPr id="192" name="フローチャート: 判断 191">
          <a:extLst>
            <a:ext uri="{FF2B5EF4-FFF2-40B4-BE49-F238E27FC236}">
              <a16:creationId xmlns:a16="http://schemas.microsoft.com/office/drawing/2014/main" id="{CC980FBB-156B-44F3-B3E8-4A4BE1A0A691}"/>
            </a:ext>
          </a:extLst>
        </xdr:cNvPr>
        <xdr:cNvSpPr/>
      </xdr:nvSpPr>
      <xdr:spPr>
        <a:xfrm>
          <a:off x="1968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93345</xdr:rowOff>
    </xdr:from>
    <xdr:ext cx="464185" cy="259080"/>
    <xdr:sp macro="" textlink="">
      <xdr:nvSpPr>
        <xdr:cNvPr id="193" name="テキスト ボックス 192">
          <a:extLst>
            <a:ext uri="{FF2B5EF4-FFF2-40B4-BE49-F238E27FC236}">
              <a16:creationId xmlns:a16="http://schemas.microsoft.com/office/drawing/2014/main" id="{238BDB00-9725-45D1-A75F-B9C04D19B3A2}"/>
            </a:ext>
          </a:extLst>
        </xdr:cNvPr>
        <xdr:cNvSpPr txBox="1"/>
      </xdr:nvSpPr>
      <xdr:spPr>
        <a:xfrm>
          <a:off x="1784350" y="129520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148590</xdr:rowOff>
    </xdr:from>
    <xdr:to>
      <xdr:col>6</xdr:col>
      <xdr:colOff>38100</xdr:colOff>
      <xdr:row>77</xdr:row>
      <xdr:rowOff>78740</xdr:rowOff>
    </xdr:to>
    <xdr:sp macro="" textlink="">
      <xdr:nvSpPr>
        <xdr:cNvPr id="194" name="フローチャート: 判断 193">
          <a:extLst>
            <a:ext uri="{FF2B5EF4-FFF2-40B4-BE49-F238E27FC236}">
              <a16:creationId xmlns:a16="http://schemas.microsoft.com/office/drawing/2014/main" id="{6EBEF538-3C8F-4542-89DF-085638D7ADC1}"/>
            </a:ext>
          </a:extLst>
        </xdr:cNvPr>
        <xdr:cNvSpPr/>
      </xdr:nvSpPr>
      <xdr:spPr>
        <a:xfrm>
          <a:off x="10795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95250</xdr:rowOff>
    </xdr:from>
    <xdr:ext cx="464185" cy="259080"/>
    <xdr:sp macro="" textlink="">
      <xdr:nvSpPr>
        <xdr:cNvPr id="195" name="テキスト ボックス 194">
          <a:extLst>
            <a:ext uri="{FF2B5EF4-FFF2-40B4-BE49-F238E27FC236}">
              <a16:creationId xmlns:a16="http://schemas.microsoft.com/office/drawing/2014/main" id="{3B53648B-7E54-4A94-B0F0-C5F5AF4B77F2}"/>
            </a:ext>
          </a:extLst>
        </xdr:cNvPr>
        <xdr:cNvSpPr txBox="1"/>
      </xdr:nvSpPr>
      <xdr:spPr>
        <a:xfrm>
          <a:off x="895350" y="129540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742199CD-76EE-46EF-AB7C-052240F46D38}"/>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EBC9B31F-9CF0-49DD-9615-10A0E86E7CDC}"/>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54710DE4-0DA6-4B23-9CF5-CEC3168A3987}"/>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9" name="テキスト ボックス 198">
          <a:extLst>
            <a:ext uri="{FF2B5EF4-FFF2-40B4-BE49-F238E27FC236}">
              <a16:creationId xmlns:a16="http://schemas.microsoft.com/office/drawing/2014/main" id="{AA7F35B0-BACC-4F1C-AB2E-E0811C4C4534}"/>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200" name="テキスト ボックス 199">
          <a:extLst>
            <a:ext uri="{FF2B5EF4-FFF2-40B4-BE49-F238E27FC236}">
              <a16:creationId xmlns:a16="http://schemas.microsoft.com/office/drawing/2014/main" id="{7973E80E-79E8-45A3-B0A0-93414F348AFC}"/>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12065</xdr:rowOff>
    </xdr:from>
    <xdr:to>
      <xdr:col>24</xdr:col>
      <xdr:colOff>114300</xdr:colOff>
      <xdr:row>77</xdr:row>
      <xdr:rowOff>113665</xdr:rowOff>
    </xdr:to>
    <xdr:sp macro="" textlink="">
      <xdr:nvSpPr>
        <xdr:cNvPr id="201" name="楕円 200">
          <a:extLst>
            <a:ext uri="{FF2B5EF4-FFF2-40B4-BE49-F238E27FC236}">
              <a16:creationId xmlns:a16="http://schemas.microsoft.com/office/drawing/2014/main" id="{EBB743DE-3CEF-42E3-9614-50230B4F7EE1}"/>
            </a:ext>
          </a:extLst>
        </xdr:cNvPr>
        <xdr:cNvSpPr/>
      </xdr:nvSpPr>
      <xdr:spPr>
        <a:xfrm>
          <a:off x="45847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161925</xdr:rowOff>
    </xdr:from>
    <xdr:ext cx="469900" cy="259080"/>
    <xdr:sp macro="" textlink="">
      <xdr:nvSpPr>
        <xdr:cNvPr id="202" name="維持補修費該当値テキスト">
          <a:extLst>
            <a:ext uri="{FF2B5EF4-FFF2-40B4-BE49-F238E27FC236}">
              <a16:creationId xmlns:a16="http://schemas.microsoft.com/office/drawing/2014/main" id="{CFEB5140-9326-4F48-9F74-5F1875F09529}"/>
            </a:ext>
          </a:extLst>
        </xdr:cNvPr>
        <xdr:cNvSpPr txBox="1"/>
      </xdr:nvSpPr>
      <xdr:spPr>
        <a:xfrm>
          <a:off x="4686300" y="1319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114935</xdr:rowOff>
    </xdr:from>
    <xdr:to>
      <xdr:col>20</xdr:col>
      <xdr:colOff>38100</xdr:colOff>
      <xdr:row>77</xdr:row>
      <xdr:rowOff>45085</xdr:rowOff>
    </xdr:to>
    <xdr:sp macro="" textlink="">
      <xdr:nvSpPr>
        <xdr:cNvPr id="203" name="楕円 202">
          <a:extLst>
            <a:ext uri="{FF2B5EF4-FFF2-40B4-BE49-F238E27FC236}">
              <a16:creationId xmlns:a16="http://schemas.microsoft.com/office/drawing/2014/main" id="{DE6A6CA5-39A5-447C-90B8-F6D214A7CAD7}"/>
            </a:ext>
          </a:extLst>
        </xdr:cNvPr>
        <xdr:cNvSpPr/>
      </xdr:nvSpPr>
      <xdr:spPr>
        <a:xfrm>
          <a:off x="374650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61595</xdr:rowOff>
    </xdr:from>
    <xdr:ext cx="528955" cy="259080"/>
    <xdr:sp macro="" textlink="">
      <xdr:nvSpPr>
        <xdr:cNvPr id="204" name="テキスト ボックス 203">
          <a:extLst>
            <a:ext uri="{FF2B5EF4-FFF2-40B4-BE49-F238E27FC236}">
              <a16:creationId xmlns:a16="http://schemas.microsoft.com/office/drawing/2014/main" id="{71A2F624-3DB0-4946-87C1-92CBA6AB6C3B}"/>
            </a:ext>
          </a:extLst>
        </xdr:cNvPr>
        <xdr:cNvSpPr txBox="1"/>
      </xdr:nvSpPr>
      <xdr:spPr>
        <a:xfrm>
          <a:off x="3529965" y="129203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19685</xdr:rowOff>
    </xdr:from>
    <xdr:to>
      <xdr:col>15</xdr:col>
      <xdr:colOff>101600</xdr:colOff>
      <xdr:row>77</xdr:row>
      <xdr:rowOff>121285</xdr:rowOff>
    </xdr:to>
    <xdr:sp macro="" textlink="">
      <xdr:nvSpPr>
        <xdr:cNvPr id="205" name="楕円 204">
          <a:extLst>
            <a:ext uri="{FF2B5EF4-FFF2-40B4-BE49-F238E27FC236}">
              <a16:creationId xmlns:a16="http://schemas.microsoft.com/office/drawing/2014/main" id="{0D64F4C7-0811-4ED5-99D0-017B6126B7B6}"/>
            </a:ext>
          </a:extLst>
        </xdr:cNvPr>
        <xdr:cNvSpPr/>
      </xdr:nvSpPr>
      <xdr:spPr>
        <a:xfrm>
          <a:off x="2857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112395</xdr:rowOff>
    </xdr:from>
    <xdr:ext cx="464185" cy="253365"/>
    <xdr:sp macro="" textlink="">
      <xdr:nvSpPr>
        <xdr:cNvPr id="206" name="テキスト ボックス 205">
          <a:extLst>
            <a:ext uri="{FF2B5EF4-FFF2-40B4-BE49-F238E27FC236}">
              <a16:creationId xmlns:a16="http://schemas.microsoft.com/office/drawing/2014/main" id="{C708449D-6041-4A9E-8C1A-981D5ECB1684}"/>
            </a:ext>
          </a:extLst>
        </xdr:cNvPr>
        <xdr:cNvSpPr txBox="1"/>
      </xdr:nvSpPr>
      <xdr:spPr>
        <a:xfrm>
          <a:off x="2673350" y="133140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24130</xdr:rowOff>
    </xdr:from>
    <xdr:to>
      <xdr:col>10</xdr:col>
      <xdr:colOff>165100</xdr:colOff>
      <xdr:row>77</xdr:row>
      <xdr:rowOff>125730</xdr:rowOff>
    </xdr:to>
    <xdr:sp macro="" textlink="">
      <xdr:nvSpPr>
        <xdr:cNvPr id="207" name="楕円 206">
          <a:extLst>
            <a:ext uri="{FF2B5EF4-FFF2-40B4-BE49-F238E27FC236}">
              <a16:creationId xmlns:a16="http://schemas.microsoft.com/office/drawing/2014/main" id="{11262FAD-E0F0-4394-95D6-34204687102E}"/>
            </a:ext>
          </a:extLst>
        </xdr:cNvPr>
        <xdr:cNvSpPr/>
      </xdr:nvSpPr>
      <xdr:spPr>
        <a:xfrm>
          <a:off x="1968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116840</xdr:rowOff>
    </xdr:from>
    <xdr:ext cx="464185" cy="259080"/>
    <xdr:sp macro="" textlink="">
      <xdr:nvSpPr>
        <xdr:cNvPr id="208" name="テキスト ボックス 207">
          <a:extLst>
            <a:ext uri="{FF2B5EF4-FFF2-40B4-BE49-F238E27FC236}">
              <a16:creationId xmlns:a16="http://schemas.microsoft.com/office/drawing/2014/main" id="{D34F7199-770E-4CC8-912A-B53FE30A3C77}"/>
            </a:ext>
          </a:extLst>
        </xdr:cNvPr>
        <xdr:cNvSpPr txBox="1"/>
      </xdr:nvSpPr>
      <xdr:spPr>
        <a:xfrm>
          <a:off x="1784350" y="133184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17780</xdr:rowOff>
    </xdr:from>
    <xdr:to>
      <xdr:col>6</xdr:col>
      <xdr:colOff>38100</xdr:colOff>
      <xdr:row>77</xdr:row>
      <xdr:rowOff>118745</xdr:rowOff>
    </xdr:to>
    <xdr:sp macro="" textlink="">
      <xdr:nvSpPr>
        <xdr:cNvPr id="209" name="楕円 208">
          <a:extLst>
            <a:ext uri="{FF2B5EF4-FFF2-40B4-BE49-F238E27FC236}">
              <a16:creationId xmlns:a16="http://schemas.microsoft.com/office/drawing/2014/main" id="{AD550A2F-6D36-4C36-9973-2D61AB4DA38B}"/>
            </a:ext>
          </a:extLst>
        </xdr:cNvPr>
        <xdr:cNvSpPr/>
      </xdr:nvSpPr>
      <xdr:spPr>
        <a:xfrm>
          <a:off x="1079500" y="13219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109855</xdr:rowOff>
    </xdr:from>
    <xdr:ext cx="464185" cy="253365"/>
    <xdr:sp macro="" textlink="">
      <xdr:nvSpPr>
        <xdr:cNvPr id="210" name="テキスト ボックス 209">
          <a:extLst>
            <a:ext uri="{FF2B5EF4-FFF2-40B4-BE49-F238E27FC236}">
              <a16:creationId xmlns:a16="http://schemas.microsoft.com/office/drawing/2014/main" id="{EC255D85-B0B8-4DFD-97C6-43E26AE6F923}"/>
            </a:ext>
          </a:extLst>
        </xdr:cNvPr>
        <xdr:cNvSpPr txBox="1"/>
      </xdr:nvSpPr>
      <xdr:spPr>
        <a:xfrm>
          <a:off x="895350" y="13311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A1001403-72A4-4451-B1E0-CDDAB9A00E6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664BFBD8-9224-43E0-B226-46F4C96C2F1D}"/>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770A49A1-F80C-4149-9A14-E648AD5A3E7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3933E8D-B038-4A20-ABD7-31E6C582C636}"/>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2D66C9B6-254A-496C-AB17-AE5C18860A7D}"/>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F4E68865-90E8-4DF9-A96A-88A4AA1AF2CB}"/>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4FDBD439-CA9C-423A-A677-4A7B13B11F7E}"/>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F4372880-F8EC-4FD0-9771-429033001042}"/>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9" name="テキスト ボックス 218">
          <a:extLst>
            <a:ext uri="{FF2B5EF4-FFF2-40B4-BE49-F238E27FC236}">
              <a16:creationId xmlns:a16="http://schemas.microsoft.com/office/drawing/2014/main" id="{28FB1B7F-B631-4B70-9BEA-AEFD8DCF97F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9F45695-1FBF-4597-BE5A-9950942EC192}"/>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21" name="テキスト ボックス 220">
          <a:extLst>
            <a:ext uri="{FF2B5EF4-FFF2-40B4-BE49-F238E27FC236}">
              <a16:creationId xmlns:a16="http://schemas.microsoft.com/office/drawing/2014/main" id="{C154A62E-3DC8-41B9-9F4B-92FEC862632D}"/>
            </a:ext>
          </a:extLst>
        </xdr:cNvPr>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2" name="直線コネクタ 221">
          <a:extLst>
            <a:ext uri="{FF2B5EF4-FFF2-40B4-BE49-F238E27FC236}">
              <a16:creationId xmlns:a16="http://schemas.microsoft.com/office/drawing/2014/main" id="{FA3059CE-2A81-4CA6-BD38-33BD18FC92D7}"/>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3" name="テキスト ボックス 222">
          <a:extLst>
            <a:ext uri="{FF2B5EF4-FFF2-40B4-BE49-F238E27FC236}">
              <a16:creationId xmlns:a16="http://schemas.microsoft.com/office/drawing/2014/main" id="{9F213AEB-FFB2-4A31-A0BA-9F5AE433DA96}"/>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4" name="直線コネクタ 223">
          <a:extLst>
            <a:ext uri="{FF2B5EF4-FFF2-40B4-BE49-F238E27FC236}">
              <a16:creationId xmlns:a16="http://schemas.microsoft.com/office/drawing/2014/main" id="{24304F3A-CCD5-40D0-BEF5-8B8E8A94F742}"/>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225" name="テキスト ボックス 224">
          <a:extLst>
            <a:ext uri="{FF2B5EF4-FFF2-40B4-BE49-F238E27FC236}">
              <a16:creationId xmlns:a16="http://schemas.microsoft.com/office/drawing/2014/main" id="{44E5FB13-42FF-4C45-84CA-5513162F682F}"/>
            </a:ext>
          </a:extLst>
        </xdr:cNvPr>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6" name="直線コネクタ 225">
          <a:extLst>
            <a:ext uri="{FF2B5EF4-FFF2-40B4-BE49-F238E27FC236}">
              <a16:creationId xmlns:a16="http://schemas.microsoft.com/office/drawing/2014/main" id="{296A948B-6B90-4EBF-BAEA-92D76CAF385C}"/>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7" name="テキスト ボックス 226">
          <a:extLst>
            <a:ext uri="{FF2B5EF4-FFF2-40B4-BE49-F238E27FC236}">
              <a16:creationId xmlns:a16="http://schemas.microsoft.com/office/drawing/2014/main" id="{D2A10033-127A-4EBA-9117-00AA148E7E2E}"/>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8" name="直線コネクタ 227">
          <a:extLst>
            <a:ext uri="{FF2B5EF4-FFF2-40B4-BE49-F238E27FC236}">
              <a16:creationId xmlns:a16="http://schemas.microsoft.com/office/drawing/2014/main" id="{D69192D8-955B-4DC4-AFFB-739138110973}"/>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9915" cy="253365"/>
    <xdr:sp macro="" textlink="">
      <xdr:nvSpPr>
        <xdr:cNvPr id="229" name="テキスト ボックス 228">
          <a:extLst>
            <a:ext uri="{FF2B5EF4-FFF2-40B4-BE49-F238E27FC236}">
              <a16:creationId xmlns:a16="http://schemas.microsoft.com/office/drawing/2014/main" id="{C78E6134-B832-4D2B-915B-327F46982821}"/>
            </a:ext>
          </a:extLst>
        </xdr:cNvPr>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30" name="直線コネクタ 229">
          <a:extLst>
            <a:ext uri="{FF2B5EF4-FFF2-40B4-BE49-F238E27FC236}">
              <a16:creationId xmlns:a16="http://schemas.microsoft.com/office/drawing/2014/main" id="{D6274C1D-B167-46E8-A839-CC859B993BB2}"/>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231" name="テキスト ボックス 230">
          <a:extLst>
            <a:ext uri="{FF2B5EF4-FFF2-40B4-BE49-F238E27FC236}">
              <a16:creationId xmlns:a16="http://schemas.microsoft.com/office/drawing/2014/main" id="{298C986F-1911-4AE5-B8B7-5CC497E9049F}"/>
            </a:ext>
          </a:extLst>
        </xdr:cNvPr>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32" name="直線コネクタ 231">
          <a:extLst>
            <a:ext uri="{FF2B5EF4-FFF2-40B4-BE49-F238E27FC236}">
              <a16:creationId xmlns:a16="http://schemas.microsoft.com/office/drawing/2014/main" id="{FA4BF55A-C5A4-459F-A067-7882847554EB}"/>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233" name="テキスト ボックス 232">
          <a:extLst>
            <a:ext uri="{FF2B5EF4-FFF2-40B4-BE49-F238E27FC236}">
              <a16:creationId xmlns:a16="http://schemas.microsoft.com/office/drawing/2014/main" id="{06B03FDD-2791-4411-BEF6-04AD71072B81}"/>
            </a:ext>
          </a:extLst>
        </xdr:cNvPr>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7A724A56-0B53-493C-A8CF-FAA3F6DAC36B}"/>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5" name="テキスト ボックス 234">
          <a:extLst>
            <a:ext uri="{FF2B5EF4-FFF2-40B4-BE49-F238E27FC236}">
              <a16:creationId xmlns:a16="http://schemas.microsoft.com/office/drawing/2014/main" id="{1CEB79E3-CAA4-4D07-928B-3B3C3E5A2AAB}"/>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E4CD1F59-43E7-4C78-B545-23886944FE7A}"/>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13335</xdr:rowOff>
    </xdr:from>
    <xdr:to>
      <xdr:col>24</xdr:col>
      <xdr:colOff>62865</xdr:colOff>
      <xdr:row>99</xdr:row>
      <xdr:rowOff>132080</xdr:rowOff>
    </xdr:to>
    <xdr:cxnSp macro="">
      <xdr:nvCxnSpPr>
        <xdr:cNvPr id="237" name="直線コネクタ 236">
          <a:extLst>
            <a:ext uri="{FF2B5EF4-FFF2-40B4-BE49-F238E27FC236}">
              <a16:creationId xmlns:a16="http://schemas.microsoft.com/office/drawing/2014/main" id="{F7C931F9-1EF3-475D-B6EA-B1DE9664AF87}"/>
            </a:ext>
          </a:extLst>
        </xdr:cNvPr>
        <xdr:cNvCxnSpPr/>
      </xdr:nvCxnSpPr>
      <xdr:spPr>
        <a:xfrm flipV="1">
          <a:off x="4633595" y="15615285"/>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135255</xdr:rowOff>
    </xdr:from>
    <xdr:ext cx="534670" cy="253365"/>
    <xdr:sp macro="" textlink="">
      <xdr:nvSpPr>
        <xdr:cNvPr id="238" name="扶助費最小値テキスト">
          <a:extLst>
            <a:ext uri="{FF2B5EF4-FFF2-40B4-BE49-F238E27FC236}">
              <a16:creationId xmlns:a16="http://schemas.microsoft.com/office/drawing/2014/main" id="{64E8A218-3773-4483-9FB0-43CF5E7A8D81}"/>
            </a:ext>
          </a:extLst>
        </xdr:cNvPr>
        <xdr:cNvSpPr txBox="1"/>
      </xdr:nvSpPr>
      <xdr:spPr>
        <a:xfrm>
          <a:off x="4686300" y="171088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37,992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132080</xdr:rowOff>
    </xdr:from>
    <xdr:to>
      <xdr:col>24</xdr:col>
      <xdr:colOff>152400</xdr:colOff>
      <xdr:row>99</xdr:row>
      <xdr:rowOff>132080</xdr:rowOff>
    </xdr:to>
    <xdr:cxnSp macro="">
      <xdr:nvCxnSpPr>
        <xdr:cNvPr id="239" name="直線コネクタ 238">
          <a:extLst>
            <a:ext uri="{FF2B5EF4-FFF2-40B4-BE49-F238E27FC236}">
              <a16:creationId xmlns:a16="http://schemas.microsoft.com/office/drawing/2014/main" id="{03348C9C-2760-49BC-B815-915A8FDB79E1}"/>
            </a:ext>
          </a:extLst>
        </xdr:cNvPr>
        <xdr:cNvCxnSpPr/>
      </xdr:nvCxnSpPr>
      <xdr:spPr>
        <a:xfrm>
          <a:off x="4546600" y="17105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132080</xdr:rowOff>
    </xdr:from>
    <xdr:ext cx="598805" cy="253365"/>
    <xdr:sp macro="" textlink="">
      <xdr:nvSpPr>
        <xdr:cNvPr id="240" name="扶助費最大値テキスト">
          <a:extLst>
            <a:ext uri="{FF2B5EF4-FFF2-40B4-BE49-F238E27FC236}">
              <a16:creationId xmlns:a16="http://schemas.microsoft.com/office/drawing/2014/main" id="{04D46F09-0A38-4B95-8570-E218EB77A3AA}"/>
            </a:ext>
          </a:extLst>
        </xdr:cNvPr>
        <xdr:cNvSpPr txBox="1"/>
      </xdr:nvSpPr>
      <xdr:spPr>
        <a:xfrm>
          <a:off x="4686300" y="153911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129,228</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13335</xdr:rowOff>
    </xdr:from>
    <xdr:to>
      <xdr:col>24</xdr:col>
      <xdr:colOff>152400</xdr:colOff>
      <xdr:row>91</xdr:row>
      <xdr:rowOff>13335</xdr:rowOff>
    </xdr:to>
    <xdr:cxnSp macro="">
      <xdr:nvCxnSpPr>
        <xdr:cNvPr id="241" name="直線コネクタ 240">
          <a:extLst>
            <a:ext uri="{FF2B5EF4-FFF2-40B4-BE49-F238E27FC236}">
              <a16:creationId xmlns:a16="http://schemas.microsoft.com/office/drawing/2014/main" id="{A33835F5-A949-4998-90B3-B2A0469CA059}"/>
            </a:ext>
          </a:extLst>
        </xdr:cNvPr>
        <xdr:cNvCxnSpPr/>
      </xdr:nvCxnSpPr>
      <xdr:spPr>
        <a:xfrm>
          <a:off x="4546600" y="1561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59690</xdr:rowOff>
    </xdr:from>
    <xdr:to>
      <xdr:col>24</xdr:col>
      <xdr:colOff>63500</xdr:colOff>
      <xdr:row>93</xdr:row>
      <xdr:rowOff>69850</xdr:rowOff>
    </xdr:to>
    <xdr:cxnSp macro="">
      <xdr:nvCxnSpPr>
        <xdr:cNvPr id="242" name="直線コネクタ 241">
          <a:extLst>
            <a:ext uri="{FF2B5EF4-FFF2-40B4-BE49-F238E27FC236}">
              <a16:creationId xmlns:a16="http://schemas.microsoft.com/office/drawing/2014/main" id="{AAAFAD4F-90B7-4CFE-A664-458D76EA3F91}"/>
            </a:ext>
          </a:extLst>
        </xdr:cNvPr>
        <xdr:cNvCxnSpPr/>
      </xdr:nvCxnSpPr>
      <xdr:spPr>
        <a:xfrm>
          <a:off x="3797300" y="160045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40640</xdr:rowOff>
    </xdr:from>
    <xdr:ext cx="534670" cy="253365"/>
    <xdr:sp macro="" textlink="">
      <xdr:nvSpPr>
        <xdr:cNvPr id="243" name="扶助費平均値テキスト">
          <a:extLst>
            <a:ext uri="{FF2B5EF4-FFF2-40B4-BE49-F238E27FC236}">
              <a16:creationId xmlns:a16="http://schemas.microsoft.com/office/drawing/2014/main" id="{832BDF11-6B4A-4661-84C7-D7C0872FDD5C}"/>
            </a:ext>
          </a:extLst>
        </xdr:cNvPr>
        <xdr:cNvSpPr txBox="1"/>
      </xdr:nvSpPr>
      <xdr:spPr>
        <a:xfrm>
          <a:off x="4686300" y="163283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62230</xdr:rowOff>
    </xdr:from>
    <xdr:to>
      <xdr:col>24</xdr:col>
      <xdr:colOff>114300</xdr:colOff>
      <xdr:row>95</xdr:row>
      <xdr:rowOff>163830</xdr:rowOff>
    </xdr:to>
    <xdr:sp macro="" textlink="">
      <xdr:nvSpPr>
        <xdr:cNvPr id="244" name="フローチャート: 判断 243">
          <a:extLst>
            <a:ext uri="{FF2B5EF4-FFF2-40B4-BE49-F238E27FC236}">
              <a16:creationId xmlns:a16="http://schemas.microsoft.com/office/drawing/2014/main" id="{A24F12D5-2F1D-45EA-BF31-12689220E7CF}"/>
            </a:ext>
          </a:extLst>
        </xdr:cNvPr>
        <xdr:cNvSpPr/>
      </xdr:nvSpPr>
      <xdr:spPr>
        <a:xfrm>
          <a:off x="45847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59690</xdr:rowOff>
    </xdr:from>
    <xdr:to>
      <xdr:col>19</xdr:col>
      <xdr:colOff>177800</xdr:colOff>
      <xdr:row>93</xdr:row>
      <xdr:rowOff>91440</xdr:rowOff>
    </xdr:to>
    <xdr:cxnSp macro="">
      <xdr:nvCxnSpPr>
        <xdr:cNvPr id="245" name="直線コネクタ 244">
          <a:extLst>
            <a:ext uri="{FF2B5EF4-FFF2-40B4-BE49-F238E27FC236}">
              <a16:creationId xmlns:a16="http://schemas.microsoft.com/office/drawing/2014/main" id="{8E968627-FE2D-429E-935A-E407B29473A2}"/>
            </a:ext>
          </a:extLst>
        </xdr:cNvPr>
        <xdr:cNvCxnSpPr/>
      </xdr:nvCxnSpPr>
      <xdr:spPr>
        <a:xfrm flipV="1">
          <a:off x="2908300" y="160045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74930</xdr:rowOff>
    </xdr:from>
    <xdr:to>
      <xdr:col>20</xdr:col>
      <xdr:colOff>38100</xdr:colOff>
      <xdr:row>96</xdr:row>
      <xdr:rowOff>5080</xdr:rowOff>
    </xdr:to>
    <xdr:sp macro="" textlink="">
      <xdr:nvSpPr>
        <xdr:cNvPr id="246" name="フローチャート: 判断 245">
          <a:extLst>
            <a:ext uri="{FF2B5EF4-FFF2-40B4-BE49-F238E27FC236}">
              <a16:creationId xmlns:a16="http://schemas.microsoft.com/office/drawing/2014/main" id="{9FDB74F8-7A57-4DA6-A07C-ABCB47C72A5F}"/>
            </a:ext>
          </a:extLst>
        </xdr:cNvPr>
        <xdr:cNvSpPr/>
      </xdr:nvSpPr>
      <xdr:spPr>
        <a:xfrm>
          <a:off x="37465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167640</xdr:rowOff>
    </xdr:from>
    <xdr:ext cx="528955" cy="253365"/>
    <xdr:sp macro="" textlink="">
      <xdr:nvSpPr>
        <xdr:cNvPr id="247" name="テキスト ボックス 246">
          <a:extLst>
            <a:ext uri="{FF2B5EF4-FFF2-40B4-BE49-F238E27FC236}">
              <a16:creationId xmlns:a16="http://schemas.microsoft.com/office/drawing/2014/main" id="{CB03BF63-9451-47D1-B76A-DE94AC3E25C6}"/>
            </a:ext>
          </a:extLst>
        </xdr:cNvPr>
        <xdr:cNvSpPr txBox="1"/>
      </xdr:nvSpPr>
      <xdr:spPr>
        <a:xfrm>
          <a:off x="3529965" y="164553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80,359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35560</xdr:rowOff>
    </xdr:from>
    <xdr:to>
      <xdr:col>15</xdr:col>
      <xdr:colOff>50800</xdr:colOff>
      <xdr:row>93</xdr:row>
      <xdr:rowOff>91440</xdr:rowOff>
    </xdr:to>
    <xdr:cxnSp macro="">
      <xdr:nvCxnSpPr>
        <xdr:cNvPr id="248" name="直線コネクタ 247">
          <a:extLst>
            <a:ext uri="{FF2B5EF4-FFF2-40B4-BE49-F238E27FC236}">
              <a16:creationId xmlns:a16="http://schemas.microsoft.com/office/drawing/2014/main" id="{9685CEA7-6457-479A-80BF-7DC3C8C22DF3}"/>
            </a:ext>
          </a:extLst>
        </xdr:cNvPr>
        <xdr:cNvCxnSpPr/>
      </xdr:nvCxnSpPr>
      <xdr:spPr>
        <a:xfrm>
          <a:off x="2019300" y="1598041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156210</xdr:rowOff>
    </xdr:from>
    <xdr:to>
      <xdr:col>15</xdr:col>
      <xdr:colOff>101600</xdr:colOff>
      <xdr:row>96</xdr:row>
      <xdr:rowOff>86360</xdr:rowOff>
    </xdr:to>
    <xdr:sp macro="" textlink="">
      <xdr:nvSpPr>
        <xdr:cNvPr id="249" name="フローチャート: 判断 248">
          <a:extLst>
            <a:ext uri="{FF2B5EF4-FFF2-40B4-BE49-F238E27FC236}">
              <a16:creationId xmlns:a16="http://schemas.microsoft.com/office/drawing/2014/main" id="{AE0EB9BC-3C79-43CE-B7F8-E90BCB303622}"/>
            </a:ext>
          </a:extLst>
        </xdr:cNvPr>
        <xdr:cNvSpPr/>
      </xdr:nvSpPr>
      <xdr:spPr>
        <a:xfrm>
          <a:off x="2857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77470</xdr:rowOff>
    </xdr:from>
    <xdr:ext cx="528955" cy="253365"/>
    <xdr:sp macro="" textlink="">
      <xdr:nvSpPr>
        <xdr:cNvPr id="250" name="テキスト ボックス 249">
          <a:extLst>
            <a:ext uri="{FF2B5EF4-FFF2-40B4-BE49-F238E27FC236}">
              <a16:creationId xmlns:a16="http://schemas.microsoft.com/office/drawing/2014/main" id="{9890A5AB-E937-48E8-A4FA-1EA7DCD1547B}"/>
            </a:ext>
          </a:extLst>
        </xdr:cNvPr>
        <xdr:cNvSpPr txBox="1"/>
      </xdr:nvSpPr>
      <xdr:spPr>
        <a:xfrm>
          <a:off x="2640965" y="16536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92</xdr:row>
      <xdr:rowOff>129540</xdr:rowOff>
    </xdr:from>
    <xdr:to>
      <xdr:col>10</xdr:col>
      <xdr:colOff>114300</xdr:colOff>
      <xdr:row>93</xdr:row>
      <xdr:rowOff>35560</xdr:rowOff>
    </xdr:to>
    <xdr:cxnSp macro="">
      <xdr:nvCxnSpPr>
        <xdr:cNvPr id="251" name="直線コネクタ 250">
          <a:extLst>
            <a:ext uri="{FF2B5EF4-FFF2-40B4-BE49-F238E27FC236}">
              <a16:creationId xmlns:a16="http://schemas.microsoft.com/office/drawing/2014/main" id="{11D2CDF9-A7E0-4A43-8D9D-EEF380693463}"/>
            </a:ext>
          </a:extLst>
        </xdr:cNvPr>
        <xdr:cNvCxnSpPr/>
      </xdr:nvCxnSpPr>
      <xdr:spPr>
        <a:xfrm>
          <a:off x="1130300" y="159029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10160</xdr:rowOff>
    </xdr:from>
    <xdr:to>
      <xdr:col>10</xdr:col>
      <xdr:colOff>165100</xdr:colOff>
      <xdr:row>96</xdr:row>
      <xdr:rowOff>111760</xdr:rowOff>
    </xdr:to>
    <xdr:sp macro="" textlink="">
      <xdr:nvSpPr>
        <xdr:cNvPr id="252" name="フローチャート: 判断 251">
          <a:extLst>
            <a:ext uri="{FF2B5EF4-FFF2-40B4-BE49-F238E27FC236}">
              <a16:creationId xmlns:a16="http://schemas.microsoft.com/office/drawing/2014/main" id="{A775F264-31C0-45A2-B6A8-930BBD457BD7}"/>
            </a:ext>
          </a:extLst>
        </xdr:cNvPr>
        <xdr:cNvSpPr/>
      </xdr:nvSpPr>
      <xdr:spPr>
        <a:xfrm>
          <a:off x="1968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102870</xdr:rowOff>
    </xdr:from>
    <xdr:ext cx="528955" cy="259080"/>
    <xdr:sp macro="" textlink="">
      <xdr:nvSpPr>
        <xdr:cNvPr id="253" name="テキスト ボックス 252">
          <a:extLst>
            <a:ext uri="{FF2B5EF4-FFF2-40B4-BE49-F238E27FC236}">
              <a16:creationId xmlns:a16="http://schemas.microsoft.com/office/drawing/2014/main" id="{C5B034F8-DC0F-4C91-8F2D-54F1F7D74FA2}"/>
            </a:ext>
          </a:extLst>
        </xdr:cNvPr>
        <xdr:cNvSpPr txBox="1"/>
      </xdr:nvSpPr>
      <xdr:spPr>
        <a:xfrm>
          <a:off x="1751965" y="16562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166370</xdr:rowOff>
    </xdr:from>
    <xdr:to>
      <xdr:col>6</xdr:col>
      <xdr:colOff>38100</xdr:colOff>
      <xdr:row>96</xdr:row>
      <xdr:rowOff>95885</xdr:rowOff>
    </xdr:to>
    <xdr:sp macro="" textlink="">
      <xdr:nvSpPr>
        <xdr:cNvPr id="254" name="フローチャート: 判断 253">
          <a:extLst>
            <a:ext uri="{FF2B5EF4-FFF2-40B4-BE49-F238E27FC236}">
              <a16:creationId xmlns:a16="http://schemas.microsoft.com/office/drawing/2014/main" id="{C5EFFBA9-5311-480E-9A25-351A0BA5010B}"/>
            </a:ext>
          </a:extLst>
        </xdr:cNvPr>
        <xdr:cNvSpPr/>
      </xdr:nvSpPr>
      <xdr:spPr>
        <a:xfrm>
          <a:off x="1079500" y="16454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86995</xdr:rowOff>
    </xdr:from>
    <xdr:ext cx="528955" cy="253365"/>
    <xdr:sp macro="" textlink="">
      <xdr:nvSpPr>
        <xdr:cNvPr id="255" name="テキスト ボックス 254">
          <a:extLst>
            <a:ext uri="{FF2B5EF4-FFF2-40B4-BE49-F238E27FC236}">
              <a16:creationId xmlns:a16="http://schemas.microsoft.com/office/drawing/2014/main" id="{E0C42377-4AE1-4B0B-BC93-64523638B26C}"/>
            </a:ext>
          </a:extLst>
        </xdr:cNvPr>
        <xdr:cNvSpPr txBox="1"/>
      </xdr:nvSpPr>
      <xdr:spPr>
        <a:xfrm>
          <a:off x="862965" y="16546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76939E4F-32DC-4339-B205-A40616D8E8ED}"/>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227300AE-2426-4111-B82D-2BF87CD2D454}"/>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82D8DC41-FB04-43E3-8D46-A00CE845EA0D}"/>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9" name="テキスト ボックス 258">
          <a:extLst>
            <a:ext uri="{FF2B5EF4-FFF2-40B4-BE49-F238E27FC236}">
              <a16:creationId xmlns:a16="http://schemas.microsoft.com/office/drawing/2014/main" id="{0B0848D7-59E3-4933-8D9E-CF916A8F3CF9}"/>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60" name="テキスト ボックス 259">
          <a:extLst>
            <a:ext uri="{FF2B5EF4-FFF2-40B4-BE49-F238E27FC236}">
              <a16:creationId xmlns:a16="http://schemas.microsoft.com/office/drawing/2014/main" id="{426E5A23-7694-43D5-955F-7F6AF00AD802}"/>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93</xdr:row>
      <xdr:rowOff>19050</xdr:rowOff>
    </xdr:from>
    <xdr:to>
      <xdr:col>24</xdr:col>
      <xdr:colOff>114300</xdr:colOff>
      <xdr:row>93</xdr:row>
      <xdr:rowOff>120650</xdr:rowOff>
    </xdr:to>
    <xdr:sp macro="" textlink="">
      <xdr:nvSpPr>
        <xdr:cNvPr id="261" name="楕円 260">
          <a:extLst>
            <a:ext uri="{FF2B5EF4-FFF2-40B4-BE49-F238E27FC236}">
              <a16:creationId xmlns:a16="http://schemas.microsoft.com/office/drawing/2014/main" id="{E6061A38-6D7A-418C-A5B9-0ADFD940B951}"/>
            </a:ext>
          </a:extLst>
        </xdr:cNvPr>
        <xdr:cNvSpPr/>
      </xdr:nvSpPr>
      <xdr:spPr>
        <a:xfrm>
          <a:off x="4584700" y="159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41910</xdr:rowOff>
    </xdr:from>
    <xdr:ext cx="598805" cy="253365"/>
    <xdr:sp macro="" textlink="">
      <xdr:nvSpPr>
        <xdr:cNvPr id="262" name="扶助費該当値テキスト">
          <a:extLst>
            <a:ext uri="{FF2B5EF4-FFF2-40B4-BE49-F238E27FC236}">
              <a16:creationId xmlns:a16="http://schemas.microsoft.com/office/drawing/2014/main" id="{261DC5EB-7674-4DA2-8819-02AD08BDEA02}"/>
            </a:ext>
          </a:extLst>
        </xdr:cNvPr>
        <xdr:cNvSpPr txBox="1"/>
      </xdr:nvSpPr>
      <xdr:spPr>
        <a:xfrm>
          <a:off x="4686300" y="158153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104,797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8890</xdr:rowOff>
    </xdr:from>
    <xdr:to>
      <xdr:col>20</xdr:col>
      <xdr:colOff>38100</xdr:colOff>
      <xdr:row>93</xdr:row>
      <xdr:rowOff>110490</xdr:rowOff>
    </xdr:to>
    <xdr:sp macro="" textlink="">
      <xdr:nvSpPr>
        <xdr:cNvPr id="263" name="楕円 262">
          <a:extLst>
            <a:ext uri="{FF2B5EF4-FFF2-40B4-BE49-F238E27FC236}">
              <a16:creationId xmlns:a16="http://schemas.microsoft.com/office/drawing/2014/main" id="{FBF43D25-75F0-4B4E-8AAB-1714E30932F9}"/>
            </a:ext>
          </a:extLst>
        </xdr:cNvPr>
        <xdr:cNvSpPr/>
      </xdr:nvSpPr>
      <xdr:spPr>
        <a:xfrm>
          <a:off x="3746500" y="159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127000</xdr:rowOff>
    </xdr:from>
    <xdr:ext cx="593090" cy="259080"/>
    <xdr:sp macro="" textlink="">
      <xdr:nvSpPr>
        <xdr:cNvPr id="264" name="テキスト ボックス 263">
          <a:extLst>
            <a:ext uri="{FF2B5EF4-FFF2-40B4-BE49-F238E27FC236}">
              <a16:creationId xmlns:a16="http://schemas.microsoft.com/office/drawing/2014/main" id="{A185463F-F6A3-499B-A52A-B47DE338ADA4}"/>
            </a:ext>
          </a:extLst>
        </xdr:cNvPr>
        <xdr:cNvSpPr txBox="1"/>
      </xdr:nvSpPr>
      <xdr:spPr>
        <a:xfrm>
          <a:off x="3497580" y="157289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40640</xdr:rowOff>
    </xdr:from>
    <xdr:to>
      <xdr:col>15</xdr:col>
      <xdr:colOff>101600</xdr:colOff>
      <xdr:row>93</xdr:row>
      <xdr:rowOff>142240</xdr:rowOff>
    </xdr:to>
    <xdr:sp macro="" textlink="">
      <xdr:nvSpPr>
        <xdr:cNvPr id="265" name="楕円 264">
          <a:extLst>
            <a:ext uri="{FF2B5EF4-FFF2-40B4-BE49-F238E27FC236}">
              <a16:creationId xmlns:a16="http://schemas.microsoft.com/office/drawing/2014/main" id="{B22E794E-822E-4F4E-A562-362E680FB9D6}"/>
            </a:ext>
          </a:extLst>
        </xdr:cNvPr>
        <xdr:cNvSpPr/>
      </xdr:nvSpPr>
      <xdr:spPr>
        <a:xfrm>
          <a:off x="2857500" y="1598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158750</xdr:rowOff>
    </xdr:from>
    <xdr:ext cx="593090" cy="259080"/>
    <xdr:sp macro="" textlink="">
      <xdr:nvSpPr>
        <xdr:cNvPr id="266" name="テキスト ボックス 265">
          <a:extLst>
            <a:ext uri="{FF2B5EF4-FFF2-40B4-BE49-F238E27FC236}">
              <a16:creationId xmlns:a16="http://schemas.microsoft.com/office/drawing/2014/main" id="{D244B270-199F-4992-8DB3-788245E52017}"/>
            </a:ext>
          </a:extLst>
        </xdr:cNvPr>
        <xdr:cNvSpPr txBox="1"/>
      </xdr:nvSpPr>
      <xdr:spPr>
        <a:xfrm>
          <a:off x="2608580" y="157607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156210</xdr:rowOff>
    </xdr:from>
    <xdr:to>
      <xdr:col>10</xdr:col>
      <xdr:colOff>165100</xdr:colOff>
      <xdr:row>93</xdr:row>
      <xdr:rowOff>86360</xdr:rowOff>
    </xdr:to>
    <xdr:sp macro="" textlink="">
      <xdr:nvSpPr>
        <xdr:cNvPr id="267" name="楕円 266">
          <a:extLst>
            <a:ext uri="{FF2B5EF4-FFF2-40B4-BE49-F238E27FC236}">
              <a16:creationId xmlns:a16="http://schemas.microsoft.com/office/drawing/2014/main" id="{865027EF-884D-4263-8941-8CFCC3288854}"/>
            </a:ext>
          </a:extLst>
        </xdr:cNvPr>
        <xdr:cNvSpPr/>
      </xdr:nvSpPr>
      <xdr:spPr>
        <a:xfrm>
          <a:off x="1968500" y="159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102870</xdr:rowOff>
    </xdr:from>
    <xdr:ext cx="593090" cy="259080"/>
    <xdr:sp macro="" textlink="">
      <xdr:nvSpPr>
        <xdr:cNvPr id="268" name="テキスト ボックス 267">
          <a:extLst>
            <a:ext uri="{FF2B5EF4-FFF2-40B4-BE49-F238E27FC236}">
              <a16:creationId xmlns:a16="http://schemas.microsoft.com/office/drawing/2014/main" id="{7BFA8A36-ACE8-4DFF-BCEA-A7446FC742CB}"/>
            </a:ext>
          </a:extLst>
        </xdr:cNvPr>
        <xdr:cNvSpPr txBox="1"/>
      </xdr:nvSpPr>
      <xdr:spPr>
        <a:xfrm>
          <a:off x="1719580" y="157048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92</xdr:row>
      <xdr:rowOff>78740</xdr:rowOff>
    </xdr:from>
    <xdr:to>
      <xdr:col>6</xdr:col>
      <xdr:colOff>38100</xdr:colOff>
      <xdr:row>93</xdr:row>
      <xdr:rowOff>8890</xdr:rowOff>
    </xdr:to>
    <xdr:sp macro="" textlink="">
      <xdr:nvSpPr>
        <xdr:cNvPr id="269" name="楕円 268">
          <a:extLst>
            <a:ext uri="{FF2B5EF4-FFF2-40B4-BE49-F238E27FC236}">
              <a16:creationId xmlns:a16="http://schemas.microsoft.com/office/drawing/2014/main" id="{D2CEC7B9-E5FD-4DA4-AFBA-D009B36F90F5}"/>
            </a:ext>
          </a:extLst>
        </xdr:cNvPr>
        <xdr:cNvSpPr/>
      </xdr:nvSpPr>
      <xdr:spPr>
        <a:xfrm>
          <a:off x="1079500" y="15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91</xdr:row>
      <xdr:rowOff>25400</xdr:rowOff>
    </xdr:from>
    <xdr:ext cx="593090" cy="259080"/>
    <xdr:sp macro="" textlink="">
      <xdr:nvSpPr>
        <xdr:cNvPr id="270" name="テキスト ボックス 269">
          <a:extLst>
            <a:ext uri="{FF2B5EF4-FFF2-40B4-BE49-F238E27FC236}">
              <a16:creationId xmlns:a16="http://schemas.microsoft.com/office/drawing/2014/main" id="{6A662E06-26ED-4943-A318-55B7510DF1A0}"/>
            </a:ext>
          </a:extLst>
        </xdr:cNvPr>
        <xdr:cNvSpPr txBox="1"/>
      </xdr:nvSpPr>
      <xdr:spPr>
        <a:xfrm>
          <a:off x="830580" y="156273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3BBD618B-7AF5-4AE5-A8FF-591FB4ABE8D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9D99410F-32C8-42E5-B5C9-706B6D1403A6}"/>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D3F4B4A5-BE00-4E3F-815A-1B1D147FFFB7}"/>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BE10B6F7-6CB5-42EB-AA6E-FB5FAD6FD9B9}"/>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884A931-AF00-4517-9F07-8D01D0AE6184}"/>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3BE5F6D6-9D18-4212-B7F9-5F5B5CDDFD19}"/>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A4FED24F-90E2-4587-9026-416F428312A7}"/>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160,397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C7F1C954-F158-49B6-A80B-32985DC43432}"/>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9" name="テキスト ボックス 278">
          <a:extLst>
            <a:ext uri="{FF2B5EF4-FFF2-40B4-BE49-F238E27FC236}">
              <a16:creationId xmlns:a16="http://schemas.microsoft.com/office/drawing/2014/main" id="{038FFC17-23BF-4EEF-BED9-C28A0CC8FE67}"/>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8B95752E-AC8F-481D-8CBE-1A0E7B664E77}"/>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ED1223D3-4D03-4FC3-8B75-8577CC6C75B3}"/>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82" name="テキスト ボックス 281">
          <a:extLst>
            <a:ext uri="{FF2B5EF4-FFF2-40B4-BE49-F238E27FC236}">
              <a16:creationId xmlns:a16="http://schemas.microsoft.com/office/drawing/2014/main" id="{CE1B669D-D86C-4367-B509-BDFA7E8FC206}"/>
            </a:ext>
          </a:extLst>
        </xdr:cNvPr>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6D316A5F-1197-427C-AF74-A33371459482}"/>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9915" cy="253365"/>
    <xdr:sp macro="" textlink="">
      <xdr:nvSpPr>
        <xdr:cNvPr id="284" name="テキスト ボックス 283">
          <a:extLst>
            <a:ext uri="{FF2B5EF4-FFF2-40B4-BE49-F238E27FC236}">
              <a16:creationId xmlns:a16="http://schemas.microsoft.com/office/drawing/2014/main" id="{B917769D-0A65-4C50-97C5-05B1F4A9E098}"/>
            </a:ext>
          </a:extLst>
        </xdr:cNvPr>
        <xdr:cNvSpPr txBox="1"/>
      </xdr:nvSpPr>
      <xdr:spPr>
        <a:xfrm>
          <a:off x="6008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6008111D-7A34-4781-88E7-71CE644443D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9915" cy="253365"/>
    <xdr:sp macro="" textlink="">
      <xdr:nvSpPr>
        <xdr:cNvPr id="286" name="テキスト ボックス 285">
          <a:extLst>
            <a:ext uri="{FF2B5EF4-FFF2-40B4-BE49-F238E27FC236}">
              <a16:creationId xmlns:a16="http://schemas.microsoft.com/office/drawing/2014/main" id="{D9173F1D-CCDB-4B67-858B-F8BC8C1D4403}"/>
            </a:ext>
          </a:extLst>
        </xdr:cNvPr>
        <xdr:cNvSpPr txBox="1"/>
      </xdr:nvSpPr>
      <xdr:spPr>
        <a:xfrm>
          <a:off x="6008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5638386D-DB3C-46B9-B644-BB08A1E894D8}"/>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9915" cy="253365"/>
    <xdr:sp macro="" textlink="">
      <xdr:nvSpPr>
        <xdr:cNvPr id="288" name="テキスト ボックス 287">
          <a:extLst>
            <a:ext uri="{FF2B5EF4-FFF2-40B4-BE49-F238E27FC236}">
              <a16:creationId xmlns:a16="http://schemas.microsoft.com/office/drawing/2014/main" id="{2A99AB2D-A004-4D10-A01B-0B1DEE19C47D}"/>
            </a:ext>
          </a:extLst>
        </xdr:cNvPr>
        <xdr:cNvSpPr txBox="1"/>
      </xdr:nvSpPr>
      <xdr:spPr>
        <a:xfrm>
          <a:off x="6008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948840C5-C214-4564-BB98-CB038F24E833}"/>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90" name="テキスト ボックス 289">
          <a:extLst>
            <a:ext uri="{FF2B5EF4-FFF2-40B4-BE49-F238E27FC236}">
              <a16:creationId xmlns:a16="http://schemas.microsoft.com/office/drawing/2014/main" id="{D76A3B10-4618-4B1A-8E74-20A06CD171B8}"/>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D05647CB-468C-4428-8B14-DB8DFA6AD33C}"/>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20955</xdr:rowOff>
    </xdr:from>
    <xdr:to>
      <xdr:col>54</xdr:col>
      <xdr:colOff>189865</xdr:colOff>
      <xdr:row>36</xdr:row>
      <xdr:rowOff>114300</xdr:rowOff>
    </xdr:to>
    <xdr:cxnSp macro="">
      <xdr:nvCxnSpPr>
        <xdr:cNvPr id="292" name="直線コネクタ 291">
          <a:extLst>
            <a:ext uri="{FF2B5EF4-FFF2-40B4-BE49-F238E27FC236}">
              <a16:creationId xmlns:a16="http://schemas.microsoft.com/office/drawing/2014/main" id="{72F8B199-B946-42E3-8FB8-F3B33CB524F3}"/>
            </a:ext>
          </a:extLst>
        </xdr:cNvPr>
        <xdr:cNvCxnSpPr/>
      </xdr:nvCxnSpPr>
      <xdr:spPr>
        <a:xfrm flipV="1">
          <a:off x="10475595" y="5164455"/>
          <a:ext cx="1270" cy="1122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118110</xdr:rowOff>
    </xdr:from>
    <xdr:ext cx="598805" cy="259080"/>
    <xdr:sp macro="" textlink="">
      <xdr:nvSpPr>
        <xdr:cNvPr id="293" name="補助費等最小値テキスト">
          <a:extLst>
            <a:ext uri="{FF2B5EF4-FFF2-40B4-BE49-F238E27FC236}">
              <a16:creationId xmlns:a16="http://schemas.microsoft.com/office/drawing/2014/main" id="{9F3C1EFD-38FC-4282-A766-7A5C1E1B06A8}"/>
            </a:ext>
          </a:extLst>
        </xdr:cNvPr>
        <xdr:cNvSpPr txBox="1"/>
      </xdr:nvSpPr>
      <xdr:spPr>
        <a:xfrm>
          <a:off x="10528300" y="6290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161,084</a:t>
          </a:r>
          <a:endParaRPr kumimoji="1" lang="ja-JP" altLang="en-US" sz="1000" b="1">
            <a:latin typeface="ＭＳ Ｐゴシック"/>
            <a:ea typeface="ＭＳ Ｐゴシック"/>
          </a:endParaRPr>
        </a:p>
      </xdr:txBody>
    </xdr:sp>
    <xdr:clientData/>
  </xdr:oneCellAnchor>
  <xdr:twoCellAnchor>
    <xdr:from>
      <xdr:col>54</xdr:col>
      <xdr:colOff>101600</xdr:colOff>
      <xdr:row>36</xdr:row>
      <xdr:rowOff>114300</xdr:rowOff>
    </xdr:from>
    <xdr:to>
      <xdr:col>55</xdr:col>
      <xdr:colOff>88900</xdr:colOff>
      <xdr:row>36</xdr:row>
      <xdr:rowOff>114300</xdr:rowOff>
    </xdr:to>
    <xdr:cxnSp macro="">
      <xdr:nvCxnSpPr>
        <xdr:cNvPr id="294" name="直線コネクタ 293">
          <a:extLst>
            <a:ext uri="{FF2B5EF4-FFF2-40B4-BE49-F238E27FC236}">
              <a16:creationId xmlns:a16="http://schemas.microsoft.com/office/drawing/2014/main" id="{C7E8052F-2767-4491-9C79-A8CE0661E9A4}"/>
            </a:ext>
          </a:extLst>
        </xdr:cNvPr>
        <xdr:cNvCxnSpPr/>
      </xdr:nvCxnSpPr>
      <xdr:spPr>
        <a:xfrm>
          <a:off x="10388600" y="628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139065</xdr:rowOff>
    </xdr:from>
    <xdr:ext cx="598805" cy="259080"/>
    <xdr:sp macro="" textlink="">
      <xdr:nvSpPr>
        <xdr:cNvPr id="295" name="補助費等最大値テキスト">
          <a:extLst>
            <a:ext uri="{FF2B5EF4-FFF2-40B4-BE49-F238E27FC236}">
              <a16:creationId xmlns:a16="http://schemas.microsoft.com/office/drawing/2014/main" id="{DD6C619E-764D-4E16-8CF0-862B63FC52C5}"/>
            </a:ext>
          </a:extLst>
        </xdr:cNvPr>
        <xdr:cNvSpPr txBox="1"/>
      </xdr:nvSpPr>
      <xdr:spPr>
        <a:xfrm>
          <a:off x="10528300" y="4939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651,813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20955</xdr:rowOff>
    </xdr:from>
    <xdr:to>
      <xdr:col>55</xdr:col>
      <xdr:colOff>88900</xdr:colOff>
      <xdr:row>30</xdr:row>
      <xdr:rowOff>20955</xdr:rowOff>
    </xdr:to>
    <xdr:cxnSp macro="">
      <xdr:nvCxnSpPr>
        <xdr:cNvPr id="296" name="直線コネクタ 295">
          <a:extLst>
            <a:ext uri="{FF2B5EF4-FFF2-40B4-BE49-F238E27FC236}">
              <a16:creationId xmlns:a16="http://schemas.microsoft.com/office/drawing/2014/main" id="{B0DBE4D6-EC6F-4F2E-B359-FB9F75D4AFF1}"/>
            </a:ext>
          </a:extLst>
        </xdr:cNvPr>
        <xdr:cNvCxnSpPr/>
      </xdr:nvCxnSpPr>
      <xdr:spPr>
        <a:xfrm>
          <a:off x="10388600" y="5164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62230</xdr:rowOff>
    </xdr:from>
    <xdr:to>
      <xdr:col>55</xdr:col>
      <xdr:colOff>0</xdr:colOff>
      <xdr:row>36</xdr:row>
      <xdr:rowOff>96520</xdr:rowOff>
    </xdr:to>
    <xdr:cxnSp macro="">
      <xdr:nvCxnSpPr>
        <xdr:cNvPr id="297" name="直線コネクタ 296">
          <a:extLst>
            <a:ext uri="{FF2B5EF4-FFF2-40B4-BE49-F238E27FC236}">
              <a16:creationId xmlns:a16="http://schemas.microsoft.com/office/drawing/2014/main" id="{90D81C15-2C2C-4765-B2FD-53F16702F5A9}"/>
            </a:ext>
          </a:extLst>
        </xdr:cNvPr>
        <xdr:cNvCxnSpPr/>
      </xdr:nvCxnSpPr>
      <xdr:spPr>
        <a:xfrm flipV="1">
          <a:off x="9639300" y="5891530"/>
          <a:ext cx="838200" cy="377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18415</xdr:rowOff>
    </xdr:from>
    <xdr:ext cx="598805" cy="253365"/>
    <xdr:sp macro="" textlink="">
      <xdr:nvSpPr>
        <xdr:cNvPr id="298" name="補助費等平均値テキスト">
          <a:extLst>
            <a:ext uri="{FF2B5EF4-FFF2-40B4-BE49-F238E27FC236}">
              <a16:creationId xmlns:a16="http://schemas.microsoft.com/office/drawing/2014/main" id="{CCD55115-5A33-4487-BD21-C2205BC4D5D8}"/>
            </a:ext>
          </a:extLst>
        </xdr:cNvPr>
        <xdr:cNvSpPr txBox="1"/>
      </xdr:nvSpPr>
      <xdr:spPr>
        <a:xfrm>
          <a:off x="10528300" y="601916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40640</xdr:rowOff>
    </xdr:from>
    <xdr:to>
      <xdr:col>55</xdr:col>
      <xdr:colOff>50800</xdr:colOff>
      <xdr:row>35</xdr:row>
      <xdr:rowOff>141605</xdr:rowOff>
    </xdr:to>
    <xdr:sp macro="" textlink="">
      <xdr:nvSpPr>
        <xdr:cNvPr id="299" name="フローチャート: 判断 298">
          <a:extLst>
            <a:ext uri="{FF2B5EF4-FFF2-40B4-BE49-F238E27FC236}">
              <a16:creationId xmlns:a16="http://schemas.microsoft.com/office/drawing/2014/main" id="{DD0CC90E-61B9-4F8C-AE86-C5FD41934219}"/>
            </a:ext>
          </a:extLst>
        </xdr:cNvPr>
        <xdr:cNvSpPr/>
      </xdr:nvSpPr>
      <xdr:spPr>
        <a:xfrm>
          <a:off x="10426700" y="60413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96520</xdr:rowOff>
    </xdr:from>
    <xdr:to>
      <xdr:col>50</xdr:col>
      <xdr:colOff>114300</xdr:colOff>
      <xdr:row>36</xdr:row>
      <xdr:rowOff>111125</xdr:rowOff>
    </xdr:to>
    <xdr:cxnSp macro="">
      <xdr:nvCxnSpPr>
        <xdr:cNvPr id="300" name="直線コネクタ 299">
          <a:extLst>
            <a:ext uri="{FF2B5EF4-FFF2-40B4-BE49-F238E27FC236}">
              <a16:creationId xmlns:a16="http://schemas.microsoft.com/office/drawing/2014/main" id="{50C4FE01-38D8-4487-9D80-B907682F0122}"/>
            </a:ext>
          </a:extLst>
        </xdr:cNvPr>
        <xdr:cNvCxnSpPr/>
      </xdr:nvCxnSpPr>
      <xdr:spPr>
        <a:xfrm flipV="1">
          <a:off x="8750300" y="62687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34290</xdr:rowOff>
    </xdr:from>
    <xdr:to>
      <xdr:col>50</xdr:col>
      <xdr:colOff>165100</xdr:colOff>
      <xdr:row>37</xdr:row>
      <xdr:rowOff>135890</xdr:rowOff>
    </xdr:to>
    <xdr:sp macro="" textlink="">
      <xdr:nvSpPr>
        <xdr:cNvPr id="301" name="フローチャート: 判断 300">
          <a:extLst>
            <a:ext uri="{FF2B5EF4-FFF2-40B4-BE49-F238E27FC236}">
              <a16:creationId xmlns:a16="http://schemas.microsoft.com/office/drawing/2014/main" id="{E5AD0B7C-3C81-4264-AA2D-55B2F79C79B2}"/>
            </a:ext>
          </a:extLst>
        </xdr:cNvPr>
        <xdr:cNvSpPr/>
      </xdr:nvSpPr>
      <xdr:spPr>
        <a:xfrm>
          <a:off x="95885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127000</xdr:rowOff>
    </xdr:from>
    <xdr:ext cx="528955" cy="259080"/>
    <xdr:sp macro="" textlink="">
      <xdr:nvSpPr>
        <xdr:cNvPr id="302" name="テキスト ボックス 301">
          <a:extLst>
            <a:ext uri="{FF2B5EF4-FFF2-40B4-BE49-F238E27FC236}">
              <a16:creationId xmlns:a16="http://schemas.microsoft.com/office/drawing/2014/main" id="{C6391A22-536C-4029-AA35-E15898743311}"/>
            </a:ext>
          </a:extLst>
        </xdr:cNvPr>
        <xdr:cNvSpPr txBox="1"/>
      </xdr:nvSpPr>
      <xdr:spPr>
        <a:xfrm>
          <a:off x="9371965" y="6470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98,940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111125</xdr:rowOff>
    </xdr:from>
    <xdr:to>
      <xdr:col>45</xdr:col>
      <xdr:colOff>177800</xdr:colOff>
      <xdr:row>36</xdr:row>
      <xdr:rowOff>140335</xdr:rowOff>
    </xdr:to>
    <xdr:cxnSp macro="">
      <xdr:nvCxnSpPr>
        <xdr:cNvPr id="303" name="直線コネクタ 302">
          <a:extLst>
            <a:ext uri="{FF2B5EF4-FFF2-40B4-BE49-F238E27FC236}">
              <a16:creationId xmlns:a16="http://schemas.microsoft.com/office/drawing/2014/main" id="{CB2EF99C-5913-48F3-A937-D37A50EFF648}"/>
            </a:ext>
          </a:extLst>
        </xdr:cNvPr>
        <xdr:cNvCxnSpPr/>
      </xdr:nvCxnSpPr>
      <xdr:spPr>
        <a:xfrm flipV="1">
          <a:off x="7861300" y="62833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29210</xdr:rowOff>
    </xdr:from>
    <xdr:to>
      <xdr:col>46</xdr:col>
      <xdr:colOff>38100</xdr:colOff>
      <xdr:row>37</xdr:row>
      <xdr:rowOff>130175</xdr:rowOff>
    </xdr:to>
    <xdr:sp macro="" textlink="">
      <xdr:nvSpPr>
        <xdr:cNvPr id="304" name="フローチャート: 判断 303">
          <a:extLst>
            <a:ext uri="{FF2B5EF4-FFF2-40B4-BE49-F238E27FC236}">
              <a16:creationId xmlns:a16="http://schemas.microsoft.com/office/drawing/2014/main" id="{3F58928D-709E-4E27-B00D-BAE4EA513F37}"/>
            </a:ext>
          </a:extLst>
        </xdr:cNvPr>
        <xdr:cNvSpPr/>
      </xdr:nvSpPr>
      <xdr:spPr>
        <a:xfrm>
          <a:off x="8699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37</xdr:row>
      <xdr:rowOff>121285</xdr:rowOff>
    </xdr:from>
    <xdr:ext cx="593090" cy="253365"/>
    <xdr:sp macro="" textlink="">
      <xdr:nvSpPr>
        <xdr:cNvPr id="305" name="テキスト ボックス 304">
          <a:extLst>
            <a:ext uri="{FF2B5EF4-FFF2-40B4-BE49-F238E27FC236}">
              <a16:creationId xmlns:a16="http://schemas.microsoft.com/office/drawing/2014/main" id="{CFBF08EB-1A53-45B6-848F-7A9E20B88D67}"/>
            </a:ext>
          </a:extLst>
        </xdr:cNvPr>
        <xdr:cNvSpPr txBox="1"/>
      </xdr:nvSpPr>
      <xdr:spPr>
        <a:xfrm>
          <a:off x="8450580" y="64649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140335</xdr:rowOff>
    </xdr:from>
    <xdr:to>
      <xdr:col>41</xdr:col>
      <xdr:colOff>50800</xdr:colOff>
      <xdr:row>37</xdr:row>
      <xdr:rowOff>58420</xdr:rowOff>
    </xdr:to>
    <xdr:cxnSp macro="">
      <xdr:nvCxnSpPr>
        <xdr:cNvPr id="306" name="直線コネクタ 305">
          <a:extLst>
            <a:ext uri="{FF2B5EF4-FFF2-40B4-BE49-F238E27FC236}">
              <a16:creationId xmlns:a16="http://schemas.microsoft.com/office/drawing/2014/main" id="{0696D076-9E96-47D7-8480-3CBF5B5A2E75}"/>
            </a:ext>
          </a:extLst>
        </xdr:cNvPr>
        <xdr:cNvCxnSpPr/>
      </xdr:nvCxnSpPr>
      <xdr:spPr>
        <a:xfrm flipV="1">
          <a:off x="6972300" y="631253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36195</xdr:rowOff>
    </xdr:from>
    <xdr:to>
      <xdr:col>41</xdr:col>
      <xdr:colOff>101600</xdr:colOff>
      <xdr:row>37</xdr:row>
      <xdr:rowOff>137795</xdr:rowOff>
    </xdr:to>
    <xdr:sp macro="" textlink="">
      <xdr:nvSpPr>
        <xdr:cNvPr id="307" name="フローチャート: 判断 306">
          <a:extLst>
            <a:ext uri="{FF2B5EF4-FFF2-40B4-BE49-F238E27FC236}">
              <a16:creationId xmlns:a16="http://schemas.microsoft.com/office/drawing/2014/main" id="{3F24C370-6409-4810-98FB-3D38A5382D9D}"/>
            </a:ext>
          </a:extLst>
        </xdr:cNvPr>
        <xdr:cNvSpPr/>
      </xdr:nvSpPr>
      <xdr:spPr>
        <a:xfrm>
          <a:off x="7810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128905</xdr:rowOff>
    </xdr:from>
    <xdr:ext cx="528955" cy="259080"/>
    <xdr:sp macro="" textlink="">
      <xdr:nvSpPr>
        <xdr:cNvPr id="308" name="テキスト ボックス 307">
          <a:extLst>
            <a:ext uri="{FF2B5EF4-FFF2-40B4-BE49-F238E27FC236}">
              <a16:creationId xmlns:a16="http://schemas.microsoft.com/office/drawing/2014/main" id="{980A5EE6-EA6E-4430-A446-1C9949E1D631}"/>
            </a:ext>
          </a:extLst>
        </xdr:cNvPr>
        <xdr:cNvSpPr txBox="1"/>
      </xdr:nvSpPr>
      <xdr:spPr>
        <a:xfrm>
          <a:off x="7593965" y="6472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98,082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09" name="フローチャート: 判断 308">
          <a:extLst>
            <a:ext uri="{FF2B5EF4-FFF2-40B4-BE49-F238E27FC236}">
              <a16:creationId xmlns:a16="http://schemas.microsoft.com/office/drawing/2014/main" id="{1660E176-9258-4400-A9EB-B0138D907B95}"/>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135890</xdr:rowOff>
    </xdr:from>
    <xdr:ext cx="528955" cy="259080"/>
    <xdr:sp macro="" textlink="">
      <xdr:nvSpPr>
        <xdr:cNvPr id="310" name="テキスト ボックス 309">
          <a:extLst>
            <a:ext uri="{FF2B5EF4-FFF2-40B4-BE49-F238E27FC236}">
              <a16:creationId xmlns:a16="http://schemas.microsoft.com/office/drawing/2014/main" id="{7D125976-BF0E-48AF-8384-92B32B8A9E4D}"/>
            </a:ext>
          </a:extLst>
        </xdr:cNvPr>
        <xdr:cNvSpPr txBox="1"/>
      </xdr:nvSpPr>
      <xdr:spPr>
        <a:xfrm>
          <a:off x="6704965" y="6479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26A2804E-9AD2-47DF-96BD-231A3B0DB27C}"/>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E8A4691C-9656-4F83-B6A3-50677CFC027C}"/>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3306A73-C7A0-4DA0-8E99-01EE344470DF}"/>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95788E45-ADFC-4C9B-A654-C5C521BD026D}"/>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654F2799-3203-4836-8A69-70D7C26B462E}"/>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11430</xdr:rowOff>
    </xdr:from>
    <xdr:to>
      <xdr:col>55</xdr:col>
      <xdr:colOff>50800</xdr:colOff>
      <xdr:row>34</xdr:row>
      <xdr:rowOff>113030</xdr:rowOff>
    </xdr:to>
    <xdr:sp macro="" textlink="">
      <xdr:nvSpPr>
        <xdr:cNvPr id="316" name="楕円 315">
          <a:extLst>
            <a:ext uri="{FF2B5EF4-FFF2-40B4-BE49-F238E27FC236}">
              <a16:creationId xmlns:a16="http://schemas.microsoft.com/office/drawing/2014/main" id="{441E0DD8-2A17-4524-944B-7988CF768062}"/>
            </a:ext>
          </a:extLst>
        </xdr:cNvPr>
        <xdr:cNvSpPr/>
      </xdr:nvSpPr>
      <xdr:spPr>
        <a:xfrm>
          <a:off x="104267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34290</xdr:rowOff>
    </xdr:from>
    <xdr:ext cx="598805" cy="259080"/>
    <xdr:sp macro="" textlink="">
      <xdr:nvSpPr>
        <xdr:cNvPr id="317" name="補助費等該当値テキスト">
          <a:extLst>
            <a:ext uri="{FF2B5EF4-FFF2-40B4-BE49-F238E27FC236}">
              <a16:creationId xmlns:a16="http://schemas.microsoft.com/office/drawing/2014/main" id="{1CD45526-22E1-4A28-BAF4-10010E41690A}"/>
            </a:ext>
          </a:extLst>
        </xdr:cNvPr>
        <xdr:cNvSpPr txBox="1"/>
      </xdr:nvSpPr>
      <xdr:spPr>
        <a:xfrm>
          <a:off x="10528300" y="5692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333,924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45720</xdr:rowOff>
    </xdr:from>
    <xdr:to>
      <xdr:col>50</xdr:col>
      <xdr:colOff>165100</xdr:colOff>
      <xdr:row>36</xdr:row>
      <xdr:rowOff>147320</xdr:rowOff>
    </xdr:to>
    <xdr:sp macro="" textlink="">
      <xdr:nvSpPr>
        <xdr:cNvPr id="318" name="楕円 317">
          <a:extLst>
            <a:ext uri="{FF2B5EF4-FFF2-40B4-BE49-F238E27FC236}">
              <a16:creationId xmlns:a16="http://schemas.microsoft.com/office/drawing/2014/main" id="{E8B45BDA-44DB-4CB4-A184-471F1CF6AD3E}"/>
            </a:ext>
          </a:extLst>
        </xdr:cNvPr>
        <xdr:cNvSpPr/>
      </xdr:nvSpPr>
      <xdr:spPr>
        <a:xfrm>
          <a:off x="9588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163830</xdr:rowOff>
    </xdr:from>
    <xdr:ext cx="593090" cy="259080"/>
    <xdr:sp macro="" textlink="">
      <xdr:nvSpPr>
        <xdr:cNvPr id="319" name="テキスト ボックス 318">
          <a:extLst>
            <a:ext uri="{FF2B5EF4-FFF2-40B4-BE49-F238E27FC236}">
              <a16:creationId xmlns:a16="http://schemas.microsoft.com/office/drawing/2014/main" id="{5E1115BE-9888-4B1C-A622-26AB6FDA1DF6}"/>
            </a:ext>
          </a:extLst>
        </xdr:cNvPr>
        <xdr:cNvSpPr txBox="1"/>
      </xdr:nvSpPr>
      <xdr:spPr>
        <a:xfrm>
          <a:off x="9339580" y="59931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168,885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60325</xdr:rowOff>
    </xdr:from>
    <xdr:to>
      <xdr:col>46</xdr:col>
      <xdr:colOff>38100</xdr:colOff>
      <xdr:row>36</xdr:row>
      <xdr:rowOff>161925</xdr:rowOff>
    </xdr:to>
    <xdr:sp macro="" textlink="">
      <xdr:nvSpPr>
        <xdr:cNvPr id="320" name="楕円 319">
          <a:extLst>
            <a:ext uri="{FF2B5EF4-FFF2-40B4-BE49-F238E27FC236}">
              <a16:creationId xmlns:a16="http://schemas.microsoft.com/office/drawing/2014/main" id="{8B7A9065-C9BB-447B-8327-2657D8D5A9F5}"/>
            </a:ext>
          </a:extLst>
        </xdr:cNvPr>
        <xdr:cNvSpPr/>
      </xdr:nvSpPr>
      <xdr:spPr>
        <a:xfrm>
          <a:off x="8699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6985</xdr:rowOff>
    </xdr:from>
    <xdr:ext cx="593090" cy="253365"/>
    <xdr:sp macro="" textlink="">
      <xdr:nvSpPr>
        <xdr:cNvPr id="321" name="テキスト ボックス 320">
          <a:extLst>
            <a:ext uri="{FF2B5EF4-FFF2-40B4-BE49-F238E27FC236}">
              <a16:creationId xmlns:a16="http://schemas.microsoft.com/office/drawing/2014/main" id="{06AECD5D-6847-469B-9DB8-A7DD9E0EA1C4}"/>
            </a:ext>
          </a:extLst>
        </xdr:cNvPr>
        <xdr:cNvSpPr txBox="1"/>
      </xdr:nvSpPr>
      <xdr:spPr>
        <a:xfrm>
          <a:off x="8450580" y="60077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89535</xdr:rowOff>
    </xdr:from>
    <xdr:to>
      <xdr:col>41</xdr:col>
      <xdr:colOff>101600</xdr:colOff>
      <xdr:row>37</xdr:row>
      <xdr:rowOff>19685</xdr:rowOff>
    </xdr:to>
    <xdr:sp macro="" textlink="">
      <xdr:nvSpPr>
        <xdr:cNvPr id="322" name="楕円 321">
          <a:extLst>
            <a:ext uri="{FF2B5EF4-FFF2-40B4-BE49-F238E27FC236}">
              <a16:creationId xmlns:a16="http://schemas.microsoft.com/office/drawing/2014/main" id="{6AEDAD64-F49E-4278-BF94-EDE19886F70A}"/>
            </a:ext>
          </a:extLst>
        </xdr:cNvPr>
        <xdr:cNvSpPr/>
      </xdr:nvSpPr>
      <xdr:spPr>
        <a:xfrm>
          <a:off x="7810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36195</xdr:rowOff>
    </xdr:from>
    <xdr:ext cx="593090" cy="259080"/>
    <xdr:sp macro="" textlink="">
      <xdr:nvSpPr>
        <xdr:cNvPr id="323" name="テキスト ボックス 322">
          <a:extLst>
            <a:ext uri="{FF2B5EF4-FFF2-40B4-BE49-F238E27FC236}">
              <a16:creationId xmlns:a16="http://schemas.microsoft.com/office/drawing/2014/main" id="{328B5877-2668-473D-9526-3CB5EF3575E2}"/>
            </a:ext>
          </a:extLst>
        </xdr:cNvPr>
        <xdr:cNvSpPr txBox="1"/>
      </xdr:nvSpPr>
      <xdr:spPr>
        <a:xfrm>
          <a:off x="7561580" y="60369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7620</xdr:rowOff>
    </xdr:from>
    <xdr:to>
      <xdr:col>36</xdr:col>
      <xdr:colOff>165100</xdr:colOff>
      <xdr:row>37</xdr:row>
      <xdr:rowOff>109220</xdr:rowOff>
    </xdr:to>
    <xdr:sp macro="" textlink="">
      <xdr:nvSpPr>
        <xdr:cNvPr id="324" name="楕円 323">
          <a:extLst>
            <a:ext uri="{FF2B5EF4-FFF2-40B4-BE49-F238E27FC236}">
              <a16:creationId xmlns:a16="http://schemas.microsoft.com/office/drawing/2014/main" id="{70003B6A-797D-4E94-A4AA-FDB5C49C7E80}"/>
            </a:ext>
          </a:extLst>
        </xdr:cNvPr>
        <xdr:cNvSpPr/>
      </xdr:nvSpPr>
      <xdr:spPr>
        <a:xfrm>
          <a:off x="6921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125730</xdr:rowOff>
    </xdr:from>
    <xdr:ext cx="593090" cy="259080"/>
    <xdr:sp macro="" textlink="">
      <xdr:nvSpPr>
        <xdr:cNvPr id="325" name="テキスト ボックス 324">
          <a:extLst>
            <a:ext uri="{FF2B5EF4-FFF2-40B4-BE49-F238E27FC236}">
              <a16:creationId xmlns:a16="http://schemas.microsoft.com/office/drawing/2014/main" id="{01EA3B47-EEB3-4A02-9DB5-02332B4E8517}"/>
            </a:ext>
          </a:extLst>
        </xdr:cNvPr>
        <xdr:cNvSpPr txBox="1"/>
      </xdr:nvSpPr>
      <xdr:spPr>
        <a:xfrm>
          <a:off x="6672580" y="61264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984FB374-DA72-4252-A6AE-B2ADBC9F515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E72F8E4E-8D83-46CE-9D34-51DA73CDF0B2}"/>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D7F8544-A07C-4A27-AF47-65880DBB2A81}"/>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E10C764A-1B38-4446-9880-9F4CE35025DA}"/>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4EA0F515-2C33-4873-BCDF-A1131093DF4E}"/>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26311A62-E8A2-4826-B751-0ED6222CBEAB}"/>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44B74670-7D41-4B8D-A6A2-44BFE7AFF9D7}"/>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1A5B001-B43D-4D54-9C22-773C617996B7}"/>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4" name="テキスト ボックス 333">
          <a:extLst>
            <a:ext uri="{FF2B5EF4-FFF2-40B4-BE49-F238E27FC236}">
              <a16:creationId xmlns:a16="http://schemas.microsoft.com/office/drawing/2014/main" id="{209C5AEE-F51D-4B26-88E7-7A04AFF9BD6E}"/>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7A367D5D-D9B1-4A75-803D-C60A8AD06E16}"/>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308CF005-A980-4715-9455-1DC367CD52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7" name="テキスト ボックス 336">
          <a:extLst>
            <a:ext uri="{FF2B5EF4-FFF2-40B4-BE49-F238E27FC236}">
              <a16:creationId xmlns:a16="http://schemas.microsoft.com/office/drawing/2014/main" id="{4F4B6765-B485-41AE-A5B1-39D7CFF798B4}"/>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B96F5045-6FF5-4F8B-9220-FBA5A63F20B6}"/>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915" cy="259080"/>
    <xdr:sp macro="" textlink="">
      <xdr:nvSpPr>
        <xdr:cNvPr id="339" name="テキスト ボックス 338">
          <a:extLst>
            <a:ext uri="{FF2B5EF4-FFF2-40B4-BE49-F238E27FC236}">
              <a16:creationId xmlns:a16="http://schemas.microsoft.com/office/drawing/2014/main" id="{5808E210-2688-4F50-B99F-5122CD0DF8A5}"/>
            </a:ext>
          </a:extLst>
        </xdr:cNvPr>
        <xdr:cNvSpPr txBox="1"/>
      </xdr:nvSpPr>
      <xdr:spPr>
        <a:xfrm>
          <a:off x="6008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CDA2DFF6-4E6E-49D3-B1E4-CEBE7991CEAC}"/>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41" name="テキスト ボックス 340">
          <a:extLst>
            <a:ext uri="{FF2B5EF4-FFF2-40B4-BE49-F238E27FC236}">
              <a16:creationId xmlns:a16="http://schemas.microsoft.com/office/drawing/2014/main" id="{E2340EE2-57D7-41C8-8686-B21F88351FD1}"/>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65E57B4C-75B9-4B17-9AFC-454C11ED8066}"/>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43" name="テキスト ボックス 342">
          <a:extLst>
            <a:ext uri="{FF2B5EF4-FFF2-40B4-BE49-F238E27FC236}">
              <a16:creationId xmlns:a16="http://schemas.microsoft.com/office/drawing/2014/main" id="{755F08B2-D6B2-4DE4-A3E1-0C18F10EB073}"/>
            </a:ext>
          </a:extLst>
        </xdr:cNvPr>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4CAA055D-7559-4417-B74B-AF6A99A3E87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45" name="テキスト ボックス 344">
          <a:extLst>
            <a:ext uri="{FF2B5EF4-FFF2-40B4-BE49-F238E27FC236}">
              <a16:creationId xmlns:a16="http://schemas.microsoft.com/office/drawing/2014/main" id="{76AC2367-A6DB-4336-87BC-06C48B4A1E3C}"/>
            </a:ext>
          </a:extLst>
        </xdr:cNvPr>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40E0C7F1-C2FF-4BFB-A37F-8C512B10D0A1}"/>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7" name="テキスト ボックス 346">
          <a:extLst>
            <a:ext uri="{FF2B5EF4-FFF2-40B4-BE49-F238E27FC236}">
              <a16:creationId xmlns:a16="http://schemas.microsoft.com/office/drawing/2014/main" id="{B2E03943-3CC0-46B5-8918-42197CC61BF3}"/>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29237129-9F67-45A9-9FD3-4AFB4E97B2F1}"/>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130810</xdr:rowOff>
    </xdr:from>
    <xdr:to>
      <xdr:col>54</xdr:col>
      <xdr:colOff>189865</xdr:colOff>
      <xdr:row>58</xdr:row>
      <xdr:rowOff>135890</xdr:rowOff>
    </xdr:to>
    <xdr:cxnSp macro="">
      <xdr:nvCxnSpPr>
        <xdr:cNvPr id="349" name="直線コネクタ 348">
          <a:extLst>
            <a:ext uri="{FF2B5EF4-FFF2-40B4-BE49-F238E27FC236}">
              <a16:creationId xmlns:a16="http://schemas.microsoft.com/office/drawing/2014/main" id="{B16E9CE1-9767-4E96-BBCA-AAE06497C57B}"/>
            </a:ext>
          </a:extLst>
        </xdr:cNvPr>
        <xdr:cNvCxnSpPr/>
      </xdr:nvCxnSpPr>
      <xdr:spPr>
        <a:xfrm flipV="1">
          <a:off x="10475595" y="8531860"/>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139700</xdr:rowOff>
    </xdr:from>
    <xdr:ext cx="534670" cy="259080"/>
    <xdr:sp macro="" textlink="">
      <xdr:nvSpPr>
        <xdr:cNvPr id="350" name="普通建設事業費最小値テキスト">
          <a:extLst>
            <a:ext uri="{FF2B5EF4-FFF2-40B4-BE49-F238E27FC236}">
              <a16:creationId xmlns:a16="http://schemas.microsoft.com/office/drawing/2014/main" id="{E2288DE2-3BA8-47C6-A7C2-AE4916A1E0B2}"/>
            </a:ext>
          </a:extLst>
        </xdr:cNvPr>
        <xdr:cNvSpPr txBox="1"/>
      </xdr:nvSpPr>
      <xdr:spPr>
        <a:xfrm>
          <a:off x="10528300" y="10083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135890</xdr:rowOff>
    </xdr:from>
    <xdr:to>
      <xdr:col>55</xdr:col>
      <xdr:colOff>88900</xdr:colOff>
      <xdr:row>58</xdr:row>
      <xdr:rowOff>135890</xdr:rowOff>
    </xdr:to>
    <xdr:cxnSp macro="">
      <xdr:nvCxnSpPr>
        <xdr:cNvPr id="351" name="直線コネクタ 350">
          <a:extLst>
            <a:ext uri="{FF2B5EF4-FFF2-40B4-BE49-F238E27FC236}">
              <a16:creationId xmlns:a16="http://schemas.microsoft.com/office/drawing/2014/main" id="{641F42AA-E2D8-4B7E-876B-FB3460CE7125}"/>
            </a:ext>
          </a:extLst>
        </xdr:cNvPr>
        <xdr:cNvCxnSpPr/>
      </xdr:nvCxnSpPr>
      <xdr:spPr>
        <a:xfrm>
          <a:off x="10388600" y="10079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77470</xdr:rowOff>
    </xdr:from>
    <xdr:ext cx="598805" cy="253365"/>
    <xdr:sp macro="" textlink="">
      <xdr:nvSpPr>
        <xdr:cNvPr id="352" name="普通建設事業費最大値テキスト">
          <a:extLst>
            <a:ext uri="{FF2B5EF4-FFF2-40B4-BE49-F238E27FC236}">
              <a16:creationId xmlns:a16="http://schemas.microsoft.com/office/drawing/2014/main" id="{DB38D7E5-B1AA-4015-8B2E-029A3D829F76}"/>
            </a:ext>
          </a:extLst>
        </xdr:cNvPr>
        <xdr:cNvSpPr txBox="1"/>
      </xdr:nvSpPr>
      <xdr:spPr>
        <a:xfrm>
          <a:off x="10528300" y="83070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427,310</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130810</xdr:rowOff>
    </xdr:from>
    <xdr:to>
      <xdr:col>55</xdr:col>
      <xdr:colOff>88900</xdr:colOff>
      <xdr:row>49</xdr:row>
      <xdr:rowOff>130810</xdr:rowOff>
    </xdr:to>
    <xdr:cxnSp macro="">
      <xdr:nvCxnSpPr>
        <xdr:cNvPr id="353" name="直線コネクタ 352">
          <a:extLst>
            <a:ext uri="{FF2B5EF4-FFF2-40B4-BE49-F238E27FC236}">
              <a16:creationId xmlns:a16="http://schemas.microsoft.com/office/drawing/2014/main" id="{283F57F7-62E6-4BA0-AE5D-EC45C6BEB7E5}"/>
            </a:ext>
          </a:extLst>
        </xdr:cNvPr>
        <xdr:cNvCxnSpPr/>
      </xdr:nvCxnSpPr>
      <xdr:spPr>
        <a:xfrm>
          <a:off x="10388600" y="853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20955</xdr:rowOff>
    </xdr:from>
    <xdr:to>
      <xdr:col>55</xdr:col>
      <xdr:colOff>0</xdr:colOff>
      <xdr:row>57</xdr:row>
      <xdr:rowOff>50165</xdr:rowOff>
    </xdr:to>
    <xdr:cxnSp macro="">
      <xdr:nvCxnSpPr>
        <xdr:cNvPr id="354" name="直線コネクタ 353">
          <a:extLst>
            <a:ext uri="{FF2B5EF4-FFF2-40B4-BE49-F238E27FC236}">
              <a16:creationId xmlns:a16="http://schemas.microsoft.com/office/drawing/2014/main" id="{ABE1972C-83CA-4AA2-B191-5CDFCF809A58}"/>
            </a:ext>
          </a:extLst>
        </xdr:cNvPr>
        <xdr:cNvCxnSpPr/>
      </xdr:nvCxnSpPr>
      <xdr:spPr>
        <a:xfrm>
          <a:off x="9639300" y="979360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72390</xdr:rowOff>
    </xdr:from>
    <xdr:ext cx="598805" cy="259080"/>
    <xdr:sp macro="" textlink="">
      <xdr:nvSpPr>
        <xdr:cNvPr id="355" name="普通建設事業費平均値テキスト">
          <a:extLst>
            <a:ext uri="{FF2B5EF4-FFF2-40B4-BE49-F238E27FC236}">
              <a16:creationId xmlns:a16="http://schemas.microsoft.com/office/drawing/2014/main" id="{85DE7A27-8CB1-456B-8731-FDFF0CA60BB9}"/>
            </a:ext>
          </a:extLst>
        </xdr:cNvPr>
        <xdr:cNvSpPr txBox="1"/>
      </xdr:nvSpPr>
      <xdr:spPr>
        <a:xfrm>
          <a:off x="10528300" y="95021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49530</xdr:rowOff>
    </xdr:from>
    <xdr:to>
      <xdr:col>55</xdr:col>
      <xdr:colOff>50800</xdr:colOff>
      <xdr:row>56</xdr:row>
      <xdr:rowOff>151130</xdr:rowOff>
    </xdr:to>
    <xdr:sp macro="" textlink="">
      <xdr:nvSpPr>
        <xdr:cNvPr id="356" name="フローチャート: 判断 355">
          <a:extLst>
            <a:ext uri="{FF2B5EF4-FFF2-40B4-BE49-F238E27FC236}">
              <a16:creationId xmlns:a16="http://schemas.microsoft.com/office/drawing/2014/main" id="{DD05C939-AF24-49FB-A248-2C6FAE080740}"/>
            </a:ext>
          </a:extLst>
        </xdr:cNvPr>
        <xdr:cNvSpPr/>
      </xdr:nvSpPr>
      <xdr:spPr>
        <a:xfrm>
          <a:off x="104267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20955</xdr:rowOff>
    </xdr:from>
    <xdr:to>
      <xdr:col>50</xdr:col>
      <xdr:colOff>114300</xdr:colOff>
      <xdr:row>57</xdr:row>
      <xdr:rowOff>75565</xdr:rowOff>
    </xdr:to>
    <xdr:cxnSp macro="">
      <xdr:nvCxnSpPr>
        <xdr:cNvPr id="357" name="直線コネクタ 356">
          <a:extLst>
            <a:ext uri="{FF2B5EF4-FFF2-40B4-BE49-F238E27FC236}">
              <a16:creationId xmlns:a16="http://schemas.microsoft.com/office/drawing/2014/main" id="{7F65E84B-DE51-494C-ACAC-67202022B5CC}"/>
            </a:ext>
          </a:extLst>
        </xdr:cNvPr>
        <xdr:cNvCxnSpPr/>
      </xdr:nvCxnSpPr>
      <xdr:spPr>
        <a:xfrm flipV="1">
          <a:off x="8750300" y="979360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76200</xdr:rowOff>
    </xdr:from>
    <xdr:to>
      <xdr:col>50</xdr:col>
      <xdr:colOff>165100</xdr:colOff>
      <xdr:row>57</xdr:row>
      <xdr:rowOff>6350</xdr:rowOff>
    </xdr:to>
    <xdr:sp macro="" textlink="">
      <xdr:nvSpPr>
        <xdr:cNvPr id="358" name="フローチャート: 判断 357">
          <a:extLst>
            <a:ext uri="{FF2B5EF4-FFF2-40B4-BE49-F238E27FC236}">
              <a16:creationId xmlns:a16="http://schemas.microsoft.com/office/drawing/2014/main" id="{478B0DA6-5483-46A5-AD0A-F54697D55980}"/>
            </a:ext>
          </a:extLst>
        </xdr:cNvPr>
        <xdr:cNvSpPr/>
      </xdr:nvSpPr>
      <xdr:spPr>
        <a:xfrm>
          <a:off x="9588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22860</xdr:rowOff>
    </xdr:from>
    <xdr:ext cx="593090" cy="259080"/>
    <xdr:sp macro="" textlink="">
      <xdr:nvSpPr>
        <xdr:cNvPr id="359" name="テキスト ボックス 358">
          <a:extLst>
            <a:ext uri="{FF2B5EF4-FFF2-40B4-BE49-F238E27FC236}">
              <a16:creationId xmlns:a16="http://schemas.microsoft.com/office/drawing/2014/main" id="{185585FC-6861-44F1-88D8-F6CCD1A98797}"/>
            </a:ext>
          </a:extLst>
        </xdr:cNvPr>
        <xdr:cNvSpPr txBox="1"/>
      </xdr:nvSpPr>
      <xdr:spPr>
        <a:xfrm>
          <a:off x="9339580" y="94526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52070</xdr:rowOff>
    </xdr:from>
    <xdr:to>
      <xdr:col>45</xdr:col>
      <xdr:colOff>177800</xdr:colOff>
      <xdr:row>57</xdr:row>
      <xdr:rowOff>75565</xdr:rowOff>
    </xdr:to>
    <xdr:cxnSp macro="">
      <xdr:nvCxnSpPr>
        <xdr:cNvPr id="360" name="直線コネクタ 359">
          <a:extLst>
            <a:ext uri="{FF2B5EF4-FFF2-40B4-BE49-F238E27FC236}">
              <a16:creationId xmlns:a16="http://schemas.microsoft.com/office/drawing/2014/main" id="{6D0456AE-9A08-4C76-9E74-F8C4CAFFFDC3}"/>
            </a:ext>
          </a:extLst>
        </xdr:cNvPr>
        <xdr:cNvCxnSpPr/>
      </xdr:nvCxnSpPr>
      <xdr:spPr>
        <a:xfrm>
          <a:off x="7861300" y="982472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132715</xdr:rowOff>
    </xdr:from>
    <xdr:to>
      <xdr:col>46</xdr:col>
      <xdr:colOff>38100</xdr:colOff>
      <xdr:row>57</xdr:row>
      <xdr:rowOff>63500</xdr:rowOff>
    </xdr:to>
    <xdr:sp macro="" textlink="">
      <xdr:nvSpPr>
        <xdr:cNvPr id="361" name="フローチャート: 判断 360">
          <a:extLst>
            <a:ext uri="{FF2B5EF4-FFF2-40B4-BE49-F238E27FC236}">
              <a16:creationId xmlns:a16="http://schemas.microsoft.com/office/drawing/2014/main" id="{32901718-43DF-49D7-AB4E-D4B08A418D3D}"/>
            </a:ext>
          </a:extLst>
        </xdr:cNvPr>
        <xdr:cNvSpPr/>
      </xdr:nvSpPr>
      <xdr:spPr>
        <a:xfrm>
          <a:off x="8699500" y="9733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79375</xdr:rowOff>
    </xdr:from>
    <xdr:ext cx="528955" cy="258445"/>
    <xdr:sp macro="" textlink="">
      <xdr:nvSpPr>
        <xdr:cNvPr id="362" name="テキスト ボックス 361">
          <a:extLst>
            <a:ext uri="{FF2B5EF4-FFF2-40B4-BE49-F238E27FC236}">
              <a16:creationId xmlns:a16="http://schemas.microsoft.com/office/drawing/2014/main" id="{D0FBA402-63B8-4278-998C-7B2AD6500C89}"/>
            </a:ext>
          </a:extLst>
        </xdr:cNvPr>
        <xdr:cNvSpPr txBox="1"/>
      </xdr:nvSpPr>
      <xdr:spPr>
        <a:xfrm>
          <a:off x="8482965" y="95091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52070</xdr:rowOff>
    </xdr:from>
    <xdr:to>
      <xdr:col>41</xdr:col>
      <xdr:colOff>50800</xdr:colOff>
      <xdr:row>57</xdr:row>
      <xdr:rowOff>133350</xdr:rowOff>
    </xdr:to>
    <xdr:cxnSp macro="">
      <xdr:nvCxnSpPr>
        <xdr:cNvPr id="363" name="直線コネクタ 362">
          <a:extLst>
            <a:ext uri="{FF2B5EF4-FFF2-40B4-BE49-F238E27FC236}">
              <a16:creationId xmlns:a16="http://schemas.microsoft.com/office/drawing/2014/main" id="{B842B05E-B2F7-42BE-9946-73D00DDB2A2A}"/>
            </a:ext>
          </a:extLst>
        </xdr:cNvPr>
        <xdr:cNvCxnSpPr/>
      </xdr:nvCxnSpPr>
      <xdr:spPr>
        <a:xfrm flipV="1">
          <a:off x="6972300" y="982472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104140</xdr:rowOff>
    </xdr:from>
    <xdr:to>
      <xdr:col>41</xdr:col>
      <xdr:colOff>101600</xdr:colOff>
      <xdr:row>57</xdr:row>
      <xdr:rowOff>34290</xdr:rowOff>
    </xdr:to>
    <xdr:sp macro="" textlink="">
      <xdr:nvSpPr>
        <xdr:cNvPr id="364" name="フローチャート: 判断 363">
          <a:extLst>
            <a:ext uri="{FF2B5EF4-FFF2-40B4-BE49-F238E27FC236}">
              <a16:creationId xmlns:a16="http://schemas.microsoft.com/office/drawing/2014/main" id="{2649A746-C405-4DD0-9B79-0CE1EA2E4AD4}"/>
            </a:ext>
          </a:extLst>
        </xdr:cNvPr>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50800</xdr:rowOff>
    </xdr:from>
    <xdr:ext cx="593090" cy="259080"/>
    <xdr:sp macro="" textlink="">
      <xdr:nvSpPr>
        <xdr:cNvPr id="365" name="テキスト ボックス 364">
          <a:extLst>
            <a:ext uri="{FF2B5EF4-FFF2-40B4-BE49-F238E27FC236}">
              <a16:creationId xmlns:a16="http://schemas.microsoft.com/office/drawing/2014/main" id="{078B64D0-164E-4672-94E4-A6C58FA87404}"/>
            </a:ext>
          </a:extLst>
        </xdr:cNvPr>
        <xdr:cNvSpPr txBox="1"/>
      </xdr:nvSpPr>
      <xdr:spPr>
        <a:xfrm>
          <a:off x="7561580" y="94805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106,005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138430</xdr:rowOff>
    </xdr:from>
    <xdr:to>
      <xdr:col>36</xdr:col>
      <xdr:colOff>165100</xdr:colOff>
      <xdr:row>57</xdr:row>
      <xdr:rowOff>68580</xdr:rowOff>
    </xdr:to>
    <xdr:sp macro="" textlink="">
      <xdr:nvSpPr>
        <xdr:cNvPr id="366" name="フローチャート: 判断 365">
          <a:extLst>
            <a:ext uri="{FF2B5EF4-FFF2-40B4-BE49-F238E27FC236}">
              <a16:creationId xmlns:a16="http://schemas.microsoft.com/office/drawing/2014/main" id="{2BB9E207-F4B5-4C52-9B3E-C72F00A439B2}"/>
            </a:ext>
          </a:extLst>
        </xdr:cNvPr>
        <xdr:cNvSpPr/>
      </xdr:nvSpPr>
      <xdr:spPr>
        <a:xfrm>
          <a:off x="6921500" y="973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85090</xdr:rowOff>
    </xdr:from>
    <xdr:ext cx="528955" cy="259080"/>
    <xdr:sp macro="" textlink="">
      <xdr:nvSpPr>
        <xdr:cNvPr id="367" name="テキスト ボックス 366">
          <a:extLst>
            <a:ext uri="{FF2B5EF4-FFF2-40B4-BE49-F238E27FC236}">
              <a16:creationId xmlns:a16="http://schemas.microsoft.com/office/drawing/2014/main" id="{0A6AD77D-496A-46AE-8383-33B251731845}"/>
            </a:ext>
          </a:extLst>
        </xdr:cNvPr>
        <xdr:cNvSpPr txBox="1"/>
      </xdr:nvSpPr>
      <xdr:spPr>
        <a:xfrm>
          <a:off x="6704965" y="9514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7CD97569-3760-4770-9A90-0CC657A71BC9}"/>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E89BEC39-808C-440A-A377-5F85E8D67EA9}"/>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4685F035-9244-41A2-BAFD-481AA6F71979}"/>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3E1015AE-6405-4FE1-8C4E-454FA08453F3}"/>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2C5FF4DF-A484-44E2-AD2E-EC16A68067A3}"/>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170815</xdr:rowOff>
    </xdr:from>
    <xdr:to>
      <xdr:col>55</xdr:col>
      <xdr:colOff>50800</xdr:colOff>
      <xdr:row>57</xdr:row>
      <xdr:rowOff>100965</xdr:rowOff>
    </xdr:to>
    <xdr:sp macro="" textlink="">
      <xdr:nvSpPr>
        <xdr:cNvPr id="373" name="楕円 372">
          <a:extLst>
            <a:ext uri="{FF2B5EF4-FFF2-40B4-BE49-F238E27FC236}">
              <a16:creationId xmlns:a16="http://schemas.microsoft.com/office/drawing/2014/main" id="{8408D872-43F2-4F6F-9C04-EBE0788B3AD3}"/>
            </a:ext>
          </a:extLst>
        </xdr:cNvPr>
        <xdr:cNvSpPr/>
      </xdr:nvSpPr>
      <xdr:spPr>
        <a:xfrm>
          <a:off x="10426700" y="97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149225</xdr:rowOff>
    </xdr:from>
    <xdr:ext cx="534670" cy="259080"/>
    <xdr:sp macro="" textlink="">
      <xdr:nvSpPr>
        <xdr:cNvPr id="374" name="普通建設事業費該当値テキスト">
          <a:extLst>
            <a:ext uri="{FF2B5EF4-FFF2-40B4-BE49-F238E27FC236}">
              <a16:creationId xmlns:a16="http://schemas.microsoft.com/office/drawing/2014/main" id="{897938E9-6F57-429C-97D3-B8EE44F2903E}"/>
            </a:ext>
          </a:extLst>
        </xdr:cNvPr>
        <xdr:cNvSpPr txBox="1"/>
      </xdr:nvSpPr>
      <xdr:spPr>
        <a:xfrm>
          <a:off x="10528300" y="9750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141605</xdr:rowOff>
    </xdr:from>
    <xdr:to>
      <xdr:col>50</xdr:col>
      <xdr:colOff>165100</xdr:colOff>
      <xdr:row>57</xdr:row>
      <xdr:rowOff>71755</xdr:rowOff>
    </xdr:to>
    <xdr:sp macro="" textlink="">
      <xdr:nvSpPr>
        <xdr:cNvPr id="375" name="楕円 374">
          <a:extLst>
            <a:ext uri="{FF2B5EF4-FFF2-40B4-BE49-F238E27FC236}">
              <a16:creationId xmlns:a16="http://schemas.microsoft.com/office/drawing/2014/main" id="{4F676A72-A1FE-4845-A3C2-C9C0F429EE94}"/>
            </a:ext>
          </a:extLst>
        </xdr:cNvPr>
        <xdr:cNvSpPr/>
      </xdr:nvSpPr>
      <xdr:spPr>
        <a:xfrm>
          <a:off x="9588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63500</xdr:rowOff>
    </xdr:from>
    <xdr:ext cx="528955" cy="253365"/>
    <xdr:sp macro="" textlink="">
      <xdr:nvSpPr>
        <xdr:cNvPr id="376" name="テキスト ボックス 375">
          <a:extLst>
            <a:ext uri="{FF2B5EF4-FFF2-40B4-BE49-F238E27FC236}">
              <a16:creationId xmlns:a16="http://schemas.microsoft.com/office/drawing/2014/main" id="{C951F666-9625-4EB6-B462-A2C4D7E1316F}"/>
            </a:ext>
          </a:extLst>
        </xdr:cNvPr>
        <xdr:cNvSpPr txBox="1"/>
      </xdr:nvSpPr>
      <xdr:spPr>
        <a:xfrm>
          <a:off x="9371965" y="9836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24765</xdr:rowOff>
    </xdr:from>
    <xdr:to>
      <xdr:col>46</xdr:col>
      <xdr:colOff>38100</xdr:colOff>
      <xdr:row>57</xdr:row>
      <xdr:rowOff>126365</xdr:rowOff>
    </xdr:to>
    <xdr:sp macro="" textlink="">
      <xdr:nvSpPr>
        <xdr:cNvPr id="377" name="楕円 376">
          <a:extLst>
            <a:ext uri="{FF2B5EF4-FFF2-40B4-BE49-F238E27FC236}">
              <a16:creationId xmlns:a16="http://schemas.microsoft.com/office/drawing/2014/main" id="{0761CEC7-CAB5-4799-B8CF-789F09BEA5F4}"/>
            </a:ext>
          </a:extLst>
        </xdr:cNvPr>
        <xdr:cNvSpPr/>
      </xdr:nvSpPr>
      <xdr:spPr>
        <a:xfrm>
          <a:off x="86995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117475</xdr:rowOff>
    </xdr:from>
    <xdr:ext cx="528955" cy="259080"/>
    <xdr:sp macro="" textlink="">
      <xdr:nvSpPr>
        <xdr:cNvPr id="378" name="テキスト ボックス 377">
          <a:extLst>
            <a:ext uri="{FF2B5EF4-FFF2-40B4-BE49-F238E27FC236}">
              <a16:creationId xmlns:a16="http://schemas.microsoft.com/office/drawing/2014/main" id="{274D9994-41C5-4714-B508-F8BB797A90A4}"/>
            </a:ext>
          </a:extLst>
        </xdr:cNvPr>
        <xdr:cNvSpPr txBox="1"/>
      </xdr:nvSpPr>
      <xdr:spPr>
        <a:xfrm>
          <a:off x="8482965" y="9890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1270</xdr:rowOff>
    </xdr:from>
    <xdr:to>
      <xdr:col>41</xdr:col>
      <xdr:colOff>101600</xdr:colOff>
      <xdr:row>57</xdr:row>
      <xdr:rowOff>102870</xdr:rowOff>
    </xdr:to>
    <xdr:sp macro="" textlink="">
      <xdr:nvSpPr>
        <xdr:cNvPr id="379" name="楕円 378">
          <a:extLst>
            <a:ext uri="{FF2B5EF4-FFF2-40B4-BE49-F238E27FC236}">
              <a16:creationId xmlns:a16="http://schemas.microsoft.com/office/drawing/2014/main" id="{61A6E680-50CA-4932-B117-8BC606F3BDAB}"/>
            </a:ext>
          </a:extLst>
        </xdr:cNvPr>
        <xdr:cNvSpPr/>
      </xdr:nvSpPr>
      <xdr:spPr>
        <a:xfrm>
          <a:off x="7810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94615</xdr:rowOff>
    </xdr:from>
    <xdr:ext cx="528955" cy="259080"/>
    <xdr:sp macro="" textlink="">
      <xdr:nvSpPr>
        <xdr:cNvPr id="380" name="テキスト ボックス 379">
          <a:extLst>
            <a:ext uri="{FF2B5EF4-FFF2-40B4-BE49-F238E27FC236}">
              <a16:creationId xmlns:a16="http://schemas.microsoft.com/office/drawing/2014/main" id="{D0CE9B8A-62E6-4978-A349-82E2558902F0}"/>
            </a:ext>
          </a:extLst>
        </xdr:cNvPr>
        <xdr:cNvSpPr txBox="1"/>
      </xdr:nvSpPr>
      <xdr:spPr>
        <a:xfrm>
          <a:off x="7593965" y="9867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82550</xdr:rowOff>
    </xdr:from>
    <xdr:to>
      <xdr:col>36</xdr:col>
      <xdr:colOff>165100</xdr:colOff>
      <xdr:row>58</xdr:row>
      <xdr:rowOff>12700</xdr:rowOff>
    </xdr:to>
    <xdr:sp macro="" textlink="">
      <xdr:nvSpPr>
        <xdr:cNvPr id="381" name="楕円 380">
          <a:extLst>
            <a:ext uri="{FF2B5EF4-FFF2-40B4-BE49-F238E27FC236}">
              <a16:creationId xmlns:a16="http://schemas.microsoft.com/office/drawing/2014/main" id="{415184C9-B583-44D2-8355-63378F329F68}"/>
            </a:ext>
          </a:extLst>
        </xdr:cNvPr>
        <xdr:cNvSpPr/>
      </xdr:nvSpPr>
      <xdr:spPr>
        <a:xfrm>
          <a:off x="692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3810</xdr:rowOff>
    </xdr:from>
    <xdr:ext cx="528955" cy="259080"/>
    <xdr:sp macro="" textlink="">
      <xdr:nvSpPr>
        <xdr:cNvPr id="382" name="テキスト ボックス 381">
          <a:extLst>
            <a:ext uri="{FF2B5EF4-FFF2-40B4-BE49-F238E27FC236}">
              <a16:creationId xmlns:a16="http://schemas.microsoft.com/office/drawing/2014/main" id="{DEF667A8-C051-4990-A4A1-50918A3A0D1D}"/>
            </a:ext>
          </a:extLst>
        </xdr:cNvPr>
        <xdr:cNvSpPr txBox="1"/>
      </xdr:nvSpPr>
      <xdr:spPr>
        <a:xfrm>
          <a:off x="6704965" y="9947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A9E109BE-85F4-43C1-A4B8-04E4A03F6D1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4BD75CD0-3708-4BF8-A0FD-C159E808038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DB5E2910-A4F0-4458-8DF2-FB617DDFA174}"/>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5EEF0814-7184-46F5-8C55-1FE203F25577}"/>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4B1021DE-E01C-422B-A367-DBF4C8CAB1BE}"/>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63916756-14B0-455E-8329-BBF25F0F6FC2}"/>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C8228E21-3433-471F-A1B0-E0D43075253D}"/>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AE3652C4-50FE-4A99-98C7-65087A6499B9}"/>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91" name="テキスト ボックス 390">
          <a:extLst>
            <a:ext uri="{FF2B5EF4-FFF2-40B4-BE49-F238E27FC236}">
              <a16:creationId xmlns:a16="http://schemas.microsoft.com/office/drawing/2014/main" id="{2033E0AA-3D8B-4842-BF77-28D5842110DD}"/>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BC3A98F0-EA19-45B8-AFAC-633569840D02}"/>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B01B1F3D-FF34-430B-A298-678ED7A04C1B}"/>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94" name="テキスト ボックス 393">
          <a:extLst>
            <a:ext uri="{FF2B5EF4-FFF2-40B4-BE49-F238E27FC236}">
              <a16:creationId xmlns:a16="http://schemas.microsoft.com/office/drawing/2014/main" id="{3B46E015-4498-4915-826B-CB1842DDF7AD}"/>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BE03B357-B13E-4098-BCAB-76FC35F92B5B}"/>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9915" cy="259080"/>
    <xdr:sp macro="" textlink="">
      <xdr:nvSpPr>
        <xdr:cNvPr id="396" name="テキスト ボックス 395">
          <a:extLst>
            <a:ext uri="{FF2B5EF4-FFF2-40B4-BE49-F238E27FC236}">
              <a16:creationId xmlns:a16="http://schemas.microsoft.com/office/drawing/2014/main" id="{2984C87D-BAB7-44EF-A973-3F4725E192B1}"/>
            </a:ext>
          </a:extLst>
        </xdr:cNvPr>
        <xdr:cNvSpPr txBox="1"/>
      </xdr:nvSpPr>
      <xdr:spPr>
        <a:xfrm>
          <a:off x="6008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6E01E7F1-F05C-433F-847A-BAD43BB2CDF8}"/>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398" name="テキスト ボックス 397">
          <a:extLst>
            <a:ext uri="{FF2B5EF4-FFF2-40B4-BE49-F238E27FC236}">
              <a16:creationId xmlns:a16="http://schemas.microsoft.com/office/drawing/2014/main" id="{FB4B98D9-36A5-4EEB-AF55-BACF88859A06}"/>
            </a:ext>
          </a:extLst>
        </xdr:cNvPr>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41F7CA0C-47FF-4A61-9CCB-BFD999E14BA8}"/>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400" name="テキスト ボックス 399">
          <a:extLst>
            <a:ext uri="{FF2B5EF4-FFF2-40B4-BE49-F238E27FC236}">
              <a16:creationId xmlns:a16="http://schemas.microsoft.com/office/drawing/2014/main" id="{A6D0D6E6-A15E-404C-8D12-E1C3A91F940B}"/>
            </a:ext>
          </a:extLst>
        </xdr:cNvPr>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507B9867-BF87-4000-BE29-067BAF62BC1B}"/>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402" name="テキスト ボックス 401">
          <a:extLst>
            <a:ext uri="{FF2B5EF4-FFF2-40B4-BE49-F238E27FC236}">
              <a16:creationId xmlns:a16="http://schemas.microsoft.com/office/drawing/2014/main" id="{54B5ADAB-41E7-4E8D-91AC-4AE71B3E894D}"/>
            </a:ext>
          </a:extLst>
        </xdr:cNvPr>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F8F9B3DD-C277-465D-952D-06F2A5EBBFC8}"/>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404" name="テキスト ボックス 403">
          <a:extLst>
            <a:ext uri="{FF2B5EF4-FFF2-40B4-BE49-F238E27FC236}">
              <a16:creationId xmlns:a16="http://schemas.microsoft.com/office/drawing/2014/main" id="{78597AAD-6790-4397-B0CE-98F37ADA55C8}"/>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76ECED8B-DA6F-47E1-88B4-7D573AB032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18415</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5AB14178-8A7E-4D07-8C37-07518EB99C9D}"/>
            </a:ext>
          </a:extLst>
        </xdr:cNvPr>
        <xdr:cNvCxnSpPr/>
      </xdr:nvCxnSpPr>
      <xdr:spPr>
        <a:xfrm flipV="1">
          <a:off x="10475595" y="12191365"/>
          <a:ext cx="127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7" name="普通建設事業費 （ うち新規整備　）最小値テキスト">
          <a:extLst>
            <a:ext uri="{FF2B5EF4-FFF2-40B4-BE49-F238E27FC236}">
              <a16:creationId xmlns:a16="http://schemas.microsoft.com/office/drawing/2014/main" id="{D85D533F-1A8A-4851-B8C4-16EEE3C288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26E0F90A-C696-4BC8-9D3C-37673D4050D7}"/>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136525</xdr:rowOff>
    </xdr:from>
    <xdr:ext cx="598805" cy="258445"/>
    <xdr:sp macro="" textlink="">
      <xdr:nvSpPr>
        <xdr:cNvPr id="409" name="普通建設事業費 （ うち新規整備　）最大値テキスト">
          <a:extLst>
            <a:ext uri="{FF2B5EF4-FFF2-40B4-BE49-F238E27FC236}">
              <a16:creationId xmlns:a16="http://schemas.microsoft.com/office/drawing/2014/main" id="{DB822E5D-BA8A-4114-8FD0-8C1CFD828181}"/>
            </a:ext>
          </a:extLst>
        </xdr:cNvPr>
        <xdr:cNvSpPr txBox="1"/>
      </xdr:nvSpPr>
      <xdr:spPr>
        <a:xfrm>
          <a:off x="10528300" y="11966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366,801</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18415</xdr:rowOff>
    </xdr:from>
    <xdr:to>
      <xdr:col>55</xdr:col>
      <xdr:colOff>88900</xdr:colOff>
      <xdr:row>71</xdr:row>
      <xdr:rowOff>18415</xdr:rowOff>
    </xdr:to>
    <xdr:cxnSp macro="">
      <xdr:nvCxnSpPr>
        <xdr:cNvPr id="410" name="直線コネクタ 409">
          <a:extLst>
            <a:ext uri="{FF2B5EF4-FFF2-40B4-BE49-F238E27FC236}">
              <a16:creationId xmlns:a16="http://schemas.microsoft.com/office/drawing/2014/main" id="{A1CCE194-DA1A-4D8A-82B1-ACFD118F20EE}"/>
            </a:ext>
          </a:extLst>
        </xdr:cNvPr>
        <xdr:cNvCxnSpPr/>
      </xdr:nvCxnSpPr>
      <xdr:spPr>
        <a:xfrm>
          <a:off x="10388600" y="1219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121920</xdr:rowOff>
    </xdr:from>
    <xdr:to>
      <xdr:col>55</xdr:col>
      <xdr:colOff>0</xdr:colOff>
      <xdr:row>78</xdr:row>
      <xdr:rowOff>168275</xdr:rowOff>
    </xdr:to>
    <xdr:cxnSp macro="">
      <xdr:nvCxnSpPr>
        <xdr:cNvPr id="411" name="直線コネクタ 410">
          <a:extLst>
            <a:ext uri="{FF2B5EF4-FFF2-40B4-BE49-F238E27FC236}">
              <a16:creationId xmlns:a16="http://schemas.microsoft.com/office/drawing/2014/main" id="{CA95F132-C936-44C8-8618-B04601113C67}"/>
            </a:ext>
          </a:extLst>
        </xdr:cNvPr>
        <xdr:cNvCxnSpPr/>
      </xdr:nvCxnSpPr>
      <xdr:spPr>
        <a:xfrm>
          <a:off x="9639300" y="1349502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87630</xdr:rowOff>
    </xdr:from>
    <xdr:ext cx="534670" cy="253365"/>
    <xdr:sp macro="" textlink="">
      <xdr:nvSpPr>
        <xdr:cNvPr id="412" name="普通建設事業費 （ うち新規整備　）平均値テキスト">
          <a:extLst>
            <a:ext uri="{FF2B5EF4-FFF2-40B4-BE49-F238E27FC236}">
              <a16:creationId xmlns:a16="http://schemas.microsoft.com/office/drawing/2014/main" id="{9807129E-9801-42AF-A555-A0510708D9D7}"/>
            </a:ext>
          </a:extLst>
        </xdr:cNvPr>
        <xdr:cNvSpPr txBox="1"/>
      </xdr:nvSpPr>
      <xdr:spPr>
        <a:xfrm>
          <a:off x="10528300" y="132892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64770</xdr:rowOff>
    </xdr:from>
    <xdr:to>
      <xdr:col>55</xdr:col>
      <xdr:colOff>50800</xdr:colOff>
      <xdr:row>78</xdr:row>
      <xdr:rowOff>166370</xdr:rowOff>
    </xdr:to>
    <xdr:sp macro="" textlink="">
      <xdr:nvSpPr>
        <xdr:cNvPr id="413" name="フローチャート: 判断 412">
          <a:extLst>
            <a:ext uri="{FF2B5EF4-FFF2-40B4-BE49-F238E27FC236}">
              <a16:creationId xmlns:a16="http://schemas.microsoft.com/office/drawing/2014/main" id="{F041937E-58A1-4B18-93D9-2A016D767189}"/>
            </a:ext>
          </a:extLst>
        </xdr:cNvPr>
        <xdr:cNvSpPr/>
      </xdr:nvSpPr>
      <xdr:spPr>
        <a:xfrm>
          <a:off x="104267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114300</xdr:rowOff>
    </xdr:from>
    <xdr:to>
      <xdr:col>50</xdr:col>
      <xdr:colOff>114300</xdr:colOff>
      <xdr:row>78</xdr:row>
      <xdr:rowOff>121920</xdr:rowOff>
    </xdr:to>
    <xdr:cxnSp macro="">
      <xdr:nvCxnSpPr>
        <xdr:cNvPr id="414" name="直線コネクタ 413">
          <a:extLst>
            <a:ext uri="{FF2B5EF4-FFF2-40B4-BE49-F238E27FC236}">
              <a16:creationId xmlns:a16="http://schemas.microsoft.com/office/drawing/2014/main" id="{23DED4A5-9524-414A-99B0-D0667C3A0373}"/>
            </a:ext>
          </a:extLst>
        </xdr:cNvPr>
        <xdr:cNvCxnSpPr/>
      </xdr:nvCxnSpPr>
      <xdr:spPr>
        <a:xfrm>
          <a:off x="8750300" y="134874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52705</xdr:rowOff>
    </xdr:from>
    <xdr:to>
      <xdr:col>50</xdr:col>
      <xdr:colOff>165100</xdr:colOff>
      <xdr:row>78</xdr:row>
      <xdr:rowOff>154940</xdr:rowOff>
    </xdr:to>
    <xdr:sp macro="" textlink="">
      <xdr:nvSpPr>
        <xdr:cNvPr id="415" name="フローチャート: 判断 414">
          <a:extLst>
            <a:ext uri="{FF2B5EF4-FFF2-40B4-BE49-F238E27FC236}">
              <a16:creationId xmlns:a16="http://schemas.microsoft.com/office/drawing/2014/main" id="{FEB2621E-E342-42A5-8CF6-BC558911D7D5}"/>
            </a:ext>
          </a:extLst>
        </xdr:cNvPr>
        <xdr:cNvSpPr/>
      </xdr:nvSpPr>
      <xdr:spPr>
        <a:xfrm>
          <a:off x="9588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170815</xdr:rowOff>
    </xdr:from>
    <xdr:ext cx="528955" cy="258445"/>
    <xdr:sp macro="" textlink="">
      <xdr:nvSpPr>
        <xdr:cNvPr id="416" name="テキスト ボックス 415">
          <a:extLst>
            <a:ext uri="{FF2B5EF4-FFF2-40B4-BE49-F238E27FC236}">
              <a16:creationId xmlns:a16="http://schemas.microsoft.com/office/drawing/2014/main" id="{427E1147-02E8-48EC-A0B5-4FE16621F9B2}"/>
            </a:ext>
          </a:extLst>
        </xdr:cNvPr>
        <xdr:cNvSpPr txBox="1"/>
      </xdr:nvSpPr>
      <xdr:spPr>
        <a:xfrm>
          <a:off x="9371965" y="132010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114300</xdr:rowOff>
    </xdr:from>
    <xdr:to>
      <xdr:col>45</xdr:col>
      <xdr:colOff>177800</xdr:colOff>
      <xdr:row>78</xdr:row>
      <xdr:rowOff>136525</xdr:rowOff>
    </xdr:to>
    <xdr:cxnSp macro="">
      <xdr:nvCxnSpPr>
        <xdr:cNvPr id="417" name="直線コネクタ 416">
          <a:extLst>
            <a:ext uri="{FF2B5EF4-FFF2-40B4-BE49-F238E27FC236}">
              <a16:creationId xmlns:a16="http://schemas.microsoft.com/office/drawing/2014/main" id="{F0C76E06-6179-4D18-BDEF-A8E4CF547B91}"/>
            </a:ext>
          </a:extLst>
        </xdr:cNvPr>
        <xdr:cNvCxnSpPr/>
      </xdr:nvCxnSpPr>
      <xdr:spPr>
        <a:xfrm flipV="1">
          <a:off x="7861300" y="134874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94615</xdr:rowOff>
    </xdr:from>
    <xdr:to>
      <xdr:col>46</xdr:col>
      <xdr:colOff>38100</xdr:colOff>
      <xdr:row>79</xdr:row>
      <xdr:rowOff>24765</xdr:rowOff>
    </xdr:to>
    <xdr:sp macro="" textlink="">
      <xdr:nvSpPr>
        <xdr:cNvPr id="418" name="フローチャート: 判断 417">
          <a:extLst>
            <a:ext uri="{FF2B5EF4-FFF2-40B4-BE49-F238E27FC236}">
              <a16:creationId xmlns:a16="http://schemas.microsoft.com/office/drawing/2014/main" id="{AEBDAA7D-01A0-4E86-9017-290A85686C2C}"/>
            </a:ext>
          </a:extLst>
        </xdr:cNvPr>
        <xdr:cNvSpPr/>
      </xdr:nvSpPr>
      <xdr:spPr>
        <a:xfrm>
          <a:off x="8699500" y="134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15875</xdr:rowOff>
    </xdr:from>
    <xdr:ext cx="528955" cy="259080"/>
    <xdr:sp macro="" textlink="">
      <xdr:nvSpPr>
        <xdr:cNvPr id="419" name="テキスト ボックス 418">
          <a:extLst>
            <a:ext uri="{FF2B5EF4-FFF2-40B4-BE49-F238E27FC236}">
              <a16:creationId xmlns:a16="http://schemas.microsoft.com/office/drawing/2014/main" id="{7238D5A0-982B-405E-9FBE-9EFDB3456630}"/>
            </a:ext>
          </a:extLst>
        </xdr:cNvPr>
        <xdr:cNvSpPr txBox="1"/>
      </xdr:nvSpPr>
      <xdr:spPr>
        <a:xfrm>
          <a:off x="8482965" y="13560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136525</xdr:rowOff>
    </xdr:from>
    <xdr:to>
      <xdr:col>41</xdr:col>
      <xdr:colOff>50800</xdr:colOff>
      <xdr:row>78</xdr:row>
      <xdr:rowOff>160020</xdr:rowOff>
    </xdr:to>
    <xdr:cxnSp macro="">
      <xdr:nvCxnSpPr>
        <xdr:cNvPr id="420" name="直線コネクタ 419">
          <a:extLst>
            <a:ext uri="{FF2B5EF4-FFF2-40B4-BE49-F238E27FC236}">
              <a16:creationId xmlns:a16="http://schemas.microsoft.com/office/drawing/2014/main" id="{032C36A9-3C8A-4C54-BCB3-F8B99F67C79F}"/>
            </a:ext>
          </a:extLst>
        </xdr:cNvPr>
        <xdr:cNvCxnSpPr/>
      </xdr:nvCxnSpPr>
      <xdr:spPr>
        <a:xfrm flipV="1">
          <a:off x="6972300" y="135096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98425</xdr:rowOff>
    </xdr:from>
    <xdr:to>
      <xdr:col>41</xdr:col>
      <xdr:colOff>101600</xdr:colOff>
      <xdr:row>79</xdr:row>
      <xdr:rowOff>29210</xdr:rowOff>
    </xdr:to>
    <xdr:sp macro="" textlink="">
      <xdr:nvSpPr>
        <xdr:cNvPr id="421" name="フローチャート: 判断 420">
          <a:extLst>
            <a:ext uri="{FF2B5EF4-FFF2-40B4-BE49-F238E27FC236}">
              <a16:creationId xmlns:a16="http://schemas.microsoft.com/office/drawing/2014/main" id="{0AF67DE4-9304-48AC-9103-F6134DCBFBDB}"/>
            </a:ext>
          </a:extLst>
        </xdr:cNvPr>
        <xdr:cNvSpPr/>
      </xdr:nvSpPr>
      <xdr:spPr>
        <a:xfrm>
          <a:off x="7810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19685</xdr:rowOff>
    </xdr:from>
    <xdr:ext cx="528955" cy="253365"/>
    <xdr:sp macro="" textlink="">
      <xdr:nvSpPr>
        <xdr:cNvPr id="422" name="テキスト ボックス 421">
          <a:extLst>
            <a:ext uri="{FF2B5EF4-FFF2-40B4-BE49-F238E27FC236}">
              <a16:creationId xmlns:a16="http://schemas.microsoft.com/office/drawing/2014/main" id="{08FABC55-2CB7-4291-B285-6AD671DE845D}"/>
            </a:ext>
          </a:extLst>
        </xdr:cNvPr>
        <xdr:cNvSpPr txBox="1"/>
      </xdr:nvSpPr>
      <xdr:spPr>
        <a:xfrm>
          <a:off x="7593965" y="135642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63500</xdr:rowOff>
    </xdr:from>
    <xdr:to>
      <xdr:col>36</xdr:col>
      <xdr:colOff>165100</xdr:colOff>
      <xdr:row>78</xdr:row>
      <xdr:rowOff>164465</xdr:rowOff>
    </xdr:to>
    <xdr:sp macro="" textlink="">
      <xdr:nvSpPr>
        <xdr:cNvPr id="423" name="フローチャート: 判断 422">
          <a:extLst>
            <a:ext uri="{FF2B5EF4-FFF2-40B4-BE49-F238E27FC236}">
              <a16:creationId xmlns:a16="http://schemas.microsoft.com/office/drawing/2014/main" id="{38762DCE-A3F6-4AEC-971F-6128897C740A}"/>
            </a:ext>
          </a:extLst>
        </xdr:cNvPr>
        <xdr:cNvSpPr/>
      </xdr:nvSpPr>
      <xdr:spPr>
        <a:xfrm>
          <a:off x="6921500" y="13436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9525</xdr:rowOff>
    </xdr:from>
    <xdr:ext cx="528955" cy="253365"/>
    <xdr:sp macro="" textlink="">
      <xdr:nvSpPr>
        <xdr:cNvPr id="424" name="テキスト ボックス 423">
          <a:extLst>
            <a:ext uri="{FF2B5EF4-FFF2-40B4-BE49-F238E27FC236}">
              <a16:creationId xmlns:a16="http://schemas.microsoft.com/office/drawing/2014/main" id="{E1AA5F89-96F3-459B-BE52-A689258EC7D2}"/>
            </a:ext>
          </a:extLst>
        </xdr:cNvPr>
        <xdr:cNvSpPr txBox="1"/>
      </xdr:nvSpPr>
      <xdr:spPr>
        <a:xfrm>
          <a:off x="6704965" y="13211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8715FAEB-7A7C-4BF1-B7FB-EB0C337D3E99}"/>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4937A578-E168-4BF9-8A7D-E6CA9F7A2A5C}"/>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E33D6F14-37BF-46E6-80B9-C2D7809F2A6A}"/>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99D2CBA-0152-4435-9B31-BB87C34AABBA}"/>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860EDB86-ADAB-48DF-8DD7-D03858D9A28F}"/>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117475</xdr:rowOff>
    </xdr:from>
    <xdr:to>
      <xdr:col>55</xdr:col>
      <xdr:colOff>50800</xdr:colOff>
      <xdr:row>79</xdr:row>
      <xdr:rowOff>47625</xdr:rowOff>
    </xdr:to>
    <xdr:sp macro="" textlink="">
      <xdr:nvSpPr>
        <xdr:cNvPr id="430" name="楕円 429">
          <a:extLst>
            <a:ext uri="{FF2B5EF4-FFF2-40B4-BE49-F238E27FC236}">
              <a16:creationId xmlns:a16="http://schemas.microsoft.com/office/drawing/2014/main" id="{637AE8E6-6FBE-414A-9FDB-F4F22FFEC41E}"/>
            </a:ext>
          </a:extLst>
        </xdr:cNvPr>
        <xdr:cNvSpPr/>
      </xdr:nvSpPr>
      <xdr:spPr>
        <a:xfrm>
          <a:off x="10426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43180</xdr:rowOff>
    </xdr:from>
    <xdr:ext cx="534670" cy="253365"/>
    <xdr:sp macro="" textlink="">
      <xdr:nvSpPr>
        <xdr:cNvPr id="431" name="普通建設事業費 （ うち新規整備　）該当値テキスト">
          <a:extLst>
            <a:ext uri="{FF2B5EF4-FFF2-40B4-BE49-F238E27FC236}">
              <a16:creationId xmlns:a16="http://schemas.microsoft.com/office/drawing/2014/main" id="{3197721B-63E5-41B3-88D3-2857DDD0CBB6}"/>
            </a:ext>
          </a:extLst>
        </xdr:cNvPr>
        <xdr:cNvSpPr txBox="1"/>
      </xdr:nvSpPr>
      <xdr:spPr>
        <a:xfrm>
          <a:off x="10528300" y="13416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71120</xdr:rowOff>
    </xdr:from>
    <xdr:to>
      <xdr:col>50</xdr:col>
      <xdr:colOff>165100</xdr:colOff>
      <xdr:row>79</xdr:row>
      <xdr:rowOff>1270</xdr:rowOff>
    </xdr:to>
    <xdr:sp macro="" textlink="">
      <xdr:nvSpPr>
        <xdr:cNvPr id="432" name="楕円 431">
          <a:extLst>
            <a:ext uri="{FF2B5EF4-FFF2-40B4-BE49-F238E27FC236}">
              <a16:creationId xmlns:a16="http://schemas.microsoft.com/office/drawing/2014/main" id="{D429C6E3-3E90-434A-945F-56C11EA0FE2F}"/>
            </a:ext>
          </a:extLst>
        </xdr:cNvPr>
        <xdr:cNvSpPr/>
      </xdr:nvSpPr>
      <xdr:spPr>
        <a:xfrm>
          <a:off x="9588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163830</xdr:rowOff>
    </xdr:from>
    <xdr:ext cx="528955" cy="259080"/>
    <xdr:sp macro="" textlink="">
      <xdr:nvSpPr>
        <xdr:cNvPr id="433" name="テキスト ボックス 432">
          <a:extLst>
            <a:ext uri="{FF2B5EF4-FFF2-40B4-BE49-F238E27FC236}">
              <a16:creationId xmlns:a16="http://schemas.microsoft.com/office/drawing/2014/main" id="{76F9A8EC-55FA-49E0-96E6-57DC872239CE}"/>
            </a:ext>
          </a:extLst>
        </xdr:cNvPr>
        <xdr:cNvSpPr txBox="1"/>
      </xdr:nvSpPr>
      <xdr:spPr>
        <a:xfrm>
          <a:off x="9371965" y="135369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63500</xdr:rowOff>
    </xdr:from>
    <xdr:to>
      <xdr:col>46</xdr:col>
      <xdr:colOff>38100</xdr:colOff>
      <xdr:row>78</xdr:row>
      <xdr:rowOff>165100</xdr:rowOff>
    </xdr:to>
    <xdr:sp macro="" textlink="">
      <xdr:nvSpPr>
        <xdr:cNvPr id="434" name="楕円 433">
          <a:extLst>
            <a:ext uri="{FF2B5EF4-FFF2-40B4-BE49-F238E27FC236}">
              <a16:creationId xmlns:a16="http://schemas.microsoft.com/office/drawing/2014/main" id="{D830BE3C-2535-48CF-A0CA-6A6588830833}"/>
            </a:ext>
          </a:extLst>
        </xdr:cNvPr>
        <xdr:cNvSpPr/>
      </xdr:nvSpPr>
      <xdr:spPr>
        <a:xfrm>
          <a:off x="8699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10160</xdr:rowOff>
    </xdr:from>
    <xdr:ext cx="528955" cy="259080"/>
    <xdr:sp macro="" textlink="">
      <xdr:nvSpPr>
        <xdr:cNvPr id="435" name="テキスト ボックス 434">
          <a:extLst>
            <a:ext uri="{FF2B5EF4-FFF2-40B4-BE49-F238E27FC236}">
              <a16:creationId xmlns:a16="http://schemas.microsoft.com/office/drawing/2014/main" id="{3A3EDEFE-8DCF-44B8-A875-F61D0111DE09}"/>
            </a:ext>
          </a:extLst>
        </xdr:cNvPr>
        <xdr:cNvSpPr txBox="1"/>
      </xdr:nvSpPr>
      <xdr:spPr>
        <a:xfrm>
          <a:off x="8482965" y="13211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86360</xdr:rowOff>
    </xdr:from>
    <xdr:to>
      <xdr:col>41</xdr:col>
      <xdr:colOff>101600</xdr:colOff>
      <xdr:row>79</xdr:row>
      <xdr:rowOff>15875</xdr:rowOff>
    </xdr:to>
    <xdr:sp macro="" textlink="">
      <xdr:nvSpPr>
        <xdr:cNvPr id="436" name="楕円 435">
          <a:extLst>
            <a:ext uri="{FF2B5EF4-FFF2-40B4-BE49-F238E27FC236}">
              <a16:creationId xmlns:a16="http://schemas.microsoft.com/office/drawing/2014/main" id="{EC8BB5E8-CABE-4C5C-8A5F-103F79BDA724}"/>
            </a:ext>
          </a:extLst>
        </xdr:cNvPr>
        <xdr:cNvSpPr/>
      </xdr:nvSpPr>
      <xdr:spPr>
        <a:xfrm>
          <a:off x="7810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32385</xdr:rowOff>
    </xdr:from>
    <xdr:ext cx="528955" cy="253365"/>
    <xdr:sp macro="" textlink="">
      <xdr:nvSpPr>
        <xdr:cNvPr id="437" name="テキスト ボックス 436">
          <a:extLst>
            <a:ext uri="{FF2B5EF4-FFF2-40B4-BE49-F238E27FC236}">
              <a16:creationId xmlns:a16="http://schemas.microsoft.com/office/drawing/2014/main" id="{FB41E08A-29A9-43F4-9CFA-7FDAB7F13A17}"/>
            </a:ext>
          </a:extLst>
        </xdr:cNvPr>
        <xdr:cNvSpPr txBox="1"/>
      </xdr:nvSpPr>
      <xdr:spPr>
        <a:xfrm>
          <a:off x="7593965" y="13234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109220</xdr:rowOff>
    </xdr:from>
    <xdr:to>
      <xdr:col>36</xdr:col>
      <xdr:colOff>165100</xdr:colOff>
      <xdr:row>79</xdr:row>
      <xdr:rowOff>39370</xdr:rowOff>
    </xdr:to>
    <xdr:sp macro="" textlink="">
      <xdr:nvSpPr>
        <xdr:cNvPr id="438" name="楕円 437">
          <a:extLst>
            <a:ext uri="{FF2B5EF4-FFF2-40B4-BE49-F238E27FC236}">
              <a16:creationId xmlns:a16="http://schemas.microsoft.com/office/drawing/2014/main" id="{31B32801-E73F-44B5-A2A0-370A74C07302}"/>
            </a:ext>
          </a:extLst>
        </xdr:cNvPr>
        <xdr:cNvSpPr/>
      </xdr:nvSpPr>
      <xdr:spPr>
        <a:xfrm>
          <a:off x="6921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30480</xdr:rowOff>
    </xdr:from>
    <xdr:ext cx="528955" cy="253365"/>
    <xdr:sp macro="" textlink="">
      <xdr:nvSpPr>
        <xdr:cNvPr id="439" name="テキスト ボックス 438">
          <a:extLst>
            <a:ext uri="{FF2B5EF4-FFF2-40B4-BE49-F238E27FC236}">
              <a16:creationId xmlns:a16="http://schemas.microsoft.com/office/drawing/2014/main" id="{0BA4AC67-238C-40E5-AB60-0249C956BE4C}"/>
            </a:ext>
          </a:extLst>
        </xdr:cNvPr>
        <xdr:cNvSpPr txBox="1"/>
      </xdr:nvSpPr>
      <xdr:spPr>
        <a:xfrm>
          <a:off x="6704965" y="135750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992FE861-EC30-4F3C-8636-DD8C80256E5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CFB81387-2F85-4D2F-8672-BA5F4983A97A}"/>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CAFB6E3C-CFA4-4CC8-991A-91CC39F9625C}"/>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F09C5966-2727-4C41-ABC7-9E572D087835}"/>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C888A5E0-F4E5-4B8C-8222-ABD17BD0DC0F}"/>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F05A257B-9E3E-43F0-A483-14E9FDC68A3A}"/>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EDCCA83F-C13E-4025-816A-DD0769375AD6}"/>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C4513744-21A7-4018-A501-0E02B3502C32}"/>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8" name="テキスト ボックス 447">
          <a:extLst>
            <a:ext uri="{FF2B5EF4-FFF2-40B4-BE49-F238E27FC236}">
              <a16:creationId xmlns:a16="http://schemas.microsoft.com/office/drawing/2014/main" id="{7AEEB3EA-F799-485D-833B-97E44C99DA43}"/>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2D6E76CC-9C4D-4986-B59E-FFB4D29C5BEC}"/>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980F57DA-F2AD-4A67-A9A4-C7EB60555F24}"/>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51" name="テキスト ボックス 450">
          <a:extLst>
            <a:ext uri="{FF2B5EF4-FFF2-40B4-BE49-F238E27FC236}">
              <a16:creationId xmlns:a16="http://schemas.microsoft.com/office/drawing/2014/main" id="{58AB96AA-1A66-4F8E-A005-0EB5272AFD5F}"/>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9AD268B8-6D84-4404-8E8A-57D397B581FF}"/>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3" name="テキスト ボックス 452">
          <a:extLst>
            <a:ext uri="{FF2B5EF4-FFF2-40B4-BE49-F238E27FC236}">
              <a16:creationId xmlns:a16="http://schemas.microsoft.com/office/drawing/2014/main" id="{9A6D6BAC-C1F7-49FD-9E08-DB969C27BBDB}"/>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3962C6BC-2A87-4B9C-AA0B-D0E472B5121C}"/>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915" cy="253365"/>
    <xdr:sp macro="" textlink="">
      <xdr:nvSpPr>
        <xdr:cNvPr id="455" name="テキスト ボックス 454">
          <a:extLst>
            <a:ext uri="{FF2B5EF4-FFF2-40B4-BE49-F238E27FC236}">
              <a16:creationId xmlns:a16="http://schemas.microsoft.com/office/drawing/2014/main" id="{A755D487-D46C-4203-8401-98F8F81E167B}"/>
            </a:ext>
          </a:extLst>
        </xdr:cNvPr>
        <xdr:cNvSpPr txBox="1"/>
      </xdr:nvSpPr>
      <xdr:spPr>
        <a:xfrm>
          <a:off x="6008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74E9F8A2-8B90-4A28-BFA9-4325188E181D}"/>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915" cy="259080"/>
    <xdr:sp macro="" textlink="">
      <xdr:nvSpPr>
        <xdr:cNvPr id="457" name="テキスト ボックス 456">
          <a:extLst>
            <a:ext uri="{FF2B5EF4-FFF2-40B4-BE49-F238E27FC236}">
              <a16:creationId xmlns:a16="http://schemas.microsoft.com/office/drawing/2014/main" id="{74E7C383-0451-4EEF-97F6-DB10C0207C43}"/>
            </a:ext>
          </a:extLst>
        </xdr:cNvPr>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AA07035-BDE3-4862-BD2A-06BAE51D0989}"/>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9" name="テキスト ボックス 458">
          <a:extLst>
            <a:ext uri="{FF2B5EF4-FFF2-40B4-BE49-F238E27FC236}">
              <a16:creationId xmlns:a16="http://schemas.microsoft.com/office/drawing/2014/main" id="{12D554E0-D58D-4EDA-B5D3-7584F862E9B5}"/>
            </a:ext>
          </a:extLst>
        </xdr:cNvPr>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182EE3BB-97AF-4835-B5E0-5BC1B5732DA8}"/>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61" name="テキスト ボックス 460">
          <a:extLst>
            <a:ext uri="{FF2B5EF4-FFF2-40B4-BE49-F238E27FC236}">
              <a16:creationId xmlns:a16="http://schemas.microsoft.com/office/drawing/2014/main" id="{A43CD3AA-179F-4CEA-9D2A-801D7E4E062B}"/>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276A88B2-4612-4469-9FFE-EAED670B9DB2}"/>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34290</xdr:rowOff>
    </xdr:from>
    <xdr:to>
      <xdr:col>54</xdr:col>
      <xdr:colOff>189865</xdr:colOff>
      <xdr:row>98</xdr:row>
      <xdr:rowOff>116205</xdr:rowOff>
    </xdr:to>
    <xdr:cxnSp macro="">
      <xdr:nvCxnSpPr>
        <xdr:cNvPr id="463" name="直線コネクタ 462">
          <a:extLst>
            <a:ext uri="{FF2B5EF4-FFF2-40B4-BE49-F238E27FC236}">
              <a16:creationId xmlns:a16="http://schemas.microsoft.com/office/drawing/2014/main" id="{042252F5-54C7-4D1B-9978-8383824E2C5E}"/>
            </a:ext>
          </a:extLst>
        </xdr:cNvPr>
        <xdr:cNvCxnSpPr/>
      </xdr:nvCxnSpPr>
      <xdr:spPr>
        <a:xfrm flipV="1">
          <a:off x="10475595" y="15636240"/>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120650</xdr:rowOff>
    </xdr:from>
    <xdr:ext cx="534670" cy="253365"/>
    <xdr:sp macro="" textlink="">
      <xdr:nvSpPr>
        <xdr:cNvPr id="464" name="普通建設事業費 （ うち更新整備　）最小値テキスト">
          <a:extLst>
            <a:ext uri="{FF2B5EF4-FFF2-40B4-BE49-F238E27FC236}">
              <a16:creationId xmlns:a16="http://schemas.microsoft.com/office/drawing/2014/main" id="{ECF25634-0596-4B5C-A066-9C886792BC84}"/>
            </a:ext>
          </a:extLst>
        </xdr:cNvPr>
        <xdr:cNvSpPr txBox="1"/>
      </xdr:nvSpPr>
      <xdr:spPr>
        <a:xfrm>
          <a:off x="10528300" y="169227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116205</xdr:rowOff>
    </xdr:from>
    <xdr:to>
      <xdr:col>55</xdr:col>
      <xdr:colOff>88900</xdr:colOff>
      <xdr:row>98</xdr:row>
      <xdr:rowOff>116205</xdr:rowOff>
    </xdr:to>
    <xdr:cxnSp macro="">
      <xdr:nvCxnSpPr>
        <xdr:cNvPr id="465" name="直線コネクタ 464">
          <a:extLst>
            <a:ext uri="{FF2B5EF4-FFF2-40B4-BE49-F238E27FC236}">
              <a16:creationId xmlns:a16="http://schemas.microsoft.com/office/drawing/2014/main" id="{D15B9ACF-61E7-4954-86D1-4C01CC79DF75}"/>
            </a:ext>
          </a:extLst>
        </xdr:cNvPr>
        <xdr:cNvCxnSpPr/>
      </xdr:nvCxnSpPr>
      <xdr:spPr>
        <a:xfrm>
          <a:off x="10388600" y="16918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152400</xdr:rowOff>
    </xdr:from>
    <xdr:ext cx="598805" cy="259080"/>
    <xdr:sp macro="" textlink="">
      <xdr:nvSpPr>
        <xdr:cNvPr id="466" name="普通建設事業費 （ うち更新整備　）最大値テキスト">
          <a:extLst>
            <a:ext uri="{FF2B5EF4-FFF2-40B4-BE49-F238E27FC236}">
              <a16:creationId xmlns:a16="http://schemas.microsoft.com/office/drawing/2014/main" id="{8DCD8613-42CB-415C-90D1-99ECF1CF253A}"/>
            </a:ext>
          </a:extLst>
        </xdr:cNvPr>
        <xdr:cNvSpPr txBox="1"/>
      </xdr:nvSpPr>
      <xdr:spPr>
        <a:xfrm>
          <a:off x="10528300" y="1541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181,341</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34290</xdr:rowOff>
    </xdr:from>
    <xdr:to>
      <xdr:col>55</xdr:col>
      <xdr:colOff>88900</xdr:colOff>
      <xdr:row>91</xdr:row>
      <xdr:rowOff>34290</xdr:rowOff>
    </xdr:to>
    <xdr:cxnSp macro="">
      <xdr:nvCxnSpPr>
        <xdr:cNvPr id="467" name="直線コネクタ 466">
          <a:extLst>
            <a:ext uri="{FF2B5EF4-FFF2-40B4-BE49-F238E27FC236}">
              <a16:creationId xmlns:a16="http://schemas.microsoft.com/office/drawing/2014/main" id="{5C663262-2480-4980-AB29-77FD7EA3BC8E}"/>
            </a:ext>
          </a:extLst>
        </xdr:cNvPr>
        <xdr:cNvCxnSpPr/>
      </xdr:nvCxnSpPr>
      <xdr:spPr>
        <a:xfrm>
          <a:off x="10388600" y="15636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109220</xdr:rowOff>
    </xdr:from>
    <xdr:to>
      <xdr:col>55</xdr:col>
      <xdr:colOff>0</xdr:colOff>
      <xdr:row>96</xdr:row>
      <xdr:rowOff>123825</xdr:rowOff>
    </xdr:to>
    <xdr:cxnSp macro="">
      <xdr:nvCxnSpPr>
        <xdr:cNvPr id="468" name="直線コネクタ 467">
          <a:extLst>
            <a:ext uri="{FF2B5EF4-FFF2-40B4-BE49-F238E27FC236}">
              <a16:creationId xmlns:a16="http://schemas.microsoft.com/office/drawing/2014/main" id="{7B875607-7F44-4531-9858-ACFF6F509C80}"/>
            </a:ext>
          </a:extLst>
        </xdr:cNvPr>
        <xdr:cNvCxnSpPr/>
      </xdr:nvCxnSpPr>
      <xdr:spPr>
        <a:xfrm>
          <a:off x="9639300" y="1656842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150495</xdr:rowOff>
    </xdr:from>
    <xdr:ext cx="534670" cy="259080"/>
    <xdr:sp macro="" textlink="">
      <xdr:nvSpPr>
        <xdr:cNvPr id="469" name="普通建設事業費 （ うち更新整備　）平均値テキスト">
          <a:extLst>
            <a:ext uri="{FF2B5EF4-FFF2-40B4-BE49-F238E27FC236}">
              <a16:creationId xmlns:a16="http://schemas.microsoft.com/office/drawing/2014/main" id="{F7F02556-D99F-47D9-9B80-4272EFA1773D}"/>
            </a:ext>
          </a:extLst>
        </xdr:cNvPr>
        <xdr:cNvSpPr txBox="1"/>
      </xdr:nvSpPr>
      <xdr:spPr>
        <a:xfrm>
          <a:off x="10528300" y="162667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127635</xdr:rowOff>
    </xdr:from>
    <xdr:to>
      <xdr:col>55</xdr:col>
      <xdr:colOff>50800</xdr:colOff>
      <xdr:row>96</xdr:row>
      <xdr:rowOff>57785</xdr:rowOff>
    </xdr:to>
    <xdr:sp macro="" textlink="">
      <xdr:nvSpPr>
        <xdr:cNvPr id="470" name="フローチャート: 判断 469">
          <a:extLst>
            <a:ext uri="{FF2B5EF4-FFF2-40B4-BE49-F238E27FC236}">
              <a16:creationId xmlns:a16="http://schemas.microsoft.com/office/drawing/2014/main" id="{DD52AC3D-8804-4FD0-A933-F63D483EDB56}"/>
            </a:ext>
          </a:extLst>
        </xdr:cNvPr>
        <xdr:cNvSpPr/>
      </xdr:nvSpPr>
      <xdr:spPr>
        <a:xfrm>
          <a:off x="10426700" y="1641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109220</xdr:rowOff>
    </xdr:from>
    <xdr:to>
      <xdr:col>50</xdr:col>
      <xdr:colOff>114300</xdr:colOff>
      <xdr:row>97</xdr:row>
      <xdr:rowOff>60325</xdr:rowOff>
    </xdr:to>
    <xdr:cxnSp macro="">
      <xdr:nvCxnSpPr>
        <xdr:cNvPr id="471" name="直線コネクタ 470">
          <a:extLst>
            <a:ext uri="{FF2B5EF4-FFF2-40B4-BE49-F238E27FC236}">
              <a16:creationId xmlns:a16="http://schemas.microsoft.com/office/drawing/2014/main" id="{C19CE24E-61F6-40A4-9290-E209D3FB6CA0}"/>
            </a:ext>
          </a:extLst>
        </xdr:cNvPr>
        <xdr:cNvCxnSpPr/>
      </xdr:nvCxnSpPr>
      <xdr:spPr>
        <a:xfrm flipV="1">
          <a:off x="8750300" y="1656842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86995</xdr:rowOff>
    </xdr:from>
    <xdr:to>
      <xdr:col>50</xdr:col>
      <xdr:colOff>165100</xdr:colOff>
      <xdr:row>97</xdr:row>
      <xdr:rowOff>17780</xdr:rowOff>
    </xdr:to>
    <xdr:sp macro="" textlink="">
      <xdr:nvSpPr>
        <xdr:cNvPr id="472" name="フローチャート: 判断 471">
          <a:extLst>
            <a:ext uri="{FF2B5EF4-FFF2-40B4-BE49-F238E27FC236}">
              <a16:creationId xmlns:a16="http://schemas.microsoft.com/office/drawing/2014/main" id="{33A3DA5F-55DE-4A5E-BF0A-70D16B78C9F2}"/>
            </a:ext>
          </a:extLst>
        </xdr:cNvPr>
        <xdr:cNvSpPr/>
      </xdr:nvSpPr>
      <xdr:spPr>
        <a:xfrm>
          <a:off x="9588500" y="16546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8255</xdr:rowOff>
    </xdr:from>
    <xdr:ext cx="528955" cy="253365"/>
    <xdr:sp macro="" textlink="">
      <xdr:nvSpPr>
        <xdr:cNvPr id="473" name="テキスト ボックス 472">
          <a:extLst>
            <a:ext uri="{FF2B5EF4-FFF2-40B4-BE49-F238E27FC236}">
              <a16:creationId xmlns:a16="http://schemas.microsoft.com/office/drawing/2014/main" id="{58D4B06E-B89E-4D1F-8C14-9AC9B26D3955}"/>
            </a:ext>
          </a:extLst>
        </xdr:cNvPr>
        <xdr:cNvSpPr txBox="1"/>
      </xdr:nvSpPr>
      <xdr:spPr>
        <a:xfrm>
          <a:off x="9371965" y="16638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142240</xdr:rowOff>
    </xdr:from>
    <xdr:to>
      <xdr:col>45</xdr:col>
      <xdr:colOff>177800</xdr:colOff>
      <xdr:row>97</xdr:row>
      <xdr:rowOff>60325</xdr:rowOff>
    </xdr:to>
    <xdr:cxnSp macro="">
      <xdr:nvCxnSpPr>
        <xdr:cNvPr id="474" name="直線コネクタ 473">
          <a:extLst>
            <a:ext uri="{FF2B5EF4-FFF2-40B4-BE49-F238E27FC236}">
              <a16:creationId xmlns:a16="http://schemas.microsoft.com/office/drawing/2014/main" id="{214EAB0D-1AA0-48D5-B5E7-983DAD6B6237}"/>
            </a:ext>
          </a:extLst>
        </xdr:cNvPr>
        <xdr:cNvCxnSpPr/>
      </xdr:nvCxnSpPr>
      <xdr:spPr>
        <a:xfrm>
          <a:off x="7861300" y="166014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85090</xdr:rowOff>
    </xdr:from>
    <xdr:to>
      <xdr:col>46</xdr:col>
      <xdr:colOff>38100</xdr:colOff>
      <xdr:row>97</xdr:row>
      <xdr:rowOff>15240</xdr:rowOff>
    </xdr:to>
    <xdr:sp macro="" textlink="">
      <xdr:nvSpPr>
        <xdr:cNvPr id="475" name="フローチャート: 判断 474">
          <a:extLst>
            <a:ext uri="{FF2B5EF4-FFF2-40B4-BE49-F238E27FC236}">
              <a16:creationId xmlns:a16="http://schemas.microsoft.com/office/drawing/2014/main" id="{1D14577D-919C-40D5-942E-5F1BF7D73560}"/>
            </a:ext>
          </a:extLst>
        </xdr:cNvPr>
        <xdr:cNvSpPr/>
      </xdr:nvSpPr>
      <xdr:spPr>
        <a:xfrm>
          <a:off x="8699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31750</xdr:rowOff>
    </xdr:from>
    <xdr:ext cx="528955" cy="253365"/>
    <xdr:sp macro="" textlink="">
      <xdr:nvSpPr>
        <xdr:cNvPr id="476" name="テキスト ボックス 475">
          <a:extLst>
            <a:ext uri="{FF2B5EF4-FFF2-40B4-BE49-F238E27FC236}">
              <a16:creationId xmlns:a16="http://schemas.microsoft.com/office/drawing/2014/main" id="{92AD78CD-56E9-4CAF-90A8-463AC0D8C505}"/>
            </a:ext>
          </a:extLst>
        </xdr:cNvPr>
        <xdr:cNvSpPr txBox="1"/>
      </xdr:nvSpPr>
      <xdr:spPr>
        <a:xfrm>
          <a:off x="8482965" y="16319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142240</xdr:rowOff>
    </xdr:from>
    <xdr:to>
      <xdr:col>41</xdr:col>
      <xdr:colOff>50800</xdr:colOff>
      <xdr:row>97</xdr:row>
      <xdr:rowOff>83185</xdr:rowOff>
    </xdr:to>
    <xdr:cxnSp macro="">
      <xdr:nvCxnSpPr>
        <xdr:cNvPr id="477" name="直線コネクタ 476">
          <a:extLst>
            <a:ext uri="{FF2B5EF4-FFF2-40B4-BE49-F238E27FC236}">
              <a16:creationId xmlns:a16="http://schemas.microsoft.com/office/drawing/2014/main" id="{59D08387-04D8-42DB-9F3B-B7F8F24155CC}"/>
            </a:ext>
          </a:extLst>
        </xdr:cNvPr>
        <xdr:cNvCxnSpPr/>
      </xdr:nvCxnSpPr>
      <xdr:spPr>
        <a:xfrm flipV="1">
          <a:off x="6972300" y="166014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74930</xdr:rowOff>
    </xdr:from>
    <xdr:to>
      <xdr:col>41</xdr:col>
      <xdr:colOff>101600</xdr:colOff>
      <xdr:row>97</xdr:row>
      <xdr:rowOff>5080</xdr:rowOff>
    </xdr:to>
    <xdr:sp macro="" textlink="">
      <xdr:nvSpPr>
        <xdr:cNvPr id="478" name="フローチャート: 判断 477">
          <a:extLst>
            <a:ext uri="{FF2B5EF4-FFF2-40B4-BE49-F238E27FC236}">
              <a16:creationId xmlns:a16="http://schemas.microsoft.com/office/drawing/2014/main" id="{86277657-1C96-4385-A8BA-B18E3E6CFCCD}"/>
            </a:ext>
          </a:extLst>
        </xdr:cNvPr>
        <xdr:cNvSpPr/>
      </xdr:nvSpPr>
      <xdr:spPr>
        <a:xfrm>
          <a:off x="7810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21590</xdr:rowOff>
    </xdr:from>
    <xdr:ext cx="528955" cy="259080"/>
    <xdr:sp macro="" textlink="">
      <xdr:nvSpPr>
        <xdr:cNvPr id="479" name="テキスト ボックス 478">
          <a:extLst>
            <a:ext uri="{FF2B5EF4-FFF2-40B4-BE49-F238E27FC236}">
              <a16:creationId xmlns:a16="http://schemas.microsoft.com/office/drawing/2014/main" id="{ED675670-0A14-4062-85EB-5BBD0FAB3787}"/>
            </a:ext>
          </a:extLst>
        </xdr:cNvPr>
        <xdr:cNvSpPr txBox="1"/>
      </xdr:nvSpPr>
      <xdr:spPr>
        <a:xfrm>
          <a:off x="7593965" y="16309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121920</xdr:rowOff>
    </xdr:from>
    <xdr:to>
      <xdr:col>36</xdr:col>
      <xdr:colOff>165100</xdr:colOff>
      <xdr:row>97</xdr:row>
      <xdr:rowOff>52070</xdr:rowOff>
    </xdr:to>
    <xdr:sp macro="" textlink="">
      <xdr:nvSpPr>
        <xdr:cNvPr id="480" name="フローチャート: 判断 479">
          <a:extLst>
            <a:ext uri="{FF2B5EF4-FFF2-40B4-BE49-F238E27FC236}">
              <a16:creationId xmlns:a16="http://schemas.microsoft.com/office/drawing/2014/main" id="{001E52CB-C598-4B2D-BB59-5094304C80E3}"/>
            </a:ext>
          </a:extLst>
        </xdr:cNvPr>
        <xdr:cNvSpPr/>
      </xdr:nvSpPr>
      <xdr:spPr>
        <a:xfrm>
          <a:off x="69215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68580</xdr:rowOff>
    </xdr:from>
    <xdr:ext cx="528955" cy="259080"/>
    <xdr:sp macro="" textlink="">
      <xdr:nvSpPr>
        <xdr:cNvPr id="481" name="テキスト ボックス 480">
          <a:extLst>
            <a:ext uri="{FF2B5EF4-FFF2-40B4-BE49-F238E27FC236}">
              <a16:creationId xmlns:a16="http://schemas.microsoft.com/office/drawing/2014/main" id="{900D1AE0-E6EF-40B5-8410-F9E214C6F158}"/>
            </a:ext>
          </a:extLst>
        </xdr:cNvPr>
        <xdr:cNvSpPr txBox="1"/>
      </xdr:nvSpPr>
      <xdr:spPr>
        <a:xfrm>
          <a:off x="6704965" y="16356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6901E026-3C87-4981-99D9-18E592800B51}"/>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670F6791-757B-4673-B4D2-D21B71527597}"/>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45C31F35-0211-45B2-8C6D-1A4A9F023714}"/>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930C81B6-7099-4491-913E-7AB2D79B7B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C5F77746-5D87-4555-85EF-E54AB373F1A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73025</xdr:rowOff>
    </xdr:from>
    <xdr:to>
      <xdr:col>55</xdr:col>
      <xdr:colOff>50800</xdr:colOff>
      <xdr:row>97</xdr:row>
      <xdr:rowOff>3175</xdr:rowOff>
    </xdr:to>
    <xdr:sp macro="" textlink="">
      <xdr:nvSpPr>
        <xdr:cNvPr id="487" name="楕円 486">
          <a:extLst>
            <a:ext uri="{FF2B5EF4-FFF2-40B4-BE49-F238E27FC236}">
              <a16:creationId xmlns:a16="http://schemas.microsoft.com/office/drawing/2014/main" id="{1B111F68-02A6-4E01-90E1-1577CE47B92D}"/>
            </a:ext>
          </a:extLst>
        </xdr:cNvPr>
        <xdr:cNvSpPr/>
      </xdr:nvSpPr>
      <xdr:spPr>
        <a:xfrm>
          <a:off x="104267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52070</xdr:rowOff>
    </xdr:from>
    <xdr:ext cx="534670" cy="253365"/>
    <xdr:sp macro="" textlink="">
      <xdr:nvSpPr>
        <xdr:cNvPr id="488" name="普通建設事業費 （ うち更新整備　）該当値テキスト">
          <a:extLst>
            <a:ext uri="{FF2B5EF4-FFF2-40B4-BE49-F238E27FC236}">
              <a16:creationId xmlns:a16="http://schemas.microsoft.com/office/drawing/2014/main" id="{A392976D-305E-4ADA-A7B7-52E365C787AC}"/>
            </a:ext>
          </a:extLst>
        </xdr:cNvPr>
        <xdr:cNvSpPr txBox="1"/>
      </xdr:nvSpPr>
      <xdr:spPr>
        <a:xfrm>
          <a:off x="10528300" y="16511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58420</xdr:rowOff>
    </xdr:from>
    <xdr:to>
      <xdr:col>50</xdr:col>
      <xdr:colOff>165100</xdr:colOff>
      <xdr:row>96</xdr:row>
      <xdr:rowOff>160020</xdr:rowOff>
    </xdr:to>
    <xdr:sp macro="" textlink="">
      <xdr:nvSpPr>
        <xdr:cNvPr id="489" name="楕円 488">
          <a:extLst>
            <a:ext uri="{FF2B5EF4-FFF2-40B4-BE49-F238E27FC236}">
              <a16:creationId xmlns:a16="http://schemas.microsoft.com/office/drawing/2014/main" id="{6A11BB75-D320-4BB2-9239-F377336FF30C}"/>
            </a:ext>
          </a:extLst>
        </xdr:cNvPr>
        <xdr:cNvSpPr/>
      </xdr:nvSpPr>
      <xdr:spPr>
        <a:xfrm>
          <a:off x="9588500" y="165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5080</xdr:rowOff>
    </xdr:from>
    <xdr:ext cx="528955" cy="259080"/>
    <xdr:sp macro="" textlink="">
      <xdr:nvSpPr>
        <xdr:cNvPr id="490" name="テキスト ボックス 489">
          <a:extLst>
            <a:ext uri="{FF2B5EF4-FFF2-40B4-BE49-F238E27FC236}">
              <a16:creationId xmlns:a16="http://schemas.microsoft.com/office/drawing/2014/main" id="{8245678F-DDC7-4013-A316-45149D3C9AEE}"/>
            </a:ext>
          </a:extLst>
        </xdr:cNvPr>
        <xdr:cNvSpPr txBox="1"/>
      </xdr:nvSpPr>
      <xdr:spPr>
        <a:xfrm>
          <a:off x="9371965" y="16292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9525</xdr:rowOff>
    </xdr:from>
    <xdr:to>
      <xdr:col>46</xdr:col>
      <xdr:colOff>38100</xdr:colOff>
      <xdr:row>97</xdr:row>
      <xdr:rowOff>111125</xdr:rowOff>
    </xdr:to>
    <xdr:sp macro="" textlink="">
      <xdr:nvSpPr>
        <xdr:cNvPr id="491" name="楕円 490">
          <a:extLst>
            <a:ext uri="{FF2B5EF4-FFF2-40B4-BE49-F238E27FC236}">
              <a16:creationId xmlns:a16="http://schemas.microsoft.com/office/drawing/2014/main" id="{E9832803-7C87-49C2-A1C9-3128976757D1}"/>
            </a:ext>
          </a:extLst>
        </xdr:cNvPr>
        <xdr:cNvSpPr/>
      </xdr:nvSpPr>
      <xdr:spPr>
        <a:xfrm>
          <a:off x="8699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102235</xdr:rowOff>
    </xdr:from>
    <xdr:ext cx="528955" cy="258445"/>
    <xdr:sp macro="" textlink="">
      <xdr:nvSpPr>
        <xdr:cNvPr id="492" name="テキスト ボックス 491">
          <a:extLst>
            <a:ext uri="{FF2B5EF4-FFF2-40B4-BE49-F238E27FC236}">
              <a16:creationId xmlns:a16="http://schemas.microsoft.com/office/drawing/2014/main" id="{F78AF02D-7063-401D-8A36-658094C44E9F}"/>
            </a:ext>
          </a:extLst>
        </xdr:cNvPr>
        <xdr:cNvSpPr txBox="1"/>
      </xdr:nvSpPr>
      <xdr:spPr>
        <a:xfrm>
          <a:off x="8482965" y="167328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91440</xdr:rowOff>
    </xdr:from>
    <xdr:to>
      <xdr:col>41</xdr:col>
      <xdr:colOff>101600</xdr:colOff>
      <xdr:row>97</xdr:row>
      <xdr:rowOff>21590</xdr:rowOff>
    </xdr:to>
    <xdr:sp macro="" textlink="">
      <xdr:nvSpPr>
        <xdr:cNvPr id="493" name="楕円 492">
          <a:extLst>
            <a:ext uri="{FF2B5EF4-FFF2-40B4-BE49-F238E27FC236}">
              <a16:creationId xmlns:a16="http://schemas.microsoft.com/office/drawing/2014/main" id="{31DE46D2-10AA-4EDB-98B8-47F3F34742A6}"/>
            </a:ext>
          </a:extLst>
        </xdr:cNvPr>
        <xdr:cNvSpPr/>
      </xdr:nvSpPr>
      <xdr:spPr>
        <a:xfrm>
          <a:off x="7810500" y="1655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12700</xdr:rowOff>
    </xdr:from>
    <xdr:ext cx="528955" cy="259080"/>
    <xdr:sp macro="" textlink="">
      <xdr:nvSpPr>
        <xdr:cNvPr id="494" name="テキスト ボックス 493">
          <a:extLst>
            <a:ext uri="{FF2B5EF4-FFF2-40B4-BE49-F238E27FC236}">
              <a16:creationId xmlns:a16="http://schemas.microsoft.com/office/drawing/2014/main" id="{F700F5BE-615C-42A4-A5F5-60E69BAD1808}"/>
            </a:ext>
          </a:extLst>
        </xdr:cNvPr>
        <xdr:cNvSpPr txBox="1"/>
      </xdr:nvSpPr>
      <xdr:spPr>
        <a:xfrm>
          <a:off x="7593965" y="16643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32385</xdr:rowOff>
    </xdr:from>
    <xdr:to>
      <xdr:col>36</xdr:col>
      <xdr:colOff>165100</xdr:colOff>
      <xdr:row>97</xdr:row>
      <xdr:rowOff>133985</xdr:rowOff>
    </xdr:to>
    <xdr:sp macro="" textlink="">
      <xdr:nvSpPr>
        <xdr:cNvPr id="495" name="楕円 494">
          <a:extLst>
            <a:ext uri="{FF2B5EF4-FFF2-40B4-BE49-F238E27FC236}">
              <a16:creationId xmlns:a16="http://schemas.microsoft.com/office/drawing/2014/main" id="{3814D8A0-1A4B-49C5-80C3-9C66B2F1F112}"/>
            </a:ext>
          </a:extLst>
        </xdr:cNvPr>
        <xdr:cNvSpPr/>
      </xdr:nvSpPr>
      <xdr:spPr>
        <a:xfrm>
          <a:off x="6921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125095</xdr:rowOff>
    </xdr:from>
    <xdr:ext cx="528955" cy="258445"/>
    <xdr:sp macro="" textlink="">
      <xdr:nvSpPr>
        <xdr:cNvPr id="496" name="テキスト ボックス 495">
          <a:extLst>
            <a:ext uri="{FF2B5EF4-FFF2-40B4-BE49-F238E27FC236}">
              <a16:creationId xmlns:a16="http://schemas.microsoft.com/office/drawing/2014/main" id="{EB20B753-D3A5-49CF-86BE-50DA955204BC}"/>
            </a:ext>
          </a:extLst>
        </xdr:cNvPr>
        <xdr:cNvSpPr txBox="1"/>
      </xdr:nvSpPr>
      <xdr:spPr>
        <a:xfrm>
          <a:off x="6704965" y="167557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6752D53F-A88B-48DC-8044-19722D46DBB3}"/>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67274E14-828D-4474-AA70-4D487036A861}"/>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A2A2FE90-5F84-47E5-9473-EB8DDD0D291E}"/>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E9A6A89E-C7D1-4AD3-A4AC-6D90F1D91792}"/>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17D2F785-2746-4D32-BAC1-9D131D348C8E}"/>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3B6C0266-1C36-4308-94D4-60AF7F3A0224}"/>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F0B6B3DB-6C0A-48DB-85B7-ECA93DFACD44}"/>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6F408840-3F71-4E2B-93AC-88EABDA9129E}"/>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5" name="テキスト ボックス 504">
          <a:extLst>
            <a:ext uri="{FF2B5EF4-FFF2-40B4-BE49-F238E27FC236}">
              <a16:creationId xmlns:a16="http://schemas.microsoft.com/office/drawing/2014/main" id="{EB761BEE-45A0-4576-864B-B61711C81E75}"/>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ADFD84CF-B742-4763-AD8F-DFB269B94555}"/>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9B9F8258-8E26-4982-93DF-24DB721E2F64}"/>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9080"/>
    <xdr:sp macro="" textlink="">
      <xdr:nvSpPr>
        <xdr:cNvPr id="508" name="テキスト ボックス 507">
          <a:extLst>
            <a:ext uri="{FF2B5EF4-FFF2-40B4-BE49-F238E27FC236}">
              <a16:creationId xmlns:a16="http://schemas.microsoft.com/office/drawing/2014/main" id="{5A963DCD-3B1E-42A2-8064-282A759B7831}"/>
            </a:ext>
          </a:extLst>
        </xdr:cNvPr>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BEC2B1A2-4844-4203-B58E-732AF6BA81B5}"/>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9915" cy="259080"/>
    <xdr:sp macro="" textlink="">
      <xdr:nvSpPr>
        <xdr:cNvPr id="510" name="テキスト ボックス 509">
          <a:extLst>
            <a:ext uri="{FF2B5EF4-FFF2-40B4-BE49-F238E27FC236}">
              <a16:creationId xmlns:a16="http://schemas.microsoft.com/office/drawing/2014/main" id="{BA62C35D-2D58-4514-BCE9-192537518CF7}"/>
            </a:ext>
          </a:extLst>
        </xdr:cNvPr>
        <xdr:cNvSpPr txBox="1"/>
      </xdr:nvSpPr>
      <xdr:spPr>
        <a:xfrm>
          <a:off x="11850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21756C7A-F882-49AE-B7FC-73A83A75A66F}"/>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9915" cy="253365"/>
    <xdr:sp macro="" textlink="">
      <xdr:nvSpPr>
        <xdr:cNvPr id="512" name="テキスト ボックス 511">
          <a:extLst>
            <a:ext uri="{FF2B5EF4-FFF2-40B4-BE49-F238E27FC236}">
              <a16:creationId xmlns:a16="http://schemas.microsoft.com/office/drawing/2014/main" id="{175A9D47-D52B-41C4-81CA-D3501804082C}"/>
            </a:ext>
          </a:extLst>
        </xdr:cNvPr>
        <xdr:cNvSpPr txBox="1"/>
      </xdr:nvSpPr>
      <xdr:spPr>
        <a:xfrm>
          <a:off x="11850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FB8E2303-606E-4142-9639-02D21A711C49}"/>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9915" cy="259080"/>
    <xdr:sp macro="" textlink="">
      <xdr:nvSpPr>
        <xdr:cNvPr id="514" name="テキスト ボックス 513">
          <a:extLst>
            <a:ext uri="{FF2B5EF4-FFF2-40B4-BE49-F238E27FC236}">
              <a16:creationId xmlns:a16="http://schemas.microsoft.com/office/drawing/2014/main" id="{5A33F787-7F56-41EF-ABDE-BEA49835632C}"/>
            </a:ext>
          </a:extLst>
        </xdr:cNvPr>
        <xdr:cNvSpPr txBox="1"/>
      </xdr:nvSpPr>
      <xdr:spPr>
        <a:xfrm>
          <a:off x="11850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514A74ED-FBD9-424E-8CD8-417D032D6985}"/>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915" cy="259080"/>
    <xdr:sp macro="" textlink="">
      <xdr:nvSpPr>
        <xdr:cNvPr id="516" name="テキスト ボックス 515">
          <a:extLst>
            <a:ext uri="{FF2B5EF4-FFF2-40B4-BE49-F238E27FC236}">
              <a16:creationId xmlns:a16="http://schemas.microsoft.com/office/drawing/2014/main" id="{6927EB7A-A3EE-4E16-A56F-CE95235AB5AE}"/>
            </a:ext>
          </a:extLst>
        </xdr:cNvPr>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BEB11BDB-3E1F-4329-B1A0-38EA5D6FD1F4}"/>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27</xdr:row>
      <xdr:rowOff>54610</xdr:rowOff>
    </xdr:from>
    <xdr:ext cx="680085" cy="253365"/>
    <xdr:sp macro="" textlink="">
      <xdr:nvSpPr>
        <xdr:cNvPr id="518" name="テキスト ボックス 517">
          <a:extLst>
            <a:ext uri="{FF2B5EF4-FFF2-40B4-BE49-F238E27FC236}">
              <a16:creationId xmlns:a16="http://schemas.microsoft.com/office/drawing/2014/main" id="{DD7EC8B2-E3B7-444F-AB33-7D52805194A8}"/>
            </a:ext>
          </a:extLst>
        </xdr:cNvPr>
        <xdr:cNvSpPr txBox="1"/>
      </xdr:nvSpPr>
      <xdr:spPr>
        <a:xfrm>
          <a:off x="11760200" y="468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CD815930-966B-44EA-8B99-BA54AB28C463}"/>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61595</xdr:rowOff>
    </xdr:from>
    <xdr:to>
      <xdr:col>85</xdr:col>
      <xdr:colOff>126365</xdr:colOff>
      <xdr:row>39</xdr:row>
      <xdr:rowOff>44450</xdr:rowOff>
    </xdr:to>
    <xdr:cxnSp macro="">
      <xdr:nvCxnSpPr>
        <xdr:cNvPr id="520" name="直線コネクタ 519">
          <a:extLst>
            <a:ext uri="{FF2B5EF4-FFF2-40B4-BE49-F238E27FC236}">
              <a16:creationId xmlns:a16="http://schemas.microsoft.com/office/drawing/2014/main" id="{F5E4CFAE-67A0-4ABC-A529-648446F576AE}"/>
            </a:ext>
          </a:extLst>
        </xdr:cNvPr>
        <xdr:cNvCxnSpPr/>
      </xdr:nvCxnSpPr>
      <xdr:spPr>
        <a:xfrm flipV="1">
          <a:off x="16317595" y="52050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72390</xdr:rowOff>
    </xdr:from>
    <xdr:ext cx="249555" cy="259080"/>
    <xdr:sp macro="" textlink="">
      <xdr:nvSpPr>
        <xdr:cNvPr id="521" name="災害復旧事業費最小値テキスト">
          <a:extLst>
            <a:ext uri="{FF2B5EF4-FFF2-40B4-BE49-F238E27FC236}">
              <a16:creationId xmlns:a16="http://schemas.microsoft.com/office/drawing/2014/main" id="{9AA1E120-E070-49ED-BB03-CCAD881E7C7E}"/>
            </a:ext>
          </a:extLst>
        </xdr:cNvPr>
        <xdr:cNvSpPr txBox="1"/>
      </xdr:nvSpPr>
      <xdr:spPr>
        <a:xfrm>
          <a:off x="16370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341D5306-2C57-414C-B4ED-D153BDAF512C}"/>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8255</xdr:rowOff>
    </xdr:from>
    <xdr:ext cx="598805" cy="253365"/>
    <xdr:sp macro="" textlink="">
      <xdr:nvSpPr>
        <xdr:cNvPr id="523" name="災害復旧事業費最大値テキスト">
          <a:extLst>
            <a:ext uri="{FF2B5EF4-FFF2-40B4-BE49-F238E27FC236}">
              <a16:creationId xmlns:a16="http://schemas.microsoft.com/office/drawing/2014/main" id="{B727E917-2775-4E0B-A65A-27989F4B6B49}"/>
            </a:ext>
          </a:extLst>
        </xdr:cNvPr>
        <xdr:cNvSpPr txBox="1"/>
      </xdr:nvSpPr>
      <xdr:spPr>
        <a:xfrm>
          <a:off x="16370300" y="49803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801,089</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61595</xdr:rowOff>
    </xdr:from>
    <xdr:to>
      <xdr:col>86</xdr:col>
      <xdr:colOff>25400</xdr:colOff>
      <xdr:row>30</xdr:row>
      <xdr:rowOff>61595</xdr:rowOff>
    </xdr:to>
    <xdr:cxnSp macro="">
      <xdr:nvCxnSpPr>
        <xdr:cNvPr id="524" name="直線コネクタ 523">
          <a:extLst>
            <a:ext uri="{FF2B5EF4-FFF2-40B4-BE49-F238E27FC236}">
              <a16:creationId xmlns:a16="http://schemas.microsoft.com/office/drawing/2014/main" id="{6542D4B7-EB36-46CC-8E6C-74BD9A515B4B}"/>
            </a:ext>
          </a:extLst>
        </xdr:cNvPr>
        <xdr:cNvCxnSpPr/>
      </xdr:nvCxnSpPr>
      <xdr:spPr>
        <a:xfrm>
          <a:off x="16230600" y="520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160655</xdr:rowOff>
    </xdr:from>
    <xdr:to>
      <xdr:col>85</xdr:col>
      <xdr:colOff>127000</xdr:colOff>
      <xdr:row>39</xdr:row>
      <xdr:rowOff>6985</xdr:rowOff>
    </xdr:to>
    <xdr:cxnSp macro="">
      <xdr:nvCxnSpPr>
        <xdr:cNvPr id="525" name="直線コネクタ 524">
          <a:extLst>
            <a:ext uri="{FF2B5EF4-FFF2-40B4-BE49-F238E27FC236}">
              <a16:creationId xmlns:a16="http://schemas.microsoft.com/office/drawing/2014/main" id="{FBC83BA2-C41C-4996-AEB7-2A4A6C93F080}"/>
            </a:ext>
          </a:extLst>
        </xdr:cNvPr>
        <xdr:cNvCxnSpPr/>
      </xdr:nvCxnSpPr>
      <xdr:spPr>
        <a:xfrm flipV="1">
          <a:off x="15481300" y="66757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116840</xdr:rowOff>
    </xdr:from>
    <xdr:ext cx="534670" cy="259080"/>
    <xdr:sp macro="" textlink="">
      <xdr:nvSpPr>
        <xdr:cNvPr id="526" name="災害復旧事業費平均値テキスト">
          <a:extLst>
            <a:ext uri="{FF2B5EF4-FFF2-40B4-BE49-F238E27FC236}">
              <a16:creationId xmlns:a16="http://schemas.microsoft.com/office/drawing/2014/main" id="{E73BE3D7-672A-42EC-AE0D-FCE07CD694C1}"/>
            </a:ext>
          </a:extLst>
        </xdr:cNvPr>
        <xdr:cNvSpPr txBox="1"/>
      </xdr:nvSpPr>
      <xdr:spPr>
        <a:xfrm>
          <a:off x="16370300" y="6631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138430</xdr:rowOff>
    </xdr:from>
    <xdr:to>
      <xdr:col>85</xdr:col>
      <xdr:colOff>177800</xdr:colOff>
      <xdr:row>39</xdr:row>
      <xdr:rowOff>68580</xdr:rowOff>
    </xdr:to>
    <xdr:sp macro="" textlink="">
      <xdr:nvSpPr>
        <xdr:cNvPr id="527" name="フローチャート: 判断 526">
          <a:extLst>
            <a:ext uri="{FF2B5EF4-FFF2-40B4-BE49-F238E27FC236}">
              <a16:creationId xmlns:a16="http://schemas.microsoft.com/office/drawing/2014/main" id="{D2F01C31-422C-4956-90AE-A76F2B0400CB}"/>
            </a:ext>
          </a:extLst>
        </xdr:cNvPr>
        <xdr:cNvSpPr/>
      </xdr:nvSpPr>
      <xdr:spPr>
        <a:xfrm>
          <a:off x="16268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6985</xdr:rowOff>
    </xdr:to>
    <xdr:cxnSp macro="">
      <xdr:nvCxnSpPr>
        <xdr:cNvPr id="528" name="直線コネクタ 527">
          <a:extLst>
            <a:ext uri="{FF2B5EF4-FFF2-40B4-BE49-F238E27FC236}">
              <a16:creationId xmlns:a16="http://schemas.microsoft.com/office/drawing/2014/main" id="{7E074154-46CC-4EA3-81AB-393B4E53EBAD}"/>
            </a:ext>
          </a:extLst>
        </xdr:cNvPr>
        <xdr:cNvCxnSpPr/>
      </xdr:nvCxnSpPr>
      <xdr:spPr>
        <a:xfrm>
          <a:off x="14592300" y="6690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140335</xdr:rowOff>
    </xdr:from>
    <xdr:to>
      <xdr:col>81</xdr:col>
      <xdr:colOff>101600</xdr:colOff>
      <xdr:row>39</xdr:row>
      <xdr:rowOff>70485</xdr:rowOff>
    </xdr:to>
    <xdr:sp macro="" textlink="">
      <xdr:nvSpPr>
        <xdr:cNvPr id="529" name="フローチャート: 判断 528">
          <a:extLst>
            <a:ext uri="{FF2B5EF4-FFF2-40B4-BE49-F238E27FC236}">
              <a16:creationId xmlns:a16="http://schemas.microsoft.com/office/drawing/2014/main" id="{79904EE9-B275-4639-B4E1-07BAC39F68C1}"/>
            </a:ext>
          </a:extLst>
        </xdr:cNvPr>
        <xdr:cNvSpPr/>
      </xdr:nvSpPr>
      <xdr:spPr>
        <a:xfrm>
          <a:off x="15430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61595</xdr:rowOff>
    </xdr:from>
    <xdr:ext cx="528955" cy="259080"/>
    <xdr:sp macro="" textlink="">
      <xdr:nvSpPr>
        <xdr:cNvPr id="530" name="テキスト ボックス 529">
          <a:extLst>
            <a:ext uri="{FF2B5EF4-FFF2-40B4-BE49-F238E27FC236}">
              <a16:creationId xmlns:a16="http://schemas.microsoft.com/office/drawing/2014/main" id="{FF1D0571-3328-4957-A32A-74717820D18F}"/>
            </a:ext>
          </a:extLst>
        </xdr:cNvPr>
        <xdr:cNvSpPr txBox="1"/>
      </xdr:nvSpPr>
      <xdr:spPr>
        <a:xfrm>
          <a:off x="15213965" y="67481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3810</xdr:rowOff>
    </xdr:from>
    <xdr:to>
      <xdr:col>76</xdr:col>
      <xdr:colOff>114300</xdr:colOff>
      <xdr:row>39</xdr:row>
      <xdr:rowOff>40640</xdr:rowOff>
    </xdr:to>
    <xdr:cxnSp macro="">
      <xdr:nvCxnSpPr>
        <xdr:cNvPr id="531" name="直線コネクタ 530">
          <a:extLst>
            <a:ext uri="{FF2B5EF4-FFF2-40B4-BE49-F238E27FC236}">
              <a16:creationId xmlns:a16="http://schemas.microsoft.com/office/drawing/2014/main" id="{7E11EAFD-7998-4727-B5F4-A521AB634063}"/>
            </a:ext>
          </a:extLst>
        </xdr:cNvPr>
        <xdr:cNvCxnSpPr/>
      </xdr:nvCxnSpPr>
      <xdr:spPr>
        <a:xfrm flipV="1">
          <a:off x="13703300" y="66903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139065</xdr:rowOff>
    </xdr:from>
    <xdr:to>
      <xdr:col>76</xdr:col>
      <xdr:colOff>165100</xdr:colOff>
      <xdr:row>39</xdr:row>
      <xdr:rowOff>69215</xdr:rowOff>
    </xdr:to>
    <xdr:sp macro="" textlink="">
      <xdr:nvSpPr>
        <xdr:cNvPr id="532" name="フローチャート: 判断 531">
          <a:extLst>
            <a:ext uri="{FF2B5EF4-FFF2-40B4-BE49-F238E27FC236}">
              <a16:creationId xmlns:a16="http://schemas.microsoft.com/office/drawing/2014/main" id="{58275E69-80E3-47F0-A3B5-D4AE531DDDE4}"/>
            </a:ext>
          </a:extLst>
        </xdr:cNvPr>
        <xdr:cNvSpPr/>
      </xdr:nvSpPr>
      <xdr:spPr>
        <a:xfrm>
          <a:off x="14541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39</xdr:row>
      <xdr:rowOff>60325</xdr:rowOff>
    </xdr:from>
    <xdr:ext cx="528955" cy="259080"/>
    <xdr:sp macro="" textlink="">
      <xdr:nvSpPr>
        <xdr:cNvPr id="533" name="テキスト ボックス 532">
          <a:extLst>
            <a:ext uri="{FF2B5EF4-FFF2-40B4-BE49-F238E27FC236}">
              <a16:creationId xmlns:a16="http://schemas.microsoft.com/office/drawing/2014/main" id="{6EC66DD2-F806-4D66-AE7A-B7AFD0D60C91}"/>
            </a:ext>
          </a:extLst>
        </xdr:cNvPr>
        <xdr:cNvSpPr txBox="1"/>
      </xdr:nvSpPr>
      <xdr:spPr>
        <a:xfrm>
          <a:off x="14324965" y="6746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40640</xdr:rowOff>
    </xdr:from>
    <xdr:to>
      <xdr:col>71</xdr:col>
      <xdr:colOff>177800</xdr:colOff>
      <xdr:row>39</xdr:row>
      <xdr:rowOff>40640</xdr:rowOff>
    </xdr:to>
    <xdr:cxnSp macro="">
      <xdr:nvCxnSpPr>
        <xdr:cNvPr id="534" name="直線コネクタ 533">
          <a:extLst>
            <a:ext uri="{FF2B5EF4-FFF2-40B4-BE49-F238E27FC236}">
              <a16:creationId xmlns:a16="http://schemas.microsoft.com/office/drawing/2014/main" id="{701C1D7A-2705-4DEC-9B0F-214D8EC0005F}"/>
            </a:ext>
          </a:extLst>
        </xdr:cNvPr>
        <xdr:cNvCxnSpPr/>
      </xdr:nvCxnSpPr>
      <xdr:spPr>
        <a:xfrm flipV="1">
          <a:off x="12814300" y="6727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150495</xdr:rowOff>
    </xdr:from>
    <xdr:to>
      <xdr:col>72</xdr:col>
      <xdr:colOff>38100</xdr:colOff>
      <xdr:row>39</xdr:row>
      <xdr:rowOff>80645</xdr:rowOff>
    </xdr:to>
    <xdr:sp macro="" textlink="">
      <xdr:nvSpPr>
        <xdr:cNvPr id="535" name="フローチャート: 判断 534">
          <a:extLst>
            <a:ext uri="{FF2B5EF4-FFF2-40B4-BE49-F238E27FC236}">
              <a16:creationId xmlns:a16="http://schemas.microsoft.com/office/drawing/2014/main" id="{4CB9DF51-707B-4774-AE4B-65358558D935}"/>
            </a:ext>
          </a:extLst>
        </xdr:cNvPr>
        <xdr:cNvSpPr/>
      </xdr:nvSpPr>
      <xdr:spPr>
        <a:xfrm>
          <a:off x="13652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97790</xdr:rowOff>
    </xdr:from>
    <xdr:ext cx="464185" cy="253365"/>
    <xdr:sp macro="" textlink="">
      <xdr:nvSpPr>
        <xdr:cNvPr id="536" name="テキスト ボックス 535">
          <a:extLst>
            <a:ext uri="{FF2B5EF4-FFF2-40B4-BE49-F238E27FC236}">
              <a16:creationId xmlns:a16="http://schemas.microsoft.com/office/drawing/2014/main" id="{3174BFF7-1D3D-4F3B-A1A7-0E8A8D59711F}"/>
            </a:ext>
          </a:extLst>
        </xdr:cNvPr>
        <xdr:cNvSpPr txBox="1"/>
      </xdr:nvSpPr>
      <xdr:spPr>
        <a:xfrm>
          <a:off x="13468350" y="6441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156210</xdr:rowOff>
    </xdr:from>
    <xdr:to>
      <xdr:col>67</xdr:col>
      <xdr:colOff>101600</xdr:colOff>
      <xdr:row>39</xdr:row>
      <xdr:rowOff>86360</xdr:rowOff>
    </xdr:to>
    <xdr:sp macro="" textlink="">
      <xdr:nvSpPr>
        <xdr:cNvPr id="537" name="フローチャート: 判断 536">
          <a:extLst>
            <a:ext uri="{FF2B5EF4-FFF2-40B4-BE49-F238E27FC236}">
              <a16:creationId xmlns:a16="http://schemas.microsoft.com/office/drawing/2014/main" id="{32851F4E-9D56-4F3D-BE08-CE48C9A3D59A}"/>
            </a:ext>
          </a:extLst>
        </xdr:cNvPr>
        <xdr:cNvSpPr/>
      </xdr:nvSpPr>
      <xdr:spPr>
        <a:xfrm>
          <a:off x="12763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102870</xdr:rowOff>
    </xdr:from>
    <xdr:ext cx="464185" cy="259080"/>
    <xdr:sp macro="" textlink="">
      <xdr:nvSpPr>
        <xdr:cNvPr id="538" name="テキスト ボックス 537">
          <a:extLst>
            <a:ext uri="{FF2B5EF4-FFF2-40B4-BE49-F238E27FC236}">
              <a16:creationId xmlns:a16="http://schemas.microsoft.com/office/drawing/2014/main" id="{0E6E916B-0580-4200-81E8-829B0C7BECA5}"/>
            </a:ext>
          </a:extLst>
        </xdr:cNvPr>
        <xdr:cNvSpPr txBox="1"/>
      </xdr:nvSpPr>
      <xdr:spPr>
        <a:xfrm>
          <a:off x="12579350" y="64465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233EEBD6-AE7D-4D39-AAAC-4B5F1A91D3A9}"/>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B736CDED-ADDB-457C-8E38-EB82CBD2926B}"/>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323B39-EA29-4A0F-82C2-C33BC660F9FC}"/>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739E16E5-DF80-4B77-B7AB-9DB72AC37306}"/>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146994C0-FF19-4565-8D3F-75FDD05871E8}"/>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109855</xdr:rowOff>
    </xdr:from>
    <xdr:to>
      <xdr:col>85</xdr:col>
      <xdr:colOff>177800</xdr:colOff>
      <xdr:row>39</xdr:row>
      <xdr:rowOff>40640</xdr:rowOff>
    </xdr:to>
    <xdr:sp macro="" textlink="">
      <xdr:nvSpPr>
        <xdr:cNvPr id="544" name="楕円 543">
          <a:extLst>
            <a:ext uri="{FF2B5EF4-FFF2-40B4-BE49-F238E27FC236}">
              <a16:creationId xmlns:a16="http://schemas.microsoft.com/office/drawing/2014/main" id="{3BDAE09C-E8F6-428B-BC3B-5C4C389E67FD}"/>
            </a:ext>
          </a:extLst>
        </xdr:cNvPr>
        <xdr:cNvSpPr/>
      </xdr:nvSpPr>
      <xdr:spPr>
        <a:xfrm>
          <a:off x="16268700" y="6624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69215</xdr:rowOff>
    </xdr:from>
    <xdr:ext cx="534670" cy="259080"/>
    <xdr:sp macro="" textlink="">
      <xdr:nvSpPr>
        <xdr:cNvPr id="545" name="災害復旧事業費該当値テキスト">
          <a:extLst>
            <a:ext uri="{FF2B5EF4-FFF2-40B4-BE49-F238E27FC236}">
              <a16:creationId xmlns:a16="http://schemas.microsoft.com/office/drawing/2014/main" id="{70237DFE-3581-4DC8-8869-4985F6044DA9}"/>
            </a:ext>
          </a:extLst>
        </xdr:cNvPr>
        <xdr:cNvSpPr txBox="1"/>
      </xdr:nvSpPr>
      <xdr:spPr>
        <a:xfrm>
          <a:off x="16370300" y="641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127635</xdr:rowOff>
    </xdr:from>
    <xdr:to>
      <xdr:col>81</xdr:col>
      <xdr:colOff>101600</xdr:colOff>
      <xdr:row>39</xdr:row>
      <xdr:rowOff>57785</xdr:rowOff>
    </xdr:to>
    <xdr:sp macro="" textlink="">
      <xdr:nvSpPr>
        <xdr:cNvPr id="546" name="楕円 545">
          <a:extLst>
            <a:ext uri="{FF2B5EF4-FFF2-40B4-BE49-F238E27FC236}">
              <a16:creationId xmlns:a16="http://schemas.microsoft.com/office/drawing/2014/main" id="{CC446241-934F-4078-A56F-9B6930090BAB}"/>
            </a:ext>
          </a:extLst>
        </xdr:cNvPr>
        <xdr:cNvSpPr/>
      </xdr:nvSpPr>
      <xdr:spPr>
        <a:xfrm>
          <a:off x="15430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74930</xdr:rowOff>
    </xdr:from>
    <xdr:ext cx="528955" cy="253365"/>
    <xdr:sp macro="" textlink="">
      <xdr:nvSpPr>
        <xdr:cNvPr id="547" name="テキスト ボックス 546">
          <a:extLst>
            <a:ext uri="{FF2B5EF4-FFF2-40B4-BE49-F238E27FC236}">
              <a16:creationId xmlns:a16="http://schemas.microsoft.com/office/drawing/2014/main" id="{8B7FC7A5-6FD2-42F5-B71B-AEC4663D47DB}"/>
            </a:ext>
          </a:extLst>
        </xdr:cNvPr>
        <xdr:cNvSpPr txBox="1"/>
      </xdr:nvSpPr>
      <xdr:spPr>
        <a:xfrm>
          <a:off x="15213965" y="6418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124460</xdr:rowOff>
    </xdr:from>
    <xdr:to>
      <xdr:col>76</xdr:col>
      <xdr:colOff>165100</xdr:colOff>
      <xdr:row>39</xdr:row>
      <xdr:rowOff>54610</xdr:rowOff>
    </xdr:to>
    <xdr:sp macro="" textlink="">
      <xdr:nvSpPr>
        <xdr:cNvPr id="548" name="楕円 547">
          <a:extLst>
            <a:ext uri="{FF2B5EF4-FFF2-40B4-BE49-F238E27FC236}">
              <a16:creationId xmlns:a16="http://schemas.microsoft.com/office/drawing/2014/main" id="{78F63164-B2DA-4FE6-8FF7-D128C89DB9E2}"/>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71120</xdr:rowOff>
    </xdr:from>
    <xdr:ext cx="528955" cy="259080"/>
    <xdr:sp macro="" textlink="">
      <xdr:nvSpPr>
        <xdr:cNvPr id="549" name="テキスト ボックス 548">
          <a:extLst>
            <a:ext uri="{FF2B5EF4-FFF2-40B4-BE49-F238E27FC236}">
              <a16:creationId xmlns:a16="http://schemas.microsoft.com/office/drawing/2014/main" id="{605CEEB0-10F1-4205-BB89-F48E37771CEB}"/>
            </a:ext>
          </a:extLst>
        </xdr:cNvPr>
        <xdr:cNvSpPr txBox="1"/>
      </xdr:nvSpPr>
      <xdr:spPr>
        <a:xfrm>
          <a:off x="14324965" y="6414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160655</xdr:rowOff>
    </xdr:from>
    <xdr:to>
      <xdr:col>72</xdr:col>
      <xdr:colOff>38100</xdr:colOff>
      <xdr:row>39</xdr:row>
      <xdr:rowOff>90805</xdr:rowOff>
    </xdr:to>
    <xdr:sp macro="" textlink="">
      <xdr:nvSpPr>
        <xdr:cNvPr id="550" name="楕円 549">
          <a:extLst>
            <a:ext uri="{FF2B5EF4-FFF2-40B4-BE49-F238E27FC236}">
              <a16:creationId xmlns:a16="http://schemas.microsoft.com/office/drawing/2014/main" id="{8C1D2CC5-DE20-4F21-A68E-916203762963}"/>
            </a:ext>
          </a:extLst>
        </xdr:cNvPr>
        <xdr:cNvSpPr/>
      </xdr:nvSpPr>
      <xdr:spPr>
        <a:xfrm>
          <a:off x="13652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81915</xdr:rowOff>
    </xdr:from>
    <xdr:ext cx="464185" cy="259080"/>
    <xdr:sp macro="" textlink="">
      <xdr:nvSpPr>
        <xdr:cNvPr id="551" name="テキスト ボックス 550">
          <a:extLst>
            <a:ext uri="{FF2B5EF4-FFF2-40B4-BE49-F238E27FC236}">
              <a16:creationId xmlns:a16="http://schemas.microsoft.com/office/drawing/2014/main" id="{8BFC0C3F-934A-45EB-BC72-F764F1672EBE}"/>
            </a:ext>
          </a:extLst>
        </xdr:cNvPr>
        <xdr:cNvSpPr txBox="1"/>
      </xdr:nvSpPr>
      <xdr:spPr>
        <a:xfrm>
          <a:off x="13468350" y="67684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161290</xdr:rowOff>
    </xdr:from>
    <xdr:to>
      <xdr:col>67</xdr:col>
      <xdr:colOff>101600</xdr:colOff>
      <xdr:row>39</xdr:row>
      <xdr:rowOff>91440</xdr:rowOff>
    </xdr:to>
    <xdr:sp macro="" textlink="">
      <xdr:nvSpPr>
        <xdr:cNvPr id="552" name="楕円 551">
          <a:extLst>
            <a:ext uri="{FF2B5EF4-FFF2-40B4-BE49-F238E27FC236}">
              <a16:creationId xmlns:a16="http://schemas.microsoft.com/office/drawing/2014/main" id="{1F8AF892-560B-4D28-808C-979C217EDE27}"/>
            </a:ext>
          </a:extLst>
        </xdr:cNvPr>
        <xdr:cNvSpPr/>
      </xdr:nvSpPr>
      <xdr:spPr>
        <a:xfrm>
          <a:off x="12763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82550</xdr:rowOff>
    </xdr:from>
    <xdr:ext cx="464185" cy="259080"/>
    <xdr:sp macro="" textlink="">
      <xdr:nvSpPr>
        <xdr:cNvPr id="553" name="テキスト ボックス 552">
          <a:extLst>
            <a:ext uri="{FF2B5EF4-FFF2-40B4-BE49-F238E27FC236}">
              <a16:creationId xmlns:a16="http://schemas.microsoft.com/office/drawing/2014/main" id="{BD0FC132-A824-4347-B935-67D47CEC3294}"/>
            </a:ext>
          </a:extLst>
        </xdr:cNvPr>
        <xdr:cNvSpPr txBox="1"/>
      </xdr:nvSpPr>
      <xdr:spPr>
        <a:xfrm>
          <a:off x="12579350" y="67691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46D566F4-6599-4F6A-8FA7-516BC5A703C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185E5F26-A506-4000-B79E-792C7AC30EAC}"/>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8B261D74-5D52-41C3-8287-1346B819A4B9}"/>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7458EA9F-03BF-436A-8996-3C2FF2948628}"/>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83A73FC-9434-4907-877E-3256A7BC4A19}"/>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80506213-15C9-4903-B1BB-99513B3F0FE8}"/>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324F533B-9EE0-40FB-976E-6061B5230AD1}"/>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BDD8732F-5FDB-40D3-8806-1F5637E73313}"/>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2" name="テキスト ボックス 561">
          <a:extLst>
            <a:ext uri="{FF2B5EF4-FFF2-40B4-BE49-F238E27FC236}">
              <a16:creationId xmlns:a16="http://schemas.microsoft.com/office/drawing/2014/main" id="{0B506A5A-BCE9-4901-8C19-47C201938654}"/>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E039CCDE-B450-4979-A90F-4CD18907AB12}"/>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C92ADFA2-7251-4BE9-91FA-D74C9EAB587B}"/>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65" name="テキスト ボックス 564">
          <a:extLst>
            <a:ext uri="{FF2B5EF4-FFF2-40B4-BE49-F238E27FC236}">
              <a16:creationId xmlns:a16="http://schemas.microsoft.com/office/drawing/2014/main" id="{935FA5F1-C1ED-41C1-8F34-BEDC0EDD4CF2}"/>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FABA3071-2838-41D4-88A0-567D72D7FCC3}"/>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67" name="テキスト ボックス 566">
          <a:extLst>
            <a:ext uri="{FF2B5EF4-FFF2-40B4-BE49-F238E27FC236}">
              <a16:creationId xmlns:a16="http://schemas.microsoft.com/office/drawing/2014/main" id="{78A915A4-5D8D-4D36-8358-7DB1CCDDC354}"/>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3EC27982-CAAD-4EFD-A251-24E6780509B6}"/>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F0F4B17-A7AC-4D44-9847-4580EBBB29C1}"/>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a:extLst>
            <a:ext uri="{FF2B5EF4-FFF2-40B4-BE49-F238E27FC236}">
              <a16:creationId xmlns:a16="http://schemas.microsoft.com/office/drawing/2014/main" id="{09742F19-CA94-403C-B2D4-2F1846CF2B48}"/>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779A4C3C-2D01-4E40-8F3C-9E306FDA6D84}"/>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a:extLst>
            <a:ext uri="{FF2B5EF4-FFF2-40B4-BE49-F238E27FC236}">
              <a16:creationId xmlns:a16="http://schemas.microsoft.com/office/drawing/2014/main" id="{540B98F0-65AE-4426-8952-25FE28ECA066}"/>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96CD0DDA-4B5B-4CEA-8B6D-C0CCA88839D1}"/>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DE82546C-8715-4982-95F7-EE966FFCD494}"/>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a:extLst>
            <a:ext uri="{FF2B5EF4-FFF2-40B4-BE49-F238E27FC236}">
              <a16:creationId xmlns:a16="http://schemas.microsoft.com/office/drawing/2014/main" id="{60E84CE5-D963-4EAB-AC0C-CC12D7A2545B}"/>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1AE1C9AE-A91C-4FE7-ADFA-078C591799ED}"/>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C575A824-6C5E-4C1D-B593-EDFB1FD77C53}"/>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82A7A718-5BA6-4243-95BE-A5861BAC246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9" name="テキスト ボックス 578">
          <a:extLst>
            <a:ext uri="{FF2B5EF4-FFF2-40B4-BE49-F238E27FC236}">
              <a16:creationId xmlns:a16="http://schemas.microsoft.com/office/drawing/2014/main" id="{14AC6083-4D6A-415F-8CE4-5779A1E1580B}"/>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7CD66DC0-2D81-49F1-B24A-464DD739E457}"/>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E83B7144-DBF2-42B2-8DEF-1BEC9DF18D7E}"/>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82" name="テキスト ボックス 581">
          <a:extLst>
            <a:ext uri="{FF2B5EF4-FFF2-40B4-BE49-F238E27FC236}">
              <a16:creationId xmlns:a16="http://schemas.microsoft.com/office/drawing/2014/main" id="{0D86E96C-93AE-47DD-8CD6-75EC06D28776}"/>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16ABB20D-E8CE-45F9-8627-1AB1E4196D36}"/>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884D2753-BC95-42AB-A1AE-426A03E6FB64}"/>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85" name="テキスト ボックス 584">
          <a:extLst>
            <a:ext uri="{FF2B5EF4-FFF2-40B4-BE49-F238E27FC236}">
              <a16:creationId xmlns:a16="http://schemas.microsoft.com/office/drawing/2014/main" id="{A10CB573-A0F6-4619-9B5E-6D088FBF9D64}"/>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34B64739-4828-48F5-9D25-693D85FEDA3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87" name="テキスト ボックス 586">
          <a:extLst>
            <a:ext uri="{FF2B5EF4-FFF2-40B4-BE49-F238E27FC236}">
              <a16:creationId xmlns:a16="http://schemas.microsoft.com/office/drawing/2014/main" id="{F413E14A-CAD6-4D50-9036-3D5139487D4F}"/>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45E1FBD2-4F5E-4B5B-9C8A-4CFF484FB0A6}"/>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8D7F7BCB-B490-4E8A-9A79-4D32362C94CD}"/>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38F6D620-51B1-46F6-99C9-D2BCC4D49CC2}"/>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7BB274BB-C63F-44E4-956E-D08614C2DAFA}"/>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E1654867-1589-4E5A-8F0E-8E94E020151D}"/>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A3F8CCBB-BFDF-4584-8DF1-03674833857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a:extLst>
            <a:ext uri="{FF2B5EF4-FFF2-40B4-BE49-F238E27FC236}">
              <a16:creationId xmlns:a16="http://schemas.microsoft.com/office/drawing/2014/main" id="{E6E3CCCD-84FF-4F0E-BD53-A0CF81AEF52F}"/>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D0EBCC66-4A97-4808-9337-6807BA851AB4}"/>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96" name="テキスト ボックス 595">
          <a:extLst>
            <a:ext uri="{FF2B5EF4-FFF2-40B4-BE49-F238E27FC236}">
              <a16:creationId xmlns:a16="http://schemas.microsoft.com/office/drawing/2014/main" id="{9BEFA066-84FE-44A1-BCE1-9C65E06E8F04}"/>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71E465D4-6496-4635-80C0-9ACF5D5D12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98" name="テキスト ボックス 597">
          <a:extLst>
            <a:ext uri="{FF2B5EF4-FFF2-40B4-BE49-F238E27FC236}">
              <a16:creationId xmlns:a16="http://schemas.microsoft.com/office/drawing/2014/main" id="{80D16AC8-979F-4AEE-A4E4-FD7B1ED8C6D4}"/>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720E6C7A-AD42-456D-A04A-5F39B5DAE27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600" name="テキスト ボックス 599">
          <a:extLst>
            <a:ext uri="{FF2B5EF4-FFF2-40B4-BE49-F238E27FC236}">
              <a16:creationId xmlns:a16="http://schemas.microsoft.com/office/drawing/2014/main" id="{ED0470A7-C246-41C9-91C2-21D23B0DD2F9}"/>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27E09CE2-23AA-4FE1-A516-43F5BB646D8C}"/>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602" name="テキスト ボックス 601">
          <a:extLst>
            <a:ext uri="{FF2B5EF4-FFF2-40B4-BE49-F238E27FC236}">
              <a16:creationId xmlns:a16="http://schemas.microsoft.com/office/drawing/2014/main" id="{9E8AF981-5929-401B-9EA2-25A2D4FC085B}"/>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6BC38544-25EB-4B7B-A59E-012AB8CD947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134D6743-84C8-4B5F-8576-20E70A240413}"/>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AF97FFEC-8962-4EA1-BC3C-F5A8EAAD92C6}"/>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8D52E3E2-57E3-49BF-812D-7CA6833DA7A6}"/>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CDB3AAFF-669C-472D-99F6-8BFCB92677C2}"/>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BFBAC82B-F3BE-4FFC-B160-72678A5F2E32}"/>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26BF36B1-27B8-495E-A562-70B5357169EA}"/>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8F16FABF-0980-431C-99D7-D4CC1DFE7CB6}"/>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1" name="テキスト ボックス 610">
          <a:extLst>
            <a:ext uri="{FF2B5EF4-FFF2-40B4-BE49-F238E27FC236}">
              <a16:creationId xmlns:a16="http://schemas.microsoft.com/office/drawing/2014/main" id="{3FBCDC7E-4960-4CB6-9968-88E3FE227FE8}"/>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AF17258-08C4-4DA6-A7A8-FDEDA2783D6F}"/>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1FB1D72C-F706-4E7C-890D-B3C4BED934D6}"/>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4" name="テキスト ボックス 613">
          <a:extLst>
            <a:ext uri="{FF2B5EF4-FFF2-40B4-BE49-F238E27FC236}">
              <a16:creationId xmlns:a16="http://schemas.microsoft.com/office/drawing/2014/main" id="{9EFA52A8-A860-4E7D-A0D2-6EF1ADD4701C}"/>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22BD38D1-0A16-4697-B278-5D5919BBD535}"/>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a:extLst>
            <a:ext uri="{FF2B5EF4-FFF2-40B4-BE49-F238E27FC236}">
              <a16:creationId xmlns:a16="http://schemas.microsoft.com/office/drawing/2014/main" id="{11CF05D6-0C0D-4013-9225-FC9093EAA79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D19DCCCF-83E9-46F6-924E-78F1788877F5}"/>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915" cy="253365"/>
    <xdr:sp macro="" textlink="">
      <xdr:nvSpPr>
        <xdr:cNvPr id="618" name="テキスト ボックス 617">
          <a:extLst>
            <a:ext uri="{FF2B5EF4-FFF2-40B4-BE49-F238E27FC236}">
              <a16:creationId xmlns:a16="http://schemas.microsoft.com/office/drawing/2014/main" id="{89E7E13E-68B6-4205-9C39-94BC687B8EAC}"/>
            </a:ext>
          </a:extLst>
        </xdr:cNvPr>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7F79D5BB-695E-4BC1-B7B9-356B62004951}"/>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9915" cy="259080"/>
    <xdr:sp macro="" textlink="">
      <xdr:nvSpPr>
        <xdr:cNvPr id="620" name="テキスト ボックス 619">
          <a:extLst>
            <a:ext uri="{FF2B5EF4-FFF2-40B4-BE49-F238E27FC236}">
              <a16:creationId xmlns:a16="http://schemas.microsoft.com/office/drawing/2014/main" id="{9A1D6CA0-4B87-4A1B-8E7B-AC385070D4B9}"/>
            </a:ext>
          </a:extLst>
        </xdr:cNvPr>
        <xdr:cNvSpPr txBox="1"/>
      </xdr:nvSpPr>
      <xdr:spPr>
        <a:xfrm>
          <a:off x="11850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A54E0CBD-6AF0-4A60-87F9-A3B5E3A5F58C}"/>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22" name="テキスト ボックス 621">
          <a:extLst>
            <a:ext uri="{FF2B5EF4-FFF2-40B4-BE49-F238E27FC236}">
              <a16:creationId xmlns:a16="http://schemas.microsoft.com/office/drawing/2014/main" id="{E8C5DDC5-A301-4BF3-9094-C29F632ED5F2}"/>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25900395-74C0-4C62-85C6-1A9F0F7F0F9A}"/>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4" name="テキスト ボックス 623">
          <a:extLst>
            <a:ext uri="{FF2B5EF4-FFF2-40B4-BE49-F238E27FC236}">
              <a16:creationId xmlns:a16="http://schemas.microsoft.com/office/drawing/2014/main" id="{0E242141-B373-42BC-9BA5-F4E2B3DA4994}"/>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3DD929FF-9C66-4C07-8FE0-F975446286B5}"/>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24765</xdr:rowOff>
    </xdr:from>
    <xdr:to>
      <xdr:col>85</xdr:col>
      <xdr:colOff>126365</xdr:colOff>
      <xdr:row>78</xdr:row>
      <xdr:rowOff>33020</xdr:rowOff>
    </xdr:to>
    <xdr:cxnSp macro="">
      <xdr:nvCxnSpPr>
        <xdr:cNvPr id="626" name="直線コネクタ 625">
          <a:extLst>
            <a:ext uri="{FF2B5EF4-FFF2-40B4-BE49-F238E27FC236}">
              <a16:creationId xmlns:a16="http://schemas.microsoft.com/office/drawing/2014/main" id="{E0704D1C-5EA6-4D91-BA80-BC763E55C1F7}"/>
            </a:ext>
          </a:extLst>
        </xdr:cNvPr>
        <xdr:cNvCxnSpPr/>
      </xdr:nvCxnSpPr>
      <xdr:spPr>
        <a:xfrm flipV="1">
          <a:off x="16317595" y="1202626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36830</xdr:rowOff>
    </xdr:from>
    <xdr:ext cx="534670" cy="259080"/>
    <xdr:sp macro="" textlink="">
      <xdr:nvSpPr>
        <xdr:cNvPr id="627" name="公債費最小値テキスト">
          <a:extLst>
            <a:ext uri="{FF2B5EF4-FFF2-40B4-BE49-F238E27FC236}">
              <a16:creationId xmlns:a16="http://schemas.microsoft.com/office/drawing/2014/main" id="{6C200F9F-750D-46C0-B420-80A4446128E1}"/>
            </a:ext>
          </a:extLst>
        </xdr:cNvPr>
        <xdr:cNvSpPr txBox="1"/>
      </xdr:nvSpPr>
      <xdr:spPr>
        <a:xfrm>
          <a:off x="16370300" y="1340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24,027</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33020</xdr:rowOff>
    </xdr:from>
    <xdr:to>
      <xdr:col>86</xdr:col>
      <xdr:colOff>25400</xdr:colOff>
      <xdr:row>78</xdr:row>
      <xdr:rowOff>33020</xdr:rowOff>
    </xdr:to>
    <xdr:cxnSp macro="">
      <xdr:nvCxnSpPr>
        <xdr:cNvPr id="628" name="直線コネクタ 627">
          <a:extLst>
            <a:ext uri="{FF2B5EF4-FFF2-40B4-BE49-F238E27FC236}">
              <a16:creationId xmlns:a16="http://schemas.microsoft.com/office/drawing/2014/main" id="{0617EEC4-C4F3-474F-8953-21EED0BEBA81}"/>
            </a:ext>
          </a:extLst>
        </xdr:cNvPr>
        <xdr:cNvCxnSpPr/>
      </xdr:nvCxnSpPr>
      <xdr:spPr>
        <a:xfrm>
          <a:off x="16230600" y="1340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143510</xdr:rowOff>
    </xdr:from>
    <xdr:ext cx="598805" cy="253365"/>
    <xdr:sp macro="" textlink="">
      <xdr:nvSpPr>
        <xdr:cNvPr id="629" name="公債費最大値テキスト">
          <a:extLst>
            <a:ext uri="{FF2B5EF4-FFF2-40B4-BE49-F238E27FC236}">
              <a16:creationId xmlns:a16="http://schemas.microsoft.com/office/drawing/2014/main" id="{5F2C1B66-7AA8-40A7-9355-7493C925FCCE}"/>
            </a:ext>
          </a:extLst>
        </xdr:cNvPr>
        <xdr:cNvSpPr txBox="1"/>
      </xdr:nvSpPr>
      <xdr:spPr>
        <a:xfrm>
          <a:off x="16370300" y="118021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205,115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24765</xdr:rowOff>
    </xdr:from>
    <xdr:to>
      <xdr:col>86</xdr:col>
      <xdr:colOff>25400</xdr:colOff>
      <xdr:row>70</xdr:row>
      <xdr:rowOff>24765</xdr:rowOff>
    </xdr:to>
    <xdr:cxnSp macro="">
      <xdr:nvCxnSpPr>
        <xdr:cNvPr id="630" name="直線コネクタ 629">
          <a:extLst>
            <a:ext uri="{FF2B5EF4-FFF2-40B4-BE49-F238E27FC236}">
              <a16:creationId xmlns:a16="http://schemas.microsoft.com/office/drawing/2014/main" id="{F0F00936-5031-4256-BC32-001DFE0B656B}"/>
            </a:ext>
          </a:extLst>
        </xdr:cNvPr>
        <xdr:cNvCxnSpPr/>
      </xdr:nvCxnSpPr>
      <xdr:spPr>
        <a:xfrm>
          <a:off x="16230600" y="12026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146050</xdr:rowOff>
    </xdr:from>
    <xdr:to>
      <xdr:col>85</xdr:col>
      <xdr:colOff>127000</xdr:colOff>
      <xdr:row>73</xdr:row>
      <xdr:rowOff>166370</xdr:rowOff>
    </xdr:to>
    <xdr:cxnSp macro="">
      <xdr:nvCxnSpPr>
        <xdr:cNvPr id="631" name="直線コネクタ 630">
          <a:extLst>
            <a:ext uri="{FF2B5EF4-FFF2-40B4-BE49-F238E27FC236}">
              <a16:creationId xmlns:a16="http://schemas.microsoft.com/office/drawing/2014/main" id="{84AA3FA8-D281-40F0-B27C-3DB83ADC5C8C}"/>
            </a:ext>
          </a:extLst>
        </xdr:cNvPr>
        <xdr:cNvCxnSpPr/>
      </xdr:nvCxnSpPr>
      <xdr:spPr>
        <a:xfrm flipV="1">
          <a:off x="15481300" y="126619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43815</xdr:rowOff>
    </xdr:from>
    <xdr:ext cx="534670" cy="253365"/>
    <xdr:sp macro="" textlink="">
      <xdr:nvSpPr>
        <xdr:cNvPr id="632" name="公債費平均値テキスト">
          <a:extLst>
            <a:ext uri="{FF2B5EF4-FFF2-40B4-BE49-F238E27FC236}">
              <a16:creationId xmlns:a16="http://schemas.microsoft.com/office/drawing/2014/main" id="{D5EE59C6-CFE7-464D-99FF-5BF37B824D03}"/>
            </a:ext>
          </a:extLst>
        </xdr:cNvPr>
        <xdr:cNvSpPr txBox="1"/>
      </xdr:nvSpPr>
      <xdr:spPr>
        <a:xfrm>
          <a:off x="16370300" y="129025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65405</xdr:rowOff>
    </xdr:from>
    <xdr:to>
      <xdr:col>85</xdr:col>
      <xdr:colOff>177800</xdr:colOff>
      <xdr:row>75</xdr:row>
      <xdr:rowOff>167005</xdr:rowOff>
    </xdr:to>
    <xdr:sp macro="" textlink="">
      <xdr:nvSpPr>
        <xdr:cNvPr id="633" name="フローチャート: 判断 632">
          <a:extLst>
            <a:ext uri="{FF2B5EF4-FFF2-40B4-BE49-F238E27FC236}">
              <a16:creationId xmlns:a16="http://schemas.microsoft.com/office/drawing/2014/main" id="{9567CC65-3B6B-476B-9C7E-A294A9A444CA}"/>
            </a:ext>
          </a:extLst>
        </xdr:cNvPr>
        <xdr:cNvSpPr/>
      </xdr:nvSpPr>
      <xdr:spPr>
        <a:xfrm>
          <a:off x="162687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166370</xdr:rowOff>
    </xdr:from>
    <xdr:to>
      <xdr:col>81</xdr:col>
      <xdr:colOff>50800</xdr:colOff>
      <xdr:row>74</xdr:row>
      <xdr:rowOff>22860</xdr:rowOff>
    </xdr:to>
    <xdr:cxnSp macro="">
      <xdr:nvCxnSpPr>
        <xdr:cNvPr id="634" name="直線コネクタ 633">
          <a:extLst>
            <a:ext uri="{FF2B5EF4-FFF2-40B4-BE49-F238E27FC236}">
              <a16:creationId xmlns:a16="http://schemas.microsoft.com/office/drawing/2014/main" id="{16F2FC63-D60A-458C-BEA3-F265AB5DD88F}"/>
            </a:ext>
          </a:extLst>
        </xdr:cNvPr>
        <xdr:cNvCxnSpPr/>
      </xdr:nvCxnSpPr>
      <xdr:spPr>
        <a:xfrm flipV="1">
          <a:off x="14592300" y="126822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109855</xdr:rowOff>
    </xdr:from>
    <xdr:to>
      <xdr:col>81</xdr:col>
      <xdr:colOff>101600</xdr:colOff>
      <xdr:row>76</xdr:row>
      <xdr:rowOff>40640</xdr:rowOff>
    </xdr:to>
    <xdr:sp macro="" textlink="">
      <xdr:nvSpPr>
        <xdr:cNvPr id="635" name="フローチャート: 判断 634">
          <a:extLst>
            <a:ext uri="{FF2B5EF4-FFF2-40B4-BE49-F238E27FC236}">
              <a16:creationId xmlns:a16="http://schemas.microsoft.com/office/drawing/2014/main" id="{0C5DF753-229F-4C88-9232-20A002E0F62C}"/>
            </a:ext>
          </a:extLst>
        </xdr:cNvPr>
        <xdr:cNvSpPr/>
      </xdr:nvSpPr>
      <xdr:spPr>
        <a:xfrm>
          <a:off x="15430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31115</xdr:rowOff>
    </xdr:from>
    <xdr:ext cx="528955" cy="253365"/>
    <xdr:sp macro="" textlink="">
      <xdr:nvSpPr>
        <xdr:cNvPr id="636" name="テキスト ボックス 635">
          <a:extLst>
            <a:ext uri="{FF2B5EF4-FFF2-40B4-BE49-F238E27FC236}">
              <a16:creationId xmlns:a16="http://schemas.microsoft.com/office/drawing/2014/main" id="{53FD1E4C-03D8-44DB-AE3C-60845C08AF69}"/>
            </a:ext>
          </a:extLst>
        </xdr:cNvPr>
        <xdr:cNvSpPr txBox="1"/>
      </xdr:nvSpPr>
      <xdr:spPr>
        <a:xfrm>
          <a:off x="15213965" y="13061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2540</xdr:rowOff>
    </xdr:from>
    <xdr:to>
      <xdr:col>76</xdr:col>
      <xdr:colOff>114300</xdr:colOff>
      <xdr:row>74</xdr:row>
      <xdr:rowOff>22860</xdr:rowOff>
    </xdr:to>
    <xdr:cxnSp macro="">
      <xdr:nvCxnSpPr>
        <xdr:cNvPr id="637" name="直線コネクタ 636">
          <a:extLst>
            <a:ext uri="{FF2B5EF4-FFF2-40B4-BE49-F238E27FC236}">
              <a16:creationId xmlns:a16="http://schemas.microsoft.com/office/drawing/2014/main" id="{CF1B07B4-2BF6-4B67-A9EE-52A43907E570}"/>
            </a:ext>
          </a:extLst>
        </xdr:cNvPr>
        <xdr:cNvCxnSpPr/>
      </xdr:nvCxnSpPr>
      <xdr:spPr>
        <a:xfrm>
          <a:off x="13703300" y="126898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124460</xdr:rowOff>
    </xdr:from>
    <xdr:to>
      <xdr:col>76</xdr:col>
      <xdr:colOff>165100</xdr:colOff>
      <xdr:row>76</xdr:row>
      <xdr:rowOff>54610</xdr:rowOff>
    </xdr:to>
    <xdr:sp macro="" textlink="">
      <xdr:nvSpPr>
        <xdr:cNvPr id="638" name="フローチャート: 判断 637">
          <a:extLst>
            <a:ext uri="{FF2B5EF4-FFF2-40B4-BE49-F238E27FC236}">
              <a16:creationId xmlns:a16="http://schemas.microsoft.com/office/drawing/2014/main" id="{5B4D95D6-3FC5-4B78-A4CB-CAC030431ABF}"/>
            </a:ext>
          </a:extLst>
        </xdr:cNvPr>
        <xdr:cNvSpPr/>
      </xdr:nvSpPr>
      <xdr:spPr>
        <a:xfrm>
          <a:off x="145415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45720</xdr:rowOff>
    </xdr:from>
    <xdr:ext cx="528955" cy="259080"/>
    <xdr:sp macro="" textlink="">
      <xdr:nvSpPr>
        <xdr:cNvPr id="639" name="テキスト ボックス 638">
          <a:extLst>
            <a:ext uri="{FF2B5EF4-FFF2-40B4-BE49-F238E27FC236}">
              <a16:creationId xmlns:a16="http://schemas.microsoft.com/office/drawing/2014/main" id="{7CD5F4B1-9309-4FAE-94B6-FEBD87D651FF}"/>
            </a:ext>
          </a:extLst>
        </xdr:cNvPr>
        <xdr:cNvSpPr txBox="1"/>
      </xdr:nvSpPr>
      <xdr:spPr>
        <a:xfrm>
          <a:off x="14324965" y="13075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74</xdr:row>
      <xdr:rowOff>2540</xdr:rowOff>
    </xdr:from>
    <xdr:to>
      <xdr:col>71</xdr:col>
      <xdr:colOff>177800</xdr:colOff>
      <xdr:row>74</xdr:row>
      <xdr:rowOff>8890</xdr:rowOff>
    </xdr:to>
    <xdr:cxnSp macro="">
      <xdr:nvCxnSpPr>
        <xdr:cNvPr id="640" name="直線コネクタ 639">
          <a:extLst>
            <a:ext uri="{FF2B5EF4-FFF2-40B4-BE49-F238E27FC236}">
              <a16:creationId xmlns:a16="http://schemas.microsoft.com/office/drawing/2014/main" id="{C2B01C53-E65A-4363-BD4D-F7A62B1084D9}"/>
            </a:ext>
          </a:extLst>
        </xdr:cNvPr>
        <xdr:cNvCxnSpPr/>
      </xdr:nvCxnSpPr>
      <xdr:spPr>
        <a:xfrm flipV="1">
          <a:off x="12814300" y="126898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102870</xdr:rowOff>
    </xdr:from>
    <xdr:to>
      <xdr:col>72</xdr:col>
      <xdr:colOff>38100</xdr:colOff>
      <xdr:row>76</xdr:row>
      <xdr:rowOff>33020</xdr:rowOff>
    </xdr:to>
    <xdr:sp macro="" textlink="">
      <xdr:nvSpPr>
        <xdr:cNvPr id="641" name="フローチャート: 判断 640">
          <a:extLst>
            <a:ext uri="{FF2B5EF4-FFF2-40B4-BE49-F238E27FC236}">
              <a16:creationId xmlns:a16="http://schemas.microsoft.com/office/drawing/2014/main" id="{807FE58F-949E-454D-9E6D-06D85422A32B}"/>
            </a:ext>
          </a:extLst>
        </xdr:cNvPr>
        <xdr:cNvSpPr/>
      </xdr:nvSpPr>
      <xdr:spPr>
        <a:xfrm>
          <a:off x="13652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24130</xdr:rowOff>
    </xdr:from>
    <xdr:ext cx="528955" cy="259080"/>
    <xdr:sp macro="" textlink="">
      <xdr:nvSpPr>
        <xdr:cNvPr id="642" name="テキスト ボックス 641">
          <a:extLst>
            <a:ext uri="{FF2B5EF4-FFF2-40B4-BE49-F238E27FC236}">
              <a16:creationId xmlns:a16="http://schemas.microsoft.com/office/drawing/2014/main" id="{46D03621-B058-408F-9E1E-DBB29D950AF1}"/>
            </a:ext>
          </a:extLst>
        </xdr:cNvPr>
        <xdr:cNvSpPr txBox="1"/>
      </xdr:nvSpPr>
      <xdr:spPr>
        <a:xfrm>
          <a:off x="13435965" y="13054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96520</xdr:rowOff>
    </xdr:from>
    <xdr:to>
      <xdr:col>67</xdr:col>
      <xdr:colOff>101600</xdr:colOff>
      <xdr:row>76</xdr:row>
      <xdr:rowOff>26670</xdr:rowOff>
    </xdr:to>
    <xdr:sp macro="" textlink="">
      <xdr:nvSpPr>
        <xdr:cNvPr id="643" name="フローチャート: 判断 642">
          <a:extLst>
            <a:ext uri="{FF2B5EF4-FFF2-40B4-BE49-F238E27FC236}">
              <a16:creationId xmlns:a16="http://schemas.microsoft.com/office/drawing/2014/main" id="{A6FD86AB-FBA2-4DFC-B2CC-E79550C5840F}"/>
            </a:ext>
          </a:extLst>
        </xdr:cNvPr>
        <xdr:cNvSpPr/>
      </xdr:nvSpPr>
      <xdr:spPr>
        <a:xfrm>
          <a:off x="12763500" y="1295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17780</xdr:rowOff>
    </xdr:from>
    <xdr:ext cx="528955" cy="253365"/>
    <xdr:sp macro="" textlink="">
      <xdr:nvSpPr>
        <xdr:cNvPr id="644" name="テキスト ボックス 643">
          <a:extLst>
            <a:ext uri="{FF2B5EF4-FFF2-40B4-BE49-F238E27FC236}">
              <a16:creationId xmlns:a16="http://schemas.microsoft.com/office/drawing/2014/main" id="{EEB66873-3A46-47C4-8D1D-AF777627E74E}"/>
            </a:ext>
          </a:extLst>
        </xdr:cNvPr>
        <xdr:cNvSpPr txBox="1"/>
      </xdr:nvSpPr>
      <xdr:spPr>
        <a:xfrm>
          <a:off x="12546965" y="130479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33A44B94-43EE-4F12-B17D-D5D9F60C40B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945E369F-CCB5-4DCF-A3AA-3E0CF8269968}"/>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50E2E1F1-4DBA-4887-82E3-5F8295E472AE}"/>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BA2534B5-B45A-43FB-9566-ECDAC5A83E3D}"/>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29335612-E2B3-44F9-A3FB-44100B97E668}"/>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73</xdr:row>
      <xdr:rowOff>95250</xdr:rowOff>
    </xdr:from>
    <xdr:to>
      <xdr:col>85</xdr:col>
      <xdr:colOff>177800</xdr:colOff>
      <xdr:row>74</xdr:row>
      <xdr:rowOff>25400</xdr:rowOff>
    </xdr:to>
    <xdr:sp macro="" textlink="">
      <xdr:nvSpPr>
        <xdr:cNvPr id="650" name="楕円 649">
          <a:extLst>
            <a:ext uri="{FF2B5EF4-FFF2-40B4-BE49-F238E27FC236}">
              <a16:creationId xmlns:a16="http://schemas.microsoft.com/office/drawing/2014/main" id="{A7DC5497-BD9B-4D56-B55A-AF6242954753}"/>
            </a:ext>
          </a:extLst>
        </xdr:cNvPr>
        <xdr:cNvSpPr/>
      </xdr:nvSpPr>
      <xdr:spPr>
        <a:xfrm>
          <a:off x="162687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118110</xdr:rowOff>
    </xdr:from>
    <xdr:ext cx="598805" cy="259080"/>
    <xdr:sp macro="" textlink="">
      <xdr:nvSpPr>
        <xdr:cNvPr id="651" name="公債費該当値テキスト">
          <a:extLst>
            <a:ext uri="{FF2B5EF4-FFF2-40B4-BE49-F238E27FC236}">
              <a16:creationId xmlns:a16="http://schemas.microsoft.com/office/drawing/2014/main" id="{DFA92E4A-D2A5-4819-9267-94936F59B52F}"/>
            </a:ext>
          </a:extLst>
        </xdr:cNvPr>
        <xdr:cNvSpPr txBox="1"/>
      </xdr:nvSpPr>
      <xdr:spPr>
        <a:xfrm>
          <a:off x="16370300" y="12462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121,659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115570</xdr:rowOff>
    </xdr:from>
    <xdr:to>
      <xdr:col>81</xdr:col>
      <xdr:colOff>101600</xdr:colOff>
      <xdr:row>74</xdr:row>
      <xdr:rowOff>45720</xdr:rowOff>
    </xdr:to>
    <xdr:sp macro="" textlink="">
      <xdr:nvSpPr>
        <xdr:cNvPr id="652" name="楕円 651">
          <a:extLst>
            <a:ext uri="{FF2B5EF4-FFF2-40B4-BE49-F238E27FC236}">
              <a16:creationId xmlns:a16="http://schemas.microsoft.com/office/drawing/2014/main" id="{97E179F5-F6AD-4BA9-8FAA-7A44FD016D95}"/>
            </a:ext>
          </a:extLst>
        </xdr:cNvPr>
        <xdr:cNvSpPr/>
      </xdr:nvSpPr>
      <xdr:spPr>
        <a:xfrm>
          <a:off x="15430500" y="1263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62230</xdr:rowOff>
    </xdr:from>
    <xdr:ext cx="593090" cy="259080"/>
    <xdr:sp macro="" textlink="">
      <xdr:nvSpPr>
        <xdr:cNvPr id="653" name="テキスト ボックス 652">
          <a:extLst>
            <a:ext uri="{FF2B5EF4-FFF2-40B4-BE49-F238E27FC236}">
              <a16:creationId xmlns:a16="http://schemas.microsoft.com/office/drawing/2014/main" id="{18C73D1F-29CF-461B-9872-4405D1F59880}"/>
            </a:ext>
          </a:extLst>
        </xdr:cNvPr>
        <xdr:cNvSpPr txBox="1"/>
      </xdr:nvSpPr>
      <xdr:spPr>
        <a:xfrm>
          <a:off x="15181580" y="12406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143510</xdr:rowOff>
    </xdr:from>
    <xdr:to>
      <xdr:col>76</xdr:col>
      <xdr:colOff>165100</xdr:colOff>
      <xdr:row>74</xdr:row>
      <xdr:rowOff>73660</xdr:rowOff>
    </xdr:to>
    <xdr:sp macro="" textlink="">
      <xdr:nvSpPr>
        <xdr:cNvPr id="654" name="楕円 653">
          <a:extLst>
            <a:ext uri="{FF2B5EF4-FFF2-40B4-BE49-F238E27FC236}">
              <a16:creationId xmlns:a16="http://schemas.microsoft.com/office/drawing/2014/main" id="{C2977EE7-AAF7-4849-B655-EEA812BF5EE3}"/>
            </a:ext>
          </a:extLst>
        </xdr:cNvPr>
        <xdr:cNvSpPr/>
      </xdr:nvSpPr>
      <xdr:spPr>
        <a:xfrm>
          <a:off x="14541500" y="126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90170</xdr:rowOff>
    </xdr:from>
    <xdr:ext cx="593090" cy="259080"/>
    <xdr:sp macro="" textlink="">
      <xdr:nvSpPr>
        <xdr:cNvPr id="655" name="テキスト ボックス 654">
          <a:extLst>
            <a:ext uri="{FF2B5EF4-FFF2-40B4-BE49-F238E27FC236}">
              <a16:creationId xmlns:a16="http://schemas.microsoft.com/office/drawing/2014/main" id="{1EE141C7-BC36-4F73-95EE-A373383EF73B}"/>
            </a:ext>
          </a:extLst>
        </xdr:cNvPr>
        <xdr:cNvSpPr txBox="1"/>
      </xdr:nvSpPr>
      <xdr:spPr>
        <a:xfrm>
          <a:off x="14292580" y="124345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123190</xdr:rowOff>
    </xdr:from>
    <xdr:to>
      <xdr:col>72</xdr:col>
      <xdr:colOff>38100</xdr:colOff>
      <xdr:row>74</xdr:row>
      <xdr:rowOff>53340</xdr:rowOff>
    </xdr:to>
    <xdr:sp macro="" textlink="">
      <xdr:nvSpPr>
        <xdr:cNvPr id="656" name="楕円 655">
          <a:extLst>
            <a:ext uri="{FF2B5EF4-FFF2-40B4-BE49-F238E27FC236}">
              <a16:creationId xmlns:a16="http://schemas.microsoft.com/office/drawing/2014/main" id="{BFA53079-7ED3-49A4-9AD8-5B473679915B}"/>
            </a:ext>
          </a:extLst>
        </xdr:cNvPr>
        <xdr:cNvSpPr/>
      </xdr:nvSpPr>
      <xdr:spPr>
        <a:xfrm>
          <a:off x="13652500" y="126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69850</xdr:rowOff>
    </xdr:from>
    <xdr:ext cx="593090" cy="259080"/>
    <xdr:sp macro="" textlink="">
      <xdr:nvSpPr>
        <xdr:cNvPr id="657" name="テキスト ボックス 656">
          <a:extLst>
            <a:ext uri="{FF2B5EF4-FFF2-40B4-BE49-F238E27FC236}">
              <a16:creationId xmlns:a16="http://schemas.microsoft.com/office/drawing/2014/main" id="{1B62409D-2D3E-42A1-B115-8E927C35148D}"/>
            </a:ext>
          </a:extLst>
        </xdr:cNvPr>
        <xdr:cNvSpPr txBox="1"/>
      </xdr:nvSpPr>
      <xdr:spPr>
        <a:xfrm>
          <a:off x="13403580" y="124142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129540</xdr:rowOff>
    </xdr:from>
    <xdr:to>
      <xdr:col>67</xdr:col>
      <xdr:colOff>101600</xdr:colOff>
      <xdr:row>74</xdr:row>
      <xdr:rowOff>59690</xdr:rowOff>
    </xdr:to>
    <xdr:sp macro="" textlink="">
      <xdr:nvSpPr>
        <xdr:cNvPr id="658" name="楕円 657">
          <a:extLst>
            <a:ext uri="{FF2B5EF4-FFF2-40B4-BE49-F238E27FC236}">
              <a16:creationId xmlns:a16="http://schemas.microsoft.com/office/drawing/2014/main" id="{2DADAEE7-BDB6-46BB-92C7-CF842D879DB8}"/>
            </a:ext>
          </a:extLst>
        </xdr:cNvPr>
        <xdr:cNvSpPr/>
      </xdr:nvSpPr>
      <xdr:spPr>
        <a:xfrm>
          <a:off x="127635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76200</xdr:rowOff>
    </xdr:from>
    <xdr:ext cx="593090" cy="253365"/>
    <xdr:sp macro="" textlink="">
      <xdr:nvSpPr>
        <xdr:cNvPr id="659" name="テキスト ボックス 658">
          <a:extLst>
            <a:ext uri="{FF2B5EF4-FFF2-40B4-BE49-F238E27FC236}">
              <a16:creationId xmlns:a16="http://schemas.microsoft.com/office/drawing/2014/main" id="{8C6F6C2F-FC79-4EF6-9B39-EC4503374024}"/>
            </a:ext>
          </a:extLst>
        </xdr:cNvPr>
        <xdr:cNvSpPr txBox="1"/>
      </xdr:nvSpPr>
      <xdr:spPr>
        <a:xfrm>
          <a:off x="12514580" y="124206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7211B14C-2617-4900-883A-384459FCD24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EC73C36B-91F0-4137-A943-FE3613C7CA72}"/>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506C42B6-1643-48C8-AA41-D5192454DDB1}"/>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4B7D834B-4970-492B-95EE-71DF16C87059}"/>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3C74F893-AA23-4573-A527-C228D320C39C}"/>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A19972D4-3EF2-429B-B04E-88AEFB80DE68}"/>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51267D42-D0CA-4B43-8F3A-E447BC293CA4}"/>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2A7645AE-5D30-4ACD-9847-DD0A3EE5D7D3}"/>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8" name="テキスト ボックス 667">
          <a:extLst>
            <a:ext uri="{FF2B5EF4-FFF2-40B4-BE49-F238E27FC236}">
              <a16:creationId xmlns:a16="http://schemas.microsoft.com/office/drawing/2014/main" id="{38A153C9-AEB0-4687-8AE3-5F3C98CFCDE4}"/>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3BFE76F0-72AB-4834-AE31-2076B9DB215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7C257D8B-6154-469A-ADD6-F34FA0D3915E}"/>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1" name="テキスト ボックス 670">
          <a:extLst>
            <a:ext uri="{FF2B5EF4-FFF2-40B4-BE49-F238E27FC236}">
              <a16:creationId xmlns:a16="http://schemas.microsoft.com/office/drawing/2014/main" id="{7532AE1F-C506-487C-B288-501FEBF053B4}"/>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372D55D-53EB-4F5F-9146-2B6ABEDBDD02}"/>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3" name="テキスト ボックス 672">
          <a:extLst>
            <a:ext uri="{FF2B5EF4-FFF2-40B4-BE49-F238E27FC236}">
              <a16:creationId xmlns:a16="http://schemas.microsoft.com/office/drawing/2014/main" id="{8F0DED7D-7825-498F-BD44-F98B15EB7A9C}"/>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64561CC3-7592-4373-8C62-E14090F7E3A3}"/>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915" cy="253365"/>
    <xdr:sp macro="" textlink="">
      <xdr:nvSpPr>
        <xdr:cNvPr id="675" name="テキスト ボックス 674">
          <a:extLst>
            <a:ext uri="{FF2B5EF4-FFF2-40B4-BE49-F238E27FC236}">
              <a16:creationId xmlns:a16="http://schemas.microsoft.com/office/drawing/2014/main" id="{0D3FA159-1217-41FF-B960-5BFF84345A2A}"/>
            </a:ext>
          </a:extLst>
        </xdr:cNvPr>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5369C266-54B6-4B66-9621-457C218DFA0F}"/>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915" cy="259080"/>
    <xdr:sp macro="" textlink="">
      <xdr:nvSpPr>
        <xdr:cNvPr id="677" name="テキスト ボックス 676">
          <a:extLst>
            <a:ext uri="{FF2B5EF4-FFF2-40B4-BE49-F238E27FC236}">
              <a16:creationId xmlns:a16="http://schemas.microsoft.com/office/drawing/2014/main" id="{4737BF3A-2859-49B7-BC33-0F35774C730B}"/>
            </a:ext>
          </a:extLst>
        </xdr:cNvPr>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5D99E0DA-6515-4429-A2B8-A9CA0ABD981C}"/>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9" name="テキスト ボックス 678">
          <a:extLst>
            <a:ext uri="{FF2B5EF4-FFF2-40B4-BE49-F238E27FC236}">
              <a16:creationId xmlns:a16="http://schemas.microsoft.com/office/drawing/2014/main" id="{189EA365-8940-47FE-B633-5D3D92F3F3C3}"/>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5FE8B726-9C19-4D51-8A24-A3E7F7A6AB11}"/>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1" name="テキスト ボックス 680">
          <a:extLst>
            <a:ext uri="{FF2B5EF4-FFF2-40B4-BE49-F238E27FC236}">
              <a16:creationId xmlns:a16="http://schemas.microsoft.com/office/drawing/2014/main" id="{9C5C815E-7C24-4B0C-8C93-1C83830CA47E}"/>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A8CEBAE5-F66A-4BBC-A3EE-706C0D8720D4}"/>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85090</xdr:rowOff>
    </xdr:from>
    <xdr:to>
      <xdr:col>85</xdr:col>
      <xdr:colOff>126365</xdr:colOff>
      <xdr:row>99</xdr:row>
      <xdr:rowOff>6350</xdr:rowOff>
    </xdr:to>
    <xdr:cxnSp macro="">
      <xdr:nvCxnSpPr>
        <xdr:cNvPr id="683" name="直線コネクタ 682">
          <a:extLst>
            <a:ext uri="{FF2B5EF4-FFF2-40B4-BE49-F238E27FC236}">
              <a16:creationId xmlns:a16="http://schemas.microsoft.com/office/drawing/2014/main" id="{F1046E41-F5CB-49DC-94CD-71852EE570A4}"/>
            </a:ext>
          </a:extLst>
        </xdr:cNvPr>
        <xdr:cNvCxnSpPr/>
      </xdr:nvCxnSpPr>
      <xdr:spPr>
        <a:xfrm flipV="1">
          <a:off x="16317595" y="1568704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9525</xdr:rowOff>
    </xdr:from>
    <xdr:ext cx="469900" cy="253365"/>
    <xdr:sp macro="" textlink="">
      <xdr:nvSpPr>
        <xdr:cNvPr id="684" name="積立金最小値テキスト">
          <a:extLst>
            <a:ext uri="{FF2B5EF4-FFF2-40B4-BE49-F238E27FC236}">
              <a16:creationId xmlns:a16="http://schemas.microsoft.com/office/drawing/2014/main" id="{028B58F2-BA65-43D7-AF27-A1692B936615}"/>
            </a:ext>
          </a:extLst>
        </xdr:cNvPr>
        <xdr:cNvSpPr txBox="1"/>
      </xdr:nvSpPr>
      <xdr:spPr>
        <a:xfrm>
          <a:off x="16370300" y="16983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6350</xdr:rowOff>
    </xdr:from>
    <xdr:to>
      <xdr:col>86</xdr:col>
      <xdr:colOff>25400</xdr:colOff>
      <xdr:row>99</xdr:row>
      <xdr:rowOff>6350</xdr:rowOff>
    </xdr:to>
    <xdr:cxnSp macro="">
      <xdr:nvCxnSpPr>
        <xdr:cNvPr id="685" name="直線コネクタ 684">
          <a:extLst>
            <a:ext uri="{FF2B5EF4-FFF2-40B4-BE49-F238E27FC236}">
              <a16:creationId xmlns:a16="http://schemas.microsoft.com/office/drawing/2014/main" id="{0527AC0E-2C8C-4D98-AB73-E60B80E3873B}"/>
            </a:ext>
          </a:extLst>
        </xdr:cNvPr>
        <xdr:cNvCxnSpPr/>
      </xdr:nvCxnSpPr>
      <xdr:spPr>
        <a:xfrm>
          <a:off x="16230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31750</xdr:rowOff>
    </xdr:from>
    <xdr:ext cx="598805" cy="253365"/>
    <xdr:sp macro="" textlink="">
      <xdr:nvSpPr>
        <xdr:cNvPr id="686" name="積立金最大値テキスト">
          <a:extLst>
            <a:ext uri="{FF2B5EF4-FFF2-40B4-BE49-F238E27FC236}">
              <a16:creationId xmlns:a16="http://schemas.microsoft.com/office/drawing/2014/main" id="{3CB145AE-3B58-43F8-A1E5-A10ABF3D2B28}"/>
            </a:ext>
          </a:extLst>
        </xdr:cNvPr>
        <xdr:cNvSpPr txBox="1"/>
      </xdr:nvSpPr>
      <xdr:spPr>
        <a:xfrm>
          <a:off x="16370300" y="154622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174,633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85090</xdr:rowOff>
    </xdr:from>
    <xdr:to>
      <xdr:col>86</xdr:col>
      <xdr:colOff>25400</xdr:colOff>
      <xdr:row>91</xdr:row>
      <xdr:rowOff>85090</xdr:rowOff>
    </xdr:to>
    <xdr:cxnSp macro="">
      <xdr:nvCxnSpPr>
        <xdr:cNvPr id="687" name="直線コネクタ 686">
          <a:extLst>
            <a:ext uri="{FF2B5EF4-FFF2-40B4-BE49-F238E27FC236}">
              <a16:creationId xmlns:a16="http://schemas.microsoft.com/office/drawing/2014/main" id="{A2BCD51A-A98F-4455-82A4-638C74760F47}"/>
            </a:ext>
          </a:extLst>
        </xdr:cNvPr>
        <xdr:cNvCxnSpPr/>
      </xdr:nvCxnSpPr>
      <xdr:spPr>
        <a:xfrm>
          <a:off x="16230600" y="1568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166370</xdr:rowOff>
    </xdr:from>
    <xdr:to>
      <xdr:col>85</xdr:col>
      <xdr:colOff>127000</xdr:colOff>
      <xdr:row>98</xdr:row>
      <xdr:rowOff>24765</xdr:rowOff>
    </xdr:to>
    <xdr:cxnSp macro="">
      <xdr:nvCxnSpPr>
        <xdr:cNvPr id="688" name="直線コネクタ 687">
          <a:extLst>
            <a:ext uri="{FF2B5EF4-FFF2-40B4-BE49-F238E27FC236}">
              <a16:creationId xmlns:a16="http://schemas.microsoft.com/office/drawing/2014/main" id="{DDD02D91-7132-42A1-8A18-385079AFE6A8}"/>
            </a:ext>
          </a:extLst>
        </xdr:cNvPr>
        <xdr:cNvCxnSpPr/>
      </xdr:nvCxnSpPr>
      <xdr:spPr>
        <a:xfrm>
          <a:off x="15481300" y="16625570"/>
          <a:ext cx="8382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98425</xdr:rowOff>
    </xdr:from>
    <xdr:ext cx="534670" cy="253365"/>
    <xdr:sp macro="" textlink="">
      <xdr:nvSpPr>
        <xdr:cNvPr id="689" name="積立金平均値テキスト">
          <a:extLst>
            <a:ext uri="{FF2B5EF4-FFF2-40B4-BE49-F238E27FC236}">
              <a16:creationId xmlns:a16="http://schemas.microsoft.com/office/drawing/2014/main" id="{74033826-F14F-4B17-B734-D6DAAD74FDC4}"/>
            </a:ext>
          </a:extLst>
        </xdr:cNvPr>
        <xdr:cNvSpPr txBox="1"/>
      </xdr:nvSpPr>
      <xdr:spPr>
        <a:xfrm>
          <a:off x="16370300" y="165576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75565</xdr:rowOff>
    </xdr:from>
    <xdr:to>
      <xdr:col>85</xdr:col>
      <xdr:colOff>177800</xdr:colOff>
      <xdr:row>98</xdr:row>
      <xdr:rowOff>6350</xdr:rowOff>
    </xdr:to>
    <xdr:sp macro="" textlink="">
      <xdr:nvSpPr>
        <xdr:cNvPr id="690" name="フローチャート: 判断 689">
          <a:extLst>
            <a:ext uri="{FF2B5EF4-FFF2-40B4-BE49-F238E27FC236}">
              <a16:creationId xmlns:a16="http://schemas.microsoft.com/office/drawing/2014/main" id="{DACA24C4-EC1C-4049-BEAB-76EA1AF9822F}"/>
            </a:ext>
          </a:extLst>
        </xdr:cNvPr>
        <xdr:cNvSpPr/>
      </xdr:nvSpPr>
      <xdr:spPr>
        <a:xfrm>
          <a:off x="162687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39370</xdr:rowOff>
    </xdr:from>
    <xdr:to>
      <xdr:col>81</xdr:col>
      <xdr:colOff>50800</xdr:colOff>
      <xdr:row>96</xdr:row>
      <xdr:rowOff>166370</xdr:rowOff>
    </xdr:to>
    <xdr:cxnSp macro="">
      <xdr:nvCxnSpPr>
        <xdr:cNvPr id="691" name="直線コネクタ 690">
          <a:extLst>
            <a:ext uri="{FF2B5EF4-FFF2-40B4-BE49-F238E27FC236}">
              <a16:creationId xmlns:a16="http://schemas.microsoft.com/office/drawing/2014/main" id="{FE384110-B90F-45E5-B7C4-B211B9953DB8}"/>
            </a:ext>
          </a:extLst>
        </xdr:cNvPr>
        <xdr:cNvCxnSpPr/>
      </xdr:nvCxnSpPr>
      <xdr:spPr>
        <a:xfrm>
          <a:off x="14592300" y="164985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75565</xdr:rowOff>
    </xdr:from>
    <xdr:to>
      <xdr:col>81</xdr:col>
      <xdr:colOff>101600</xdr:colOff>
      <xdr:row>98</xdr:row>
      <xdr:rowOff>6350</xdr:rowOff>
    </xdr:to>
    <xdr:sp macro="" textlink="">
      <xdr:nvSpPr>
        <xdr:cNvPr id="692" name="フローチャート: 判断 691">
          <a:extLst>
            <a:ext uri="{FF2B5EF4-FFF2-40B4-BE49-F238E27FC236}">
              <a16:creationId xmlns:a16="http://schemas.microsoft.com/office/drawing/2014/main" id="{03443C66-951E-4BBD-99E3-16B69F920DD8}"/>
            </a:ext>
          </a:extLst>
        </xdr:cNvPr>
        <xdr:cNvSpPr/>
      </xdr:nvSpPr>
      <xdr:spPr>
        <a:xfrm>
          <a:off x="15430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168275</xdr:rowOff>
    </xdr:from>
    <xdr:ext cx="528955" cy="253365"/>
    <xdr:sp macro="" textlink="">
      <xdr:nvSpPr>
        <xdr:cNvPr id="693" name="テキスト ボックス 692">
          <a:extLst>
            <a:ext uri="{FF2B5EF4-FFF2-40B4-BE49-F238E27FC236}">
              <a16:creationId xmlns:a16="http://schemas.microsoft.com/office/drawing/2014/main" id="{272E39F0-3CED-4212-8413-58CF757843B3}"/>
            </a:ext>
          </a:extLst>
        </xdr:cNvPr>
        <xdr:cNvSpPr txBox="1"/>
      </xdr:nvSpPr>
      <xdr:spPr>
        <a:xfrm>
          <a:off x="15213965" y="167989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39370</xdr:rowOff>
    </xdr:from>
    <xdr:to>
      <xdr:col>76</xdr:col>
      <xdr:colOff>114300</xdr:colOff>
      <xdr:row>98</xdr:row>
      <xdr:rowOff>43180</xdr:rowOff>
    </xdr:to>
    <xdr:cxnSp macro="">
      <xdr:nvCxnSpPr>
        <xdr:cNvPr id="694" name="直線コネクタ 693">
          <a:extLst>
            <a:ext uri="{FF2B5EF4-FFF2-40B4-BE49-F238E27FC236}">
              <a16:creationId xmlns:a16="http://schemas.microsoft.com/office/drawing/2014/main" id="{52161834-9E4B-4B3D-8B54-52BA86071F57}"/>
            </a:ext>
          </a:extLst>
        </xdr:cNvPr>
        <xdr:cNvCxnSpPr/>
      </xdr:nvCxnSpPr>
      <xdr:spPr>
        <a:xfrm flipV="1">
          <a:off x="13703300" y="16498570"/>
          <a:ext cx="8890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3175</xdr:rowOff>
    </xdr:from>
    <xdr:to>
      <xdr:col>76</xdr:col>
      <xdr:colOff>165100</xdr:colOff>
      <xdr:row>97</xdr:row>
      <xdr:rowOff>104775</xdr:rowOff>
    </xdr:to>
    <xdr:sp macro="" textlink="">
      <xdr:nvSpPr>
        <xdr:cNvPr id="695" name="フローチャート: 判断 694">
          <a:extLst>
            <a:ext uri="{FF2B5EF4-FFF2-40B4-BE49-F238E27FC236}">
              <a16:creationId xmlns:a16="http://schemas.microsoft.com/office/drawing/2014/main" id="{D2650A3D-E55D-4F33-A3AE-416169543B4A}"/>
            </a:ext>
          </a:extLst>
        </xdr:cNvPr>
        <xdr:cNvSpPr/>
      </xdr:nvSpPr>
      <xdr:spPr>
        <a:xfrm>
          <a:off x="14541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95885</xdr:rowOff>
    </xdr:from>
    <xdr:ext cx="528955" cy="259080"/>
    <xdr:sp macro="" textlink="">
      <xdr:nvSpPr>
        <xdr:cNvPr id="696" name="テキスト ボックス 695">
          <a:extLst>
            <a:ext uri="{FF2B5EF4-FFF2-40B4-BE49-F238E27FC236}">
              <a16:creationId xmlns:a16="http://schemas.microsoft.com/office/drawing/2014/main" id="{9BAC7A50-0470-4670-9683-D95BAFAC3407}"/>
            </a:ext>
          </a:extLst>
        </xdr:cNvPr>
        <xdr:cNvSpPr txBox="1"/>
      </xdr:nvSpPr>
      <xdr:spPr>
        <a:xfrm>
          <a:off x="14324965" y="16726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43,715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133985</xdr:rowOff>
    </xdr:from>
    <xdr:to>
      <xdr:col>71</xdr:col>
      <xdr:colOff>177800</xdr:colOff>
      <xdr:row>98</xdr:row>
      <xdr:rowOff>43180</xdr:rowOff>
    </xdr:to>
    <xdr:cxnSp macro="">
      <xdr:nvCxnSpPr>
        <xdr:cNvPr id="697" name="直線コネクタ 696">
          <a:extLst>
            <a:ext uri="{FF2B5EF4-FFF2-40B4-BE49-F238E27FC236}">
              <a16:creationId xmlns:a16="http://schemas.microsoft.com/office/drawing/2014/main" id="{66E0D5A9-02B1-4299-B547-92697E976977}"/>
            </a:ext>
          </a:extLst>
        </xdr:cNvPr>
        <xdr:cNvCxnSpPr/>
      </xdr:nvCxnSpPr>
      <xdr:spPr>
        <a:xfrm>
          <a:off x="12814300" y="167646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84455</xdr:rowOff>
    </xdr:from>
    <xdr:to>
      <xdr:col>72</xdr:col>
      <xdr:colOff>38100</xdr:colOff>
      <xdr:row>98</xdr:row>
      <xdr:rowOff>14605</xdr:rowOff>
    </xdr:to>
    <xdr:sp macro="" textlink="">
      <xdr:nvSpPr>
        <xdr:cNvPr id="698" name="フローチャート: 判断 697">
          <a:extLst>
            <a:ext uri="{FF2B5EF4-FFF2-40B4-BE49-F238E27FC236}">
              <a16:creationId xmlns:a16="http://schemas.microsoft.com/office/drawing/2014/main" id="{C073DFF0-64EE-47CA-83A7-8700DDCDB41D}"/>
            </a:ext>
          </a:extLst>
        </xdr:cNvPr>
        <xdr:cNvSpPr/>
      </xdr:nvSpPr>
      <xdr:spPr>
        <a:xfrm>
          <a:off x="13652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31115</xdr:rowOff>
    </xdr:from>
    <xdr:ext cx="528955" cy="253365"/>
    <xdr:sp macro="" textlink="">
      <xdr:nvSpPr>
        <xdr:cNvPr id="699" name="テキスト ボックス 698">
          <a:extLst>
            <a:ext uri="{FF2B5EF4-FFF2-40B4-BE49-F238E27FC236}">
              <a16:creationId xmlns:a16="http://schemas.microsoft.com/office/drawing/2014/main" id="{80CBCEC5-8F29-4779-87A0-EDAE4113BE78}"/>
            </a:ext>
          </a:extLst>
        </xdr:cNvPr>
        <xdr:cNvSpPr txBox="1"/>
      </xdr:nvSpPr>
      <xdr:spPr>
        <a:xfrm>
          <a:off x="13435965" y="16490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86360</xdr:rowOff>
    </xdr:from>
    <xdr:to>
      <xdr:col>67</xdr:col>
      <xdr:colOff>101600</xdr:colOff>
      <xdr:row>98</xdr:row>
      <xdr:rowOff>16510</xdr:rowOff>
    </xdr:to>
    <xdr:sp macro="" textlink="">
      <xdr:nvSpPr>
        <xdr:cNvPr id="700" name="フローチャート: 判断 699">
          <a:extLst>
            <a:ext uri="{FF2B5EF4-FFF2-40B4-BE49-F238E27FC236}">
              <a16:creationId xmlns:a16="http://schemas.microsoft.com/office/drawing/2014/main" id="{6641D646-CECB-4026-A324-8654B99C936F}"/>
            </a:ext>
          </a:extLst>
        </xdr:cNvPr>
        <xdr:cNvSpPr/>
      </xdr:nvSpPr>
      <xdr:spPr>
        <a:xfrm>
          <a:off x="12763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7620</xdr:rowOff>
    </xdr:from>
    <xdr:ext cx="528955" cy="253365"/>
    <xdr:sp macro="" textlink="">
      <xdr:nvSpPr>
        <xdr:cNvPr id="701" name="テキスト ボックス 700">
          <a:extLst>
            <a:ext uri="{FF2B5EF4-FFF2-40B4-BE49-F238E27FC236}">
              <a16:creationId xmlns:a16="http://schemas.microsoft.com/office/drawing/2014/main" id="{9517041B-5666-46B6-8197-5D9B9796E87C}"/>
            </a:ext>
          </a:extLst>
        </xdr:cNvPr>
        <xdr:cNvSpPr txBox="1"/>
      </xdr:nvSpPr>
      <xdr:spPr>
        <a:xfrm>
          <a:off x="12546965" y="16809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32,800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981A6CD-FE2D-498B-8E20-43BB1BD6D5D3}"/>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64323F77-597B-4818-88C0-94AD94B7CD62}"/>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C040FA81-E5A9-4813-957B-AA3775BE49B5}"/>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F38118AE-DE18-445D-B70D-D301F20E62F2}"/>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960D5E80-F7C2-48E8-A50D-A75D7FB7F3BD}"/>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145415</xdr:rowOff>
    </xdr:from>
    <xdr:to>
      <xdr:col>85</xdr:col>
      <xdr:colOff>177800</xdr:colOff>
      <xdr:row>98</xdr:row>
      <xdr:rowOff>75565</xdr:rowOff>
    </xdr:to>
    <xdr:sp macro="" textlink="">
      <xdr:nvSpPr>
        <xdr:cNvPr id="707" name="楕円 706">
          <a:extLst>
            <a:ext uri="{FF2B5EF4-FFF2-40B4-BE49-F238E27FC236}">
              <a16:creationId xmlns:a16="http://schemas.microsoft.com/office/drawing/2014/main" id="{E19C7A98-FE1E-40FF-9E43-B3D65C84BFDC}"/>
            </a:ext>
          </a:extLst>
        </xdr:cNvPr>
        <xdr:cNvSpPr/>
      </xdr:nvSpPr>
      <xdr:spPr>
        <a:xfrm>
          <a:off x="162687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123825</xdr:rowOff>
    </xdr:from>
    <xdr:ext cx="534670" cy="253365"/>
    <xdr:sp macro="" textlink="">
      <xdr:nvSpPr>
        <xdr:cNvPr id="708" name="積立金該当値テキスト">
          <a:extLst>
            <a:ext uri="{FF2B5EF4-FFF2-40B4-BE49-F238E27FC236}">
              <a16:creationId xmlns:a16="http://schemas.microsoft.com/office/drawing/2014/main" id="{B938DCA8-DDA0-4EA4-B0DF-7168BDEE9B50}"/>
            </a:ext>
          </a:extLst>
        </xdr:cNvPr>
        <xdr:cNvSpPr txBox="1"/>
      </xdr:nvSpPr>
      <xdr:spPr>
        <a:xfrm>
          <a:off x="16370300" y="167544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115570</xdr:rowOff>
    </xdr:from>
    <xdr:to>
      <xdr:col>81</xdr:col>
      <xdr:colOff>101600</xdr:colOff>
      <xdr:row>97</xdr:row>
      <xdr:rowOff>45720</xdr:rowOff>
    </xdr:to>
    <xdr:sp macro="" textlink="">
      <xdr:nvSpPr>
        <xdr:cNvPr id="709" name="楕円 708">
          <a:extLst>
            <a:ext uri="{FF2B5EF4-FFF2-40B4-BE49-F238E27FC236}">
              <a16:creationId xmlns:a16="http://schemas.microsoft.com/office/drawing/2014/main" id="{A91071A4-4AC7-4E83-B6D3-1909E41ED50B}"/>
            </a:ext>
          </a:extLst>
        </xdr:cNvPr>
        <xdr:cNvSpPr/>
      </xdr:nvSpPr>
      <xdr:spPr>
        <a:xfrm>
          <a:off x="15430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62230</xdr:rowOff>
    </xdr:from>
    <xdr:ext cx="528955" cy="259080"/>
    <xdr:sp macro="" textlink="">
      <xdr:nvSpPr>
        <xdr:cNvPr id="710" name="テキスト ボックス 709">
          <a:extLst>
            <a:ext uri="{FF2B5EF4-FFF2-40B4-BE49-F238E27FC236}">
              <a16:creationId xmlns:a16="http://schemas.microsoft.com/office/drawing/2014/main" id="{1A77A397-9EFD-4C1E-94CA-856D85EA5FF4}"/>
            </a:ext>
          </a:extLst>
        </xdr:cNvPr>
        <xdr:cNvSpPr txBox="1"/>
      </xdr:nvSpPr>
      <xdr:spPr>
        <a:xfrm>
          <a:off x="15213965" y="16349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51,513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160020</xdr:rowOff>
    </xdr:from>
    <xdr:to>
      <xdr:col>76</xdr:col>
      <xdr:colOff>165100</xdr:colOff>
      <xdr:row>96</xdr:row>
      <xdr:rowOff>90170</xdr:rowOff>
    </xdr:to>
    <xdr:sp macro="" textlink="">
      <xdr:nvSpPr>
        <xdr:cNvPr id="711" name="楕円 710">
          <a:extLst>
            <a:ext uri="{FF2B5EF4-FFF2-40B4-BE49-F238E27FC236}">
              <a16:creationId xmlns:a16="http://schemas.microsoft.com/office/drawing/2014/main" id="{51C3B251-21A3-40D0-BF67-B4E08FFE0633}"/>
            </a:ext>
          </a:extLst>
        </xdr:cNvPr>
        <xdr:cNvSpPr/>
      </xdr:nvSpPr>
      <xdr:spPr>
        <a:xfrm>
          <a:off x="14541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106680</xdr:rowOff>
    </xdr:from>
    <xdr:ext cx="528955" cy="259080"/>
    <xdr:sp macro="" textlink="">
      <xdr:nvSpPr>
        <xdr:cNvPr id="712" name="テキスト ボックス 711">
          <a:extLst>
            <a:ext uri="{FF2B5EF4-FFF2-40B4-BE49-F238E27FC236}">
              <a16:creationId xmlns:a16="http://schemas.microsoft.com/office/drawing/2014/main" id="{3F3094F9-8EB4-4241-8C29-FBF8F1DDEAFF}"/>
            </a:ext>
          </a:extLst>
        </xdr:cNvPr>
        <xdr:cNvSpPr txBox="1"/>
      </xdr:nvSpPr>
      <xdr:spPr>
        <a:xfrm>
          <a:off x="14324965" y="16222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163830</xdr:rowOff>
    </xdr:from>
    <xdr:to>
      <xdr:col>72</xdr:col>
      <xdr:colOff>38100</xdr:colOff>
      <xdr:row>98</xdr:row>
      <xdr:rowOff>93980</xdr:rowOff>
    </xdr:to>
    <xdr:sp macro="" textlink="">
      <xdr:nvSpPr>
        <xdr:cNvPr id="713" name="楕円 712">
          <a:extLst>
            <a:ext uri="{FF2B5EF4-FFF2-40B4-BE49-F238E27FC236}">
              <a16:creationId xmlns:a16="http://schemas.microsoft.com/office/drawing/2014/main" id="{F507FB5A-998A-4512-B50C-635D5E269B44}"/>
            </a:ext>
          </a:extLst>
        </xdr:cNvPr>
        <xdr:cNvSpPr/>
      </xdr:nvSpPr>
      <xdr:spPr>
        <a:xfrm>
          <a:off x="13652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28955" cy="259080"/>
    <xdr:sp macro="" textlink="">
      <xdr:nvSpPr>
        <xdr:cNvPr id="714" name="テキスト ボックス 713">
          <a:extLst>
            <a:ext uri="{FF2B5EF4-FFF2-40B4-BE49-F238E27FC236}">
              <a16:creationId xmlns:a16="http://schemas.microsoft.com/office/drawing/2014/main" id="{D25435B5-04AB-4AB9-82ED-F1A3EC25469D}"/>
            </a:ext>
          </a:extLst>
        </xdr:cNvPr>
        <xdr:cNvSpPr txBox="1"/>
      </xdr:nvSpPr>
      <xdr:spPr>
        <a:xfrm>
          <a:off x="13435965" y="16887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83185</xdr:rowOff>
    </xdr:from>
    <xdr:to>
      <xdr:col>67</xdr:col>
      <xdr:colOff>101600</xdr:colOff>
      <xdr:row>98</xdr:row>
      <xdr:rowOff>13335</xdr:rowOff>
    </xdr:to>
    <xdr:sp macro="" textlink="">
      <xdr:nvSpPr>
        <xdr:cNvPr id="715" name="楕円 714">
          <a:extLst>
            <a:ext uri="{FF2B5EF4-FFF2-40B4-BE49-F238E27FC236}">
              <a16:creationId xmlns:a16="http://schemas.microsoft.com/office/drawing/2014/main" id="{0E53CB8A-C74E-4E14-92C1-AF65E8E3BFE7}"/>
            </a:ext>
          </a:extLst>
        </xdr:cNvPr>
        <xdr:cNvSpPr/>
      </xdr:nvSpPr>
      <xdr:spPr>
        <a:xfrm>
          <a:off x="12763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30480</xdr:rowOff>
    </xdr:from>
    <xdr:ext cx="528955" cy="253365"/>
    <xdr:sp macro="" textlink="">
      <xdr:nvSpPr>
        <xdr:cNvPr id="716" name="テキスト ボックス 715">
          <a:extLst>
            <a:ext uri="{FF2B5EF4-FFF2-40B4-BE49-F238E27FC236}">
              <a16:creationId xmlns:a16="http://schemas.microsoft.com/office/drawing/2014/main" id="{8489B925-AA34-4496-B0A4-7A3E8E51EA32}"/>
            </a:ext>
          </a:extLst>
        </xdr:cNvPr>
        <xdr:cNvSpPr txBox="1"/>
      </xdr:nvSpPr>
      <xdr:spPr>
        <a:xfrm>
          <a:off x="12546965" y="16489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5AEA249D-9317-4B47-B0E3-C5BE7B60C2E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2BEF56F-7D59-4C0E-B33C-4F9A1FA6317F}"/>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443C34BE-AB20-4564-ABD6-FCE059D86684}"/>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BCF14026-09FF-437B-88C0-30F9D6CFAA19}"/>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6BB5C114-70C0-4A96-8A15-8701274E18FF}"/>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B9ABD400-2708-4CDC-9A09-94B3D66EB4D6}"/>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62431CB5-2195-4212-9E07-EB88F2A57649}"/>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4B3D585E-3738-4D26-B50E-31347546F6EF}"/>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5" name="テキスト ボックス 724">
          <a:extLst>
            <a:ext uri="{FF2B5EF4-FFF2-40B4-BE49-F238E27FC236}">
              <a16:creationId xmlns:a16="http://schemas.microsoft.com/office/drawing/2014/main" id="{374D79FE-AD44-4D7F-BFA5-FA27D3447627}"/>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1D87B423-6CBF-4943-8E24-268169D9895A}"/>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FFB0CCD0-92A5-4DF5-A920-A411AF666633}"/>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728" name="テキスト ボックス 727">
          <a:extLst>
            <a:ext uri="{FF2B5EF4-FFF2-40B4-BE49-F238E27FC236}">
              <a16:creationId xmlns:a16="http://schemas.microsoft.com/office/drawing/2014/main" id="{38C15C92-55C8-4EC2-98B5-50B70442579E}"/>
            </a:ext>
          </a:extLst>
        </xdr:cNvPr>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67457ED1-9E26-4B93-BACF-CCE8080AF756}"/>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645" cy="253365"/>
    <xdr:sp macro="" textlink="">
      <xdr:nvSpPr>
        <xdr:cNvPr id="730" name="テキスト ボックス 729">
          <a:extLst>
            <a:ext uri="{FF2B5EF4-FFF2-40B4-BE49-F238E27FC236}">
              <a16:creationId xmlns:a16="http://schemas.microsoft.com/office/drawing/2014/main" id="{2D89F4A5-A9AA-49FC-A963-0CA6B9287944}"/>
            </a:ext>
          </a:extLst>
        </xdr:cNvPr>
        <xdr:cNvSpPr txBox="1"/>
      </xdr:nvSpPr>
      <xdr:spPr>
        <a:xfrm>
          <a:off x="17820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ED26A913-1907-4CE9-99A6-9A330AC28E1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3365"/>
    <xdr:sp macro="" textlink="">
      <xdr:nvSpPr>
        <xdr:cNvPr id="732" name="テキスト ボックス 731">
          <a:extLst>
            <a:ext uri="{FF2B5EF4-FFF2-40B4-BE49-F238E27FC236}">
              <a16:creationId xmlns:a16="http://schemas.microsoft.com/office/drawing/2014/main" id="{91DF72B2-1024-4662-A37B-855E8C2D6FE1}"/>
            </a:ext>
          </a:extLst>
        </xdr:cNvPr>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9CC8DDCD-B449-4590-AB10-841F9615CE8C}"/>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3365"/>
    <xdr:sp macro="" textlink="">
      <xdr:nvSpPr>
        <xdr:cNvPr id="734" name="テキスト ボックス 733">
          <a:extLst>
            <a:ext uri="{FF2B5EF4-FFF2-40B4-BE49-F238E27FC236}">
              <a16:creationId xmlns:a16="http://schemas.microsoft.com/office/drawing/2014/main" id="{4C2DC629-DD78-4E36-A695-1F6B5C7262D6}"/>
            </a:ext>
          </a:extLst>
        </xdr:cNvPr>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59117B2C-749A-4063-A54D-02AE61418B91}"/>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6" name="テキスト ボックス 735">
          <a:extLst>
            <a:ext uri="{FF2B5EF4-FFF2-40B4-BE49-F238E27FC236}">
              <a16:creationId xmlns:a16="http://schemas.microsoft.com/office/drawing/2014/main" id="{7FD71729-0625-4543-832C-0F4FC2BB10A8}"/>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39229AE8-859F-4FA7-9396-4B1B15C4DA85}"/>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128270</xdr:rowOff>
    </xdr:from>
    <xdr:to>
      <xdr:col>116</xdr:col>
      <xdr:colOff>62865</xdr:colOff>
      <xdr:row>38</xdr:row>
      <xdr:rowOff>139700</xdr:rowOff>
    </xdr:to>
    <xdr:cxnSp macro="">
      <xdr:nvCxnSpPr>
        <xdr:cNvPr id="738" name="直線コネクタ 737">
          <a:extLst>
            <a:ext uri="{FF2B5EF4-FFF2-40B4-BE49-F238E27FC236}">
              <a16:creationId xmlns:a16="http://schemas.microsoft.com/office/drawing/2014/main" id="{816A64D1-08D6-4181-B8F2-871F96B40BE6}"/>
            </a:ext>
          </a:extLst>
        </xdr:cNvPr>
        <xdr:cNvCxnSpPr/>
      </xdr:nvCxnSpPr>
      <xdr:spPr>
        <a:xfrm flipV="1">
          <a:off x="22159595" y="52717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3365"/>
    <xdr:sp macro="" textlink="">
      <xdr:nvSpPr>
        <xdr:cNvPr id="739" name="投資及び出資金最小値テキスト">
          <a:extLst>
            <a:ext uri="{FF2B5EF4-FFF2-40B4-BE49-F238E27FC236}">
              <a16:creationId xmlns:a16="http://schemas.microsoft.com/office/drawing/2014/main" id="{588A70BF-3717-4212-ACE8-C63072298607}"/>
            </a:ext>
          </a:extLst>
        </xdr:cNvPr>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AD0B83F1-CB4D-4FFB-B454-CA06D04ADC82}"/>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74930</xdr:rowOff>
    </xdr:from>
    <xdr:ext cx="534670" cy="253365"/>
    <xdr:sp macro="" textlink="">
      <xdr:nvSpPr>
        <xdr:cNvPr id="741" name="投資及び出資金最大値テキスト">
          <a:extLst>
            <a:ext uri="{FF2B5EF4-FFF2-40B4-BE49-F238E27FC236}">
              <a16:creationId xmlns:a16="http://schemas.microsoft.com/office/drawing/2014/main" id="{1C3CDE4B-25E8-4A91-BA2D-2D817098F7F4}"/>
            </a:ext>
          </a:extLst>
        </xdr:cNvPr>
        <xdr:cNvSpPr txBox="1"/>
      </xdr:nvSpPr>
      <xdr:spPr>
        <a:xfrm>
          <a:off x="22212300" y="50469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15,122</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128270</xdr:rowOff>
    </xdr:from>
    <xdr:to>
      <xdr:col>116</xdr:col>
      <xdr:colOff>152400</xdr:colOff>
      <xdr:row>30</xdr:row>
      <xdr:rowOff>128270</xdr:rowOff>
    </xdr:to>
    <xdr:cxnSp macro="">
      <xdr:nvCxnSpPr>
        <xdr:cNvPr id="742" name="直線コネクタ 741">
          <a:extLst>
            <a:ext uri="{FF2B5EF4-FFF2-40B4-BE49-F238E27FC236}">
              <a16:creationId xmlns:a16="http://schemas.microsoft.com/office/drawing/2014/main" id="{E447AA97-74EC-4FF2-8A08-ADC4F227FF44}"/>
            </a:ext>
          </a:extLst>
        </xdr:cNvPr>
        <xdr:cNvCxnSpPr/>
      </xdr:nvCxnSpPr>
      <xdr:spPr>
        <a:xfrm>
          <a:off x="22072600" y="5271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138430</xdr:rowOff>
    </xdr:from>
    <xdr:to>
      <xdr:col>116</xdr:col>
      <xdr:colOff>63500</xdr:colOff>
      <xdr:row>38</xdr:row>
      <xdr:rowOff>139065</xdr:rowOff>
    </xdr:to>
    <xdr:cxnSp macro="">
      <xdr:nvCxnSpPr>
        <xdr:cNvPr id="743" name="直線コネクタ 742">
          <a:extLst>
            <a:ext uri="{FF2B5EF4-FFF2-40B4-BE49-F238E27FC236}">
              <a16:creationId xmlns:a16="http://schemas.microsoft.com/office/drawing/2014/main" id="{98ED7A44-C17E-458F-9748-EB79DB323C82}"/>
            </a:ext>
          </a:extLst>
        </xdr:cNvPr>
        <xdr:cNvCxnSpPr/>
      </xdr:nvCxnSpPr>
      <xdr:spPr>
        <a:xfrm>
          <a:off x="21323300" y="66535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12700</xdr:rowOff>
    </xdr:from>
    <xdr:ext cx="469900" cy="259080"/>
    <xdr:sp macro="" textlink="">
      <xdr:nvSpPr>
        <xdr:cNvPr id="744" name="投資及び出資金平均値テキスト">
          <a:extLst>
            <a:ext uri="{FF2B5EF4-FFF2-40B4-BE49-F238E27FC236}">
              <a16:creationId xmlns:a16="http://schemas.microsoft.com/office/drawing/2014/main" id="{EFC78FB8-C03D-48DC-B239-E40CE3CAAA65}"/>
            </a:ext>
          </a:extLst>
        </xdr:cNvPr>
        <xdr:cNvSpPr txBox="1"/>
      </xdr:nvSpPr>
      <xdr:spPr>
        <a:xfrm>
          <a:off x="22212300" y="6184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161290</xdr:rowOff>
    </xdr:from>
    <xdr:to>
      <xdr:col>116</xdr:col>
      <xdr:colOff>114300</xdr:colOff>
      <xdr:row>37</xdr:row>
      <xdr:rowOff>91440</xdr:rowOff>
    </xdr:to>
    <xdr:sp macro="" textlink="">
      <xdr:nvSpPr>
        <xdr:cNvPr id="745" name="フローチャート: 判断 744">
          <a:extLst>
            <a:ext uri="{FF2B5EF4-FFF2-40B4-BE49-F238E27FC236}">
              <a16:creationId xmlns:a16="http://schemas.microsoft.com/office/drawing/2014/main" id="{C3EFD472-86CF-4202-91D3-D08FD0E7D0FA}"/>
            </a:ext>
          </a:extLst>
        </xdr:cNvPr>
        <xdr:cNvSpPr/>
      </xdr:nvSpPr>
      <xdr:spPr>
        <a:xfrm>
          <a:off x="22110700" y="63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130810</xdr:rowOff>
    </xdr:from>
    <xdr:to>
      <xdr:col>111</xdr:col>
      <xdr:colOff>177800</xdr:colOff>
      <xdr:row>38</xdr:row>
      <xdr:rowOff>138430</xdr:rowOff>
    </xdr:to>
    <xdr:cxnSp macro="">
      <xdr:nvCxnSpPr>
        <xdr:cNvPr id="746" name="直線コネクタ 745">
          <a:extLst>
            <a:ext uri="{FF2B5EF4-FFF2-40B4-BE49-F238E27FC236}">
              <a16:creationId xmlns:a16="http://schemas.microsoft.com/office/drawing/2014/main" id="{A729EF6A-B120-4B8B-9AE2-4689050A69D6}"/>
            </a:ext>
          </a:extLst>
        </xdr:cNvPr>
        <xdr:cNvCxnSpPr/>
      </xdr:nvCxnSpPr>
      <xdr:spPr>
        <a:xfrm>
          <a:off x="20434300" y="66459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10795</xdr:rowOff>
    </xdr:from>
    <xdr:to>
      <xdr:col>112</xdr:col>
      <xdr:colOff>38100</xdr:colOff>
      <xdr:row>36</xdr:row>
      <xdr:rowOff>112395</xdr:rowOff>
    </xdr:to>
    <xdr:sp macro="" textlink="">
      <xdr:nvSpPr>
        <xdr:cNvPr id="747" name="フローチャート: 判断 746">
          <a:extLst>
            <a:ext uri="{FF2B5EF4-FFF2-40B4-BE49-F238E27FC236}">
              <a16:creationId xmlns:a16="http://schemas.microsoft.com/office/drawing/2014/main" id="{5B20CA11-9372-45C8-A3E2-6E8B1EAC5E12}"/>
            </a:ext>
          </a:extLst>
        </xdr:cNvPr>
        <xdr:cNvSpPr/>
      </xdr:nvSpPr>
      <xdr:spPr>
        <a:xfrm>
          <a:off x="21272500" y="618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34</xdr:row>
      <xdr:rowOff>128905</xdr:rowOff>
    </xdr:from>
    <xdr:ext cx="464185" cy="259080"/>
    <xdr:sp macro="" textlink="">
      <xdr:nvSpPr>
        <xdr:cNvPr id="748" name="テキスト ボックス 747">
          <a:extLst>
            <a:ext uri="{FF2B5EF4-FFF2-40B4-BE49-F238E27FC236}">
              <a16:creationId xmlns:a16="http://schemas.microsoft.com/office/drawing/2014/main" id="{C3644CCF-3540-4325-B0D6-11A361986F62}"/>
            </a:ext>
          </a:extLst>
        </xdr:cNvPr>
        <xdr:cNvSpPr txBox="1"/>
      </xdr:nvSpPr>
      <xdr:spPr>
        <a:xfrm>
          <a:off x="21088350" y="59582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107315</xdr:rowOff>
    </xdr:from>
    <xdr:to>
      <xdr:col>107</xdr:col>
      <xdr:colOff>50800</xdr:colOff>
      <xdr:row>38</xdr:row>
      <xdr:rowOff>130810</xdr:rowOff>
    </xdr:to>
    <xdr:cxnSp macro="">
      <xdr:nvCxnSpPr>
        <xdr:cNvPr id="749" name="直線コネクタ 748">
          <a:extLst>
            <a:ext uri="{FF2B5EF4-FFF2-40B4-BE49-F238E27FC236}">
              <a16:creationId xmlns:a16="http://schemas.microsoft.com/office/drawing/2014/main" id="{87172B65-9820-4182-BDC9-AB7AD8E22056}"/>
            </a:ext>
          </a:extLst>
        </xdr:cNvPr>
        <xdr:cNvCxnSpPr/>
      </xdr:nvCxnSpPr>
      <xdr:spPr>
        <a:xfrm>
          <a:off x="19545300" y="66224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113665</xdr:rowOff>
    </xdr:from>
    <xdr:to>
      <xdr:col>107</xdr:col>
      <xdr:colOff>101600</xdr:colOff>
      <xdr:row>37</xdr:row>
      <xdr:rowOff>43815</xdr:rowOff>
    </xdr:to>
    <xdr:sp macro="" textlink="">
      <xdr:nvSpPr>
        <xdr:cNvPr id="750" name="フローチャート: 判断 749">
          <a:extLst>
            <a:ext uri="{FF2B5EF4-FFF2-40B4-BE49-F238E27FC236}">
              <a16:creationId xmlns:a16="http://schemas.microsoft.com/office/drawing/2014/main" id="{D4CC9F12-1A5F-467C-A94F-7804CCFA8B0A}"/>
            </a:ext>
          </a:extLst>
        </xdr:cNvPr>
        <xdr:cNvSpPr/>
      </xdr:nvSpPr>
      <xdr:spPr>
        <a:xfrm>
          <a:off x="20383500" y="62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60325</xdr:rowOff>
    </xdr:from>
    <xdr:ext cx="464185" cy="259080"/>
    <xdr:sp macro="" textlink="">
      <xdr:nvSpPr>
        <xdr:cNvPr id="751" name="テキスト ボックス 750">
          <a:extLst>
            <a:ext uri="{FF2B5EF4-FFF2-40B4-BE49-F238E27FC236}">
              <a16:creationId xmlns:a16="http://schemas.microsoft.com/office/drawing/2014/main" id="{2663C6F0-9E9F-4780-ACAF-AAF0E53BFCB7}"/>
            </a:ext>
          </a:extLst>
        </xdr:cNvPr>
        <xdr:cNvSpPr txBox="1"/>
      </xdr:nvSpPr>
      <xdr:spPr>
        <a:xfrm>
          <a:off x="20199350" y="60610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92075</xdr:rowOff>
    </xdr:from>
    <xdr:to>
      <xdr:col>102</xdr:col>
      <xdr:colOff>114300</xdr:colOff>
      <xdr:row>38</xdr:row>
      <xdr:rowOff>107315</xdr:rowOff>
    </xdr:to>
    <xdr:cxnSp macro="">
      <xdr:nvCxnSpPr>
        <xdr:cNvPr id="752" name="直線コネクタ 751">
          <a:extLst>
            <a:ext uri="{FF2B5EF4-FFF2-40B4-BE49-F238E27FC236}">
              <a16:creationId xmlns:a16="http://schemas.microsoft.com/office/drawing/2014/main" id="{A08A91CC-6028-46BF-AB33-3D277E00C818}"/>
            </a:ext>
          </a:extLst>
        </xdr:cNvPr>
        <xdr:cNvCxnSpPr/>
      </xdr:nvCxnSpPr>
      <xdr:spPr>
        <a:xfrm>
          <a:off x="18656300" y="66071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164465</xdr:rowOff>
    </xdr:from>
    <xdr:to>
      <xdr:col>102</xdr:col>
      <xdr:colOff>165100</xdr:colOff>
      <xdr:row>37</xdr:row>
      <xdr:rowOff>94615</xdr:rowOff>
    </xdr:to>
    <xdr:sp macro="" textlink="">
      <xdr:nvSpPr>
        <xdr:cNvPr id="753" name="フローチャート: 判断 752">
          <a:extLst>
            <a:ext uri="{FF2B5EF4-FFF2-40B4-BE49-F238E27FC236}">
              <a16:creationId xmlns:a16="http://schemas.microsoft.com/office/drawing/2014/main" id="{676260D7-8A96-4DE4-A977-9C6BF3F98458}"/>
            </a:ext>
          </a:extLst>
        </xdr:cNvPr>
        <xdr:cNvSpPr/>
      </xdr:nvSpPr>
      <xdr:spPr>
        <a:xfrm>
          <a:off x="19494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35</xdr:row>
      <xdr:rowOff>111125</xdr:rowOff>
    </xdr:from>
    <xdr:ext cx="464185" cy="253365"/>
    <xdr:sp macro="" textlink="">
      <xdr:nvSpPr>
        <xdr:cNvPr id="754" name="テキスト ボックス 753">
          <a:extLst>
            <a:ext uri="{FF2B5EF4-FFF2-40B4-BE49-F238E27FC236}">
              <a16:creationId xmlns:a16="http://schemas.microsoft.com/office/drawing/2014/main" id="{F0FF6710-585C-4536-A3A7-3E905D9DD48E}"/>
            </a:ext>
          </a:extLst>
        </xdr:cNvPr>
        <xdr:cNvSpPr txBox="1"/>
      </xdr:nvSpPr>
      <xdr:spPr>
        <a:xfrm>
          <a:off x="19310350" y="61118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52705</xdr:rowOff>
    </xdr:from>
    <xdr:to>
      <xdr:col>98</xdr:col>
      <xdr:colOff>38100</xdr:colOff>
      <xdr:row>37</xdr:row>
      <xdr:rowOff>154940</xdr:rowOff>
    </xdr:to>
    <xdr:sp macro="" textlink="">
      <xdr:nvSpPr>
        <xdr:cNvPr id="755" name="フローチャート: 判断 754">
          <a:extLst>
            <a:ext uri="{FF2B5EF4-FFF2-40B4-BE49-F238E27FC236}">
              <a16:creationId xmlns:a16="http://schemas.microsoft.com/office/drawing/2014/main" id="{B9ECEC53-665A-4429-8D8D-0743AF86E3F7}"/>
            </a:ext>
          </a:extLst>
        </xdr:cNvPr>
        <xdr:cNvSpPr/>
      </xdr:nvSpPr>
      <xdr:spPr>
        <a:xfrm>
          <a:off x="18605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170815</xdr:rowOff>
    </xdr:from>
    <xdr:ext cx="464185" cy="258445"/>
    <xdr:sp macro="" textlink="">
      <xdr:nvSpPr>
        <xdr:cNvPr id="756" name="テキスト ボックス 755">
          <a:extLst>
            <a:ext uri="{FF2B5EF4-FFF2-40B4-BE49-F238E27FC236}">
              <a16:creationId xmlns:a16="http://schemas.microsoft.com/office/drawing/2014/main" id="{C110FFBD-DF05-4608-B111-EFC26FD0011A}"/>
            </a:ext>
          </a:extLst>
        </xdr:cNvPr>
        <xdr:cNvSpPr txBox="1"/>
      </xdr:nvSpPr>
      <xdr:spPr>
        <a:xfrm>
          <a:off x="18421350" y="61715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B87E8697-10B1-4862-82B0-33199B1A767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5041037C-E2DE-4AE9-BBC2-E8AED282B66B}"/>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2AF329E4-0C27-467A-9F0F-9D269E51117C}"/>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8ACE4470-0F2A-4DA1-89EB-8CBE884D6691}"/>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4D011C99-E2BF-4E10-95C2-DD38DB486988}"/>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88265</xdr:rowOff>
    </xdr:from>
    <xdr:to>
      <xdr:col>116</xdr:col>
      <xdr:colOff>114300</xdr:colOff>
      <xdr:row>39</xdr:row>
      <xdr:rowOff>18415</xdr:rowOff>
    </xdr:to>
    <xdr:sp macro="" textlink="">
      <xdr:nvSpPr>
        <xdr:cNvPr id="762" name="楕円 761">
          <a:extLst>
            <a:ext uri="{FF2B5EF4-FFF2-40B4-BE49-F238E27FC236}">
              <a16:creationId xmlns:a16="http://schemas.microsoft.com/office/drawing/2014/main" id="{17E51C91-3CA1-4AB7-B67E-116DFDF27294}"/>
            </a:ext>
          </a:extLst>
        </xdr:cNvPr>
        <xdr:cNvSpPr/>
      </xdr:nvSpPr>
      <xdr:spPr>
        <a:xfrm>
          <a:off x="22110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3175</xdr:rowOff>
    </xdr:from>
    <xdr:ext cx="249555" cy="259080"/>
    <xdr:sp macro="" textlink="">
      <xdr:nvSpPr>
        <xdr:cNvPr id="763" name="投資及び出資金該当値テキスト">
          <a:extLst>
            <a:ext uri="{FF2B5EF4-FFF2-40B4-BE49-F238E27FC236}">
              <a16:creationId xmlns:a16="http://schemas.microsoft.com/office/drawing/2014/main" id="{219A5D36-F364-4B0C-9657-22FB973F6F87}"/>
            </a:ext>
          </a:extLst>
        </xdr:cNvPr>
        <xdr:cNvSpPr txBox="1"/>
      </xdr:nvSpPr>
      <xdr:spPr>
        <a:xfrm>
          <a:off x="22212300" y="65182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87630</xdr:rowOff>
    </xdr:from>
    <xdr:to>
      <xdr:col>112</xdr:col>
      <xdr:colOff>38100</xdr:colOff>
      <xdr:row>39</xdr:row>
      <xdr:rowOff>17780</xdr:rowOff>
    </xdr:to>
    <xdr:sp macro="" textlink="">
      <xdr:nvSpPr>
        <xdr:cNvPr id="764" name="楕円 763">
          <a:extLst>
            <a:ext uri="{FF2B5EF4-FFF2-40B4-BE49-F238E27FC236}">
              <a16:creationId xmlns:a16="http://schemas.microsoft.com/office/drawing/2014/main" id="{F95CE0F5-122E-4784-AD0F-939E52FE9031}"/>
            </a:ext>
          </a:extLst>
        </xdr:cNvPr>
        <xdr:cNvSpPr/>
      </xdr:nvSpPr>
      <xdr:spPr>
        <a:xfrm>
          <a:off x="21272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8890</xdr:rowOff>
    </xdr:from>
    <xdr:ext cx="313690" cy="253365"/>
    <xdr:sp macro="" textlink="">
      <xdr:nvSpPr>
        <xdr:cNvPr id="765" name="テキスト ボックス 764">
          <a:extLst>
            <a:ext uri="{FF2B5EF4-FFF2-40B4-BE49-F238E27FC236}">
              <a16:creationId xmlns:a16="http://schemas.microsoft.com/office/drawing/2014/main" id="{5E55AC6E-357D-4A50-808B-6A51B2EF157B}"/>
            </a:ext>
          </a:extLst>
        </xdr:cNvPr>
        <xdr:cNvSpPr txBox="1"/>
      </xdr:nvSpPr>
      <xdr:spPr>
        <a:xfrm>
          <a:off x="21166455" y="669544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80010</xdr:rowOff>
    </xdr:from>
    <xdr:to>
      <xdr:col>107</xdr:col>
      <xdr:colOff>101600</xdr:colOff>
      <xdr:row>39</xdr:row>
      <xdr:rowOff>10160</xdr:rowOff>
    </xdr:to>
    <xdr:sp macro="" textlink="">
      <xdr:nvSpPr>
        <xdr:cNvPr id="766" name="楕円 765">
          <a:extLst>
            <a:ext uri="{FF2B5EF4-FFF2-40B4-BE49-F238E27FC236}">
              <a16:creationId xmlns:a16="http://schemas.microsoft.com/office/drawing/2014/main" id="{F814E3D3-D87E-4DB7-B8F6-672C659F12BA}"/>
            </a:ext>
          </a:extLst>
        </xdr:cNvPr>
        <xdr:cNvSpPr/>
      </xdr:nvSpPr>
      <xdr:spPr>
        <a:xfrm>
          <a:off x="20383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1270</xdr:rowOff>
    </xdr:from>
    <xdr:ext cx="378460" cy="259080"/>
    <xdr:sp macro="" textlink="">
      <xdr:nvSpPr>
        <xdr:cNvPr id="767" name="テキスト ボックス 766">
          <a:extLst>
            <a:ext uri="{FF2B5EF4-FFF2-40B4-BE49-F238E27FC236}">
              <a16:creationId xmlns:a16="http://schemas.microsoft.com/office/drawing/2014/main" id="{C8A7AD32-EB46-4431-AE89-FF2A4702C592}"/>
            </a:ext>
          </a:extLst>
        </xdr:cNvPr>
        <xdr:cNvSpPr txBox="1"/>
      </xdr:nvSpPr>
      <xdr:spPr>
        <a:xfrm>
          <a:off x="20245070" y="6687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56515</xdr:rowOff>
    </xdr:from>
    <xdr:to>
      <xdr:col>102</xdr:col>
      <xdr:colOff>165100</xdr:colOff>
      <xdr:row>38</xdr:row>
      <xdr:rowOff>158115</xdr:rowOff>
    </xdr:to>
    <xdr:sp macro="" textlink="">
      <xdr:nvSpPr>
        <xdr:cNvPr id="768" name="楕円 767">
          <a:extLst>
            <a:ext uri="{FF2B5EF4-FFF2-40B4-BE49-F238E27FC236}">
              <a16:creationId xmlns:a16="http://schemas.microsoft.com/office/drawing/2014/main" id="{C69FA202-BCE4-4F82-BF5E-06848EF70D6A}"/>
            </a:ext>
          </a:extLst>
        </xdr:cNvPr>
        <xdr:cNvSpPr/>
      </xdr:nvSpPr>
      <xdr:spPr>
        <a:xfrm>
          <a:off x="194945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38</xdr:row>
      <xdr:rowOff>149225</xdr:rowOff>
    </xdr:from>
    <xdr:ext cx="378460" cy="259080"/>
    <xdr:sp macro="" textlink="">
      <xdr:nvSpPr>
        <xdr:cNvPr id="769" name="テキスト ボックス 768">
          <a:extLst>
            <a:ext uri="{FF2B5EF4-FFF2-40B4-BE49-F238E27FC236}">
              <a16:creationId xmlns:a16="http://schemas.microsoft.com/office/drawing/2014/main" id="{89C5714F-9B92-42A2-B695-366B7995F3F8}"/>
            </a:ext>
          </a:extLst>
        </xdr:cNvPr>
        <xdr:cNvSpPr txBox="1"/>
      </xdr:nvSpPr>
      <xdr:spPr>
        <a:xfrm>
          <a:off x="19356070" y="66643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41275</xdr:rowOff>
    </xdr:from>
    <xdr:to>
      <xdr:col>98</xdr:col>
      <xdr:colOff>38100</xdr:colOff>
      <xdr:row>38</xdr:row>
      <xdr:rowOff>143510</xdr:rowOff>
    </xdr:to>
    <xdr:sp macro="" textlink="">
      <xdr:nvSpPr>
        <xdr:cNvPr id="770" name="楕円 769">
          <a:extLst>
            <a:ext uri="{FF2B5EF4-FFF2-40B4-BE49-F238E27FC236}">
              <a16:creationId xmlns:a16="http://schemas.microsoft.com/office/drawing/2014/main" id="{A012F8AE-2CB8-4D0D-B470-452CE7F08A3A}"/>
            </a:ext>
          </a:extLst>
        </xdr:cNvPr>
        <xdr:cNvSpPr/>
      </xdr:nvSpPr>
      <xdr:spPr>
        <a:xfrm>
          <a:off x="186055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133985</xdr:rowOff>
    </xdr:from>
    <xdr:ext cx="378460" cy="253365"/>
    <xdr:sp macro="" textlink="">
      <xdr:nvSpPr>
        <xdr:cNvPr id="771" name="テキスト ボックス 770">
          <a:extLst>
            <a:ext uri="{FF2B5EF4-FFF2-40B4-BE49-F238E27FC236}">
              <a16:creationId xmlns:a16="http://schemas.microsoft.com/office/drawing/2014/main" id="{771294E9-36A1-40C1-B969-3FF78309A116}"/>
            </a:ext>
          </a:extLst>
        </xdr:cNvPr>
        <xdr:cNvSpPr txBox="1"/>
      </xdr:nvSpPr>
      <xdr:spPr>
        <a:xfrm>
          <a:off x="18467070" y="66490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F90B11F5-15E8-4FD3-9A9D-52E2624EA6AA}"/>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13217DEA-5570-44B7-944D-F969C1B29095}"/>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61AB9B1E-8841-4DF2-8228-56B83308FE74}"/>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B0D59BB4-0A28-4865-B794-C6A8C2429916}"/>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18870F1E-F450-4FA0-A916-38307A352308}"/>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23525557-B501-46F1-94A1-2C9D72A1B727}"/>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E7269509-5077-4C00-8F16-9A11D2AE0F3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59799A0C-BD63-44BC-BD1A-8D9C4E4B1E76}"/>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0" name="テキスト ボックス 779">
          <a:extLst>
            <a:ext uri="{FF2B5EF4-FFF2-40B4-BE49-F238E27FC236}">
              <a16:creationId xmlns:a16="http://schemas.microsoft.com/office/drawing/2014/main" id="{22EFB30C-75DF-4D31-A20D-A677F678DEB8}"/>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BB1AD30D-4E6D-4C03-A100-BDBD482C677F}"/>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2" name="直線コネクタ 781">
          <a:extLst>
            <a:ext uri="{FF2B5EF4-FFF2-40B4-BE49-F238E27FC236}">
              <a16:creationId xmlns:a16="http://schemas.microsoft.com/office/drawing/2014/main" id="{0C4575B6-1596-4C3F-8E4D-9A1F08C4AD2D}"/>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3205" cy="259080"/>
    <xdr:sp macro="" textlink="">
      <xdr:nvSpPr>
        <xdr:cNvPr id="783" name="テキスト ボックス 782">
          <a:extLst>
            <a:ext uri="{FF2B5EF4-FFF2-40B4-BE49-F238E27FC236}">
              <a16:creationId xmlns:a16="http://schemas.microsoft.com/office/drawing/2014/main" id="{78CBAAE4-9A69-4F2D-8A6D-48A1A737B169}"/>
            </a:ext>
          </a:extLst>
        </xdr:cNvPr>
        <xdr:cNvSpPr txBox="1"/>
      </xdr:nvSpPr>
      <xdr:spPr>
        <a:xfrm>
          <a:off x="18039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4" name="直線コネクタ 783">
          <a:extLst>
            <a:ext uri="{FF2B5EF4-FFF2-40B4-BE49-F238E27FC236}">
              <a16:creationId xmlns:a16="http://schemas.microsoft.com/office/drawing/2014/main" id="{18B72F0C-1FA5-420C-AD23-C4AF3D204FF3}"/>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3365"/>
    <xdr:sp macro="" textlink="">
      <xdr:nvSpPr>
        <xdr:cNvPr id="785" name="テキスト ボックス 784">
          <a:extLst>
            <a:ext uri="{FF2B5EF4-FFF2-40B4-BE49-F238E27FC236}">
              <a16:creationId xmlns:a16="http://schemas.microsoft.com/office/drawing/2014/main" id="{B0F51537-FAAB-4E4B-A0BA-95425D1512B5}"/>
            </a:ext>
          </a:extLst>
        </xdr:cNvPr>
        <xdr:cNvSpPr txBox="1"/>
      </xdr:nvSpPr>
      <xdr:spPr>
        <a:xfrm>
          <a:off x="17756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6" name="直線コネクタ 785">
          <a:extLst>
            <a:ext uri="{FF2B5EF4-FFF2-40B4-BE49-F238E27FC236}">
              <a16:creationId xmlns:a16="http://schemas.microsoft.com/office/drawing/2014/main" id="{D64F8F9C-75AE-441D-AB7D-0A4B4507B67B}"/>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7" name="テキスト ボックス 786">
          <a:extLst>
            <a:ext uri="{FF2B5EF4-FFF2-40B4-BE49-F238E27FC236}">
              <a16:creationId xmlns:a16="http://schemas.microsoft.com/office/drawing/2014/main" id="{87147FC9-8D19-4530-8D80-07952F579363}"/>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8" name="直線コネクタ 787">
          <a:extLst>
            <a:ext uri="{FF2B5EF4-FFF2-40B4-BE49-F238E27FC236}">
              <a16:creationId xmlns:a16="http://schemas.microsoft.com/office/drawing/2014/main" id="{12D56AA1-B96C-48BC-9F18-A44A530D7DBA}"/>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3365"/>
    <xdr:sp macro="" textlink="">
      <xdr:nvSpPr>
        <xdr:cNvPr id="789" name="テキスト ボックス 788">
          <a:extLst>
            <a:ext uri="{FF2B5EF4-FFF2-40B4-BE49-F238E27FC236}">
              <a16:creationId xmlns:a16="http://schemas.microsoft.com/office/drawing/2014/main" id="{B7420A53-BE5E-4952-973C-2A1F32167AC3}"/>
            </a:ext>
          </a:extLst>
        </xdr:cNvPr>
        <xdr:cNvSpPr txBox="1"/>
      </xdr:nvSpPr>
      <xdr:spPr>
        <a:xfrm>
          <a:off x="17756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0" name="直線コネクタ 789">
          <a:extLst>
            <a:ext uri="{FF2B5EF4-FFF2-40B4-BE49-F238E27FC236}">
              <a16:creationId xmlns:a16="http://schemas.microsoft.com/office/drawing/2014/main" id="{5B8DA3CD-56B0-4FD3-B395-6F9213D4A94F}"/>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1" name="テキスト ボックス 790">
          <a:extLst>
            <a:ext uri="{FF2B5EF4-FFF2-40B4-BE49-F238E27FC236}">
              <a16:creationId xmlns:a16="http://schemas.microsoft.com/office/drawing/2014/main" id="{E1605762-01B0-4E45-83BC-B966BFE91647}"/>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2" name="直線コネクタ 791">
          <a:extLst>
            <a:ext uri="{FF2B5EF4-FFF2-40B4-BE49-F238E27FC236}">
              <a16:creationId xmlns:a16="http://schemas.microsoft.com/office/drawing/2014/main" id="{D8F158E5-7A48-4080-94EA-ACE7ED3C03BA}"/>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93" name="テキスト ボックス 792">
          <a:extLst>
            <a:ext uri="{FF2B5EF4-FFF2-40B4-BE49-F238E27FC236}">
              <a16:creationId xmlns:a16="http://schemas.microsoft.com/office/drawing/2014/main" id="{1E9C61A4-B345-4774-9265-3A95B268C8DE}"/>
            </a:ext>
          </a:extLst>
        </xdr:cNvPr>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8C9F69D1-4F94-4D7B-BAF8-478E604CA198}"/>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95" name="テキスト ボックス 794">
          <a:extLst>
            <a:ext uri="{FF2B5EF4-FFF2-40B4-BE49-F238E27FC236}">
              <a16:creationId xmlns:a16="http://schemas.microsoft.com/office/drawing/2014/main" id="{3D1EF8C2-3AD1-428F-95BB-342E1342430D}"/>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127EBB5-7407-4B06-B935-A19566758C2D}"/>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61595</xdr:rowOff>
    </xdr:from>
    <xdr:to>
      <xdr:col>116</xdr:col>
      <xdr:colOff>62865</xdr:colOff>
      <xdr:row>59</xdr:row>
      <xdr:rowOff>99060</xdr:rowOff>
    </xdr:to>
    <xdr:cxnSp macro="">
      <xdr:nvCxnSpPr>
        <xdr:cNvPr id="797" name="直線コネクタ 796">
          <a:extLst>
            <a:ext uri="{FF2B5EF4-FFF2-40B4-BE49-F238E27FC236}">
              <a16:creationId xmlns:a16="http://schemas.microsoft.com/office/drawing/2014/main" id="{DA44D7DF-6AAE-44CA-91F9-E374E1634A09}"/>
            </a:ext>
          </a:extLst>
        </xdr:cNvPr>
        <xdr:cNvCxnSpPr/>
      </xdr:nvCxnSpPr>
      <xdr:spPr>
        <a:xfrm flipV="1">
          <a:off x="22159595" y="8805545"/>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8" name="貸付金最小値テキスト">
          <a:extLst>
            <a:ext uri="{FF2B5EF4-FFF2-40B4-BE49-F238E27FC236}">
              <a16:creationId xmlns:a16="http://schemas.microsoft.com/office/drawing/2014/main" id="{8212A162-6FC3-49EA-8708-CFE2D203851A}"/>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9" name="直線コネクタ 798">
          <a:extLst>
            <a:ext uri="{FF2B5EF4-FFF2-40B4-BE49-F238E27FC236}">
              <a16:creationId xmlns:a16="http://schemas.microsoft.com/office/drawing/2014/main" id="{70C95A75-7B03-43F0-B9BB-C7600B6199EB}"/>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8255</xdr:rowOff>
    </xdr:from>
    <xdr:ext cx="534670" cy="253365"/>
    <xdr:sp macro="" textlink="">
      <xdr:nvSpPr>
        <xdr:cNvPr id="800" name="貸付金最大値テキスト">
          <a:extLst>
            <a:ext uri="{FF2B5EF4-FFF2-40B4-BE49-F238E27FC236}">
              <a16:creationId xmlns:a16="http://schemas.microsoft.com/office/drawing/2014/main" id="{E49C799A-CE02-43CB-99C0-769266B481A8}"/>
            </a:ext>
          </a:extLst>
        </xdr:cNvPr>
        <xdr:cNvSpPr txBox="1"/>
      </xdr:nvSpPr>
      <xdr:spPr>
        <a:xfrm>
          <a:off x="22212300" y="85807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43,140</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61595</xdr:rowOff>
    </xdr:from>
    <xdr:to>
      <xdr:col>116</xdr:col>
      <xdr:colOff>152400</xdr:colOff>
      <xdr:row>51</xdr:row>
      <xdr:rowOff>61595</xdr:rowOff>
    </xdr:to>
    <xdr:cxnSp macro="">
      <xdr:nvCxnSpPr>
        <xdr:cNvPr id="801" name="直線コネクタ 800">
          <a:extLst>
            <a:ext uri="{FF2B5EF4-FFF2-40B4-BE49-F238E27FC236}">
              <a16:creationId xmlns:a16="http://schemas.microsoft.com/office/drawing/2014/main" id="{6DCCEB36-110E-4347-858B-723E6E5005FA}"/>
            </a:ext>
          </a:extLst>
        </xdr:cNvPr>
        <xdr:cNvCxnSpPr/>
      </xdr:nvCxnSpPr>
      <xdr:spPr>
        <a:xfrm>
          <a:off x="22072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99060</xdr:rowOff>
    </xdr:from>
    <xdr:to>
      <xdr:col>116</xdr:col>
      <xdr:colOff>63500</xdr:colOff>
      <xdr:row>59</xdr:row>
      <xdr:rowOff>99060</xdr:rowOff>
    </xdr:to>
    <xdr:cxnSp macro="">
      <xdr:nvCxnSpPr>
        <xdr:cNvPr id="802" name="直線コネクタ 801">
          <a:extLst>
            <a:ext uri="{FF2B5EF4-FFF2-40B4-BE49-F238E27FC236}">
              <a16:creationId xmlns:a16="http://schemas.microsoft.com/office/drawing/2014/main" id="{32A125E1-948D-4248-BB43-CEE33FABF863}"/>
            </a:ext>
          </a:extLst>
        </xdr:cNvPr>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86995</xdr:rowOff>
    </xdr:from>
    <xdr:ext cx="469900" cy="253365"/>
    <xdr:sp macro="" textlink="">
      <xdr:nvSpPr>
        <xdr:cNvPr id="803" name="貸付金平均値テキスト">
          <a:extLst>
            <a:ext uri="{FF2B5EF4-FFF2-40B4-BE49-F238E27FC236}">
              <a16:creationId xmlns:a16="http://schemas.microsoft.com/office/drawing/2014/main" id="{A1DC04FB-0C49-4128-9978-CFED9559BA38}"/>
            </a:ext>
          </a:extLst>
        </xdr:cNvPr>
        <xdr:cNvSpPr txBox="1"/>
      </xdr:nvSpPr>
      <xdr:spPr>
        <a:xfrm>
          <a:off x="22212300" y="985964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64135</xdr:rowOff>
    </xdr:from>
    <xdr:to>
      <xdr:col>116</xdr:col>
      <xdr:colOff>114300</xdr:colOff>
      <xdr:row>58</xdr:row>
      <xdr:rowOff>166370</xdr:rowOff>
    </xdr:to>
    <xdr:sp macro="" textlink="">
      <xdr:nvSpPr>
        <xdr:cNvPr id="804" name="フローチャート: 判断 803">
          <a:extLst>
            <a:ext uri="{FF2B5EF4-FFF2-40B4-BE49-F238E27FC236}">
              <a16:creationId xmlns:a16="http://schemas.microsoft.com/office/drawing/2014/main" id="{DC4ACF95-04E1-48A7-A391-F81AFF82072B}"/>
            </a:ext>
          </a:extLst>
        </xdr:cNvPr>
        <xdr:cNvSpPr/>
      </xdr:nvSpPr>
      <xdr:spPr>
        <a:xfrm>
          <a:off x="221107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99060</xdr:rowOff>
    </xdr:to>
    <xdr:cxnSp macro="">
      <xdr:nvCxnSpPr>
        <xdr:cNvPr id="805" name="直線コネクタ 804">
          <a:extLst>
            <a:ext uri="{FF2B5EF4-FFF2-40B4-BE49-F238E27FC236}">
              <a16:creationId xmlns:a16="http://schemas.microsoft.com/office/drawing/2014/main" id="{8DC4FB3D-B2CF-44F2-B8CD-99F6D224D18F}"/>
            </a:ext>
          </a:extLst>
        </xdr:cNvPr>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114935</xdr:rowOff>
    </xdr:from>
    <xdr:to>
      <xdr:col>112</xdr:col>
      <xdr:colOff>38100</xdr:colOff>
      <xdr:row>59</xdr:row>
      <xdr:rowOff>45085</xdr:rowOff>
    </xdr:to>
    <xdr:sp macro="" textlink="">
      <xdr:nvSpPr>
        <xdr:cNvPr id="806" name="フローチャート: 判断 805">
          <a:extLst>
            <a:ext uri="{FF2B5EF4-FFF2-40B4-BE49-F238E27FC236}">
              <a16:creationId xmlns:a16="http://schemas.microsoft.com/office/drawing/2014/main" id="{FDEC9D3D-F806-4691-8092-C91893074CF1}"/>
            </a:ext>
          </a:extLst>
        </xdr:cNvPr>
        <xdr:cNvSpPr/>
      </xdr:nvSpPr>
      <xdr:spPr>
        <a:xfrm>
          <a:off x="2127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61595</xdr:rowOff>
    </xdr:from>
    <xdr:ext cx="464185" cy="259080"/>
    <xdr:sp macro="" textlink="">
      <xdr:nvSpPr>
        <xdr:cNvPr id="807" name="テキスト ボックス 806">
          <a:extLst>
            <a:ext uri="{FF2B5EF4-FFF2-40B4-BE49-F238E27FC236}">
              <a16:creationId xmlns:a16="http://schemas.microsoft.com/office/drawing/2014/main" id="{FD14A7DF-4178-4939-BB0D-D181704A4174}"/>
            </a:ext>
          </a:extLst>
        </xdr:cNvPr>
        <xdr:cNvSpPr txBox="1"/>
      </xdr:nvSpPr>
      <xdr:spPr>
        <a:xfrm>
          <a:off x="21088350" y="98342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99060</xdr:rowOff>
    </xdr:from>
    <xdr:to>
      <xdr:col>107</xdr:col>
      <xdr:colOff>50800</xdr:colOff>
      <xdr:row>59</xdr:row>
      <xdr:rowOff>99060</xdr:rowOff>
    </xdr:to>
    <xdr:cxnSp macro="">
      <xdr:nvCxnSpPr>
        <xdr:cNvPr id="808" name="直線コネクタ 807">
          <a:extLst>
            <a:ext uri="{FF2B5EF4-FFF2-40B4-BE49-F238E27FC236}">
              <a16:creationId xmlns:a16="http://schemas.microsoft.com/office/drawing/2014/main" id="{9AA3CD46-8D4E-4747-A4CF-EE1EFC46A252}"/>
            </a:ext>
          </a:extLst>
        </xdr:cNvPr>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135890</xdr:rowOff>
    </xdr:from>
    <xdr:to>
      <xdr:col>107</xdr:col>
      <xdr:colOff>101600</xdr:colOff>
      <xdr:row>59</xdr:row>
      <xdr:rowOff>66040</xdr:rowOff>
    </xdr:to>
    <xdr:sp macro="" textlink="">
      <xdr:nvSpPr>
        <xdr:cNvPr id="809" name="フローチャート: 判断 808">
          <a:extLst>
            <a:ext uri="{FF2B5EF4-FFF2-40B4-BE49-F238E27FC236}">
              <a16:creationId xmlns:a16="http://schemas.microsoft.com/office/drawing/2014/main" id="{B2C0F230-902E-463A-9B0C-8CC201F3895A}"/>
            </a:ext>
          </a:extLst>
        </xdr:cNvPr>
        <xdr:cNvSpPr/>
      </xdr:nvSpPr>
      <xdr:spPr>
        <a:xfrm>
          <a:off x="2038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82550</xdr:rowOff>
    </xdr:from>
    <xdr:ext cx="464185" cy="259080"/>
    <xdr:sp macro="" textlink="">
      <xdr:nvSpPr>
        <xdr:cNvPr id="810" name="テキスト ボックス 809">
          <a:extLst>
            <a:ext uri="{FF2B5EF4-FFF2-40B4-BE49-F238E27FC236}">
              <a16:creationId xmlns:a16="http://schemas.microsoft.com/office/drawing/2014/main" id="{B5C09403-DB5B-41CE-8C1D-01936B861D5D}"/>
            </a:ext>
          </a:extLst>
        </xdr:cNvPr>
        <xdr:cNvSpPr txBox="1"/>
      </xdr:nvSpPr>
      <xdr:spPr>
        <a:xfrm>
          <a:off x="20199350" y="9855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99060</xdr:rowOff>
    </xdr:from>
    <xdr:to>
      <xdr:col>102</xdr:col>
      <xdr:colOff>114300</xdr:colOff>
      <xdr:row>59</xdr:row>
      <xdr:rowOff>99060</xdr:rowOff>
    </xdr:to>
    <xdr:cxnSp macro="">
      <xdr:nvCxnSpPr>
        <xdr:cNvPr id="811" name="直線コネクタ 810">
          <a:extLst>
            <a:ext uri="{FF2B5EF4-FFF2-40B4-BE49-F238E27FC236}">
              <a16:creationId xmlns:a16="http://schemas.microsoft.com/office/drawing/2014/main" id="{69B9E433-FDE7-4897-B098-BDAEE154F0E9}"/>
            </a:ext>
          </a:extLst>
        </xdr:cNvPr>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111125</xdr:rowOff>
    </xdr:from>
    <xdr:to>
      <xdr:col>102</xdr:col>
      <xdr:colOff>165100</xdr:colOff>
      <xdr:row>59</xdr:row>
      <xdr:rowOff>41275</xdr:rowOff>
    </xdr:to>
    <xdr:sp macro="" textlink="">
      <xdr:nvSpPr>
        <xdr:cNvPr id="812" name="フローチャート: 判断 811">
          <a:extLst>
            <a:ext uri="{FF2B5EF4-FFF2-40B4-BE49-F238E27FC236}">
              <a16:creationId xmlns:a16="http://schemas.microsoft.com/office/drawing/2014/main" id="{7650BAD0-AD05-48E3-8226-80C09AA8C2DA}"/>
            </a:ext>
          </a:extLst>
        </xdr:cNvPr>
        <xdr:cNvSpPr/>
      </xdr:nvSpPr>
      <xdr:spPr>
        <a:xfrm>
          <a:off x="19494500" y="1005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57785</xdr:rowOff>
    </xdr:from>
    <xdr:ext cx="464185" cy="259080"/>
    <xdr:sp macro="" textlink="">
      <xdr:nvSpPr>
        <xdr:cNvPr id="813" name="テキスト ボックス 812">
          <a:extLst>
            <a:ext uri="{FF2B5EF4-FFF2-40B4-BE49-F238E27FC236}">
              <a16:creationId xmlns:a16="http://schemas.microsoft.com/office/drawing/2014/main" id="{B9B18A10-A604-4BF7-BE43-F6E8CA7CBEF0}"/>
            </a:ext>
          </a:extLst>
        </xdr:cNvPr>
        <xdr:cNvSpPr txBox="1"/>
      </xdr:nvSpPr>
      <xdr:spPr>
        <a:xfrm>
          <a:off x="19310350" y="98304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96520</xdr:rowOff>
    </xdr:from>
    <xdr:to>
      <xdr:col>98</xdr:col>
      <xdr:colOff>38100</xdr:colOff>
      <xdr:row>59</xdr:row>
      <xdr:rowOff>26670</xdr:rowOff>
    </xdr:to>
    <xdr:sp macro="" textlink="">
      <xdr:nvSpPr>
        <xdr:cNvPr id="814" name="フローチャート: 判断 813">
          <a:extLst>
            <a:ext uri="{FF2B5EF4-FFF2-40B4-BE49-F238E27FC236}">
              <a16:creationId xmlns:a16="http://schemas.microsoft.com/office/drawing/2014/main" id="{70919074-3D84-40CD-A07E-2681781C344D}"/>
            </a:ext>
          </a:extLst>
        </xdr:cNvPr>
        <xdr:cNvSpPr/>
      </xdr:nvSpPr>
      <xdr:spPr>
        <a:xfrm>
          <a:off x="18605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43180</xdr:rowOff>
    </xdr:from>
    <xdr:ext cx="464185" cy="253365"/>
    <xdr:sp macro="" textlink="">
      <xdr:nvSpPr>
        <xdr:cNvPr id="815" name="テキスト ボックス 814">
          <a:extLst>
            <a:ext uri="{FF2B5EF4-FFF2-40B4-BE49-F238E27FC236}">
              <a16:creationId xmlns:a16="http://schemas.microsoft.com/office/drawing/2014/main" id="{19B15793-74C7-45CD-8049-66EE15E0FB36}"/>
            </a:ext>
          </a:extLst>
        </xdr:cNvPr>
        <xdr:cNvSpPr txBox="1"/>
      </xdr:nvSpPr>
      <xdr:spPr>
        <a:xfrm>
          <a:off x="18421350" y="98158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5B6B214-6335-4B00-BB0E-75DF3FDBDFA7}"/>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6E411858-EFA6-4611-AA6F-10BA61818737}"/>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434B0377-840D-4C2A-8D2A-CF00FEC69E42}"/>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3F7B0596-26F2-4B03-98E5-14AB6E81C713}"/>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372D7296-0FDE-4FCB-AF5A-1E0924C3831D}"/>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821" name="楕円 820">
          <a:extLst>
            <a:ext uri="{FF2B5EF4-FFF2-40B4-BE49-F238E27FC236}">
              <a16:creationId xmlns:a16="http://schemas.microsoft.com/office/drawing/2014/main" id="{D059B725-9882-4FBE-BD4F-7607548F185C}"/>
            </a:ext>
          </a:extLst>
        </xdr:cNvPr>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134620</xdr:rowOff>
    </xdr:from>
    <xdr:ext cx="249555" cy="253365"/>
    <xdr:sp macro="" textlink="">
      <xdr:nvSpPr>
        <xdr:cNvPr id="822" name="貸付金該当値テキスト">
          <a:extLst>
            <a:ext uri="{FF2B5EF4-FFF2-40B4-BE49-F238E27FC236}">
              <a16:creationId xmlns:a16="http://schemas.microsoft.com/office/drawing/2014/main" id="{E0A9A6AE-52F5-4389-8B4B-9C98828C00C5}"/>
            </a:ext>
          </a:extLst>
        </xdr:cNvPr>
        <xdr:cNvSpPr txBox="1"/>
      </xdr:nvSpPr>
      <xdr:spPr>
        <a:xfrm>
          <a:off x="22212300" y="100787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823" name="楕円 822">
          <a:extLst>
            <a:ext uri="{FF2B5EF4-FFF2-40B4-BE49-F238E27FC236}">
              <a16:creationId xmlns:a16="http://schemas.microsoft.com/office/drawing/2014/main" id="{F4AEF47A-A5CF-489E-88E5-AB7DA4A55E8E}"/>
            </a:ext>
          </a:extLst>
        </xdr:cNvPr>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140970</xdr:rowOff>
    </xdr:from>
    <xdr:ext cx="243840" cy="259080"/>
    <xdr:sp macro="" textlink="">
      <xdr:nvSpPr>
        <xdr:cNvPr id="824" name="テキスト ボックス 823">
          <a:extLst>
            <a:ext uri="{FF2B5EF4-FFF2-40B4-BE49-F238E27FC236}">
              <a16:creationId xmlns:a16="http://schemas.microsoft.com/office/drawing/2014/main" id="{05941D9C-0CDC-4138-95BF-D7279092E8E6}"/>
            </a:ext>
          </a:extLst>
        </xdr:cNvPr>
        <xdr:cNvSpPr txBox="1"/>
      </xdr:nvSpPr>
      <xdr:spPr>
        <a:xfrm>
          <a:off x="21198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48260</xdr:rowOff>
    </xdr:from>
    <xdr:to>
      <xdr:col>107</xdr:col>
      <xdr:colOff>101600</xdr:colOff>
      <xdr:row>59</xdr:row>
      <xdr:rowOff>149860</xdr:rowOff>
    </xdr:to>
    <xdr:sp macro="" textlink="">
      <xdr:nvSpPr>
        <xdr:cNvPr id="825" name="楕円 824">
          <a:extLst>
            <a:ext uri="{FF2B5EF4-FFF2-40B4-BE49-F238E27FC236}">
              <a16:creationId xmlns:a16="http://schemas.microsoft.com/office/drawing/2014/main" id="{43DCE872-AF14-4576-BAB1-6CE0529E78C8}"/>
            </a:ext>
          </a:extLst>
        </xdr:cNvPr>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140970</xdr:rowOff>
    </xdr:from>
    <xdr:ext cx="243840" cy="259080"/>
    <xdr:sp macro="" textlink="">
      <xdr:nvSpPr>
        <xdr:cNvPr id="826" name="テキスト ボックス 825">
          <a:extLst>
            <a:ext uri="{FF2B5EF4-FFF2-40B4-BE49-F238E27FC236}">
              <a16:creationId xmlns:a16="http://schemas.microsoft.com/office/drawing/2014/main" id="{15350ABA-E1C0-4EFF-A318-8D2CBD5191C5}"/>
            </a:ext>
          </a:extLst>
        </xdr:cNvPr>
        <xdr:cNvSpPr txBox="1"/>
      </xdr:nvSpPr>
      <xdr:spPr>
        <a:xfrm>
          <a:off x="20309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48260</xdr:rowOff>
    </xdr:from>
    <xdr:to>
      <xdr:col>102</xdr:col>
      <xdr:colOff>165100</xdr:colOff>
      <xdr:row>59</xdr:row>
      <xdr:rowOff>149860</xdr:rowOff>
    </xdr:to>
    <xdr:sp macro="" textlink="">
      <xdr:nvSpPr>
        <xdr:cNvPr id="827" name="楕円 826">
          <a:extLst>
            <a:ext uri="{FF2B5EF4-FFF2-40B4-BE49-F238E27FC236}">
              <a16:creationId xmlns:a16="http://schemas.microsoft.com/office/drawing/2014/main" id="{862EFE2A-0F8E-4155-89FF-594F2902FA99}"/>
            </a:ext>
          </a:extLst>
        </xdr:cNvPr>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140970</xdr:rowOff>
    </xdr:from>
    <xdr:ext cx="243840" cy="259080"/>
    <xdr:sp macro="" textlink="">
      <xdr:nvSpPr>
        <xdr:cNvPr id="828" name="テキスト ボックス 827">
          <a:extLst>
            <a:ext uri="{FF2B5EF4-FFF2-40B4-BE49-F238E27FC236}">
              <a16:creationId xmlns:a16="http://schemas.microsoft.com/office/drawing/2014/main" id="{6697B4C8-01FB-49E5-899B-3F359355D1A8}"/>
            </a:ext>
          </a:extLst>
        </xdr:cNvPr>
        <xdr:cNvSpPr txBox="1"/>
      </xdr:nvSpPr>
      <xdr:spPr>
        <a:xfrm>
          <a:off x="19420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48260</xdr:rowOff>
    </xdr:from>
    <xdr:to>
      <xdr:col>98</xdr:col>
      <xdr:colOff>38100</xdr:colOff>
      <xdr:row>59</xdr:row>
      <xdr:rowOff>149860</xdr:rowOff>
    </xdr:to>
    <xdr:sp macro="" textlink="">
      <xdr:nvSpPr>
        <xdr:cNvPr id="829" name="楕円 828">
          <a:extLst>
            <a:ext uri="{FF2B5EF4-FFF2-40B4-BE49-F238E27FC236}">
              <a16:creationId xmlns:a16="http://schemas.microsoft.com/office/drawing/2014/main" id="{AB4463B9-2138-4CC3-B2B8-C20C8C76844E}"/>
            </a:ext>
          </a:extLst>
        </xdr:cNvPr>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140970</xdr:rowOff>
    </xdr:from>
    <xdr:ext cx="243840" cy="259080"/>
    <xdr:sp macro="" textlink="">
      <xdr:nvSpPr>
        <xdr:cNvPr id="830" name="テキスト ボックス 829">
          <a:extLst>
            <a:ext uri="{FF2B5EF4-FFF2-40B4-BE49-F238E27FC236}">
              <a16:creationId xmlns:a16="http://schemas.microsoft.com/office/drawing/2014/main" id="{36086933-3236-4BCC-B805-D6D159BC9EDD}"/>
            </a:ext>
          </a:extLst>
        </xdr:cNvPr>
        <xdr:cNvSpPr txBox="1"/>
      </xdr:nvSpPr>
      <xdr:spPr>
        <a:xfrm>
          <a:off x="18531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C3F3BCC-470A-45B8-BDC8-535EB16B0BF4}"/>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3CC2865-BDE2-4D08-8591-3787652523DE}"/>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DF1887C6-13F0-4A88-A516-6E3690906E95}"/>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CE351EA0-59C6-4DF0-B0B1-7E258EAD39C3}"/>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BDABA336-85EE-4F33-BDFC-0CE26AF2C21E}"/>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149C55C7-837C-4A50-BB94-C1D024DFC364}"/>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1E68A689-EACE-4BC4-A195-E0042BDB5491}"/>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882D0F02-8FBA-4CE2-860A-08CE50D3D899}"/>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9" name="テキスト ボックス 838">
          <a:extLst>
            <a:ext uri="{FF2B5EF4-FFF2-40B4-BE49-F238E27FC236}">
              <a16:creationId xmlns:a16="http://schemas.microsoft.com/office/drawing/2014/main" id="{830E52F3-F79C-45E5-955C-C474C50001A1}"/>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C5BDD019-AD37-4C46-A671-1F11C2E0E921}"/>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3365"/>
    <xdr:sp macro="" textlink="">
      <xdr:nvSpPr>
        <xdr:cNvPr id="841" name="テキスト ボックス 840">
          <a:extLst>
            <a:ext uri="{FF2B5EF4-FFF2-40B4-BE49-F238E27FC236}">
              <a16:creationId xmlns:a16="http://schemas.microsoft.com/office/drawing/2014/main" id="{C442F5E9-6105-4F96-B4A9-A08BFD64DE9D}"/>
            </a:ext>
          </a:extLst>
        </xdr:cNvPr>
        <xdr:cNvSpPr txBox="1"/>
      </xdr:nvSpPr>
      <xdr:spPr>
        <a:xfrm>
          <a:off x="17756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2" name="直線コネクタ 841">
          <a:extLst>
            <a:ext uri="{FF2B5EF4-FFF2-40B4-BE49-F238E27FC236}">
              <a16:creationId xmlns:a16="http://schemas.microsoft.com/office/drawing/2014/main" id="{80D53085-0E6B-44AD-8021-66C39BB4A01A}"/>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3" name="テキスト ボックス 842">
          <a:extLst>
            <a:ext uri="{FF2B5EF4-FFF2-40B4-BE49-F238E27FC236}">
              <a16:creationId xmlns:a16="http://schemas.microsoft.com/office/drawing/2014/main" id="{B332B325-7CBD-42F4-824A-CC415546663E}"/>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4" name="直線コネクタ 843">
          <a:extLst>
            <a:ext uri="{FF2B5EF4-FFF2-40B4-BE49-F238E27FC236}">
              <a16:creationId xmlns:a16="http://schemas.microsoft.com/office/drawing/2014/main" id="{129661F0-9765-4247-B8F7-71BD5AE871AB}"/>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3365"/>
    <xdr:sp macro="" textlink="">
      <xdr:nvSpPr>
        <xdr:cNvPr id="845" name="テキスト ボックス 844">
          <a:extLst>
            <a:ext uri="{FF2B5EF4-FFF2-40B4-BE49-F238E27FC236}">
              <a16:creationId xmlns:a16="http://schemas.microsoft.com/office/drawing/2014/main" id="{A8967067-2FB1-439E-96FD-9269BC070F3F}"/>
            </a:ext>
          </a:extLst>
        </xdr:cNvPr>
        <xdr:cNvSpPr txBox="1"/>
      </xdr:nvSpPr>
      <xdr:spPr>
        <a:xfrm>
          <a:off x="17756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6" name="直線コネクタ 845">
          <a:extLst>
            <a:ext uri="{FF2B5EF4-FFF2-40B4-BE49-F238E27FC236}">
              <a16:creationId xmlns:a16="http://schemas.microsoft.com/office/drawing/2014/main" id="{3FFF4010-EA7A-41B8-AB6F-3300E0BFA08A}"/>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7" name="テキスト ボックス 846">
          <a:extLst>
            <a:ext uri="{FF2B5EF4-FFF2-40B4-BE49-F238E27FC236}">
              <a16:creationId xmlns:a16="http://schemas.microsoft.com/office/drawing/2014/main" id="{78E9B3EC-2219-4EC3-89A9-66EA20349903}"/>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8" name="直線コネクタ 847">
          <a:extLst>
            <a:ext uri="{FF2B5EF4-FFF2-40B4-BE49-F238E27FC236}">
              <a16:creationId xmlns:a16="http://schemas.microsoft.com/office/drawing/2014/main" id="{E5863DE0-822D-4650-8BF5-CA1B95A99556}"/>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89915" cy="253365"/>
    <xdr:sp macro="" textlink="">
      <xdr:nvSpPr>
        <xdr:cNvPr id="849" name="テキスト ボックス 848">
          <a:extLst>
            <a:ext uri="{FF2B5EF4-FFF2-40B4-BE49-F238E27FC236}">
              <a16:creationId xmlns:a16="http://schemas.microsoft.com/office/drawing/2014/main" id="{16BBA5F6-7257-46EA-80F7-902122688BE3}"/>
            </a:ext>
          </a:extLst>
        </xdr:cNvPr>
        <xdr:cNvSpPr txBox="1"/>
      </xdr:nvSpPr>
      <xdr:spPr>
        <a:xfrm>
          <a:off x="17692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0" name="直線コネクタ 849">
          <a:extLst>
            <a:ext uri="{FF2B5EF4-FFF2-40B4-BE49-F238E27FC236}">
              <a16:creationId xmlns:a16="http://schemas.microsoft.com/office/drawing/2014/main" id="{AB7B09BF-68D2-4E2A-A331-90547ECE14B5}"/>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9915" cy="258445"/>
    <xdr:sp macro="" textlink="">
      <xdr:nvSpPr>
        <xdr:cNvPr id="851" name="テキスト ボックス 850">
          <a:extLst>
            <a:ext uri="{FF2B5EF4-FFF2-40B4-BE49-F238E27FC236}">
              <a16:creationId xmlns:a16="http://schemas.microsoft.com/office/drawing/2014/main" id="{7D62FD47-E509-4EE9-8A3E-30DCFA01963C}"/>
            </a:ext>
          </a:extLst>
        </xdr:cNvPr>
        <xdr:cNvSpPr txBox="1"/>
      </xdr:nvSpPr>
      <xdr:spPr>
        <a:xfrm>
          <a:off x="17692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2" name="直線コネクタ 851">
          <a:extLst>
            <a:ext uri="{FF2B5EF4-FFF2-40B4-BE49-F238E27FC236}">
              <a16:creationId xmlns:a16="http://schemas.microsoft.com/office/drawing/2014/main" id="{073FE10C-FF0A-4728-92E2-5AF60B1B7259}"/>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9915" cy="259080"/>
    <xdr:sp macro="" textlink="">
      <xdr:nvSpPr>
        <xdr:cNvPr id="853" name="テキスト ボックス 852">
          <a:extLst>
            <a:ext uri="{FF2B5EF4-FFF2-40B4-BE49-F238E27FC236}">
              <a16:creationId xmlns:a16="http://schemas.microsoft.com/office/drawing/2014/main" id="{6C9CFDB9-7D66-4B56-BB1B-92BD76F8EA96}"/>
            </a:ext>
          </a:extLst>
        </xdr:cNvPr>
        <xdr:cNvSpPr txBox="1"/>
      </xdr:nvSpPr>
      <xdr:spPr>
        <a:xfrm>
          <a:off x="17692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A8C7F913-E1C6-45DC-8C91-26E0823F2DF8}"/>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55" name="テキスト ボックス 854">
          <a:extLst>
            <a:ext uri="{FF2B5EF4-FFF2-40B4-BE49-F238E27FC236}">
              <a16:creationId xmlns:a16="http://schemas.microsoft.com/office/drawing/2014/main" id="{2AABD822-BE43-4C5B-A35A-70FEB9F67227}"/>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6D5A45A-CB59-4D63-AE6F-D9F5A7137DE2}"/>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151130</xdr:rowOff>
    </xdr:from>
    <xdr:to>
      <xdr:col>116</xdr:col>
      <xdr:colOff>62865</xdr:colOff>
      <xdr:row>79</xdr:row>
      <xdr:rowOff>45085</xdr:rowOff>
    </xdr:to>
    <xdr:cxnSp macro="">
      <xdr:nvCxnSpPr>
        <xdr:cNvPr id="857" name="直線コネクタ 856">
          <a:extLst>
            <a:ext uri="{FF2B5EF4-FFF2-40B4-BE49-F238E27FC236}">
              <a16:creationId xmlns:a16="http://schemas.microsoft.com/office/drawing/2014/main" id="{A035B786-D200-4627-9C9A-702352699E10}"/>
            </a:ext>
          </a:extLst>
        </xdr:cNvPr>
        <xdr:cNvCxnSpPr/>
      </xdr:nvCxnSpPr>
      <xdr:spPr>
        <a:xfrm flipV="1">
          <a:off x="22159595" y="121526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48895</xdr:rowOff>
    </xdr:from>
    <xdr:ext cx="534670" cy="259080"/>
    <xdr:sp macro="" textlink="">
      <xdr:nvSpPr>
        <xdr:cNvPr id="858" name="繰出金最小値テキスト">
          <a:extLst>
            <a:ext uri="{FF2B5EF4-FFF2-40B4-BE49-F238E27FC236}">
              <a16:creationId xmlns:a16="http://schemas.microsoft.com/office/drawing/2014/main" id="{1CD93ACB-8C40-4BCB-B0B4-BA2403F6B217}"/>
            </a:ext>
          </a:extLst>
        </xdr:cNvPr>
        <xdr:cNvSpPr txBox="1"/>
      </xdr:nvSpPr>
      <xdr:spPr>
        <a:xfrm>
          <a:off x="22212300" y="13593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43,299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859" name="直線コネクタ 858">
          <a:extLst>
            <a:ext uri="{FF2B5EF4-FFF2-40B4-BE49-F238E27FC236}">
              <a16:creationId xmlns:a16="http://schemas.microsoft.com/office/drawing/2014/main" id="{8B8E946F-01D7-4646-AD9D-C04758213C7F}"/>
            </a:ext>
          </a:extLst>
        </xdr:cNvPr>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97790</xdr:rowOff>
    </xdr:from>
    <xdr:ext cx="598805" cy="253365"/>
    <xdr:sp macro="" textlink="">
      <xdr:nvSpPr>
        <xdr:cNvPr id="860" name="繰出金最大値テキスト">
          <a:extLst>
            <a:ext uri="{FF2B5EF4-FFF2-40B4-BE49-F238E27FC236}">
              <a16:creationId xmlns:a16="http://schemas.microsoft.com/office/drawing/2014/main" id="{DF3E3F4D-6E3B-4C35-B37F-1B945F1F7658}"/>
            </a:ext>
          </a:extLst>
        </xdr:cNvPr>
        <xdr:cNvSpPr txBox="1"/>
      </xdr:nvSpPr>
      <xdr:spPr>
        <a:xfrm>
          <a:off x="22212300" y="119278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131,295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151130</xdr:rowOff>
    </xdr:from>
    <xdr:to>
      <xdr:col>116</xdr:col>
      <xdr:colOff>152400</xdr:colOff>
      <xdr:row>70</xdr:row>
      <xdr:rowOff>151130</xdr:rowOff>
    </xdr:to>
    <xdr:cxnSp macro="">
      <xdr:nvCxnSpPr>
        <xdr:cNvPr id="861" name="直線コネクタ 860">
          <a:extLst>
            <a:ext uri="{FF2B5EF4-FFF2-40B4-BE49-F238E27FC236}">
              <a16:creationId xmlns:a16="http://schemas.microsoft.com/office/drawing/2014/main" id="{39393718-80A2-4ABD-9F38-D3AD2783BDD8}"/>
            </a:ext>
          </a:extLst>
        </xdr:cNvPr>
        <xdr:cNvCxnSpPr/>
      </xdr:nvCxnSpPr>
      <xdr:spPr>
        <a:xfrm>
          <a:off x="22072600" y="1215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156210</xdr:rowOff>
    </xdr:from>
    <xdr:to>
      <xdr:col>116</xdr:col>
      <xdr:colOff>63500</xdr:colOff>
      <xdr:row>74</xdr:row>
      <xdr:rowOff>118745</xdr:rowOff>
    </xdr:to>
    <xdr:cxnSp macro="">
      <xdr:nvCxnSpPr>
        <xdr:cNvPr id="862" name="直線コネクタ 861">
          <a:extLst>
            <a:ext uri="{FF2B5EF4-FFF2-40B4-BE49-F238E27FC236}">
              <a16:creationId xmlns:a16="http://schemas.microsoft.com/office/drawing/2014/main" id="{F44F2103-DB87-4868-9206-929C6F5AD7C4}"/>
            </a:ext>
          </a:extLst>
        </xdr:cNvPr>
        <xdr:cNvCxnSpPr/>
      </xdr:nvCxnSpPr>
      <xdr:spPr>
        <a:xfrm>
          <a:off x="21323300" y="12329160"/>
          <a:ext cx="8382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47625</xdr:rowOff>
    </xdr:from>
    <xdr:ext cx="534670" cy="259080"/>
    <xdr:sp macro="" textlink="">
      <xdr:nvSpPr>
        <xdr:cNvPr id="863" name="繰出金平均値テキスト">
          <a:extLst>
            <a:ext uri="{FF2B5EF4-FFF2-40B4-BE49-F238E27FC236}">
              <a16:creationId xmlns:a16="http://schemas.microsoft.com/office/drawing/2014/main" id="{B8EA6597-068B-4833-A506-28C1A4F0E520}"/>
            </a:ext>
          </a:extLst>
        </xdr:cNvPr>
        <xdr:cNvSpPr txBox="1"/>
      </xdr:nvSpPr>
      <xdr:spPr>
        <a:xfrm>
          <a:off x="22212300" y="130778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69215</xdr:rowOff>
    </xdr:from>
    <xdr:to>
      <xdr:col>116</xdr:col>
      <xdr:colOff>114300</xdr:colOff>
      <xdr:row>76</xdr:row>
      <xdr:rowOff>170815</xdr:rowOff>
    </xdr:to>
    <xdr:sp macro="" textlink="">
      <xdr:nvSpPr>
        <xdr:cNvPr id="864" name="フローチャート: 判断 863">
          <a:extLst>
            <a:ext uri="{FF2B5EF4-FFF2-40B4-BE49-F238E27FC236}">
              <a16:creationId xmlns:a16="http://schemas.microsoft.com/office/drawing/2014/main" id="{2B989FCA-4252-4D55-9548-58611A0E63F0}"/>
            </a:ext>
          </a:extLst>
        </xdr:cNvPr>
        <xdr:cNvSpPr/>
      </xdr:nvSpPr>
      <xdr:spPr>
        <a:xfrm>
          <a:off x="221107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156210</xdr:rowOff>
    </xdr:from>
    <xdr:to>
      <xdr:col>111</xdr:col>
      <xdr:colOff>177800</xdr:colOff>
      <xdr:row>72</xdr:row>
      <xdr:rowOff>73660</xdr:rowOff>
    </xdr:to>
    <xdr:cxnSp macro="">
      <xdr:nvCxnSpPr>
        <xdr:cNvPr id="865" name="直線コネクタ 864">
          <a:extLst>
            <a:ext uri="{FF2B5EF4-FFF2-40B4-BE49-F238E27FC236}">
              <a16:creationId xmlns:a16="http://schemas.microsoft.com/office/drawing/2014/main" id="{A4EF1744-9225-48F6-8E3A-FA7CF33F0F1D}"/>
            </a:ext>
          </a:extLst>
        </xdr:cNvPr>
        <xdr:cNvCxnSpPr/>
      </xdr:nvCxnSpPr>
      <xdr:spPr>
        <a:xfrm flipV="1">
          <a:off x="20434300" y="1232916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85090</xdr:rowOff>
    </xdr:from>
    <xdr:to>
      <xdr:col>112</xdr:col>
      <xdr:colOff>38100</xdr:colOff>
      <xdr:row>77</xdr:row>
      <xdr:rowOff>15240</xdr:rowOff>
    </xdr:to>
    <xdr:sp macro="" textlink="">
      <xdr:nvSpPr>
        <xdr:cNvPr id="866" name="フローチャート: 判断 865">
          <a:extLst>
            <a:ext uri="{FF2B5EF4-FFF2-40B4-BE49-F238E27FC236}">
              <a16:creationId xmlns:a16="http://schemas.microsoft.com/office/drawing/2014/main" id="{87974A45-112F-4830-AE7F-9ED5DE7C4400}"/>
            </a:ext>
          </a:extLst>
        </xdr:cNvPr>
        <xdr:cNvSpPr/>
      </xdr:nvSpPr>
      <xdr:spPr>
        <a:xfrm>
          <a:off x="21272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6350</xdr:rowOff>
    </xdr:from>
    <xdr:ext cx="528955" cy="253365"/>
    <xdr:sp macro="" textlink="">
      <xdr:nvSpPr>
        <xdr:cNvPr id="867" name="テキスト ボックス 866">
          <a:extLst>
            <a:ext uri="{FF2B5EF4-FFF2-40B4-BE49-F238E27FC236}">
              <a16:creationId xmlns:a16="http://schemas.microsoft.com/office/drawing/2014/main" id="{58B47E31-7C40-48F2-8C05-30CDDC2C9EBD}"/>
            </a:ext>
          </a:extLst>
        </xdr:cNvPr>
        <xdr:cNvSpPr txBox="1"/>
      </xdr:nvSpPr>
      <xdr:spPr>
        <a:xfrm>
          <a:off x="21055965" y="132080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72</xdr:row>
      <xdr:rowOff>54610</xdr:rowOff>
    </xdr:from>
    <xdr:to>
      <xdr:col>107</xdr:col>
      <xdr:colOff>50800</xdr:colOff>
      <xdr:row>72</xdr:row>
      <xdr:rowOff>73660</xdr:rowOff>
    </xdr:to>
    <xdr:cxnSp macro="">
      <xdr:nvCxnSpPr>
        <xdr:cNvPr id="868" name="直線コネクタ 867">
          <a:extLst>
            <a:ext uri="{FF2B5EF4-FFF2-40B4-BE49-F238E27FC236}">
              <a16:creationId xmlns:a16="http://schemas.microsoft.com/office/drawing/2014/main" id="{724E5434-4D92-4CEF-A6D0-45E541D7FB76}"/>
            </a:ext>
          </a:extLst>
        </xdr:cNvPr>
        <xdr:cNvCxnSpPr/>
      </xdr:nvCxnSpPr>
      <xdr:spPr>
        <a:xfrm>
          <a:off x="19545300" y="12399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110490</xdr:rowOff>
    </xdr:from>
    <xdr:to>
      <xdr:col>107</xdr:col>
      <xdr:colOff>101600</xdr:colOff>
      <xdr:row>77</xdr:row>
      <xdr:rowOff>40640</xdr:rowOff>
    </xdr:to>
    <xdr:sp macro="" textlink="">
      <xdr:nvSpPr>
        <xdr:cNvPr id="869" name="フローチャート: 判断 868">
          <a:extLst>
            <a:ext uri="{FF2B5EF4-FFF2-40B4-BE49-F238E27FC236}">
              <a16:creationId xmlns:a16="http://schemas.microsoft.com/office/drawing/2014/main" id="{9F4B19E2-365F-4E90-839B-40188E5DF0A3}"/>
            </a:ext>
          </a:extLst>
        </xdr:cNvPr>
        <xdr:cNvSpPr/>
      </xdr:nvSpPr>
      <xdr:spPr>
        <a:xfrm>
          <a:off x="20383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31750</xdr:rowOff>
    </xdr:from>
    <xdr:ext cx="528955" cy="253365"/>
    <xdr:sp macro="" textlink="">
      <xdr:nvSpPr>
        <xdr:cNvPr id="870" name="テキスト ボックス 869">
          <a:extLst>
            <a:ext uri="{FF2B5EF4-FFF2-40B4-BE49-F238E27FC236}">
              <a16:creationId xmlns:a16="http://schemas.microsoft.com/office/drawing/2014/main" id="{2ED2A0EF-A970-42F7-91E5-FB7322D4A3B1}"/>
            </a:ext>
          </a:extLst>
        </xdr:cNvPr>
        <xdr:cNvSpPr txBox="1"/>
      </xdr:nvSpPr>
      <xdr:spPr>
        <a:xfrm>
          <a:off x="20166965" y="132334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70</xdr:row>
      <xdr:rowOff>139700</xdr:rowOff>
    </xdr:from>
    <xdr:to>
      <xdr:col>102</xdr:col>
      <xdr:colOff>114300</xdr:colOff>
      <xdr:row>72</xdr:row>
      <xdr:rowOff>54610</xdr:rowOff>
    </xdr:to>
    <xdr:cxnSp macro="">
      <xdr:nvCxnSpPr>
        <xdr:cNvPr id="871" name="直線コネクタ 870">
          <a:extLst>
            <a:ext uri="{FF2B5EF4-FFF2-40B4-BE49-F238E27FC236}">
              <a16:creationId xmlns:a16="http://schemas.microsoft.com/office/drawing/2014/main" id="{214512F1-9D3F-4358-BB01-E5ECD8A53FFE}"/>
            </a:ext>
          </a:extLst>
        </xdr:cNvPr>
        <xdr:cNvCxnSpPr/>
      </xdr:nvCxnSpPr>
      <xdr:spPr>
        <a:xfrm>
          <a:off x="18656300" y="12141200"/>
          <a:ext cx="889000" cy="257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124460</xdr:rowOff>
    </xdr:from>
    <xdr:to>
      <xdr:col>102</xdr:col>
      <xdr:colOff>165100</xdr:colOff>
      <xdr:row>77</xdr:row>
      <xdr:rowOff>54610</xdr:rowOff>
    </xdr:to>
    <xdr:sp macro="" textlink="">
      <xdr:nvSpPr>
        <xdr:cNvPr id="872" name="フローチャート: 判断 871">
          <a:extLst>
            <a:ext uri="{FF2B5EF4-FFF2-40B4-BE49-F238E27FC236}">
              <a16:creationId xmlns:a16="http://schemas.microsoft.com/office/drawing/2014/main" id="{36055C14-8BED-4B69-967E-E6165A7582F3}"/>
            </a:ext>
          </a:extLst>
        </xdr:cNvPr>
        <xdr:cNvSpPr/>
      </xdr:nvSpPr>
      <xdr:spPr>
        <a:xfrm>
          <a:off x="19494500" y="131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45720</xdr:rowOff>
    </xdr:from>
    <xdr:ext cx="528955" cy="259080"/>
    <xdr:sp macro="" textlink="">
      <xdr:nvSpPr>
        <xdr:cNvPr id="873" name="テキスト ボックス 872">
          <a:extLst>
            <a:ext uri="{FF2B5EF4-FFF2-40B4-BE49-F238E27FC236}">
              <a16:creationId xmlns:a16="http://schemas.microsoft.com/office/drawing/2014/main" id="{F116E27C-CD13-4D76-96CA-F63B164EEE6F}"/>
            </a:ext>
          </a:extLst>
        </xdr:cNvPr>
        <xdr:cNvSpPr txBox="1"/>
      </xdr:nvSpPr>
      <xdr:spPr>
        <a:xfrm>
          <a:off x="19277965" y="13247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69215</xdr:rowOff>
    </xdr:from>
    <xdr:to>
      <xdr:col>98</xdr:col>
      <xdr:colOff>38100</xdr:colOff>
      <xdr:row>76</xdr:row>
      <xdr:rowOff>170815</xdr:rowOff>
    </xdr:to>
    <xdr:sp macro="" textlink="">
      <xdr:nvSpPr>
        <xdr:cNvPr id="874" name="フローチャート: 判断 873">
          <a:extLst>
            <a:ext uri="{FF2B5EF4-FFF2-40B4-BE49-F238E27FC236}">
              <a16:creationId xmlns:a16="http://schemas.microsoft.com/office/drawing/2014/main" id="{9A584554-4AE8-4734-862D-98C6EB354EE7}"/>
            </a:ext>
          </a:extLst>
        </xdr:cNvPr>
        <xdr:cNvSpPr/>
      </xdr:nvSpPr>
      <xdr:spPr>
        <a:xfrm>
          <a:off x="186055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161925</xdr:rowOff>
    </xdr:from>
    <xdr:ext cx="528955" cy="259080"/>
    <xdr:sp macro="" textlink="">
      <xdr:nvSpPr>
        <xdr:cNvPr id="875" name="テキスト ボックス 874">
          <a:extLst>
            <a:ext uri="{FF2B5EF4-FFF2-40B4-BE49-F238E27FC236}">
              <a16:creationId xmlns:a16="http://schemas.microsoft.com/office/drawing/2014/main" id="{74AB3D93-1618-4343-ADAB-DA7CDE49DEC2}"/>
            </a:ext>
          </a:extLst>
        </xdr:cNvPr>
        <xdr:cNvSpPr txBox="1"/>
      </xdr:nvSpPr>
      <xdr:spPr>
        <a:xfrm>
          <a:off x="18388965" y="13192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70,200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2250705B-406B-40AE-9216-6D4F4B9A5E9D}"/>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FC1B7941-C73D-4035-BF92-E9EC4623E28B}"/>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A4D95357-A184-4B7C-ACF1-34320F85AB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3D2F2D3E-9109-45E2-8084-28B7F560C364}"/>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80" name="テキスト ボックス 879">
          <a:extLst>
            <a:ext uri="{FF2B5EF4-FFF2-40B4-BE49-F238E27FC236}">
              <a16:creationId xmlns:a16="http://schemas.microsoft.com/office/drawing/2014/main" id="{0F62BCF3-05B8-4038-A501-4518A1E87AB8}"/>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67945</xdr:rowOff>
    </xdr:from>
    <xdr:to>
      <xdr:col>116</xdr:col>
      <xdr:colOff>114300</xdr:colOff>
      <xdr:row>74</xdr:row>
      <xdr:rowOff>169545</xdr:rowOff>
    </xdr:to>
    <xdr:sp macro="" textlink="">
      <xdr:nvSpPr>
        <xdr:cNvPr id="881" name="楕円 880">
          <a:extLst>
            <a:ext uri="{FF2B5EF4-FFF2-40B4-BE49-F238E27FC236}">
              <a16:creationId xmlns:a16="http://schemas.microsoft.com/office/drawing/2014/main" id="{D6CF6C3C-5B16-4AC3-BE9D-090A37A319BD}"/>
            </a:ext>
          </a:extLst>
        </xdr:cNvPr>
        <xdr:cNvSpPr/>
      </xdr:nvSpPr>
      <xdr:spPr>
        <a:xfrm>
          <a:off x="221107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90805</xdr:rowOff>
    </xdr:from>
    <xdr:ext cx="534670" cy="258445"/>
    <xdr:sp macro="" textlink="">
      <xdr:nvSpPr>
        <xdr:cNvPr id="882" name="繰出金該当値テキスト">
          <a:extLst>
            <a:ext uri="{FF2B5EF4-FFF2-40B4-BE49-F238E27FC236}">
              <a16:creationId xmlns:a16="http://schemas.microsoft.com/office/drawing/2014/main" id="{56C3CF93-2301-4706-B035-87BBFFA34348}"/>
            </a:ext>
          </a:extLst>
        </xdr:cNvPr>
        <xdr:cNvSpPr txBox="1"/>
      </xdr:nvSpPr>
      <xdr:spPr>
        <a:xfrm>
          <a:off x="22212300" y="12606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91,273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71</xdr:row>
      <xdr:rowOff>105410</xdr:rowOff>
    </xdr:from>
    <xdr:to>
      <xdr:col>112</xdr:col>
      <xdr:colOff>38100</xdr:colOff>
      <xdr:row>72</xdr:row>
      <xdr:rowOff>35560</xdr:rowOff>
    </xdr:to>
    <xdr:sp macro="" textlink="">
      <xdr:nvSpPr>
        <xdr:cNvPr id="883" name="楕円 882">
          <a:extLst>
            <a:ext uri="{FF2B5EF4-FFF2-40B4-BE49-F238E27FC236}">
              <a16:creationId xmlns:a16="http://schemas.microsoft.com/office/drawing/2014/main" id="{30756413-222A-4590-A22E-AF1AE2274807}"/>
            </a:ext>
          </a:extLst>
        </xdr:cNvPr>
        <xdr:cNvSpPr/>
      </xdr:nvSpPr>
      <xdr:spPr>
        <a:xfrm>
          <a:off x="21272500" y="1227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70</xdr:row>
      <xdr:rowOff>52070</xdr:rowOff>
    </xdr:from>
    <xdr:ext cx="593090" cy="253365"/>
    <xdr:sp macro="" textlink="">
      <xdr:nvSpPr>
        <xdr:cNvPr id="884" name="テキスト ボックス 883">
          <a:extLst>
            <a:ext uri="{FF2B5EF4-FFF2-40B4-BE49-F238E27FC236}">
              <a16:creationId xmlns:a16="http://schemas.microsoft.com/office/drawing/2014/main" id="{EC9A9118-C371-4C37-9B9D-A8186340BE83}"/>
            </a:ext>
          </a:extLst>
        </xdr:cNvPr>
        <xdr:cNvSpPr txBox="1"/>
      </xdr:nvSpPr>
      <xdr:spPr>
        <a:xfrm>
          <a:off x="21023580" y="120535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120,500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22860</xdr:rowOff>
    </xdr:from>
    <xdr:to>
      <xdr:col>107</xdr:col>
      <xdr:colOff>101600</xdr:colOff>
      <xdr:row>72</xdr:row>
      <xdr:rowOff>124460</xdr:rowOff>
    </xdr:to>
    <xdr:sp macro="" textlink="">
      <xdr:nvSpPr>
        <xdr:cNvPr id="885" name="楕円 884">
          <a:extLst>
            <a:ext uri="{FF2B5EF4-FFF2-40B4-BE49-F238E27FC236}">
              <a16:creationId xmlns:a16="http://schemas.microsoft.com/office/drawing/2014/main" id="{1D856D6C-0D4B-4B6D-ADAB-84F0088DF617}"/>
            </a:ext>
          </a:extLst>
        </xdr:cNvPr>
        <xdr:cNvSpPr/>
      </xdr:nvSpPr>
      <xdr:spPr>
        <a:xfrm>
          <a:off x="20383500" y="123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70</xdr:row>
      <xdr:rowOff>140970</xdr:rowOff>
    </xdr:from>
    <xdr:ext cx="593090" cy="259080"/>
    <xdr:sp macro="" textlink="">
      <xdr:nvSpPr>
        <xdr:cNvPr id="886" name="テキスト ボックス 885">
          <a:extLst>
            <a:ext uri="{FF2B5EF4-FFF2-40B4-BE49-F238E27FC236}">
              <a16:creationId xmlns:a16="http://schemas.microsoft.com/office/drawing/2014/main" id="{E6E2E8B6-ED0F-41BB-9B6C-D12E8230FFC6}"/>
            </a:ext>
          </a:extLst>
        </xdr:cNvPr>
        <xdr:cNvSpPr txBox="1"/>
      </xdr:nvSpPr>
      <xdr:spPr>
        <a:xfrm>
          <a:off x="20134580" y="121424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115,050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3810</xdr:rowOff>
    </xdr:from>
    <xdr:to>
      <xdr:col>102</xdr:col>
      <xdr:colOff>165100</xdr:colOff>
      <xdr:row>72</xdr:row>
      <xdr:rowOff>105410</xdr:rowOff>
    </xdr:to>
    <xdr:sp macro="" textlink="">
      <xdr:nvSpPr>
        <xdr:cNvPr id="887" name="楕円 886">
          <a:extLst>
            <a:ext uri="{FF2B5EF4-FFF2-40B4-BE49-F238E27FC236}">
              <a16:creationId xmlns:a16="http://schemas.microsoft.com/office/drawing/2014/main" id="{64A81481-0A66-470F-AB85-C5FFD0A7FEC1}"/>
            </a:ext>
          </a:extLst>
        </xdr:cNvPr>
        <xdr:cNvSpPr/>
      </xdr:nvSpPr>
      <xdr:spPr>
        <a:xfrm>
          <a:off x="19494500" y="123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70</xdr:row>
      <xdr:rowOff>121920</xdr:rowOff>
    </xdr:from>
    <xdr:ext cx="593090" cy="253365"/>
    <xdr:sp macro="" textlink="">
      <xdr:nvSpPr>
        <xdr:cNvPr id="888" name="テキスト ボックス 887">
          <a:extLst>
            <a:ext uri="{FF2B5EF4-FFF2-40B4-BE49-F238E27FC236}">
              <a16:creationId xmlns:a16="http://schemas.microsoft.com/office/drawing/2014/main" id="{8EF527F9-FF39-4429-A77B-28AF7349C5F2}"/>
            </a:ext>
          </a:extLst>
        </xdr:cNvPr>
        <xdr:cNvSpPr txBox="1"/>
      </xdr:nvSpPr>
      <xdr:spPr>
        <a:xfrm>
          <a:off x="19245580" y="121234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116,194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88900</xdr:rowOff>
    </xdr:from>
    <xdr:to>
      <xdr:col>98</xdr:col>
      <xdr:colOff>38100</xdr:colOff>
      <xdr:row>71</xdr:row>
      <xdr:rowOff>19050</xdr:rowOff>
    </xdr:to>
    <xdr:sp macro="" textlink="">
      <xdr:nvSpPr>
        <xdr:cNvPr id="889" name="楕円 888">
          <a:extLst>
            <a:ext uri="{FF2B5EF4-FFF2-40B4-BE49-F238E27FC236}">
              <a16:creationId xmlns:a16="http://schemas.microsoft.com/office/drawing/2014/main" id="{6DD0B3BF-4B09-4EDB-B537-7EF158C4B8B0}"/>
            </a:ext>
          </a:extLst>
        </xdr:cNvPr>
        <xdr:cNvSpPr/>
      </xdr:nvSpPr>
      <xdr:spPr>
        <a:xfrm>
          <a:off x="18605500" y="1209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68580</xdr:colOff>
      <xdr:row>69</xdr:row>
      <xdr:rowOff>35560</xdr:rowOff>
    </xdr:from>
    <xdr:ext cx="593090" cy="259080"/>
    <xdr:sp macro="" textlink="">
      <xdr:nvSpPr>
        <xdr:cNvPr id="890" name="テキスト ボックス 889">
          <a:extLst>
            <a:ext uri="{FF2B5EF4-FFF2-40B4-BE49-F238E27FC236}">
              <a16:creationId xmlns:a16="http://schemas.microsoft.com/office/drawing/2014/main" id="{9121A55C-18A7-4017-AA02-F3B61B074847}"/>
            </a:ext>
          </a:extLst>
        </xdr:cNvPr>
        <xdr:cNvSpPr txBox="1"/>
      </xdr:nvSpPr>
      <xdr:spPr>
        <a:xfrm>
          <a:off x="18356580" y="118656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5C1166D2-951E-48E7-9D43-E8D5CA268B7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BA43A3DB-5740-456B-8E1B-40963B3B4BEE}"/>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3D9149E9-0DC4-4523-AA32-D2FBA74CF3EA}"/>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C11EB2DE-1F59-4B58-B14D-D87C75A3139E}"/>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632FD91B-1C21-4EDD-9A16-38D6556B6AF5}"/>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1D399213-FA7C-4B4E-8477-9DEEA98A3319}"/>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80D363CB-ACD1-4AD7-941C-24FF50810CFD}"/>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4257B6B0-A2EC-4058-964D-DF67F4DFA3A7}"/>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99" name="テキスト ボックス 898">
          <a:extLst>
            <a:ext uri="{FF2B5EF4-FFF2-40B4-BE49-F238E27FC236}">
              <a16:creationId xmlns:a16="http://schemas.microsoft.com/office/drawing/2014/main" id="{4A1F4CD9-B327-4232-BE9E-5163C8B6E86F}"/>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348404F5-ACDE-4ECD-960C-4DD694765A8F}"/>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2615007F-79BF-4B5A-9941-05E7C2EA76E7}"/>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902" name="テキスト ボックス 901">
          <a:extLst>
            <a:ext uri="{FF2B5EF4-FFF2-40B4-BE49-F238E27FC236}">
              <a16:creationId xmlns:a16="http://schemas.microsoft.com/office/drawing/2014/main" id="{E2F5115A-0F43-47FA-A8DB-4721BDBD118E}"/>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9E49BA97-C06A-40C8-B68B-58DE1ED4DBB8}"/>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904" name="テキスト ボックス 903">
          <a:extLst>
            <a:ext uri="{FF2B5EF4-FFF2-40B4-BE49-F238E27FC236}">
              <a16:creationId xmlns:a16="http://schemas.microsoft.com/office/drawing/2014/main" id="{BE532679-78F7-4975-B4A7-885CAAC24BCF}"/>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6D956B61-96A4-4766-816B-3B999AAEFEC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6" name="直線コネクタ 905">
          <a:extLst>
            <a:ext uri="{FF2B5EF4-FFF2-40B4-BE49-F238E27FC236}">
              <a16:creationId xmlns:a16="http://schemas.microsoft.com/office/drawing/2014/main" id="{AEF0994D-1AF7-4D34-8ED7-53545C6E2013}"/>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7" name="前年度繰上充用金最小値テキスト">
          <a:extLst>
            <a:ext uri="{FF2B5EF4-FFF2-40B4-BE49-F238E27FC236}">
              <a16:creationId xmlns:a16="http://schemas.microsoft.com/office/drawing/2014/main" id="{EF08412F-9F2D-47CD-9471-B3D65B1BACCB}"/>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294A563A-36BC-4222-B9CE-02C2DEA82DB4}"/>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9" name="前年度繰上充用金最大値テキスト">
          <a:extLst>
            <a:ext uri="{FF2B5EF4-FFF2-40B4-BE49-F238E27FC236}">
              <a16:creationId xmlns:a16="http://schemas.microsoft.com/office/drawing/2014/main" id="{6DC3B14E-26BB-4018-A083-D5BA4D8DD3F1}"/>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379B22DF-20DE-4502-9747-13BFFE8DDDEB}"/>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99AA6FF0-4C56-47F5-9010-76CCBE331CBA}"/>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2" name="前年度繰上充用金平均値テキスト">
          <a:extLst>
            <a:ext uri="{FF2B5EF4-FFF2-40B4-BE49-F238E27FC236}">
              <a16:creationId xmlns:a16="http://schemas.microsoft.com/office/drawing/2014/main" id="{226BD31A-CFC1-4C0F-A625-45875BB30288}"/>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3C24836A-659D-42F5-A1E7-0A1820C6297D}"/>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211E4E54-74BD-49E1-93C3-91CC1BADE854}"/>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A2ED6617-6DB9-4490-9547-B12F5BB8286A}"/>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6" name="テキスト ボックス 915">
          <a:extLst>
            <a:ext uri="{FF2B5EF4-FFF2-40B4-BE49-F238E27FC236}">
              <a16:creationId xmlns:a16="http://schemas.microsoft.com/office/drawing/2014/main" id="{1D006221-8532-4633-BEEF-91E51EAB5BF6}"/>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5C68B52-A01C-42CF-B27E-50131340117E}"/>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7081887A-C163-4015-A224-B3D2040C2BF3}"/>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19" name="テキスト ボックス 918">
          <a:extLst>
            <a:ext uri="{FF2B5EF4-FFF2-40B4-BE49-F238E27FC236}">
              <a16:creationId xmlns:a16="http://schemas.microsoft.com/office/drawing/2014/main" id="{EAECA659-1398-4CA2-B1B8-36BA2CEEAE6A}"/>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7C5878EE-EDAF-416B-B5C5-361BCB33F7ED}"/>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B97B35A6-6692-4759-8F58-391C564DBBB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22" name="テキスト ボックス 921">
          <a:extLst>
            <a:ext uri="{FF2B5EF4-FFF2-40B4-BE49-F238E27FC236}">
              <a16:creationId xmlns:a16="http://schemas.microsoft.com/office/drawing/2014/main" id="{9499EB2F-22DD-4C5B-9B59-24E74EC27E85}"/>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15BF35B3-DD05-4099-AD12-116357D2EF32}"/>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24" name="テキスト ボックス 923">
          <a:extLst>
            <a:ext uri="{FF2B5EF4-FFF2-40B4-BE49-F238E27FC236}">
              <a16:creationId xmlns:a16="http://schemas.microsoft.com/office/drawing/2014/main" id="{5C31CC66-AC8A-47A9-AE1F-5962588990DA}"/>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CF06C0D0-1A98-4981-8585-AB3D4853C4B2}"/>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3BC7A094-40CA-4A4C-A040-7E2C718F8932}"/>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E9AC345-65AE-42FE-967B-2651044F4019}"/>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BC52F394-E8A1-469A-A34A-0AE45554494A}"/>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9" name="テキスト ボックス 928">
          <a:extLst>
            <a:ext uri="{FF2B5EF4-FFF2-40B4-BE49-F238E27FC236}">
              <a16:creationId xmlns:a16="http://schemas.microsoft.com/office/drawing/2014/main" id="{3C79C64D-053E-4EF5-85AE-D7945DA39E05}"/>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E6E2A808-5A17-45BC-9A27-5CC76C983094}"/>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1" name="前年度繰上充用金該当値テキスト">
          <a:extLst>
            <a:ext uri="{FF2B5EF4-FFF2-40B4-BE49-F238E27FC236}">
              <a16:creationId xmlns:a16="http://schemas.microsoft.com/office/drawing/2014/main" id="{221D940E-0953-4DA7-90E9-120300F3513F}"/>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EFF65E0C-F91C-4FA1-BD1B-7835B2C7BF2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33" name="テキスト ボックス 932">
          <a:extLst>
            <a:ext uri="{FF2B5EF4-FFF2-40B4-BE49-F238E27FC236}">
              <a16:creationId xmlns:a16="http://schemas.microsoft.com/office/drawing/2014/main" id="{A9368669-0378-4244-9CA2-4CF55E3BE674}"/>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99874B2E-0BAC-4093-A84F-A5E2A382A555}"/>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35" name="テキスト ボックス 934">
          <a:extLst>
            <a:ext uri="{FF2B5EF4-FFF2-40B4-BE49-F238E27FC236}">
              <a16:creationId xmlns:a16="http://schemas.microsoft.com/office/drawing/2014/main" id="{4D5D75A8-35F5-41A1-993C-66A42BE96665}"/>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75C52B68-4877-4C0E-B492-4B654EB343B3}"/>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37" name="テキスト ボックス 936">
          <a:extLst>
            <a:ext uri="{FF2B5EF4-FFF2-40B4-BE49-F238E27FC236}">
              <a16:creationId xmlns:a16="http://schemas.microsoft.com/office/drawing/2014/main" id="{3B2A77D5-59E5-4DE1-B2B7-C0746639A463}"/>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957CE166-8BA2-4BFA-8A16-56068340BDDD}"/>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39" name="テキスト ボックス 938">
          <a:extLst>
            <a:ext uri="{FF2B5EF4-FFF2-40B4-BE49-F238E27FC236}">
              <a16:creationId xmlns:a16="http://schemas.microsoft.com/office/drawing/2014/main" id="{FB1F9AA3-E6C0-4476-8A61-DC2021377ED1}"/>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A37B8F68-7A44-409B-A4E4-29A7AC19FDE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DC44A899-884F-4827-BAD4-A81D08525AA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69F86FE4-AA78-49A1-A0B9-5BFFEB0B7A4F}"/>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会計年度任用職員制度により前年度と比較すると住民1人あたり6,559円と高くなっている。また物件費についても東和公民館解体等により前年度と比較すると住民1人あたり13,598円と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義務的経費のうち扶助費についてはほぼ横ばいであるが、依然として類似団体平均を上回っているため、今後もさらなる適正化を図る。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985EFC5-6523-4E17-954D-094EE4AD077C}"/>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1BE81A7-F598-4998-8267-32174CB3E52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48D2BBA4-657F-4C7F-AE28-204DB51218E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AC71992-C66C-4AE0-8F42-14D7750C6F56}"/>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山口県周防大島町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A2C495-8856-4F67-B83D-F43CE35119D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C3ECF2-8CD3-4342-921B-1A19872AC4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49400F-E44B-4446-89CF-22600257D8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55997F-DF37-47CF-A656-B844700E27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C037D5-2D57-4C7E-8953-C79CB77A7F9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E4FF9B09-C533-477F-BF91-308BACC92CA3}"/>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15,242
15,136
138.09
16,466,512
15,967,784
205,053
8,926,466
16,030,838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8C7EF2-03A6-4F5B-B9E0-DBF8CFB1E454}"/>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9D2FCF-368E-48F6-BE99-CCAAD42E1737}"/>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AF59B8-6DF6-450B-BF88-BCDBD840B97D}"/>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12.0
43.6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765350-A142-4679-ABCB-D6E18326DC5B}"/>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CBEE7AD-EC8F-4705-A449-FB590E074FEC}"/>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65AA9BD-0AB5-4956-8544-1A4D2F910B72}"/>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C4BB4F-5DCA-44B0-801B-5CCD49D4F85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B3DB907-8125-4DB7-AA5D-B7072520C519}"/>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D56A4AE-1E05-44B1-BA4B-53DDE884628A}"/>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161DAF-26BD-4726-96C6-4297C41075A4}"/>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692DC04-FFF1-48FD-B972-DD95012BD17D}"/>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D5BF823-9F47-4786-9204-BF58443E9338}"/>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FFBFD2F-F161-48BE-A2D8-53B8843B5D0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BFC101BF-9FC2-43AD-B80D-A74788047329}"/>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863C641-5880-4FC5-8D9F-9A51607C6EDC}"/>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967B505-327B-4F46-B33F-DD25177B4833}"/>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CF8BBFA-340E-4B27-8D7D-18629CC1A152}"/>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B6DCCF4F-3C11-43A8-8F0B-CC292B2B8F11}"/>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76A093C0-C4B6-41AE-B029-7398C67681F8}"/>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F2752892-A9C8-4D09-B506-4DDE8150DDCE}"/>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54109D7-7AC7-4CB6-97E5-0EE0871AE38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8536688-3980-42B5-879A-CB310E27902C}"/>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43F81204-99D3-404C-B4AD-1B797236F993}"/>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F55CAA96-3B54-46DF-88C7-FE8B5CA49B96}"/>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46BE172-CBB4-4D03-96FF-E44DA048E4E6}"/>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A738C2C-1E0B-4FBA-9C06-2E67324ED933}"/>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F7194E1-5A55-4C65-B71A-6D522D47C0DA}"/>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522CB91-2CAE-45BB-8E36-26C66CF16B5B}"/>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72D2824D-FEA2-4E5C-ACF9-9B37CC1F2B61}"/>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181591E-2FA5-4761-8C85-32F9D81013BB}"/>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73C6BD2C-FD57-41CD-A22E-D345F968773A}"/>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3E7FD7C-B806-4D74-AA23-3186890E168C}"/>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1645" cy="259080"/>
    <xdr:sp macro="" textlink="">
      <xdr:nvSpPr>
        <xdr:cNvPr id="44" name="テキスト ボックス 43">
          <a:extLst>
            <a:ext uri="{FF2B5EF4-FFF2-40B4-BE49-F238E27FC236}">
              <a16:creationId xmlns:a16="http://schemas.microsoft.com/office/drawing/2014/main" id="{F5E5A51D-1B49-401A-83A9-CB357030911C}"/>
            </a:ext>
          </a:extLst>
        </xdr:cNvPr>
        <xdr:cNvSpPr txBox="1"/>
      </xdr:nvSpPr>
      <xdr:spPr>
        <a:xfrm>
          <a:off x="294640" y="664337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C8E50077-87D2-47D8-84DE-134224C97EF8}"/>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1645" cy="253365"/>
    <xdr:sp macro="" textlink="">
      <xdr:nvSpPr>
        <xdr:cNvPr id="46" name="テキスト ボックス 45">
          <a:extLst>
            <a:ext uri="{FF2B5EF4-FFF2-40B4-BE49-F238E27FC236}">
              <a16:creationId xmlns:a16="http://schemas.microsoft.com/office/drawing/2014/main" id="{353F13ED-2DF1-4CF8-9DF9-7E56C977C64B}"/>
            </a:ext>
          </a:extLst>
        </xdr:cNvPr>
        <xdr:cNvSpPr txBox="1"/>
      </xdr:nvSpPr>
      <xdr:spPr>
        <a:xfrm>
          <a:off x="294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DE3A8CA1-71D9-4934-97F9-4B4F7E55CB04}"/>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1645" cy="259080"/>
    <xdr:sp macro="" textlink="">
      <xdr:nvSpPr>
        <xdr:cNvPr id="48" name="テキスト ボックス 47">
          <a:extLst>
            <a:ext uri="{FF2B5EF4-FFF2-40B4-BE49-F238E27FC236}">
              <a16:creationId xmlns:a16="http://schemas.microsoft.com/office/drawing/2014/main" id="{5F818216-D0A5-4103-AC28-3A6892F6CBC9}"/>
            </a:ext>
          </a:extLst>
        </xdr:cNvPr>
        <xdr:cNvSpPr txBox="1"/>
      </xdr:nvSpPr>
      <xdr:spPr>
        <a:xfrm>
          <a:off x="294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BEF52AA1-27D3-4412-9198-C89D38E2F6E1}"/>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1645" cy="253365"/>
    <xdr:sp macro="" textlink="">
      <xdr:nvSpPr>
        <xdr:cNvPr id="50" name="テキスト ボックス 49">
          <a:extLst>
            <a:ext uri="{FF2B5EF4-FFF2-40B4-BE49-F238E27FC236}">
              <a16:creationId xmlns:a16="http://schemas.microsoft.com/office/drawing/2014/main" id="{D802FD6C-806D-4A8A-90A0-4E99642CE7AB}"/>
            </a:ext>
          </a:extLst>
        </xdr:cNvPr>
        <xdr:cNvSpPr txBox="1"/>
      </xdr:nvSpPr>
      <xdr:spPr>
        <a:xfrm>
          <a:off x="294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447E8219-5731-4AD9-AF83-050335BFEAB5}"/>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1645" cy="258445"/>
    <xdr:sp macro="" textlink="">
      <xdr:nvSpPr>
        <xdr:cNvPr id="52" name="テキスト ボックス 51">
          <a:extLst>
            <a:ext uri="{FF2B5EF4-FFF2-40B4-BE49-F238E27FC236}">
              <a16:creationId xmlns:a16="http://schemas.microsoft.com/office/drawing/2014/main" id="{8BCDA706-A854-4BF2-8DE2-B50E90C072FB}"/>
            </a:ext>
          </a:extLst>
        </xdr:cNvPr>
        <xdr:cNvSpPr txBox="1"/>
      </xdr:nvSpPr>
      <xdr:spPr>
        <a:xfrm>
          <a:off x="294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F21030A0-C30D-403F-9B9C-B851DBF30CF8}"/>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38100</xdr:rowOff>
    </xdr:from>
    <xdr:ext cx="531495" cy="259080"/>
    <xdr:sp macro="" textlink="">
      <xdr:nvSpPr>
        <xdr:cNvPr id="54" name="テキスト ボックス 53">
          <a:extLst>
            <a:ext uri="{FF2B5EF4-FFF2-40B4-BE49-F238E27FC236}">
              <a16:creationId xmlns:a16="http://schemas.microsoft.com/office/drawing/2014/main" id="{CA845596-3F95-41ED-A470-5ECD2034CDC8}"/>
            </a:ext>
          </a:extLst>
        </xdr:cNvPr>
        <xdr:cNvSpPr txBox="1"/>
      </xdr:nvSpPr>
      <xdr:spPr>
        <a:xfrm>
          <a:off x="230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96073309-C9E6-4AD8-B373-2F950A209DD3}"/>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3365"/>
    <xdr:sp macro="" textlink="">
      <xdr:nvSpPr>
        <xdr:cNvPr id="56" name="テキスト ボックス 55">
          <a:extLst>
            <a:ext uri="{FF2B5EF4-FFF2-40B4-BE49-F238E27FC236}">
              <a16:creationId xmlns:a16="http://schemas.microsoft.com/office/drawing/2014/main" id="{2E6AF748-05CF-43E7-BCFA-6247C5A84D9E}"/>
            </a:ext>
          </a:extLst>
        </xdr:cNvPr>
        <xdr:cNvSpPr txBox="1"/>
      </xdr:nvSpPr>
      <xdr:spPr>
        <a:xfrm>
          <a:off x="230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E6131890-83BF-4A36-9F8F-87E36A314207}"/>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12065</xdr:rowOff>
    </xdr:from>
    <xdr:to>
      <xdr:col>24</xdr:col>
      <xdr:colOff>62865</xdr:colOff>
      <xdr:row>38</xdr:row>
      <xdr:rowOff>74930</xdr:rowOff>
    </xdr:to>
    <xdr:cxnSp macro="">
      <xdr:nvCxnSpPr>
        <xdr:cNvPr id="58" name="直線コネクタ 57">
          <a:extLst>
            <a:ext uri="{FF2B5EF4-FFF2-40B4-BE49-F238E27FC236}">
              <a16:creationId xmlns:a16="http://schemas.microsoft.com/office/drawing/2014/main" id="{E6A88B86-81CE-4CD2-B448-7E979731CD88}"/>
            </a:ext>
          </a:extLst>
        </xdr:cNvPr>
        <xdr:cNvCxnSpPr/>
      </xdr:nvCxnSpPr>
      <xdr:spPr>
        <a:xfrm flipV="1">
          <a:off x="4633595" y="532701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78105</xdr:rowOff>
    </xdr:from>
    <xdr:ext cx="469900" cy="253365"/>
    <xdr:sp macro="" textlink="">
      <xdr:nvSpPr>
        <xdr:cNvPr id="59" name="議会費最小値テキスト">
          <a:extLst>
            <a:ext uri="{FF2B5EF4-FFF2-40B4-BE49-F238E27FC236}">
              <a16:creationId xmlns:a16="http://schemas.microsoft.com/office/drawing/2014/main" id="{0597D1F5-58E4-47E9-8128-A2EE4005A4C4}"/>
            </a:ext>
          </a:extLst>
        </xdr:cNvPr>
        <xdr:cNvSpPr txBox="1"/>
      </xdr:nvSpPr>
      <xdr:spPr>
        <a:xfrm>
          <a:off x="4686300" y="65932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74930</xdr:rowOff>
    </xdr:from>
    <xdr:to>
      <xdr:col>24</xdr:col>
      <xdr:colOff>152400</xdr:colOff>
      <xdr:row>38</xdr:row>
      <xdr:rowOff>74930</xdr:rowOff>
    </xdr:to>
    <xdr:cxnSp macro="">
      <xdr:nvCxnSpPr>
        <xdr:cNvPr id="60" name="直線コネクタ 59">
          <a:extLst>
            <a:ext uri="{FF2B5EF4-FFF2-40B4-BE49-F238E27FC236}">
              <a16:creationId xmlns:a16="http://schemas.microsoft.com/office/drawing/2014/main" id="{6DAAF1B8-DA74-4D85-921D-56FCED622E0F}"/>
            </a:ext>
          </a:extLst>
        </xdr:cNvPr>
        <xdr:cNvCxnSpPr/>
      </xdr:nvCxnSpPr>
      <xdr:spPr>
        <a:xfrm>
          <a:off x="4546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130175</xdr:rowOff>
    </xdr:from>
    <xdr:ext cx="469900" cy="259080"/>
    <xdr:sp macro="" textlink="">
      <xdr:nvSpPr>
        <xdr:cNvPr id="61" name="議会費最大値テキスト">
          <a:extLst>
            <a:ext uri="{FF2B5EF4-FFF2-40B4-BE49-F238E27FC236}">
              <a16:creationId xmlns:a16="http://schemas.microsoft.com/office/drawing/2014/main" id="{0C51DAA8-D0FD-43E2-B76D-9CB38D91FAD7}"/>
            </a:ext>
          </a:extLst>
        </xdr:cNvPr>
        <xdr:cNvSpPr txBox="1"/>
      </xdr:nvSpPr>
      <xdr:spPr>
        <a:xfrm>
          <a:off x="4686300" y="5102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9,466</a:t>
          </a:r>
          <a:endParaRPr kumimoji="1" lang="ja-JP" altLang="en-US" sz="1000" b="1">
            <a:latin typeface="ＭＳ Ｐゴシック"/>
          </a:endParaRPr>
        </a:p>
      </xdr:txBody>
    </xdr:sp>
    <xdr:clientData/>
  </xdr:oneCellAnchor>
  <xdr:twoCellAnchor>
    <xdr:from>
      <xdr:col>23</xdr:col>
      <xdr:colOff>165100</xdr:colOff>
      <xdr:row>31</xdr:row>
      <xdr:rowOff>12065</xdr:rowOff>
    </xdr:from>
    <xdr:to>
      <xdr:col>24</xdr:col>
      <xdr:colOff>152400</xdr:colOff>
      <xdr:row>31</xdr:row>
      <xdr:rowOff>12065</xdr:rowOff>
    </xdr:to>
    <xdr:cxnSp macro="">
      <xdr:nvCxnSpPr>
        <xdr:cNvPr id="62" name="直線コネクタ 61">
          <a:extLst>
            <a:ext uri="{FF2B5EF4-FFF2-40B4-BE49-F238E27FC236}">
              <a16:creationId xmlns:a16="http://schemas.microsoft.com/office/drawing/2014/main" id="{9CA4C62F-320A-47B2-B03D-5A9F090B6B21}"/>
            </a:ext>
          </a:extLst>
        </xdr:cNvPr>
        <xdr:cNvCxnSpPr/>
      </xdr:nvCxnSpPr>
      <xdr:spPr>
        <a:xfrm>
          <a:off x="4546600" y="532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150495</xdr:rowOff>
    </xdr:from>
    <xdr:to>
      <xdr:col>24</xdr:col>
      <xdr:colOff>63500</xdr:colOff>
      <xdr:row>38</xdr:row>
      <xdr:rowOff>50165</xdr:rowOff>
    </xdr:to>
    <xdr:cxnSp macro="">
      <xdr:nvCxnSpPr>
        <xdr:cNvPr id="63" name="直線コネクタ 62">
          <a:extLst>
            <a:ext uri="{FF2B5EF4-FFF2-40B4-BE49-F238E27FC236}">
              <a16:creationId xmlns:a16="http://schemas.microsoft.com/office/drawing/2014/main" id="{EA09DF54-7EB4-49AB-ADD0-BD72617B4C58}"/>
            </a:ext>
          </a:extLst>
        </xdr:cNvPr>
        <xdr:cNvCxnSpPr/>
      </xdr:nvCxnSpPr>
      <xdr:spPr>
        <a:xfrm flipV="1">
          <a:off x="3797300" y="649414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147955</xdr:rowOff>
    </xdr:from>
    <xdr:ext cx="469900" cy="258445"/>
    <xdr:sp macro="" textlink="">
      <xdr:nvSpPr>
        <xdr:cNvPr id="64" name="議会費平均値テキスト">
          <a:extLst>
            <a:ext uri="{FF2B5EF4-FFF2-40B4-BE49-F238E27FC236}">
              <a16:creationId xmlns:a16="http://schemas.microsoft.com/office/drawing/2014/main" id="{7293EC73-AA3C-49A5-AAF5-084A15A78485}"/>
            </a:ext>
          </a:extLst>
        </xdr:cNvPr>
        <xdr:cNvSpPr txBox="1"/>
      </xdr:nvSpPr>
      <xdr:spPr>
        <a:xfrm>
          <a:off x="4686300" y="597725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125095</xdr:rowOff>
    </xdr:from>
    <xdr:to>
      <xdr:col>24</xdr:col>
      <xdr:colOff>114300</xdr:colOff>
      <xdr:row>36</xdr:row>
      <xdr:rowOff>55245</xdr:rowOff>
    </xdr:to>
    <xdr:sp macro="" textlink="">
      <xdr:nvSpPr>
        <xdr:cNvPr id="65" name="フローチャート: 判断 64">
          <a:extLst>
            <a:ext uri="{FF2B5EF4-FFF2-40B4-BE49-F238E27FC236}">
              <a16:creationId xmlns:a16="http://schemas.microsoft.com/office/drawing/2014/main" id="{377E2ADF-3756-49E9-B91D-9FDEF377E3D6}"/>
            </a:ext>
          </a:extLst>
        </xdr:cNvPr>
        <xdr:cNvSpPr/>
      </xdr:nvSpPr>
      <xdr:spPr>
        <a:xfrm>
          <a:off x="45847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50165</xdr:rowOff>
    </xdr:from>
    <xdr:to>
      <xdr:col>19</xdr:col>
      <xdr:colOff>177800</xdr:colOff>
      <xdr:row>38</xdr:row>
      <xdr:rowOff>77470</xdr:rowOff>
    </xdr:to>
    <xdr:cxnSp macro="">
      <xdr:nvCxnSpPr>
        <xdr:cNvPr id="66" name="直線コネクタ 65">
          <a:extLst>
            <a:ext uri="{FF2B5EF4-FFF2-40B4-BE49-F238E27FC236}">
              <a16:creationId xmlns:a16="http://schemas.microsoft.com/office/drawing/2014/main" id="{20EFB8BD-CA1D-4DA7-91D0-3BE699517EB9}"/>
            </a:ext>
          </a:extLst>
        </xdr:cNvPr>
        <xdr:cNvCxnSpPr/>
      </xdr:nvCxnSpPr>
      <xdr:spPr>
        <a:xfrm flipV="1">
          <a:off x="2908300" y="656526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71755</xdr:rowOff>
    </xdr:from>
    <xdr:to>
      <xdr:col>20</xdr:col>
      <xdr:colOff>38100</xdr:colOff>
      <xdr:row>38</xdr:row>
      <xdr:rowOff>1905</xdr:rowOff>
    </xdr:to>
    <xdr:sp macro="" textlink="">
      <xdr:nvSpPr>
        <xdr:cNvPr id="67" name="フローチャート: 判断 66">
          <a:extLst>
            <a:ext uri="{FF2B5EF4-FFF2-40B4-BE49-F238E27FC236}">
              <a16:creationId xmlns:a16="http://schemas.microsoft.com/office/drawing/2014/main" id="{EC14FB84-A813-4E74-9171-F0C1B2C0BF9A}"/>
            </a:ext>
          </a:extLst>
        </xdr:cNvPr>
        <xdr:cNvSpPr/>
      </xdr:nvSpPr>
      <xdr:spPr>
        <a:xfrm>
          <a:off x="3746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18415</xdr:rowOff>
    </xdr:from>
    <xdr:ext cx="464185" cy="253365"/>
    <xdr:sp macro="" textlink="">
      <xdr:nvSpPr>
        <xdr:cNvPr id="68" name="テキスト ボックス 67">
          <a:extLst>
            <a:ext uri="{FF2B5EF4-FFF2-40B4-BE49-F238E27FC236}">
              <a16:creationId xmlns:a16="http://schemas.microsoft.com/office/drawing/2014/main" id="{E70E8079-053B-4A1B-ACE5-F9A06D9FAE52}"/>
            </a:ext>
          </a:extLst>
        </xdr:cNvPr>
        <xdr:cNvSpPr txBox="1"/>
      </xdr:nvSpPr>
      <xdr:spPr>
        <a:xfrm>
          <a:off x="3562350" y="619061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77470</xdr:rowOff>
    </xdr:from>
    <xdr:to>
      <xdr:col>15</xdr:col>
      <xdr:colOff>50800</xdr:colOff>
      <xdr:row>38</xdr:row>
      <xdr:rowOff>129540</xdr:rowOff>
    </xdr:to>
    <xdr:cxnSp macro="">
      <xdr:nvCxnSpPr>
        <xdr:cNvPr id="69" name="直線コネクタ 68">
          <a:extLst>
            <a:ext uri="{FF2B5EF4-FFF2-40B4-BE49-F238E27FC236}">
              <a16:creationId xmlns:a16="http://schemas.microsoft.com/office/drawing/2014/main" id="{D23CC757-19E0-4A2C-B73E-716F21AFAE1B}"/>
            </a:ext>
          </a:extLst>
        </xdr:cNvPr>
        <xdr:cNvCxnSpPr/>
      </xdr:nvCxnSpPr>
      <xdr:spPr>
        <a:xfrm flipV="1">
          <a:off x="2019300" y="659257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66675</xdr:rowOff>
    </xdr:from>
    <xdr:to>
      <xdr:col>15</xdr:col>
      <xdr:colOff>101600</xdr:colOff>
      <xdr:row>37</xdr:row>
      <xdr:rowOff>168275</xdr:rowOff>
    </xdr:to>
    <xdr:sp macro="" textlink="">
      <xdr:nvSpPr>
        <xdr:cNvPr id="70" name="フローチャート: 判断 69">
          <a:extLst>
            <a:ext uri="{FF2B5EF4-FFF2-40B4-BE49-F238E27FC236}">
              <a16:creationId xmlns:a16="http://schemas.microsoft.com/office/drawing/2014/main" id="{F89FAE99-FFF1-4F81-96B1-41A7F11E7AF3}"/>
            </a:ext>
          </a:extLst>
        </xdr:cNvPr>
        <xdr:cNvSpPr/>
      </xdr:nvSpPr>
      <xdr:spPr>
        <a:xfrm>
          <a:off x="28575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13335</xdr:rowOff>
    </xdr:from>
    <xdr:ext cx="464185" cy="259080"/>
    <xdr:sp macro="" textlink="">
      <xdr:nvSpPr>
        <xdr:cNvPr id="71" name="テキスト ボックス 70">
          <a:extLst>
            <a:ext uri="{FF2B5EF4-FFF2-40B4-BE49-F238E27FC236}">
              <a16:creationId xmlns:a16="http://schemas.microsoft.com/office/drawing/2014/main" id="{F5B895A8-8E90-40D5-B790-8B196AB26F07}"/>
            </a:ext>
          </a:extLst>
        </xdr:cNvPr>
        <xdr:cNvSpPr txBox="1"/>
      </xdr:nvSpPr>
      <xdr:spPr>
        <a:xfrm>
          <a:off x="2673350" y="61855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24765</xdr:rowOff>
    </xdr:from>
    <xdr:to>
      <xdr:col>10</xdr:col>
      <xdr:colOff>114300</xdr:colOff>
      <xdr:row>38</xdr:row>
      <xdr:rowOff>129540</xdr:rowOff>
    </xdr:to>
    <xdr:cxnSp macro="">
      <xdr:nvCxnSpPr>
        <xdr:cNvPr id="72" name="直線コネクタ 71">
          <a:extLst>
            <a:ext uri="{FF2B5EF4-FFF2-40B4-BE49-F238E27FC236}">
              <a16:creationId xmlns:a16="http://schemas.microsoft.com/office/drawing/2014/main" id="{CA64ED53-4A25-4228-B490-D39D42EB2174}"/>
            </a:ext>
          </a:extLst>
        </xdr:cNvPr>
        <xdr:cNvCxnSpPr/>
      </xdr:nvCxnSpPr>
      <xdr:spPr>
        <a:xfrm>
          <a:off x="1130300" y="653986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97790</xdr:rowOff>
    </xdr:from>
    <xdr:to>
      <xdr:col>10</xdr:col>
      <xdr:colOff>165100</xdr:colOff>
      <xdr:row>38</xdr:row>
      <xdr:rowOff>27940</xdr:rowOff>
    </xdr:to>
    <xdr:sp macro="" textlink="">
      <xdr:nvSpPr>
        <xdr:cNvPr id="73" name="フローチャート: 判断 72">
          <a:extLst>
            <a:ext uri="{FF2B5EF4-FFF2-40B4-BE49-F238E27FC236}">
              <a16:creationId xmlns:a16="http://schemas.microsoft.com/office/drawing/2014/main" id="{1C8BCE3A-4C9C-4D83-A0E1-7755142ACBFF}"/>
            </a:ext>
          </a:extLst>
        </xdr:cNvPr>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44450</xdr:rowOff>
    </xdr:from>
    <xdr:ext cx="464185" cy="259080"/>
    <xdr:sp macro="" textlink="">
      <xdr:nvSpPr>
        <xdr:cNvPr id="74" name="テキスト ボックス 73">
          <a:extLst>
            <a:ext uri="{FF2B5EF4-FFF2-40B4-BE49-F238E27FC236}">
              <a16:creationId xmlns:a16="http://schemas.microsoft.com/office/drawing/2014/main" id="{3DE3FF81-3D81-417B-A1E8-AF2B0C126DDF}"/>
            </a:ext>
          </a:extLst>
        </xdr:cNvPr>
        <xdr:cNvSpPr txBox="1"/>
      </xdr:nvSpPr>
      <xdr:spPr>
        <a:xfrm>
          <a:off x="1784350" y="6216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97790</xdr:rowOff>
    </xdr:from>
    <xdr:to>
      <xdr:col>6</xdr:col>
      <xdr:colOff>38100</xdr:colOff>
      <xdr:row>38</xdr:row>
      <xdr:rowOff>27940</xdr:rowOff>
    </xdr:to>
    <xdr:sp macro="" textlink="">
      <xdr:nvSpPr>
        <xdr:cNvPr id="75" name="フローチャート: 判断 74">
          <a:extLst>
            <a:ext uri="{FF2B5EF4-FFF2-40B4-BE49-F238E27FC236}">
              <a16:creationId xmlns:a16="http://schemas.microsoft.com/office/drawing/2014/main" id="{BB1E10DC-6DE8-40A1-835F-2E0F9E3255E2}"/>
            </a:ext>
          </a:extLst>
        </xdr:cNvPr>
        <xdr:cNvSpPr/>
      </xdr:nvSpPr>
      <xdr:spPr>
        <a:xfrm>
          <a:off x="1079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44450</xdr:rowOff>
    </xdr:from>
    <xdr:ext cx="464185" cy="259080"/>
    <xdr:sp macro="" textlink="">
      <xdr:nvSpPr>
        <xdr:cNvPr id="76" name="テキスト ボックス 75">
          <a:extLst>
            <a:ext uri="{FF2B5EF4-FFF2-40B4-BE49-F238E27FC236}">
              <a16:creationId xmlns:a16="http://schemas.microsoft.com/office/drawing/2014/main" id="{A2578E1A-623C-4046-AF6A-110F887AEF82}"/>
            </a:ext>
          </a:extLst>
        </xdr:cNvPr>
        <xdr:cNvSpPr txBox="1"/>
      </xdr:nvSpPr>
      <xdr:spPr>
        <a:xfrm>
          <a:off x="895350" y="6216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FBDAA777-76DA-4531-BB82-2330647F8519}"/>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7D9DD019-9929-40D4-BFFF-4D2F3700B256}"/>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A65E83DC-F8A6-48FD-922F-22D3BE2B7265}"/>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3D44D71A-F80F-4C68-9149-BACF89338882}"/>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B9401F2D-DE1A-4A55-9906-6F27C2E25D36}"/>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99695</xdr:rowOff>
    </xdr:from>
    <xdr:to>
      <xdr:col>24</xdr:col>
      <xdr:colOff>114300</xdr:colOff>
      <xdr:row>38</xdr:row>
      <xdr:rowOff>29845</xdr:rowOff>
    </xdr:to>
    <xdr:sp macro="" textlink="">
      <xdr:nvSpPr>
        <xdr:cNvPr id="82" name="楕円 81">
          <a:extLst>
            <a:ext uri="{FF2B5EF4-FFF2-40B4-BE49-F238E27FC236}">
              <a16:creationId xmlns:a16="http://schemas.microsoft.com/office/drawing/2014/main" id="{4C819146-E47D-44C3-8892-C6A608B3CAB1}"/>
            </a:ext>
          </a:extLst>
        </xdr:cNvPr>
        <xdr:cNvSpPr/>
      </xdr:nvSpPr>
      <xdr:spPr>
        <a:xfrm>
          <a:off x="4584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15240</xdr:rowOff>
    </xdr:from>
    <xdr:ext cx="469900" cy="259080"/>
    <xdr:sp macro="" textlink="">
      <xdr:nvSpPr>
        <xdr:cNvPr id="83" name="議会費該当値テキスト">
          <a:extLst>
            <a:ext uri="{FF2B5EF4-FFF2-40B4-BE49-F238E27FC236}">
              <a16:creationId xmlns:a16="http://schemas.microsoft.com/office/drawing/2014/main" id="{F80D9814-47E6-4BD1-AC20-1B7FDE5D0D88}"/>
            </a:ext>
          </a:extLst>
        </xdr:cNvPr>
        <xdr:cNvSpPr txBox="1"/>
      </xdr:nvSpPr>
      <xdr:spPr>
        <a:xfrm>
          <a:off x="4686300" y="635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170815</xdr:rowOff>
    </xdr:from>
    <xdr:to>
      <xdr:col>20</xdr:col>
      <xdr:colOff>38100</xdr:colOff>
      <xdr:row>38</xdr:row>
      <xdr:rowOff>100965</xdr:rowOff>
    </xdr:to>
    <xdr:sp macro="" textlink="">
      <xdr:nvSpPr>
        <xdr:cNvPr id="84" name="楕円 83">
          <a:extLst>
            <a:ext uri="{FF2B5EF4-FFF2-40B4-BE49-F238E27FC236}">
              <a16:creationId xmlns:a16="http://schemas.microsoft.com/office/drawing/2014/main" id="{C15B8F9D-4E9E-4282-A08C-5F9FAC0ED71F}"/>
            </a:ext>
          </a:extLst>
        </xdr:cNvPr>
        <xdr:cNvSpPr/>
      </xdr:nvSpPr>
      <xdr:spPr>
        <a:xfrm>
          <a:off x="3746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92075</xdr:rowOff>
    </xdr:from>
    <xdr:ext cx="464185" cy="259080"/>
    <xdr:sp macro="" textlink="">
      <xdr:nvSpPr>
        <xdr:cNvPr id="85" name="テキスト ボックス 84">
          <a:extLst>
            <a:ext uri="{FF2B5EF4-FFF2-40B4-BE49-F238E27FC236}">
              <a16:creationId xmlns:a16="http://schemas.microsoft.com/office/drawing/2014/main" id="{B384CDEC-5222-4EC3-B6AB-A59443B6C7BE}"/>
            </a:ext>
          </a:extLst>
        </xdr:cNvPr>
        <xdr:cNvSpPr txBox="1"/>
      </xdr:nvSpPr>
      <xdr:spPr>
        <a:xfrm>
          <a:off x="3562350" y="66071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26670</xdr:rowOff>
    </xdr:from>
    <xdr:to>
      <xdr:col>15</xdr:col>
      <xdr:colOff>101600</xdr:colOff>
      <xdr:row>38</xdr:row>
      <xdr:rowOff>128270</xdr:rowOff>
    </xdr:to>
    <xdr:sp macro="" textlink="">
      <xdr:nvSpPr>
        <xdr:cNvPr id="86" name="楕円 85">
          <a:extLst>
            <a:ext uri="{FF2B5EF4-FFF2-40B4-BE49-F238E27FC236}">
              <a16:creationId xmlns:a16="http://schemas.microsoft.com/office/drawing/2014/main" id="{D5D43E2C-4305-438D-99CD-FC93F47A726C}"/>
            </a:ext>
          </a:extLst>
        </xdr:cNvPr>
        <xdr:cNvSpPr/>
      </xdr:nvSpPr>
      <xdr:spPr>
        <a:xfrm>
          <a:off x="2857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119380</xdr:rowOff>
    </xdr:from>
    <xdr:ext cx="464185" cy="259080"/>
    <xdr:sp macro="" textlink="">
      <xdr:nvSpPr>
        <xdr:cNvPr id="87" name="テキスト ボックス 86">
          <a:extLst>
            <a:ext uri="{FF2B5EF4-FFF2-40B4-BE49-F238E27FC236}">
              <a16:creationId xmlns:a16="http://schemas.microsoft.com/office/drawing/2014/main" id="{DA35443E-BFEF-496A-BBD3-49853E7F085B}"/>
            </a:ext>
          </a:extLst>
        </xdr:cNvPr>
        <xdr:cNvSpPr txBox="1"/>
      </xdr:nvSpPr>
      <xdr:spPr>
        <a:xfrm>
          <a:off x="2673350" y="66344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78740</xdr:rowOff>
    </xdr:from>
    <xdr:to>
      <xdr:col>10</xdr:col>
      <xdr:colOff>165100</xdr:colOff>
      <xdr:row>39</xdr:row>
      <xdr:rowOff>8890</xdr:rowOff>
    </xdr:to>
    <xdr:sp macro="" textlink="">
      <xdr:nvSpPr>
        <xdr:cNvPr id="88" name="楕円 87">
          <a:extLst>
            <a:ext uri="{FF2B5EF4-FFF2-40B4-BE49-F238E27FC236}">
              <a16:creationId xmlns:a16="http://schemas.microsoft.com/office/drawing/2014/main" id="{63DF39CC-8FE8-4E9A-9941-F6D60705E6B5}"/>
            </a:ext>
          </a:extLst>
        </xdr:cNvPr>
        <xdr:cNvSpPr/>
      </xdr:nvSpPr>
      <xdr:spPr>
        <a:xfrm>
          <a:off x="1968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171450</xdr:rowOff>
    </xdr:from>
    <xdr:ext cx="464185" cy="259080"/>
    <xdr:sp macro="" textlink="">
      <xdr:nvSpPr>
        <xdr:cNvPr id="89" name="テキスト ボックス 88">
          <a:extLst>
            <a:ext uri="{FF2B5EF4-FFF2-40B4-BE49-F238E27FC236}">
              <a16:creationId xmlns:a16="http://schemas.microsoft.com/office/drawing/2014/main" id="{73B113DB-B1E3-44A7-BCC7-BDE4999390FE}"/>
            </a:ext>
          </a:extLst>
        </xdr:cNvPr>
        <xdr:cNvSpPr txBox="1"/>
      </xdr:nvSpPr>
      <xdr:spPr>
        <a:xfrm>
          <a:off x="1784350" y="6686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145415</xdr:rowOff>
    </xdr:from>
    <xdr:to>
      <xdr:col>6</xdr:col>
      <xdr:colOff>38100</xdr:colOff>
      <xdr:row>38</xdr:row>
      <xdr:rowOff>75565</xdr:rowOff>
    </xdr:to>
    <xdr:sp macro="" textlink="">
      <xdr:nvSpPr>
        <xdr:cNvPr id="90" name="楕円 89">
          <a:extLst>
            <a:ext uri="{FF2B5EF4-FFF2-40B4-BE49-F238E27FC236}">
              <a16:creationId xmlns:a16="http://schemas.microsoft.com/office/drawing/2014/main" id="{BA70200C-2E34-43CB-8E4F-C91DA781FB1E}"/>
            </a:ext>
          </a:extLst>
        </xdr:cNvPr>
        <xdr:cNvSpPr/>
      </xdr:nvSpPr>
      <xdr:spPr>
        <a:xfrm>
          <a:off x="107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66675</xdr:rowOff>
    </xdr:from>
    <xdr:ext cx="464185" cy="253365"/>
    <xdr:sp macro="" textlink="">
      <xdr:nvSpPr>
        <xdr:cNvPr id="91" name="テキスト ボックス 90">
          <a:extLst>
            <a:ext uri="{FF2B5EF4-FFF2-40B4-BE49-F238E27FC236}">
              <a16:creationId xmlns:a16="http://schemas.microsoft.com/office/drawing/2014/main" id="{CE337574-65EA-456D-A5FA-919814156601}"/>
            </a:ext>
          </a:extLst>
        </xdr:cNvPr>
        <xdr:cNvSpPr txBox="1"/>
      </xdr:nvSpPr>
      <xdr:spPr>
        <a:xfrm>
          <a:off x="895350" y="65817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5AEEC2E8-285E-4547-8272-B574863640C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E5DC8FA7-0BA0-43A3-AD15-49154C7F3EB1}"/>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A2E88E01-F1A8-4355-AFC9-EA2464D77B58}"/>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FBF0B015-B109-4CCD-8D0F-745692F302F9}"/>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EBB711F6-0C17-4789-B54A-2461AC103791}"/>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13E097AA-5FD4-4715-B596-E3FA3622C44A}"/>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CD0DC06-9A03-4774-B994-AF2975508532}"/>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C3721B53-609F-406D-90B9-4A05C3D3E744}"/>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a:extLst>
            <a:ext uri="{FF2B5EF4-FFF2-40B4-BE49-F238E27FC236}">
              <a16:creationId xmlns:a16="http://schemas.microsoft.com/office/drawing/2014/main" id="{43BBB28C-B1E5-4B5C-B104-92B68410A119}"/>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2F211CBC-B454-48DE-A89F-BD0C4884E6E4}"/>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43791977-A221-4742-B9E9-5B46568294C3}"/>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103" name="テキスト ボックス 102">
          <a:extLst>
            <a:ext uri="{FF2B5EF4-FFF2-40B4-BE49-F238E27FC236}">
              <a16:creationId xmlns:a16="http://schemas.microsoft.com/office/drawing/2014/main" id="{DE1D0396-ECF2-47DD-8DF3-4C13D50693FA}"/>
            </a:ext>
          </a:extLst>
        </xdr:cNvPr>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F9144EC8-20B5-48F0-B019-3199666D7105}"/>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915" cy="259080"/>
    <xdr:sp macro="" textlink="">
      <xdr:nvSpPr>
        <xdr:cNvPr id="105" name="テキスト ボックス 104">
          <a:extLst>
            <a:ext uri="{FF2B5EF4-FFF2-40B4-BE49-F238E27FC236}">
              <a16:creationId xmlns:a16="http://schemas.microsoft.com/office/drawing/2014/main" id="{ED7865B0-74C8-4A94-A568-F33855E384F3}"/>
            </a:ext>
          </a:extLst>
        </xdr:cNvPr>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B4D0050F-01F1-448B-9D49-01F3EB362BAE}"/>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07" name="テキスト ボックス 106">
          <a:extLst>
            <a:ext uri="{FF2B5EF4-FFF2-40B4-BE49-F238E27FC236}">
              <a16:creationId xmlns:a16="http://schemas.microsoft.com/office/drawing/2014/main" id="{BDC78C97-5FEB-4B7A-9783-336D8D2B8B49}"/>
            </a:ext>
          </a:extLst>
        </xdr:cNvPr>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82ED80DB-92F6-49B8-80CA-011232A40592}"/>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9" name="テキスト ボックス 108">
          <a:extLst>
            <a:ext uri="{FF2B5EF4-FFF2-40B4-BE49-F238E27FC236}">
              <a16:creationId xmlns:a16="http://schemas.microsoft.com/office/drawing/2014/main" id="{A00A14A9-488A-4A7C-81B2-6F78B042B56F}"/>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5A608370-CB75-4DFB-B420-AB2B9F1D2A5B}"/>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11" name="テキスト ボックス 110">
          <a:extLst>
            <a:ext uri="{FF2B5EF4-FFF2-40B4-BE49-F238E27FC236}">
              <a16:creationId xmlns:a16="http://schemas.microsoft.com/office/drawing/2014/main" id="{E7643D76-3B6F-4248-B5F8-08F9EB6EDBA9}"/>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651C1183-A438-471B-AB40-3ADF376DED01}"/>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0085" cy="253365"/>
    <xdr:sp macro="" textlink="">
      <xdr:nvSpPr>
        <xdr:cNvPr id="113" name="テキスト ボックス 112">
          <a:extLst>
            <a:ext uri="{FF2B5EF4-FFF2-40B4-BE49-F238E27FC236}">
              <a16:creationId xmlns:a16="http://schemas.microsoft.com/office/drawing/2014/main" id="{EC7EB1CA-E142-4DB5-827E-57797C15502A}"/>
            </a:ext>
          </a:extLst>
        </xdr:cNvPr>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794E66C0-1E17-4C8C-A891-4E27685A1715}"/>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157480</xdr:rowOff>
    </xdr:from>
    <xdr:to>
      <xdr:col>24</xdr:col>
      <xdr:colOff>62865</xdr:colOff>
      <xdr:row>57</xdr:row>
      <xdr:rowOff>84455</xdr:rowOff>
    </xdr:to>
    <xdr:cxnSp macro="">
      <xdr:nvCxnSpPr>
        <xdr:cNvPr id="115" name="直線コネクタ 114">
          <a:extLst>
            <a:ext uri="{FF2B5EF4-FFF2-40B4-BE49-F238E27FC236}">
              <a16:creationId xmlns:a16="http://schemas.microsoft.com/office/drawing/2014/main" id="{D2DF9D0B-2789-4B45-B6AB-B80D600378E4}"/>
            </a:ext>
          </a:extLst>
        </xdr:cNvPr>
        <xdr:cNvCxnSpPr/>
      </xdr:nvCxnSpPr>
      <xdr:spPr>
        <a:xfrm flipV="1">
          <a:off x="4633595" y="8729980"/>
          <a:ext cx="1270" cy="1127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88265</xdr:rowOff>
    </xdr:from>
    <xdr:ext cx="598805" cy="253365"/>
    <xdr:sp macro="" textlink="">
      <xdr:nvSpPr>
        <xdr:cNvPr id="116" name="総務費最小値テキスト">
          <a:extLst>
            <a:ext uri="{FF2B5EF4-FFF2-40B4-BE49-F238E27FC236}">
              <a16:creationId xmlns:a16="http://schemas.microsoft.com/office/drawing/2014/main" id="{444999D8-D69B-4A55-9267-C67A7A0C1AAD}"/>
            </a:ext>
          </a:extLst>
        </xdr:cNvPr>
        <xdr:cNvSpPr txBox="1"/>
      </xdr:nvSpPr>
      <xdr:spPr>
        <a:xfrm>
          <a:off x="4686300" y="98609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159,117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84455</xdr:rowOff>
    </xdr:from>
    <xdr:to>
      <xdr:col>24</xdr:col>
      <xdr:colOff>152400</xdr:colOff>
      <xdr:row>57</xdr:row>
      <xdr:rowOff>84455</xdr:rowOff>
    </xdr:to>
    <xdr:cxnSp macro="">
      <xdr:nvCxnSpPr>
        <xdr:cNvPr id="117" name="直線コネクタ 116">
          <a:extLst>
            <a:ext uri="{FF2B5EF4-FFF2-40B4-BE49-F238E27FC236}">
              <a16:creationId xmlns:a16="http://schemas.microsoft.com/office/drawing/2014/main" id="{309C8EF4-1AAE-48E5-8D79-8DB369361A07}"/>
            </a:ext>
          </a:extLst>
        </xdr:cNvPr>
        <xdr:cNvCxnSpPr/>
      </xdr:nvCxnSpPr>
      <xdr:spPr>
        <a:xfrm>
          <a:off x="4546600" y="985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104140</xdr:rowOff>
    </xdr:from>
    <xdr:ext cx="598805" cy="259080"/>
    <xdr:sp macro="" textlink="">
      <xdr:nvSpPr>
        <xdr:cNvPr id="118" name="総務費最大値テキスト">
          <a:extLst>
            <a:ext uri="{FF2B5EF4-FFF2-40B4-BE49-F238E27FC236}">
              <a16:creationId xmlns:a16="http://schemas.microsoft.com/office/drawing/2014/main" id="{21A7B312-66EB-4612-9BB3-258EE4334BC3}"/>
            </a:ext>
          </a:extLst>
        </xdr:cNvPr>
        <xdr:cNvSpPr txBox="1"/>
      </xdr:nvSpPr>
      <xdr:spPr>
        <a:xfrm>
          <a:off x="4686300" y="8505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750,693</a:t>
          </a:r>
          <a:endParaRPr kumimoji="1" lang="ja-JP" altLang="en-US" sz="1000" b="1">
            <a:latin typeface="ＭＳ Ｐゴシック"/>
          </a:endParaRPr>
        </a:p>
      </xdr:txBody>
    </xdr:sp>
    <xdr:clientData/>
  </xdr:oneCellAnchor>
  <xdr:twoCellAnchor>
    <xdr:from>
      <xdr:col>23</xdr:col>
      <xdr:colOff>165100</xdr:colOff>
      <xdr:row>50</xdr:row>
      <xdr:rowOff>157480</xdr:rowOff>
    </xdr:from>
    <xdr:to>
      <xdr:col>24</xdr:col>
      <xdr:colOff>152400</xdr:colOff>
      <xdr:row>50</xdr:row>
      <xdr:rowOff>157480</xdr:rowOff>
    </xdr:to>
    <xdr:cxnSp macro="">
      <xdr:nvCxnSpPr>
        <xdr:cNvPr id="119" name="直線コネクタ 118">
          <a:extLst>
            <a:ext uri="{FF2B5EF4-FFF2-40B4-BE49-F238E27FC236}">
              <a16:creationId xmlns:a16="http://schemas.microsoft.com/office/drawing/2014/main" id="{0C0EE3B8-8154-46C8-8193-D43EE9849369}"/>
            </a:ext>
          </a:extLst>
        </xdr:cNvPr>
        <xdr:cNvCxnSpPr/>
      </xdr:nvCxnSpPr>
      <xdr:spPr>
        <a:xfrm>
          <a:off x="4546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163830</xdr:rowOff>
    </xdr:from>
    <xdr:to>
      <xdr:col>24</xdr:col>
      <xdr:colOff>63500</xdr:colOff>
      <xdr:row>57</xdr:row>
      <xdr:rowOff>143510</xdr:rowOff>
    </xdr:to>
    <xdr:cxnSp macro="">
      <xdr:nvCxnSpPr>
        <xdr:cNvPr id="120" name="直線コネクタ 119">
          <a:extLst>
            <a:ext uri="{FF2B5EF4-FFF2-40B4-BE49-F238E27FC236}">
              <a16:creationId xmlns:a16="http://schemas.microsoft.com/office/drawing/2014/main" id="{429E8E27-D1D0-4B47-BF76-2592F90B55EA}"/>
            </a:ext>
          </a:extLst>
        </xdr:cNvPr>
        <xdr:cNvCxnSpPr/>
      </xdr:nvCxnSpPr>
      <xdr:spPr>
        <a:xfrm flipV="1">
          <a:off x="3797300" y="9765030"/>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104775</xdr:rowOff>
    </xdr:from>
    <xdr:ext cx="598805" cy="259080"/>
    <xdr:sp macro="" textlink="">
      <xdr:nvSpPr>
        <xdr:cNvPr id="121" name="総務費平均値テキスト">
          <a:extLst>
            <a:ext uri="{FF2B5EF4-FFF2-40B4-BE49-F238E27FC236}">
              <a16:creationId xmlns:a16="http://schemas.microsoft.com/office/drawing/2014/main" id="{8A88D828-3BE1-4C2F-AA83-7CF18B7243B9}"/>
            </a:ext>
          </a:extLst>
        </xdr:cNvPr>
        <xdr:cNvSpPr txBox="1"/>
      </xdr:nvSpPr>
      <xdr:spPr>
        <a:xfrm>
          <a:off x="4686300" y="95345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223,694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81915</xdr:rowOff>
    </xdr:from>
    <xdr:to>
      <xdr:col>24</xdr:col>
      <xdr:colOff>114300</xdr:colOff>
      <xdr:row>57</xdr:row>
      <xdr:rowOff>12065</xdr:rowOff>
    </xdr:to>
    <xdr:sp macro="" textlink="">
      <xdr:nvSpPr>
        <xdr:cNvPr id="122" name="フローチャート: 判断 121">
          <a:extLst>
            <a:ext uri="{FF2B5EF4-FFF2-40B4-BE49-F238E27FC236}">
              <a16:creationId xmlns:a16="http://schemas.microsoft.com/office/drawing/2014/main" id="{570DDE51-E39D-4B06-A86E-625859923488}"/>
            </a:ext>
          </a:extLst>
        </xdr:cNvPr>
        <xdr:cNvSpPr/>
      </xdr:nvSpPr>
      <xdr:spPr>
        <a:xfrm>
          <a:off x="45847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130175</xdr:rowOff>
    </xdr:from>
    <xdr:to>
      <xdr:col>19</xdr:col>
      <xdr:colOff>177800</xdr:colOff>
      <xdr:row>57</xdr:row>
      <xdr:rowOff>143510</xdr:rowOff>
    </xdr:to>
    <xdr:cxnSp macro="">
      <xdr:nvCxnSpPr>
        <xdr:cNvPr id="123" name="直線コネクタ 122">
          <a:extLst>
            <a:ext uri="{FF2B5EF4-FFF2-40B4-BE49-F238E27FC236}">
              <a16:creationId xmlns:a16="http://schemas.microsoft.com/office/drawing/2014/main" id="{1426D313-DD63-495E-A7AA-17EFC52E12BC}"/>
            </a:ext>
          </a:extLst>
        </xdr:cNvPr>
        <xdr:cNvCxnSpPr/>
      </xdr:nvCxnSpPr>
      <xdr:spPr>
        <a:xfrm>
          <a:off x="2908300" y="99028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125730</xdr:rowOff>
    </xdr:from>
    <xdr:to>
      <xdr:col>20</xdr:col>
      <xdr:colOff>38100</xdr:colOff>
      <xdr:row>58</xdr:row>
      <xdr:rowOff>55880</xdr:rowOff>
    </xdr:to>
    <xdr:sp macro="" textlink="">
      <xdr:nvSpPr>
        <xdr:cNvPr id="124" name="フローチャート: 判断 123">
          <a:extLst>
            <a:ext uri="{FF2B5EF4-FFF2-40B4-BE49-F238E27FC236}">
              <a16:creationId xmlns:a16="http://schemas.microsoft.com/office/drawing/2014/main" id="{7E7FDA81-77EA-4E32-B706-3A4C8568513E}"/>
            </a:ext>
          </a:extLst>
        </xdr:cNvPr>
        <xdr:cNvSpPr/>
      </xdr:nvSpPr>
      <xdr:spPr>
        <a:xfrm>
          <a:off x="3746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46990</xdr:rowOff>
    </xdr:from>
    <xdr:ext cx="593090" cy="259080"/>
    <xdr:sp macro="" textlink="">
      <xdr:nvSpPr>
        <xdr:cNvPr id="125" name="テキスト ボックス 124">
          <a:extLst>
            <a:ext uri="{FF2B5EF4-FFF2-40B4-BE49-F238E27FC236}">
              <a16:creationId xmlns:a16="http://schemas.microsoft.com/office/drawing/2014/main" id="{E9117F38-98D4-4BDD-B70C-03339F8CB72C}"/>
            </a:ext>
          </a:extLst>
        </xdr:cNvPr>
        <xdr:cNvSpPr txBox="1"/>
      </xdr:nvSpPr>
      <xdr:spPr>
        <a:xfrm>
          <a:off x="3497580" y="99910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110,594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130175</xdr:rowOff>
    </xdr:from>
    <xdr:to>
      <xdr:col>15</xdr:col>
      <xdr:colOff>50800</xdr:colOff>
      <xdr:row>58</xdr:row>
      <xdr:rowOff>14605</xdr:rowOff>
    </xdr:to>
    <xdr:cxnSp macro="">
      <xdr:nvCxnSpPr>
        <xdr:cNvPr id="126" name="直線コネクタ 125">
          <a:extLst>
            <a:ext uri="{FF2B5EF4-FFF2-40B4-BE49-F238E27FC236}">
              <a16:creationId xmlns:a16="http://schemas.microsoft.com/office/drawing/2014/main" id="{CBE15892-816E-4C09-9CE9-584B674E2505}"/>
            </a:ext>
          </a:extLst>
        </xdr:cNvPr>
        <xdr:cNvCxnSpPr/>
      </xdr:nvCxnSpPr>
      <xdr:spPr>
        <a:xfrm flipV="1">
          <a:off x="2019300" y="990282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73025</xdr:rowOff>
    </xdr:to>
    <xdr:sp macro="" textlink="">
      <xdr:nvSpPr>
        <xdr:cNvPr id="127" name="フローチャート: 判断 126">
          <a:extLst>
            <a:ext uri="{FF2B5EF4-FFF2-40B4-BE49-F238E27FC236}">
              <a16:creationId xmlns:a16="http://schemas.microsoft.com/office/drawing/2014/main" id="{DCBEA0AC-AD2A-46E2-86AB-E9F6331A3101}"/>
            </a:ext>
          </a:extLst>
        </xdr:cNvPr>
        <xdr:cNvSpPr/>
      </xdr:nvSpPr>
      <xdr:spPr>
        <a:xfrm>
          <a:off x="2857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64135</xdr:rowOff>
    </xdr:from>
    <xdr:ext cx="593090" cy="253365"/>
    <xdr:sp macro="" textlink="">
      <xdr:nvSpPr>
        <xdr:cNvPr id="128" name="テキスト ボックス 127">
          <a:extLst>
            <a:ext uri="{FF2B5EF4-FFF2-40B4-BE49-F238E27FC236}">
              <a16:creationId xmlns:a16="http://schemas.microsoft.com/office/drawing/2014/main" id="{3F0D7B5F-99FE-4230-B70F-DFD0B96A2C2A}"/>
            </a:ext>
          </a:extLst>
        </xdr:cNvPr>
        <xdr:cNvSpPr txBox="1"/>
      </xdr:nvSpPr>
      <xdr:spPr>
        <a:xfrm>
          <a:off x="2608580" y="100082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101,696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2540</xdr:rowOff>
    </xdr:from>
    <xdr:to>
      <xdr:col>10</xdr:col>
      <xdr:colOff>114300</xdr:colOff>
      <xdr:row>58</xdr:row>
      <xdr:rowOff>14605</xdr:rowOff>
    </xdr:to>
    <xdr:cxnSp macro="">
      <xdr:nvCxnSpPr>
        <xdr:cNvPr id="129" name="直線コネクタ 128">
          <a:extLst>
            <a:ext uri="{FF2B5EF4-FFF2-40B4-BE49-F238E27FC236}">
              <a16:creationId xmlns:a16="http://schemas.microsoft.com/office/drawing/2014/main" id="{A557A090-B339-4F6F-9881-9484FF04F857}"/>
            </a:ext>
          </a:extLst>
        </xdr:cNvPr>
        <xdr:cNvCxnSpPr/>
      </xdr:nvCxnSpPr>
      <xdr:spPr>
        <a:xfrm>
          <a:off x="1130300" y="99466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146050</xdr:rowOff>
    </xdr:from>
    <xdr:to>
      <xdr:col>10</xdr:col>
      <xdr:colOff>165100</xdr:colOff>
      <xdr:row>58</xdr:row>
      <xdr:rowOff>76200</xdr:rowOff>
    </xdr:to>
    <xdr:sp macro="" textlink="">
      <xdr:nvSpPr>
        <xdr:cNvPr id="130" name="フローチャート: 判断 129">
          <a:extLst>
            <a:ext uri="{FF2B5EF4-FFF2-40B4-BE49-F238E27FC236}">
              <a16:creationId xmlns:a16="http://schemas.microsoft.com/office/drawing/2014/main" id="{DFDD3356-E930-4A76-B608-4D642D0793EE}"/>
            </a:ext>
          </a:extLst>
        </xdr:cNvPr>
        <xdr:cNvSpPr/>
      </xdr:nvSpPr>
      <xdr:spPr>
        <a:xfrm>
          <a:off x="1968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67310</xdr:rowOff>
    </xdr:from>
    <xdr:ext cx="528955" cy="259080"/>
    <xdr:sp macro="" textlink="">
      <xdr:nvSpPr>
        <xdr:cNvPr id="131" name="テキスト ボックス 130">
          <a:extLst>
            <a:ext uri="{FF2B5EF4-FFF2-40B4-BE49-F238E27FC236}">
              <a16:creationId xmlns:a16="http://schemas.microsoft.com/office/drawing/2014/main" id="{C89AA2C3-DEA2-467D-B3FF-6E9966C27530}"/>
            </a:ext>
          </a:extLst>
        </xdr:cNvPr>
        <xdr:cNvSpPr txBox="1"/>
      </xdr:nvSpPr>
      <xdr:spPr>
        <a:xfrm>
          <a:off x="1751965" y="10011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99,926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130175</xdr:rowOff>
    </xdr:from>
    <xdr:to>
      <xdr:col>6</xdr:col>
      <xdr:colOff>38100</xdr:colOff>
      <xdr:row>58</xdr:row>
      <xdr:rowOff>60325</xdr:rowOff>
    </xdr:to>
    <xdr:sp macro="" textlink="">
      <xdr:nvSpPr>
        <xdr:cNvPr id="132" name="フローチャート: 判断 131">
          <a:extLst>
            <a:ext uri="{FF2B5EF4-FFF2-40B4-BE49-F238E27FC236}">
              <a16:creationId xmlns:a16="http://schemas.microsoft.com/office/drawing/2014/main" id="{6A92911D-CCCE-40F5-BD21-A33E93DF2FB1}"/>
            </a:ext>
          </a:extLst>
        </xdr:cNvPr>
        <xdr:cNvSpPr/>
      </xdr:nvSpPr>
      <xdr:spPr>
        <a:xfrm>
          <a:off x="107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52070</xdr:rowOff>
    </xdr:from>
    <xdr:ext cx="593090" cy="253365"/>
    <xdr:sp macro="" textlink="">
      <xdr:nvSpPr>
        <xdr:cNvPr id="133" name="テキスト ボックス 132">
          <a:extLst>
            <a:ext uri="{FF2B5EF4-FFF2-40B4-BE49-F238E27FC236}">
              <a16:creationId xmlns:a16="http://schemas.microsoft.com/office/drawing/2014/main" id="{A6D93D57-83CB-4DE2-9DCC-A17A27AD8776}"/>
            </a:ext>
          </a:extLst>
        </xdr:cNvPr>
        <xdr:cNvSpPr txBox="1"/>
      </xdr:nvSpPr>
      <xdr:spPr>
        <a:xfrm>
          <a:off x="830580" y="99961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108,267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72EEFD2C-1E12-4066-8BF5-B3613E1B811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C51CD607-5984-4F35-A077-5247E2992FE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37225705-CAAD-495A-A1A5-2FEA5CFEEFC3}"/>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5FE0449D-A598-4CC0-910C-D930D0797F75}"/>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142394B4-C5A1-4813-BC14-05436025F4EE}"/>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39" name="楕円 138">
          <a:extLst>
            <a:ext uri="{FF2B5EF4-FFF2-40B4-BE49-F238E27FC236}">
              <a16:creationId xmlns:a16="http://schemas.microsoft.com/office/drawing/2014/main" id="{A7D38AE9-2366-4EB0-BBD1-6DE9EAC137F1}"/>
            </a:ext>
          </a:extLst>
        </xdr:cNvPr>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60325</xdr:rowOff>
    </xdr:from>
    <xdr:ext cx="598805" cy="259080"/>
    <xdr:sp macro="" textlink="">
      <xdr:nvSpPr>
        <xdr:cNvPr id="140" name="総務費該当値テキスト">
          <a:extLst>
            <a:ext uri="{FF2B5EF4-FFF2-40B4-BE49-F238E27FC236}">
              <a16:creationId xmlns:a16="http://schemas.microsoft.com/office/drawing/2014/main" id="{B5C119C3-50B3-455A-A5D3-B4E4A57F4E49}"/>
            </a:ext>
          </a:extLst>
        </xdr:cNvPr>
        <xdr:cNvSpPr txBox="1"/>
      </xdr:nvSpPr>
      <xdr:spPr>
        <a:xfrm>
          <a:off x="4686300" y="9661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92710</xdr:rowOff>
    </xdr:from>
    <xdr:to>
      <xdr:col>20</xdr:col>
      <xdr:colOff>38100</xdr:colOff>
      <xdr:row>58</xdr:row>
      <xdr:rowOff>22860</xdr:rowOff>
    </xdr:to>
    <xdr:sp macro="" textlink="">
      <xdr:nvSpPr>
        <xdr:cNvPr id="141" name="楕円 140">
          <a:extLst>
            <a:ext uri="{FF2B5EF4-FFF2-40B4-BE49-F238E27FC236}">
              <a16:creationId xmlns:a16="http://schemas.microsoft.com/office/drawing/2014/main" id="{06E4949F-2F80-434C-8984-B34D1B59E4C8}"/>
            </a:ext>
          </a:extLst>
        </xdr:cNvPr>
        <xdr:cNvSpPr/>
      </xdr:nvSpPr>
      <xdr:spPr>
        <a:xfrm>
          <a:off x="3746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39370</xdr:rowOff>
    </xdr:from>
    <xdr:ext cx="593090" cy="259080"/>
    <xdr:sp macro="" textlink="">
      <xdr:nvSpPr>
        <xdr:cNvPr id="142" name="テキスト ボックス 141">
          <a:extLst>
            <a:ext uri="{FF2B5EF4-FFF2-40B4-BE49-F238E27FC236}">
              <a16:creationId xmlns:a16="http://schemas.microsoft.com/office/drawing/2014/main" id="{E4761E25-D82B-4725-B00A-7858C209A4ED}"/>
            </a:ext>
          </a:extLst>
        </xdr:cNvPr>
        <xdr:cNvSpPr txBox="1"/>
      </xdr:nvSpPr>
      <xdr:spPr>
        <a:xfrm>
          <a:off x="3497580" y="96405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79375</xdr:rowOff>
    </xdr:from>
    <xdr:to>
      <xdr:col>15</xdr:col>
      <xdr:colOff>101600</xdr:colOff>
      <xdr:row>58</xdr:row>
      <xdr:rowOff>9525</xdr:rowOff>
    </xdr:to>
    <xdr:sp macro="" textlink="">
      <xdr:nvSpPr>
        <xdr:cNvPr id="143" name="楕円 142">
          <a:extLst>
            <a:ext uri="{FF2B5EF4-FFF2-40B4-BE49-F238E27FC236}">
              <a16:creationId xmlns:a16="http://schemas.microsoft.com/office/drawing/2014/main" id="{2B1835AC-3ED9-4C2D-9C1D-0746535756B3}"/>
            </a:ext>
          </a:extLst>
        </xdr:cNvPr>
        <xdr:cNvSpPr/>
      </xdr:nvSpPr>
      <xdr:spPr>
        <a:xfrm>
          <a:off x="2857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26035</xdr:rowOff>
    </xdr:from>
    <xdr:ext cx="593090" cy="259080"/>
    <xdr:sp macro="" textlink="">
      <xdr:nvSpPr>
        <xdr:cNvPr id="144" name="テキスト ボックス 143">
          <a:extLst>
            <a:ext uri="{FF2B5EF4-FFF2-40B4-BE49-F238E27FC236}">
              <a16:creationId xmlns:a16="http://schemas.microsoft.com/office/drawing/2014/main" id="{6C6E0509-EC0F-4E09-9E0A-4168B31CF7D2}"/>
            </a:ext>
          </a:extLst>
        </xdr:cNvPr>
        <xdr:cNvSpPr txBox="1"/>
      </xdr:nvSpPr>
      <xdr:spPr>
        <a:xfrm>
          <a:off x="2608580" y="96272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134,973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135255</xdr:rowOff>
    </xdr:from>
    <xdr:to>
      <xdr:col>10</xdr:col>
      <xdr:colOff>165100</xdr:colOff>
      <xdr:row>58</xdr:row>
      <xdr:rowOff>65405</xdr:rowOff>
    </xdr:to>
    <xdr:sp macro="" textlink="">
      <xdr:nvSpPr>
        <xdr:cNvPr id="145" name="楕円 144">
          <a:extLst>
            <a:ext uri="{FF2B5EF4-FFF2-40B4-BE49-F238E27FC236}">
              <a16:creationId xmlns:a16="http://schemas.microsoft.com/office/drawing/2014/main" id="{14400F30-4B20-4444-85D7-3EF606BD2D65}"/>
            </a:ext>
          </a:extLst>
        </xdr:cNvPr>
        <xdr:cNvSpPr/>
      </xdr:nvSpPr>
      <xdr:spPr>
        <a:xfrm>
          <a:off x="1968500" y="99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82550</xdr:rowOff>
    </xdr:from>
    <xdr:ext cx="593090" cy="259080"/>
    <xdr:sp macro="" textlink="">
      <xdr:nvSpPr>
        <xdr:cNvPr id="146" name="テキスト ボックス 145">
          <a:extLst>
            <a:ext uri="{FF2B5EF4-FFF2-40B4-BE49-F238E27FC236}">
              <a16:creationId xmlns:a16="http://schemas.microsoft.com/office/drawing/2014/main" id="{7514DAD1-6CDF-4291-8E1C-18CA670C38FF}"/>
            </a:ext>
          </a:extLst>
        </xdr:cNvPr>
        <xdr:cNvSpPr txBox="1"/>
      </xdr:nvSpPr>
      <xdr:spPr>
        <a:xfrm>
          <a:off x="1719580" y="96837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123190</xdr:rowOff>
    </xdr:from>
    <xdr:to>
      <xdr:col>6</xdr:col>
      <xdr:colOff>38100</xdr:colOff>
      <xdr:row>58</xdr:row>
      <xdr:rowOff>53340</xdr:rowOff>
    </xdr:to>
    <xdr:sp macro="" textlink="">
      <xdr:nvSpPr>
        <xdr:cNvPr id="147" name="楕円 146">
          <a:extLst>
            <a:ext uri="{FF2B5EF4-FFF2-40B4-BE49-F238E27FC236}">
              <a16:creationId xmlns:a16="http://schemas.microsoft.com/office/drawing/2014/main" id="{3431D6BF-CA2C-4827-A2A1-C55634B9E3E8}"/>
            </a:ext>
          </a:extLst>
        </xdr:cNvPr>
        <xdr:cNvSpPr/>
      </xdr:nvSpPr>
      <xdr:spPr>
        <a:xfrm>
          <a:off x="1079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70485</xdr:rowOff>
    </xdr:from>
    <xdr:ext cx="593090" cy="259080"/>
    <xdr:sp macro="" textlink="">
      <xdr:nvSpPr>
        <xdr:cNvPr id="148" name="テキスト ボックス 147">
          <a:extLst>
            <a:ext uri="{FF2B5EF4-FFF2-40B4-BE49-F238E27FC236}">
              <a16:creationId xmlns:a16="http://schemas.microsoft.com/office/drawing/2014/main" id="{6C71F14F-A113-4141-8394-0C4682CE5CF5}"/>
            </a:ext>
          </a:extLst>
        </xdr:cNvPr>
        <xdr:cNvSpPr txBox="1"/>
      </xdr:nvSpPr>
      <xdr:spPr>
        <a:xfrm>
          <a:off x="830580" y="96716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45469019-45C8-4282-B93F-3570FD94546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C55A1C19-BC2D-4F6E-A4E6-3A617A83C454}"/>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F3EC64BD-4BBB-4299-8129-A6675094CDC1}"/>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986C588C-B352-481A-9CCF-D0A81E353455}"/>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7D9BD1D5-C2DD-43C3-A6E3-B8C0E4B42D11}"/>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9C034AB3-5472-4361-B250-35C9D1CC25DD}"/>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99DD9DEC-2434-4303-BA75-B835CF0ECC87}"/>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165,114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720740C3-3D40-4EED-A659-B07CBCE3A29A}"/>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7" name="テキスト ボックス 156">
          <a:extLst>
            <a:ext uri="{FF2B5EF4-FFF2-40B4-BE49-F238E27FC236}">
              <a16:creationId xmlns:a16="http://schemas.microsoft.com/office/drawing/2014/main" id="{BE86D6FF-49EB-40DF-816A-2DFCB8AD01BE}"/>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94B50CA-8A96-49B9-A933-D0ABEF912808}"/>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9" name="テキスト ボックス 158">
          <a:extLst>
            <a:ext uri="{FF2B5EF4-FFF2-40B4-BE49-F238E27FC236}">
              <a16:creationId xmlns:a16="http://schemas.microsoft.com/office/drawing/2014/main" id="{CD01A192-59B3-4C09-A137-67780DC5AD0C}"/>
            </a:ext>
          </a:extLst>
        </xdr:cNvPr>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a:extLst>
            <a:ext uri="{FF2B5EF4-FFF2-40B4-BE49-F238E27FC236}">
              <a16:creationId xmlns:a16="http://schemas.microsoft.com/office/drawing/2014/main" id="{C31C43FE-61EC-40A1-BC23-389BBC786FB7}"/>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9915" cy="259080"/>
    <xdr:sp macro="" textlink="">
      <xdr:nvSpPr>
        <xdr:cNvPr id="161" name="テキスト ボックス 160">
          <a:extLst>
            <a:ext uri="{FF2B5EF4-FFF2-40B4-BE49-F238E27FC236}">
              <a16:creationId xmlns:a16="http://schemas.microsoft.com/office/drawing/2014/main" id="{B39BB48C-2FF8-428D-9992-64E51B975EDD}"/>
            </a:ext>
          </a:extLst>
        </xdr:cNvPr>
        <xdr:cNvSpPr txBox="1"/>
      </xdr:nvSpPr>
      <xdr:spPr>
        <a:xfrm>
          <a:off x="166370" y="13501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a:extLst>
            <a:ext uri="{FF2B5EF4-FFF2-40B4-BE49-F238E27FC236}">
              <a16:creationId xmlns:a16="http://schemas.microsoft.com/office/drawing/2014/main" id="{EE4D0AEE-C4DC-4D0D-9AE1-41F1AB52FB4D}"/>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915" cy="253365"/>
    <xdr:sp macro="" textlink="">
      <xdr:nvSpPr>
        <xdr:cNvPr id="163" name="テキスト ボックス 162">
          <a:extLst>
            <a:ext uri="{FF2B5EF4-FFF2-40B4-BE49-F238E27FC236}">
              <a16:creationId xmlns:a16="http://schemas.microsoft.com/office/drawing/2014/main" id="{38E33738-2BDF-4EFB-AEFC-928D9D6DAC5E}"/>
            </a:ext>
          </a:extLst>
        </xdr:cNvPr>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a:extLst>
            <a:ext uri="{FF2B5EF4-FFF2-40B4-BE49-F238E27FC236}">
              <a16:creationId xmlns:a16="http://schemas.microsoft.com/office/drawing/2014/main" id="{621A92BB-9D40-4C1B-A352-91E4F1AD1017}"/>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915" cy="259080"/>
    <xdr:sp macro="" textlink="">
      <xdr:nvSpPr>
        <xdr:cNvPr id="165" name="テキスト ボックス 164">
          <a:extLst>
            <a:ext uri="{FF2B5EF4-FFF2-40B4-BE49-F238E27FC236}">
              <a16:creationId xmlns:a16="http://schemas.microsoft.com/office/drawing/2014/main" id="{C29C5228-D5C5-4FFF-9C6F-66CA5423FAAE}"/>
            </a:ext>
          </a:extLst>
        </xdr:cNvPr>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a:extLst>
            <a:ext uri="{FF2B5EF4-FFF2-40B4-BE49-F238E27FC236}">
              <a16:creationId xmlns:a16="http://schemas.microsoft.com/office/drawing/2014/main" id="{3B3D6984-4618-452E-8D8B-BC80C19A15A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915" cy="253365"/>
    <xdr:sp macro="" textlink="">
      <xdr:nvSpPr>
        <xdr:cNvPr id="167" name="テキスト ボックス 166">
          <a:extLst>
            <a:ext uri="{FF2B5EF4-FFF2-40B4-BE49-F238E27FC236}">
              <a16:creationId xmlns:a16="http://schemas.microsoft.com/office/drawing/2014/main" id="{BA4C84D9-AA7F-4ECE-9309-A02096798268}"/>
            </a:ext>
          </a:extLst>
        </xdr:cNvPr>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a:extLst>
            <a:ext uri="{FF2B5EF4-FFF2-40B4-BE49-F238E27FC236}">
              <a16:creationId xmlns:a16="http://schemas.microsoft.com/office/drawing/2014/main" id="{E55ACA94-D86C-4C6F-8757-B1F9C452404A}"/>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915" cy="258445"/>
    <xdr:sp macro="" textlink="">
      <xdr:nvSpPr>
        <xdr:cNvPr id="169" name="テキスト ボックス 168">
          <a:extLst>
            <a:ext uri="{FF2B5EF4-FFF2-40B4-BE49-F238E27FC236}">
              <a16:creationId xmlns:a16="http://schemas.microsoft.com/office/drawing/2014/main" id="{D552DE57-B395-4553-A542-F905992E0B62}"/>
            </a:ext>
          </a:extLst>
        </xdr:cNvPr>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a:extLst>
            <a:ext uri="{FF2B5EF4-FFF2-40B4-BE49-F238E27FC236}">
              <a16:creationId xmlns:a16="http://schemas.microsoft.com/office/drawing/2014/main" id="{7693F639-B16E-4F8F-BAF5-28FEFFE262F6}"/>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915" cy="259080"/>
    <xdr:sp macro="" textlink="">
      <xdr:nvSpPr>
        <xdr:cNvPr id="171" name="テキスト ボックス 170">
          <a:extLst>
            <a:ext uri="{FF2B5EF4-FFF2-40B4-BE49-F238E27FC236}">
              <a16:creationId xmlns:a16="http://schemas.microsoft.com/office/drawing/2014/main" id="{8585011A-D9BF-45E6-815E-602418B31792}"/>
            </a:ext>
          </a:extLst>
        </xdr:cNvPr>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74EE85D0-8339-4966-B53A-0D7BDE4D1528}"/>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73" name="テキスト ボックス 172">
          <a:extLst>
            <a:ext uri="{FF2B5EF4-FFF2-40B4-BE49-F238E27FC236}">
              <a16:creationId xmlns:a16="http://schemas.microsoft.com/office/drawing/2014/main" id="{45C1E8D0-D252-493E-8E20-17A5887D4AF3}"/>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EBBE6E24-48EC-4E38-ADCE-2DB863167147}"/>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124460</xdr:rowOff>
    </xdr:from>
    <xdr:to>
      <xdr:col>24</xdr:col>
      <xdr:colOff>62865</xdr:colOff>
      <xdr:row>79</xdr:row>
      <xdr:rowOff>161925</xdr:rowOff>
    </xdr:to>
    <xdr:cxnSp macro="">
      <xdr:nvCxnSpPr>
        <xdr:cNvPr id="175" name="直線コネクタ 174">
          <a:extLst>
            <a:ext uri="{FF2B5EF4-FFF2-40B4-BE49-F238E27FC236}">
              <a16:creationId xmlns:a16="http://schemas.microsoft.com/office/drawing/2014/main" id="{CC36F956-52A5-4C88-9D70-1A51669E11B7}"/>
            </a:ext>
          </a:extLst>
        </xdr:cNvPr>
        <xdr:cNvCxnSpPr/>
      </xdr:nvCxnSpPr>
      <xdr:spPr>
        <a:xfrm flipV="1">
          <a:off x="4633595" y="12125960"/>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166370</xdr:rowOff>
    </xdr:from>
    <xdr:ext cx="598805" cy="253365"/>
    <xdr:sp macro="" textlink="">
      <xdr:nvSpPr>
        <xdr:cNvPr id="176" name="民生費最小値テキスト">
          <a:extLst>
            <a:ext uri="{FF2B5EF4-FFF2-40B4-BE49-F238E27FC236}">
              <a16:creationId xmlns:a16="http://schemas.microsoft.com/office/drawing/2014/main" id="{D5001001-72E5-423A-B46B-BF00924A08CC}"/>
            </a:ext>
          </a:extLst>
        </xdr:cNvPr>
        <xdr:cNvSpPr txBox="1"/>
      </xdr:nvSpPr>
      <xdr:spPr>
        <a:xfrm>
          <a:off x="4686300" y="137109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114,180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161925</xdr:rowOff>
    </xdr:from>
    <xdr:to>
      <xdr:col>24</xdr:col>
      <xdr:colOff>152400</xdr:colOff>
      <xdr:row>79</xdr:row>
      <xdr:rowOff>161925</xdr:rowOff>
    </xdr:to>
    <xdr:cxnSp macro="">
      <xdr:nvCxnSpPr>
        <xdr:cNvPr id="177" name="直線コネクタ 176">
          <a:extLst>
            <a:ext uri="{FF2B5EF4-FFF2-40B4-BE49-F238E27FC236}">
              <a16:creationId xmlns:a16="http://schemas.microsoft.com/office/drawing/2014/main" id="{51D60090-3AA8-44EE-9B32-1FFF79A47AB1}"/>
            </a:ext>
          </a:extLst>
        </xdr:cNvPr>
        <xdr:cNvCxnSpPr/>
      </xdr:nvCxnSpPr>
      <xdr:spPr>
        <a:xfrm>
          <a:off x="4546600" y="13706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71120</xdr:rowOff>
    </xdr:from>
    <xdr:ext cx="598805" cy="259080"/>
    <xdr:sp macro="" textlink="">
      <xdr:nvSpPr>
        <xdr:cNvPr id="178" name="民生費最大値テキスト">
          <a:extLst>
            <a:ext uri="{FF2B5EF4-FFF2-40B4-BE49-F238E27FC236}">
              <a16:creationId xmlns:a16="http://schemas.microsoft.com/office/drawing/2014/main" id="{6089CD32-599A-4CAF-81F5-B1D4A75DDBB9}"/>
            </a:ext>
          </a:extLst>
        </xdr:cNvPr>
        <xdr:cNvSpPr txBox="1"/>
      </xdr:nvSpPr>
      <xdr:spPr>
        <a:xfrm>
          <a:off x="4686300" y="11901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259,415</a:t>
          </a:r>
          <a:endParaRPr kumimoji="1" lang="ja-JP" altLang="en-US" sz="1000" b="1">
            <a:latin typeface="ＭＳ Ｐゴシック"/>
          </a:endParaRPr>
        </a:p>
      </xdr:txBody>
    </xdr:sp>
    <xdr:clientData/>
  </xdr:oneCellAnchor>
  <xdr:twoCellAnchor>
    <xdr:from>
      <xdr:col>23</xdr:col>
      <xdr:colOff>165100</xdr:colOff>
      <xdr:row>70</xdr:row>
      <xdr:rowOff>124460</xdr:rowOff>
    </xdr:from>
    <xdr:to>
      <xdr:col>24</xdr:col>
      <xdr:colOff>152400</xdr:colOff>
      <xdr:row>70</xdr:row>
      <xdr:rowOff>124460</xdr:rowOff>
    </xdr:to>
    <xdr:cxnSp macro="">
      <xdr:nvCxnSpPr>
        <xdr:cNvPr id="179" name="直線コネクタ 178">
          <a:extLst>
            <a:ext uri="{FF2B5EF4-FFF2-40B4-BE49-F238E27FC236}">
              <a16:creationId xmlns:a16="http://schemas.microsoft.com/office/drawing/2014/main" id="{901D9F15-E26E-49FD-AC66-120AFDCCD66F}"/>
            </a:ext>
          </a:extLst>
        </xdr:cNvPr>
        <xdr:cNvCxnSpPr/>
      </xdr:nvCxnSpPr>
      <xdr:spPr>
        <a:xfrm>
          <a:off x="4546600" y="1212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97790</xdr:rowOff>
    </xdr:from>
    <xdr:to>
      <xdr:col>24</xdr:col>
      <xdr:colOff>63500</xdr:colOff>
      <xdr:row>72</xdr:row>
      <xdr:rowOff>137795</xdr:rowOff>
    </xdr:to>
    <xdr:cxnSp macro="">
      <xdr:nvCxnSpPr>
        <xdr:cNvPr id="180" name="直線コネクタ 179">
          <a:extLst>
            <a:ext uri="{FF2B5EF4-FFF2-40B4-BE49-F238E27FC236}">
              <a16:creationId xmlns:a16="http://schemas.microsoft.com/office/drawing/2014/main" id="{06964ACC-EDFF-4EC4-AE12-50DD7446F345}"/>
            </a:ext>
          </a:extLst>
        </xdr:cNvPr>
        <xdr:cNvCxnSpPr/>
      </xdr:nvCxnSpPr>
      <xdr:spPr>
        <a:xfrm flipV="1">
          <a:off x="3797300" y="1244219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46990</xdr:rowOff>
    </xdr:from>
    <xdr:ext cx="598805" cy="259080"/>
    <xdr:sp macro="" textlink="">
      <xdr:nvSpPr>
        <xdr:cNvPr id="181" name="民生費平均値テキスト">
          <a:extLst>
            <a:ext uri="{FF2B5EF4-FFF2-40B4-BE49-F238E27FC236}">
              <a16:creationId xmlns:a16="http://schemas.microsoft.com/office/drawing/2014/main" id="{F9A5E027-7A74-4277-8087-28DA508FE77D}"/>
            </a:ext>
          </a:extLst>
        </xdr:cNvPr>
        <xdr:cNvSpPr txBox="1"/>
      </xdr:nvSpPr>
      <xdr:spPr>
        <a:xfrm>
          <a:off x="4686300" y="129057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181,138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68580</xdr:rowOff>
    </xdr:from>
    <xdr:to>
      <xdr:col>24</xdr:col>
      <xdr:colOff>114300</xdr:colOff>
      <xdr:row>75</xdr:row>
      <xdr:rowOff>170180</xdr:rowOff>
    </xdr:to>
    <xdr:sp macro="" textlink="">
      <xdr:nvSpPr>
        <xdr:cNvPr id="182" name="フローチャート: 判断 181">
          <a:extLst>
            <a:ext uri="{FF2B5EF4-FFF2-40B4-BE49-F238E27FC236}">
              <a16:creationId xmlns:a16="http://schemas.microsoft.com/office/drawing/2014/main" id="{B93E3217-AC74-4E01-A606-51631E0304A9}"/>
            </a:ext>
          </a:extLst>
        </xdr:cNvPr>
        <xdr:cNvSpPr/>
      </xdr:nvSpPr>
      <xdr:spPr>
        <a:xfrm>
          <a:off x="45847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137795</xdr:rowOff>
    </xdr:from>
    <xdr:to>
      <xdr:col>19</xdr:col>
      <xdr:colOff>177800</xdr:colOff>
      <xdr:row>72</xdr:row>
      <xdr:rowOff>169545</xdr:rowOff>
    </xdr:to>
    <xdr:cxnSp macro="">
      <xdr:nvCxnSpPr>
        <xdr:cNvPr id="183" name="直線コネクタ 182">
          <a:extLst>
            <a:ext uri="{FF2B5EF4-FFF2-40B4-BE49-F238E27FC236}">
              <a16:creationId xmlns:a16="http://schemas.microsoft.com/office/drawing/2014/main" id="{7CC24711-7393-46EF-833A-4DA62F17813D}"/>
            </a:ext>
          </a:extLst>
        </xdr:cNvPr>
        <xdr:cNvCxnSpPr/>
      </xdr:nvCxnSpPr>
      <xdr:spPr>
        <a:xfrm flipV="1">
          <a:off x="2908300" y="124821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8255</xdr:rowOff>
    </xdr:from>
    <xdr:to>
      <xdr:col>20</xdr:col>
      <xdr:colOff>38100</xdr:colOff>
      <xdr:row>76</xdr:row>
      <xdr:rowOff>109855</xdr:rowOff>
    </xdr:to>
    <xdr:sp macro="" textlink="">
      <xdr:nvSpPr>
        <xdr:cNvPr id="184" name="フローチャート: 判断 183">
          <a:extLst>
            <a:ext uri="{FF2B5EF4-FFF2-40B4-BE49-F238E27FC236}">
              <a16:creationId xmlns:a16="http://schemas.microsoft.com/office/drawing/2014/main" id="{DF219324-AFF1-42CF-8FF1-680DDE51A42A}"/>
            </a:ext>
          </a:extLst>
        </xdr:cNvPr>
        <xdr:cNvSpPr/>
      </xdr:nvSpPr>
      <xdr:spPr>
        <a:xfrm>
          <a:off x="3746500" y="1303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100965</xdr:rowOff>
    </xdr:from>
    <xdr:ext cx="593090" cy="253365"/>
    <xdr:sp macro="" textlink="">
      <xdr:nvSpPr>
        <xdr:cNvPr id="185" name="テキスト ボックス 184">
          <a:extLst>
            <a:ext uri="{FF2B5EF4-FFF2-40B4-BE49-F238E27FC236}">
              <a16:creationId xmlns:a16="http://schemas.microsoft.com/office/drawing/2014/main" id="{90ED4C6B-D926-46CD-9978-217500B9DCFA}"/>
            </a:ext>
          </a:extLst>
        </xdr:cNvPr>
        <xdr:cNvSpPr txBox="1"/>
      </xdr:nvSpPr>
      <xdr:spPr>
        <a:xfrm>
          <a:off x="3497580" y="1313116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72</xdr:row>
      <xdr:rowOff>144145</xdr:rowOff>
    </xdr:from>
    <xdr:to>
      <xdr:col>15</xdr:col>
      <xdr:colOff>50800</xdr:colOff>
      <xdr:row>72</xdr:row>
      <xdr:rowOff>169545</xdr:rowOff>
    </xdr:to>
    <xdr:cxnSp macro="">
      <xdr:nvCxnSpPr>
        <xdr:cNvPr id="186" name="直線コネクタ 185">
          <a:extLst>
            <a:ext uri="{FF2B5EF4-FFF2-40B4-BE49-F238E27FC236}">
              <a16:creationId xmlns:a16="http://schemas.microsoft.com/office/drawing/2014/main" id="{80595B53-C218-4650-BF27-B55E7A6B2BED}"/>
            </a:ext>
          </a:extLst>
        </xdr:cNvPr>
        <xdr:cNvCxnSpPr/>
      </xdr:nvCxnSpPr>
      <xdr:spPr>
        <a:xfrm>
          <a:off x="2019300" y="124885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66675</xdr:rowOff>
    </xdr:from>
    <xdr:to>
      <xdr:col>15</xdr:col>
      <xdr:colOff>101600</xdr:colOff>
      <xdr:row>76</xdr:row>
      <xdr:rowOff>168275</xdr:rowOff>
    </xdr:to>
    <xdr:sp macro="" textlink="">
      <xdr:nvSpPr>
        <xdr:cNvPr id="187" name="フローチャート: 判断 186">
          <a:extLst>
            <a:ext uri="{FF2B5EF4-FFF2-40B4-BE49-F238E27FC236}">
              <a16:creationId xmlns:a16="http://schemas.microsoft.com/office/drawing/2014/main" id="{F6C5E98F-7B49-430B-953C-2524B1654A0E}"/>
            </a:ext>
          </a:extLst>
        </xdr:cNvPr>
        <xdr:cNvSpPr/>
      </xdr:nvSpPr>
      <xdr:spPr>
        <a:xfrm>
          <a:off x="28575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159385</xdr:rowOff>
    </xdr:from>
    <xdr:ext cx="593090" cy="258445"/>
    <xdr:sp macro="" textlink="">
      <xdr:nvSpPr>
        <xdr:cNvPr id="188" name="テキスト ボックス 187">
          <a:extLst>
            <a:ext uri="{FF2B5EF4-FFF2-40B4-BE49-F238E27FC236}">
              <a16:creationId xmlns:a16="http://schemas.microsoft.com/office/drawing/2014/main" id="{6345847E-4C46-44DB-88C8-BEEBF76C5150}"/>
            </a:ext>
          </a:extLst>
        </xdr:cNvPr>
        <xdr:cNvSpPr txBox="1"/>
      </xdr:nvSpPr>
      <xdr:spPr>
        <a:xfrm>
          <a:off x="2608580" y="1318958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72</xdr:row>
      <xdr:rowOff>97790</xdr:rowOff>
    </xdr:from>
    <xdr:to>
      <xdr:col>10</xdr:col>
      <xdr:colOff>114300</xdr:colOff>
      <xdr:row>72</xdr:row>
      <xdr:rowOff>144145</xdr:rowOff>
    </xdr:to>
    <xdr:cxnSp macro="">
      <xdr:nvCxnSpPr>
        <xdr:cNvPr id="189" name="直線コネクタ 188">
          <a:extLst>
            <a:ext uri="{FF2B5EF4-FFF2-40B4-BE49-F238E27FC236}">
              <a16:creationId xmlns:a16="http://schemas.microsoft.com/office/drawing/2014/main" id="{C697AB65-6B98-412A-8DEA-3BD9C85B68EB}"/>
            </a:ext>
          </a:extLst>
        </xdr:cNvPr>
        <xdr:cNvCxnSpPr/>
      </xdr:nvCxnSpPr>
      <xdr:spPr>
        <a:xfrm>
          <a:off x="1130300" y="124421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46355</xdr:rowOff>
    </xdr:from>
    <xdr:to>
      <xdr:col>10</xdr:col>
      <xdr:colOff>165100</xdr:colOff>
      <xdr:row>76</xdr:row>
      <xdr:rowOff>147955</xdr:rowOff>
    </xdr:to>
    <xdr:sp macro="" textlink="">
      <xdr:nvSpPr>
        <xdr:cNvPr id="190" name="フローチャート: 判断 189">
          <a:extLst>
            <a:ext uri="{FF2B5EF4-FFF2-40B4-BE49-F238E27FC236}">
              <a16:creationId xmlns:a16="http://schemas.microsoft.com/office/drawing/2014/main" id="{3F56A0A9-66A0-4524-AB85-D1E60AE8A1E8}"/>
            </a:ext>
          </a:extLst>
        </xdr:cNvPr>
        <xdr:cNvSpPr/>
      </xdr:nvSpPr>
      <xdr:spPr>
        <a:xfrm>
          <a:off x="1968500" y="1307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139065</xdr:rowOff>
    </xdr:from>
    <xdr:ext cx="593090" cy="259080"/>
    <xdr:sp macro="" textlink="">
      <xdr:nvSpPr>
        <xdr:cNvPr id="191" name="テキスト ボックス 190">
          <a:extLst>
            <a:ext uri="{FF2B5EF4-FFF2-40B4-BE49-F238E27FC236}">
              <a16:creationId xmlns:a16="http://schemas.microsoft.com/office/drawing/2014/main" id="{98EAE692-EEF2-4BC4-9BF4-522AA68800D6}"/>
            </a:ext>
          </a:extLst>
        </xdr:cNvPr>
        <xdr:cNvSpPr txBox="1"/>
      </xdr:nvSpPr>
      <xdr:spPr>
        <a:xfrm>
          <a:off x="1719580" y="131692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167,382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53975</xdr:rowOff>
    </xdr:from>
    <xdr:to>
      <xdr:col>6</xdr:col>
      <xdr:colOff>38100</xdr:colOff>
      <xdr:row>76</xdr:row>
      <xdr:rowOff>155575</xdr:rowOff>
    </xdr:to>
    <xdr:sp macro="" textlink="">
      <xdr:nvSpPr>
        <xdr:cNvPr id="192" name="フローチャート: 判断 191">
          <a:extLst>
            <a:ext uri="{FF2B5EF4-FFF2-40B4-BE49-F238E27FC236}">
              <a16:creationId xmlns:a16="http://schemas.microsoft.com/office/drawing/2014/main" id="{72C80810-90F9-4F17-B923-DF20CF95A919}"/>
            </a:ext>
          </a:extLst>
        </xdr:cNvPr>
        <xdr:cNvSpPr/>
      </xdr:nvSpPr>
      <xdr:spPr>
        <a:xfrm>
          <a:off x="1079500" y="1308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146685</xdr:rowOff>
    </xdr:from>
    <xdr:ext cx="593090" cy="253365"/>
    <xdr:sp macro="" textlink="">
      <xdr:nvSpPr>
        <xdr:cNvPr id="193" name="テキスト ボックス 192">
          <a:extLst>
            <a:ext uri="{FF2B5EF4-FFF2-40B4-BE49-F238E27FC236}">
              <a16:creationId xmlns:a16="http://schemas.microsoft.com/office/drawing/2014/main" id="{5F58395A-6C67-4122-8855-4BA8E234B891}"/>
            </a:ext>
          </a:extLst>
        </xdr:cNvPr>
        <xdr:cNvSpPr txBox="1"/>
      </xdr:nvSpPr>
      <xdr:spPr>
        <a:xfrm>
          <a:off x="830580" y="131768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222907FE-2443-498F-AD7D-51075A34741D}"/>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859BA55C-4CEB-4AF7-B1E1-C7141F232229}"/>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694D189B-2741-4E53-B5B5-23F0941C49B3}"/>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BF498644-950D-4EA6-B382-39E89692C77F}"/>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5CA8A4D8-4008-43F2-8935-17547BD81AA8}"/>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72</xdr:row>
      <xdr:rowOff>46990</xdr:rowOff>
    </xdr:from>
    <xdr:to>
      <xdr:col>24</xdr:col>
      <xdr:colOff>114300</xdr:colOff>
      <xdr:row>72</xdr:row>
      <xdr:rowOff>148590</xdr:rowOff>
    </xdr:to>
    <xdr:sp macro="" textlink="">
      <xdr:nvSpPr>
        <xdr:cNvPr id="199" name="楕円 198">
          <a:extLst>
            <a:ext uri="{FF2B5EF4-FFF2-40B4-BE49-F238E27FC236}">
              <a16:creationId xmlns:a16="http://schemas.microsoft.com/office/drawing/2014/main" id="{632789CC-8698-497E-BD81-7EC950A2857A}"/>
            </a:ext>
          </a:extLst>
        </xdr:cNvPr>
        <xdr:cNvSpPr/>
      </xdr:nvSpPr>
      <xdr:spPr>
        <a:xfrm>
          <a:off x="4584700" y="123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70485</xdr:rowOff>
    </xdr:from>
    <xdr:ext cx="598805" cy="259080"/>
    <xdr:sp macro="" textlink="">
      <xdr:nvSpPr>
        <xdr:cNvPr id="200" name="民生費該当値テキスト">
          <a:extLst>
            <a:ext uri="{FF2B5EF4-FFF2-40B4-BE49-F238E27FC236}">
              <a16:creationId xmlns:a16="http://schemas.microsoft.com/office/drawing/2014/main" id="{A93E5CD9-0CA6-4F35-8C09-036549EDEE4D}"/>
            </a:ext>
          </a:extLst>
        </xdr:cNvPr>
        <xdr:cNvSpPr txBox="1"/>
      </xdr:nvSpPr>
      <xdr:spPr>
        <a:xfrm>
          <a:off x="4686300" y="12243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230,322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72</xdr:row>
      <xdr:rowOff>86995</xdr:rowOff>
    </xdr:from>
    <xdr:to>
      <xdr:col>20</xdr:col>
      <xdr:colOff>38100</xdr:colOff>
      <xdr:row>73</xdr:row>
      <xdr:rowOff>17780</xdr:rowOff>
    </xdr:to>
    <xdr:sp macro="" textlink="">
      <xdr:nvSpPr>
        <xdr:cNvPr id="201" name="楕円 200">
          <a:extLst>
            <a:ext uri="{FF2B5EF4-FFF2-40B4-BE49-F238E27FC236}">
              <a16:creationId xmlns:a16="http://schemas.microsoft.com/office/drawing/2014/main" id="{F478ECAA-BD31-4D50-BB67-2CCB63A61991}"/>
            </a:ext>
          </a:extLst>
        </xdr:cNvPr>
        <xdr:cNvSpPr/>
      </xdr:nvSpPr>
      <xdr:spPr>
        <a:xfrm>
          <a:off x="3746500" y="12431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33655</xdr:rowOff>
    </xdr:from>
    <xdr:ext cx="593090" cy="258445"/>
    <xdr:sp macro="" textlink="">
      <xdr:nvSpPr>
        <xdr:cNvPr id="202" name="テキスト ボックス 201">
          <a:extLst>
            <a:ext uri="{FF2B5EF4-FFF2-40B4-BE49-F238E27FC236}">
              <a16:creationId xmlns:a16="http://schemas.microsoft.com/office/drawing/2014/main" id="{0679FDB0-C810-44A6-9CDD-D7ABE7F74C00}"/>
            </a:ext>
          </a:extLst>
        </xdr:cNvPr>
        <xdr:cNvSpPr txBox="1"/>
      </xdr:nvSpPr>
      <xdr:spPr>
        <a:xfrm>
          <a:off x="3497580" y="1220660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72</xdr:row>
      <xdr:rowOff>118745</xdr:rowOff>
    </xdr:from>
    <xdr:to>
      <xdr:col>15</xdr:col>
      <xdr:colOff>101600</xdr:colOff>
      <xdr:row>73</xdr:row>
      <xdr:rowOff>48895</xdr:rowOff>
    </xdr:to>
    <xdr:sp macro="" textlink="">
      <xdr:nvSpPr>
        <xdr:cNvPr id="203" name="楕円 202">
          <a:extLst>
            <a:ext uri="{FF2B5EF4-FFF2-40B4-BE49-F238E27FC236}">
              <a16:creationId xmlns:a16="http://schemas.microsoft.com/office/drawing/2014/main" id="{14BA3A8F-2CA8-4F18-9B44-0F58B74DEFDB}"/>
            </a:ext>
          </a:extLst>
        </xdr:cNvPr>
        <xdr:cNvSpPr/>
      </xdr:nvSpPr>
      <xdr:spPr>
        <a:xfrm>
          <a:off x="2857500" y="1246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71</xdr:row>
      <xdr:rowOff>65405</xdr:rowOff>
    </xdr:from>
    <xdr:ext cx="593090" cy="253365"/>
    <xdr:sp macro="" textlink="">
      <xdr:nvSpPr>
        <xdr:cNvPr id="204" name="テキスト ボックス 203">
          <a:extLst>
            <a:ext uri="{FF2B5EF4-FFF2-40B4-BE49-F238E27FC236}">
              <a16:creationId xmlns:a16="http://schemas.microsoft.com/office/drawing/2014/main" id="{BDDCA807-FDA4-41F8-AD1F-6B8C613FCE03}"/>
            </a:ext>
          </a:extLst>
        </xdr:cNvPr>
        <xdr:cNvSpPr txBox="1"/>
      </xdr:nvSpPr>
      <xdr:spPr>
        <a:xfrm>
          <a:off x="2608580" y="122383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72</xdr:row>
      <xdr:rowOff>93345</xdr:rowOff>
    </xdr:from>
    <xdr:to>
      <xdr:col>10</xdr:col>
      <xdr:colOff>165100</xdr:colOff>
      <xdr:row>73</xdr:row>
      <xdr:rowOff>23495</xdr:rowOff>
    </xdr:to>
    <xdr:sp macro="" textlink="">
      <xdr:nvSpPr>
        <xdr:cNvPr id="205" name="楕円 204">
          <a:extLst>
            <a:ext uri="{FF2B5EF4-FFF2-40B4-BE49-F238E27FC236}">
              <a16:creationId xmlns:a16="http://schemas.microsoft.com/office/drawing/2014/main" id="{32F079EB-AF3B-46EB-A2DC-B1487D154ABE}"/>
            </a:ext>
          </a:extLst>
        </xdr:cNvPr>
        <xdr:cNvSpPr/>
      </xdr:nvSpPr>
      <xdr:spPr>
        <a:xfrm>
          <a:off x="1968500" y="124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71</xdr:row>
      <xdr:rowOff>40640</xdr:rowOff>
    </xdr:from>
    <xdr:ext cx="593090" cy="253365"/>
    <xdr:sp macro="" textlink="">
      <xdr:nvSpPr>
        <xdr:cNvPr id="206" name="テキスト ボックス 205">
          <a:extLst>
            <a:ext uri="{FF2B5EF4-FFF2-40B4-BE49-F238E27FC236}">
              <a16:creationId xmlns:a16="http://schemas.microsoft.com/office/drawing/2014/main" id="{C357C366-D09D-4987-A8F8-95F532124613}"/>
            </a:ext>
          </a:extLst>
        </xdr:cNvPr>
        <xdr:cNvSpPr txBox="1"/>
      </xdr:nvSpPr>
      <xdr:spPr>
        <a:xfrm>
          <a:off x="1719580" y="122135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72</xdr:row>
      <xdr:rowOff>46990</xdr:rowOff>
    </xdr:from>
    <xdr:to>
      <xdr:col>6</xdr:col>
      <xdr:colOff>38100</xdr:colOff>
      <xdr:row>72</xdr:row>
      <xdr:rowOff>148590</xdr:rowOff>
    </xdr:to>
    <xdr:sp macro="" textlink="">
      <xdr:nvSpPr>
        <xdr:cNvPr id="207" name="楕円 206">
          <a:extLst>
            <a:ext uri="{FF2B5EF4-FFF2-40B4-BE49-F238E27FC236}">
              <a16:creationId xmlns:a16="http://schemas.microsoft.com/office/drawing/2014/main" id="{14E380D9-E0C7-410D-9494-8BB02A0A78ED}"/>
            </a:ext>
          </a:extLst>
        </xdr:cNvPr>
        <xdr:cNvSpPr/>
      </xdr:nvSpPr>
      <xdr:spPr>
        <a:xfrm>
          <a:off x="1079500" y="1239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70</xdr:row>
      <xdr:rowOff>165100</xdr:rowOff>
    </xdr:from>
    <xdr:ext cx="593090" cy="259080"/>
    <xdr:sp macro="" textlink="">
      <xdr:nvSpPr>
        <xdr:cNvPr id="208" name="テキスト ボックス 207">
          <a:extLst>
            <a:ext uri="{FF2B5EF4-FFF2-40B4-BE49-F238E27FC236}">
              <a16:creationId xmlns:a16="http://schemas.microsoft.com/office/drawing/2014/main" id="{1E60635F-1DD3-467F-9E02-173BB005F0E6}"/>
            </a:ext>
          </a:extLst>
        </xdr:cNvPr>
        <xdr:cNvSpPr txBox="1"/>
      </xdr:nvSpPr>
      <xdr:spPr>
        <a:xfrm>
          <a:off x="830580" y="121666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230,375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351DDD94-E124-488B-886A-9DD2299994E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1425565C-839B-461C-9194-56F0C75A6612}"/>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73BC1137-57A6-4151-986B-4A3CBCE82EAB}"/>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2BCF47CE-F583-4B9A-948E-E7D98CB92125}"/>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9F0FDB1B-C2D8-4C25-9B07-34BDB3438494}"/>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62371922-96DF-4AA3-93F9-69A6D61E77A5}"/>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E8DC651B-4C79-4532-9BFD-39A793AF3697}"/>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D4D9B4D6-5F28-4913-94D5-88273FE001A3}"/>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7" name="テキスト ボックス 216">
          <a:extLst>
            <a:ext uri="{FF2B5EF4-FFF2-40B4-BE49-F238E27FC236}">
              <a16:creationId xmlns:a16="http://schemas.microsoft.com/office/drawing/2014/main" id="{03782948-80BA-4DA4-B695-2FBD6CC585BC}"/>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C5F2955-CCE5-48EF-B44A-E5BFAF425009}"/>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E8211A0E-7AE0-4166-AB96-917522F88492}"/>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205" cy="259080"/>
    <xdr:sp macro="" textlink="">
      <xdr:nvSpPr>
        <xdr:cNvPr id="220" name="テキスト ボックス 219">
          <a:extLst>
            <a:ext uri="{FF2B5EF4-FFF2-40B4-BE49-F238E27FC236}">
              <a16:creationId xmlns:a16="http://schemas.microsoft.com/office/drawing/2014/main" id="{D39E3D70-8E8A-4811-A6DB-0D6807CC3712}"/>
            </a:ext>
          </a:extLst>
        </xdr:cNvPr>
        <xdr:cNvSpPr txBox="1"/>
      </xdr:nvSpPr>
      <xdr:spPr>
        <a:xfrm>
          <a:off x="513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19768F7D-E717-4B3A-AFC2-797CF35B1898}"/>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DBF81909-DF1C-4EB2-AFC8-65BA67259BB6}"/>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1187439E-CADF-47E1-9026-F328535A796D}"/>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224" name="テキスト ボックス 223">
          <a:extLst>
            <a:ext uri="{FF2B5EF4-FFF2-40B4-BE49-F238E27FC236}">
              <a16:creationId xmlns:a16="http://schemas.microsoft.com/office/drawing/2014/main" id="{95878D1D-6CB5-4769-82CE-4B25E04F63C4}"/>
            </a:ext>
          </a:extLst>
        </xdr:cNvPr>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80E13F05-7376-4664-9B17-6794756BDFF5}"/>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6" name="テキスト ボックス 225">
          <a:extLst>
            <a:ext uri="{FF2B5EF4-FFF2-40B4-BE49-F238E27FC236}">
              <a16:creationId xmlns:a16="http://schemas.microsoft.com/office/drawing/2014/main" id="{4CF76743-35C1-44DE-9B92-0E1CCC38D0D6}"/>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2A6C10E1-0819-4589-89E1-377BAFF335F3}"/>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8" name="テキスト ボックス 227">
          <a:extLst>
            <a:ext uri="{FF2B5EF4-FFF2-40B4-BE49-F238E27FC236}">
              <a16:creationId xmlns:a16="http://schemas.microsoft.com/office/drawing/2014/main" id="{6D340422-B7A6-464F-8065-5EDAF38F502B}"/>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C13A4EDA-B8E7-42CD-8680-93FFB874DFEC}"/>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0" name="テキスト ボックス 229">
          <a:extLst>
            <a:ext uri="{FF2B5EF4-FFF2-40B4-BE49-F238E27FC236}">
              <a16:creationId xmlns:a16="http://schemas.microsoft.com/office/drawing/2014/main" id="{9C1D1B21-9AE0-46DE-9612-795087F093DB}"/>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958F59AD-55C2-4287-A7E4-A5D64F61249B}"/>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59055</xdr:rowOff>
    </xdr:from>
    <xdr:to>
      <xdr:col>24</xdr:col>
      <xdr:colOff>62865</xdr:colOff>
      <xdr:row>98</xdr:row>
      <xdr:rowOff>53340</xdr:rowOff>
    </xdr:to>
    <xdr:cxnSp macro="">
      <xdr:nvCxnSpPr>
        <xdr:cNvPr id="232" name="直線コネクタ 231">
          <a:extLst>
            <a:ext uri="{FF2B5EF4-FFF2-40B4-BE49-F238E27FC236}">
              <a16:creationId xmlns:a16="http://schemas.microsoft.com/office/drawing/2014/main" id="{C52FC082-B27A-4766-BAEB-1739A116F659}"/>
            </a:ext>
          </a:extLst>
        </xdr:cNvPr>
        <xdr:cNvCxnSpPr/>
      </xdr:nvCxnSpPr>
      <xdr:spPr>
        <a:xfrm flipV="1">
          <a:off x="4633595" y="15489555"/>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57150</xdr:rowOff>
    </xdr:from>
    <xdr:ext cx="534670" cy="259080"/>
    <xdr:sp macro="" textlink="">
      <xdr:nvSpPr>
        <xdr:cNvPr id="233" name="衛生費最小値テキスト">
          <a:extLst>
            <a:ext uri="{FF2B5EF4-FFF2-40B4-BE49-F238E27FC236}">
              <a16:creationId xmlns:a16="http://schemas.microsoft.com/office/drawing/2014/main" id="{2986A9BD-041A-40EF-871A-F27EF6146684}"/>
            </a:ext>
          </a:extLst>
        </xdr:cNvPr>
        <xdr:cNvSpPr txBox="1"/>
      </xdr:nvSpPr>
      <xdr:spPr>
        <a:xfrm>
          <a:off x="4686300" y="16859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21,298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53340</xdr:rowOff>
    </xdr:from>
    <xdr:to>
      <xdr:col>24</xdr:col>
      <xdr:colOff>152400</xdr:colOff>
      <xdr:row>98</xdr:row>
      <xdr:rowOff>53340</xdr:rowOff>
    </xdr:to>
    <xdr:cxnSp macro="">
      <xdr:nvCxnSpPr>
        <xdr:cNvPr id="234" name="直線コネクタ 233">
          <a:extLst>
            <a:ext uri="{FF2B5EF4-FFF2-40B4-BE49-F238E27FC236}">
              <a16:creationId xmlns:a16="http://schemas.microsoft.com/office/drawing/2014/main" id="{4C5D6CE2-E469-4750-90CF-DCF0E07DE8EE}"/>
            </a:ext>
          </a:extLst>
        </xdr:cNvPr>
        <xdr:cNvCxnSpPr/>
      </xdr:nvCxnSpPr>
      <xdr:spPr>
        <a:xfrm>
          <a:off x="4546600" y="1685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6350</xdr:rowOff>
    </xdr:from>
    <xdr:ext cx="598805" cy="253365"/>
    <xdr:sp macro="" textlink="">
      <xdr:nvSpPr>
        <xdr:cNvPr id="235" name="衛生費最大値テキスト">
          <a:extLst>
            <a:ext uri="{FF2B5EF4-FFF2-40B4-BE49-F238E27FC236}">
              <a16:creationId xmlns:a16="http://schemas.microsoft.com/office/drawing/2014/main" id="{D921C0AE-29E0-43E1-B08D-79F79775632E}"/>
            </a:ext>
          </a:extLst>
        </xdr:cNvPr>
        <xdr:cNvSpPr txBox="1"/>
      </xdr:nvSpPr>
      <xdr:spPr>
        <a:xfrm>
          <a:off x="4686300" y="15265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200,596</a:t>
          </a:r>
          <a:endParaRPr kumimoji="1" lang="ja-JP" altLang="en-US" sz="1000" b="1">
            <a:latin typeface="ＭＳ Ｐゴシック"/>
          </a:endParaRPr>
        </a:p>
      </xdr:txBody>
    </xdr:sp>
    <xdr:clientData/>
  </xdr:oneCellAnchor>
  <xdr:twoCellAnchor>
    <xdr:from>
      <xdr:col>23</xdr:col>
      <xdr:colOff>165100</xdr:colOff>
      <xdr:row>90</xdr:row>
      <xdr:rowOff>59055</xdr:rowOff>
    </xdr:from>
    <xdr:to>
      <xdr:col>24</xdr:col>
      <xdr:colOff>152400</xdr:colOff>
      <xdr:row>90</xdr:row>
      <xdr:rowOff>59055</xdr:rowOff>
    </xdr:to>
    <xdr:cxnSp macro="">
      <xdr:nvCxnSpPr>
        <xdr:cNvPr id="236" name="直線コネクタ 235">
          <a:extLst>
            <a:ext uri="{FF2B5EF4-FFF2-40B4-BE49-F238E27FC236}">
              <a16:creationId xmlns:a16="http://schemas.microsoft.com/office/drawing/2014/main" id="{9FC06EB5-14CF-43B4-8D94-632722E77897}"/>
            </a:ext>
          </a:extLst>
        </xdr:cNvPr>
        <xdr:cNvCxnSpPr/>
      </xdr:nvCxnSpPr>
      <xdr:spPr>
        <a:xfrm>
          <a:off x="4546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58420</xdr:rowOff>
    </xdr:from>
    <xdr:to>
      <xdr:col>24</xdr:col>
      <xdr:colOff>63500</xdr:colOff>
      <xdr:row>91</xdr:row>
      <xdr:rowOff>75565</xdr:rowOff>
    </xdr:to>
    <xdr:cxnSp macro="">
      <xdr:nvCxnSpPr>
        <xdr:cNvPr id="237" name="直線コネクタ 236">
          <a:extLst>
            <a:ext uri="{FF2B5EF4-FFF2-40B4-BE49-F238E27FC236}">
              <a16:creationId xmlns:a16="http://schemas.microsoft.com/office/drawing/2014/main" id="{69799AA4-A283-46DE-9E51-953ABA459B74}"/>
            </a:ext>
          </a:extLst>
        </xdr:cNvPr>
        <xdr:cNvCxnSpPr/>
      </xdr:nvCxnSpPr>
      <xdr:spPr>
        <a:xfrm flipV="1">
          <a:off x="3797300" y="1566037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34670" cy="259080"/>
    <xdr:sp macro="" textlink="">
      <xdr:nvSpPr>
        <xdr:cNvPr id="238" name="衛生費平均値テキスト">
          <a:extLst>
            <a:ext uri="{FF2B5EF4-FFF2-40B4-BE49-F238E27FC236}">
              <a16:creationId xmlns:a16="http://schemas.microsoft.com/office/drawing/2014/main" id="{9652E96D-6215-4F75-B9DF-B397B9A78203}"/>
            </a:ext>
          </a:extLst>
        </xdr:cNvPr>
        <xdr:cNvSpPr txBox="1"/>
      </xdr:nvSpPr>
      <xdr:spPr>
        <a:xfrm>
          <a:off x="4686300" y="16406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a:extLst>
            <a:ext uri="{FF2B5EF4-FFF2-40B4-BE49-F238E27FC236}">
              <a16:creationId xmlns:a16="http://schemas.microsoft.com/office/drawing/2014/main" id="{11952E25-A2D2-495B-9492-B0CFA8C7C494}"/>
            </a:ext>
          </a:extLst>
        </xdr:cNvPr>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75565</xdr:rowOff>
    </xdr:from>
    <xdr:to>
      <xdr:col>19</xdr:col>
      <xdr:colOff>177800</xdr:colOff>
      <xdr:row>92</xdr:row>
      <xdr:rowOff>67310</xdr:rowOff>
    </xdr:to>
    <xdr:cxnSp macro="">
      <xdr:nvCxnSpPr>
        <xdr:cNvPr id="240" name="直線コネクタ 239">
          <a:extLst>
            <a:ext uri="{FF2B5EF4-FFF2-40B4-BE49-F238E27FC236}">
              <a16:creationId xmlns:a16="http://schemas.microsoft.com/office/drawing/2014/main" id="{7392961E-5238-4BD6-A23D-F30309173CBE}"/>
            </a:ext>
          </a:extLst>
        </xdr:cNvPr>
        <xdr:cNvCxnSpPr/>
      </xdr:nvCxnSpPr>
      <xdr:spPr>
        <a:xfrm flipV="1">
          <a:off x="2908300" y="1567751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33655</xdr:rowOff>
    </xdr:from>
    <xdr:to>
      <xdr:col>20</xdr:col>
      <xdr:colOff>38100</xdr:colOff>
      <xdr:row>96</xdr:row>
      <xdr:rowOff>135255</xdr:rowOff>
    </xdr:to>
    <xdr:sp macro="" textlink="">
      <xdr:nvSpPr>
        <xdr:cNvPr id="241" name="フローチャート: 判断 240">
          <a:extLst>
            <a:ext uri="{FF2B5EF4-FFF2-40B4-BE49-F238E27FC236}">
              <a16:creationId xmlns:a16="http://schemas.microsoft.com/office/drawing/2014/main" id="{8DE76130-921E-40B9-9304-778FAADFFE60}"/>
            </a:ext>
          </a:extLst>
        </xdr:cNvPr>
        <xdr:cNvSpPr/>
      </xdr:nvSpPr>
      <xdr:spPr>
        <a:xfrm>
          <a:off x="3746500" y="1649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126365</xdr:rowOff>
    </xdr:from>
    <xdr:ext cx="528955" cy="259080"/>
    <xdr:sp macro="" textlink="">
      <xdr:nvSpPr>
        <xdr:cNvPr id="242" name="テキスト ボックス 241">
          <a:extLst>
            <a:ext uri="{FF2B5EF4-FFF2-40B4-BE49-F238E27FC236}">
              <a16:creationId xmlns:a16="http://schemas.microsoft.com/office/drawing/2014/main" id="{3DB2509F-5088-4EF5-9A12-601D08804EC6}"/>
            </a:ext>
          </a:extLst>
        </xdr:cNvPr>
        <xdr:cNvSpPr txBox="1"/>
      </xdr:nvSpPr>
      <xdr:spPr>
        <a:xfrm>
          <a:off x="3529965" y="165855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67310</xdr:rowOff>
    </xdr:from>
    <xdr:to>
      <xdr:col>15</xdr:col>
      <xdr:colOff>50800</xdr:colOff>
      <xdr:row>93</xdr:row>
      <xdr:rowOff>2540</xdr:rowOff>
    </xdr:to>
    <xdr:cxnSp macro="">
      <xdr:nvCxnSpPr>
        <xdr:cNvPr id="243" name="直線コネクタ 242">
          <a:extLst>
            <a:ext uri="{FF2B5EF4-FFF2-40B4-BE49-F238E27FC236}">
              <a16:creationId xmlns:a16="http://schemas.microsoft.com/office/drawing/2014/main" id="{1C786A24-8EC0-462C-96BF-093E47F1D141}"/>
            </a:ext>
          </a:extLst>
        </xdr:cNvPr>
        <xdr:cNvCxnSpPr/>
      </xdr:nvCxnSpPr>
      <xdr:spPr>
        <a:xfrm flipV="1">
          <a:off x="2019300" y="158407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98425</xdr:rowOff>
    </xdr:from>
    <xdr:to>
      <xdr:col>15</xdr:col>
      <xdr:colOff>101600</xdr:colOff>
      <xdr:row>97</xdr:row>
      <xdr:rowOff>29210</xdr:rowOff>
    </xdr:to>
    <xdr:sp macro="" textlink="">
      <xdr:nvSpPr>
        <xdr:cNvPr id="244" name="フローチャート: 判断 243">
          <a:extLst>
            <a:ext uri="{FF2B5EF4-FFF2-40B4-BE49-F238E27FC236}">
              <a16:creationId xmlns:a16="http://schemas.microsoft.com/office/drawing/2014/main" id="{D3AEFAF3-DEDE-4CC1-963B-61896ED1546B}"/>
            </a:ext>
          </a:extLst>
        </xdr:cNvPr>
        <xdr:cNvSpPr/>
      </xdr:nvSpPr>
      <xdr:spPr>
        <a:xfrm>
          <a:off x="2857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19685</xdr:rowOff>
    </xdr:from>
    <xdr:ext cx="528955" cy="253365"/>
    <xdr:sp macro="" textlink="">
      <xdr:nvSpPr>
        <xdr:cNvPr id="245" name="テキスト ボックス 244">
          <a:extLst>
            <a:ext uri="{FF2B5EF4-FFF2-40B4-BE49-F238E27FC236}">
              <a16:creationId xmlns:a16="http://schemas.microsoft.com/office/drawing/2014/main" id="{C7E040D8-D3B9-4DE2-B902-B00B9EDC9AC2}"/>
            </a:ext>
          </a:extLst>
        </xdr:cNvPr>
        <xdr:cNvSpPr txBox="1"/>
      </xdr:nvSpPr>
      <xdr:spPr>
        <a:xfrm>
          <a:off x="2640965" y="16650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2540</xdr:rowOff>
    </xdr:from>
    <xdr:to>
      <xdr:col>10</xdr:col>
      <xdr:colOff>114300</xdr:colOff>
      <xdr:row>93</xdr:row>
      <xdr:rowOff>145415</xdr:rowOff>
    </xdr:to>
    <xdr:cxnSp macro="">
      <xdr:nvCxnSpPr>
        <xdr:cNvPr id="246" name="直線コネクタ 245">
          <a:extLst>
            <a:ext uri="{FF2B5EF4-FFF2-40B4-BE49-F238E27FC236}">
              <a16:creationId xmlns:a16="http://schemas.microsoft.com/office/drawing/2014/main" id="{A8645ACB-9F57-440C-AC7A-E7F923BB3763}"/>
            </a:ext>
          </a:extLst>
        </xdr:cNvPr>
        <xdr:cNvCxnSpPr/>
      </xdr:nvCxnSpPr>
      <xdr:spPr>
        <a:xfrm flipV="1">
          <a:off x="1130300" y="1594739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90170</xdr:rowOff>
    </xdr:from>
    <xdr:to>
      <xdr:col>10</xdr:col>
      <xdr:colOff>165100</xdr:colOff>
      <xdr:row>97</xdr:row>
      <xdr:rowOff>20320</xdr:rowOff>
    </xdr:to>
    <xdr:sp macro="" textlink="">
      <xdr:nvSpPr>
        <xdr:cNvPr id="247" name="フローチャート: 判断 246">
          <a:extLst>
            <a:ext uri="{FF2B5EF4-FFF2-40B4-BE49-F238E27FC236}">
              <a16:creationId xmlns:a16="http://schemas.microsoft.com/office/drawing/2014/main" id="{6EA30DF7-12B7-49BD-BF98-94393FEDE62E}"/>
            </a:ext>
          </a:extLst>
        </xdr:cNvPr>
        <xdr:cNvSpPr/>
      </xdr:nvSpPr>
      <xdr:spPr>
        <a:xfrm>
          <a:off x="1968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11430</xdr:rowOff>
    </xdr:from>
    <xdr:ext cx="528955" cy="259080"/>
    <xdr:sp macro="" textlink="">
      <xdr:nvSpPr>
        <xdr:cNvPr id="248" name="テキスト ボックス 247">
          <a:extLst>
            <a:ext uri="{FF2B5EF4-FFF2-40B4-BE49-F238E27FC236}">
              <a16:creationId xmlns:a16="http://schemas.microsoft.com/office/drawing/2014/main" id="{5B208C86-5B29-4CAF-8359-675216CD5125}"/>
            </a:ext>
          </a:extLst>
        </xdr:cNvPr>
        <xdr:cNvSpPr txBox="1"/>
      </xdr:nvSpPr>
      <xdr:spPr>
        <a:xfrm>
          <a:off x="1751965" y="16642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81280</xdr:rowOff>
    </xdr:from>
    <xdr:to>
      <xdr:col>6</xdr:col>
      <xdr:colOff>38100</xdr:colOff>
      <xdr:row>97</xdr:row>
      <xdr:rowOff>11430</xdr:rowOff>
    </xdr:to>
    <xdr:sp macro="" textlink="">
      <xdr:nvSpPr>
        <xdr:cNvPr id="249" name="フローチャート: 判断 248">
          <a:extLst>
            <a:ext uri="{FF2B5EF4-FFF2-40B4-BE49-F238E27FC236}">
              <a16:creationId xmlns:a16="http://schemas.microsoft.com/office/drawing/2014/main" id="{46759225-6F90-49D0-A723-3E9D4EC5D3D2}"/>
            </a:ext>
          </a:extLst>
        </xdr:cNvPr>
        <xdr:cNvSpPr/>
      </xdr:nvSpPr>
      <xdr:spPr>
        <a:xfrm>
          <a:off x="107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2540</xdr:rowOff>
    </xdr:from>
    <xdr:ext cx="528955" cy="259080"/>
    <xdr:sp macro="" textlink="">
      <xdr:nvSpPr>
        <xdr:cNvPr id="250" name="テキスト ボックス 249">
          <a:extLst>
            <a:ext uri="{FF2B5EF4-FFF2-40B4-BE49-F238E27FC236}">
              <a16:creationId xmlns:a16="http://schemas.microsoft.com/office/drawing/2014/main" id="{95CD863E-E5DE-4F95-AF65-4F1A53544B22}"/>
            </a:ext>
          </a:extLst>
        </xdr:cNvPr>
        <xdr:cNvSpPr txBox="1"/>
      </xdr:nvSpPr>
      <xdr:spPr>
        <a:xfrm>
          <a:off x="862965" y="16633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7A3CD816-BEED-415A-B731-838E0296E2AF}"/>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F8C69411-91F3-4A47-9463-C18C54900F2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135CB541-4E1B-45EE-A72B-5C5670A8ABE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C468B1EA-077D-464B-9D30-A0149B355A38}"/>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AA08CB24-595A-436B-94F1-571C7530D1E9}"/>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91</xdr:row>
      <xdr:rowOff>7620</xdr:rowOff>
    </xdr:from>
    <xdr:to>
      <xdr:col>24</xdr:col>
      <xdr:colOff>114300</xdr:colOff>
      <xdr:row>91</xdr:row>
      <xdr:rowOff>109220</xdr:rowOff>
    </xdr:to>
    <xdr:sp macro="" textlink="">
      <xdr:nvSpPr>
        <xdr:cNvPr id="256" name="楕円 255">
          <a:extLst>
            <a:ext uri="{FF2B5EF4-FFF2-40B4-BE49-F238E27FC236}">
              <a16:creationId xmlns:a16="http://schemas.microsoft.com/office/drawing/2014/main" id="{19A76815-7E6A-4321-8565-6BEECCAAFAB1}"/>
            </a:ext>
          </a:extLst>
        </xdr:cNvPr>
        <xdr:cNvSpPr/>
      </xdr:nvSpPr>
      <xdr:spPr>
        <a:xfrm>
          <a:off x="4584700" y="1560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30480</xdr:rowOff>
    </xdr:from>
    <xdr:ext cx="598805" cy="253365"/>
    <xdr:sp macro="" textlink="">
      <xdr:nvSpPr>
        <xdr:cNvPr id="257" name="衛生費該当値テキスト">
          <a:extLst>
            <a:ext uri="{FF2B5EF4-FFF2-40B4-BE49-F238E27FC236}">
              <a16:creationId xmlns:a16="http://schemas.microsoft.com/office/drawing/2014/main" id="{E64FEBD5-2067-4BD6-9630-B317DC5386C9}"/>
            </a:ext>
          </a:extLst>
        </xdr:cNvPr>
        <xdr:cNvSpPr txBox="1"/>
      </xdr:nvSpPr>
      <xdr:spPr>
        <a:xfrm>
          <a:off x="4686300" y="154609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24765</xdr:rowOff>
    </xdr:from>
    <xdr:to>
      <xdr:col>20</xdr:col>
      <xdr:colOff>38100</xdr:colOff>
      <xdr:row>91</xdr:row>
      <xdr:rowOff>126365</xdr:rowOff>
    </xdr:to>
    <xdr:sp macro="" textlink="">
      <xdr:nvSpPr>
        <xdr:cNvPr id="258" name="楕円 257">
          <a:extLst>
            <a:ext uri="{FF2B5EF4-FFF2-40B4-BE49-F238E27FC236}">
              <a16:creationId xmlns:a16="http://schemas.microsoft.com/office/drawing/2014/main" id="{7FEF22BE-45FD-4157-A365-EF3C90CB6ED9}"/>
            </a:ext>
          </a:extLst>
        </xdr:cNvPr>
        <xdr:cNvSpPr/>
      </xdr:nvSpPr>
      <xdr:spPr>
        <a:xfrm>
          <a:off x="3746500" y="156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89</xdr:row>
      <xdr:rowOff>143510</xdr:rowOff>
    </xdr:from>
    <xdr:ext cx="593090" cy="253365"/>
    <xdr:sp macro="" textlink="">
      <xdr:nvSpPr>
        <xdr:cNvPr id="259" name="テキスト ボックス 258">
          <a:extLst>
            <a:ext uri="{FF2B5EF4-FFF2-40B4-BE49-F238E27FC236}">
              <a16:creationId xmlns:a16="http://schemas.microsoft.com/office/drawing/2014/main" id="{2AE85592-D978-435A-9A9D-DFE8F097A2D9}"/>
            </a:ext>
          </a:extLst>
        </xdr:cNvPr>
        <xdr:cNvSpPr txBox="1"/>
      </xdr:nvSpPr>
      <xdr:spPr>
        <a:xfrm>
          <a:off x="3497580" y="154025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16510</xdr:rowOff>
    </xdr:from>
    <xdr:to>
      <xdr:col>15</xdr:col>
      <xdr:colOff>101600</xdr:colOff>
      <xdr:row>92</xdr:row>
      <xdr:rowOff>118110</xdr:rowOff>
    </xdr:to>
    <xdr:sp macro="" textlink="">
      <xdr:nvSpPr>
        <xdr:cNvPr id="260" name="楕円 259">
          <a:extLst>
            <a:ext uri="{FF2B5EF4-FFF2-40B4-BE49-F238E27FC236}">
              <a16:creationId xmlns:a16="http://schemas.microsoft.com/office/drawing/2014/main" id="{B41E47FB-70CA-4A2E-8701-D205BEFD838E}"/>
            </a:ext>
          </a:extLst>
        </xdr:cNvPr>
        <xdr:cNvSpPr/>
      </xdr:nvSpPr>
      <xdr:spPr>
        <a:xfrm>
          <a:off x="2857500" y="157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90</xdr:row>
      <xdr:rowOff>134620</xdr:rowOff>
    </xdr:from>
    <xdr:ext cx="593090" cy="253365"/>
    <xdr:sp macro="" textlink="">
      <xdr:nvSpPr>
        <xdr:cNvPr id="261" name="テキスト ボックス 260">
          <a:extLst>
            <a:ext uri="{FF2B5EF4-FFF2-40B4-BE49-F238E27FC236}">
              <a16:creationId xmlns:a16="http://schemas.microsoft.com/office/drawing/2014/main" id="{3AF18050-6A59-4271-B93F-12E1768AE7CD}"/>
            </a:ext>
          </a:extLst>
        </xdr:cNvPr>
        <xdr:cNvSpPr txBox="1"/>
      </xdr:nvSpPr>
      <xdr:spPr>
        <a:xfrm>
          <a:off x="2608580" y="155651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123190</xdr:rowOff>
    </xdr:from>
    <xdr:to>
      <xdr:col>10</xdr:col>
      <xdr:colOff>165100</xdr:colOff>
      <xdr:row>93</xdr:row>
      <xdr:rowOff>53340</xdr:rowOff>
    </xdr:to>
    <xdr:sp macro="" textlink="">
      <xdr:nvSpPr>
        <xdr:cNvPr id="262" name="楕円 261">
          <a:extLst>
            <a:ext uri="{FF2B5EF4-FFF2-40B4-BE49-F238E27FC236}">
              <a16:creationId xmlns:a16="http://schemas.microsoft.com/office/drawing/2014/main" id="{063462D1-4F90-4463-B929-D5ECA700FC72}"/>
            </a:ext>
          </a:extLst>
        </xdr:cNvPr>
        <xdr:cNvSpPr/>
      </xdr:nvSpPr>
      <xdr:spPr>
        <a:xfrm>
          <a:off x="1968500" y="158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91</xdr:row>
      <xdr:rowOff>69850</xdr:rowOff>
    </xdr:from>
    <xdr:ext cx="593090" cy="259080"/>
    <xdr:sp macro="" textlink="">
      <xdr:nvSpPr>
        <xdr:cNvPr id="263" name="テキスト ボックス 262">
          <a:extLst>
            <a:ext uri="{FF2B5EF4-FFF2-40B4-BE49-F238E27FC236}">
              <a16:creationId xmlns:a16="http://schemas.microsoft.com/office/drawing/2014/main" id="{3621E92F-2363-4EFC-9032-6BF2CB9D386F}"/>
            </a:ext>
          </a:extLst>
        </xdr:cNvPr>
        <xdr:cNvSpPr txBox="1"/>
      </xdr:nvSpPr>
      <xdr:spPr>
        <a:xfrm>
          <a:off x="1719580" y="156718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94615</xdr:rowOff>
    </xdr:from>
    <xdr:to>
      <xdr:col>6</xdr:col>
      <xdr:colOff>38100</xdr:colOff>
      <xdr:row>94</xdr:row>
      <xdr:rowOff>24765</xdr:rowOff>
    </xdr:to>
    <xdr:sp macro="" textlink="">
      <xdr:nvSpPr>
        <xdr:cNvPr id="264" name="楕円 263">
          <a:extLst>
            <a:ext uri="{FF2B5EF4-FFF2-40B4-BE49-F238E27FC236}">
              <a16:creationId xmlns:a16="http://schemas.microsoft.com/office/drawing/2014/main" id="{C430BD72-2D45-408B-8A0B-B76CB7F72289}"/>
            </a:ext>
          </a:extLst>
        </xdr:cNvPr>
        <xdr:cNvSpPr/>
      </xdr:nvSpPr>
      <xdr:spPr>
        <a:xfrm>
          <a:off x="1079500" y="1603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41275</xdr:rowOff>
    </xdr:from>
    <xdr:ext cx="593090" cy="253365"/>
    <xdr:sp macro="" textlink="">
      <xdr:nvSpPr>
        <xdr:cNvPr id="265" name="テキスト ボックス 264">
          <a:extLst>
            <a:ext uri="{FF2B5EF4-FFF2-40B4-BE49-F238E27FC236}">
              <a16:creationId xmlns:a16="http://schemas.microsoft.com/office/drawing/2014/main" id="{E18349FC-24B2-4D92-B4BA-855E5DED6846}"/>
            </a:ext>
          </a:extLst>
        </xdr:cNvPr>
        <xdr:cNvSpPr txBox="1"/>
      </xdr:nvSpPr>
      <xdr:spPr>
        <a:xfrm>
          <a:off x="830580" y="158146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E966F28F-1950-4DCA-AF3F-EE26F380742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EDBA3F56-F7E5-4A12-92CF-2C133036FD74}"/>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BB79CBDC-DB1F-4196-8595-D832420D2B52}"/>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5DDB4A10-3EED-435E-8211-BDD6C24A1455}"/>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74243240-3986-47A8-86F9-78EA3C577219}"/>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2DA77B02-FF1D-4937-9100-B18B8D74CB61}"/>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9E0DE555-BF74-45E8-940C-926762BC558E}"/>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721D383F-432B-430C-BF05-4F3F6E6C4EBE}"/>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4" name="テキスト ボックス 273">
          <a:extLst>
            <a:ext uri="{FF2B5EF4-FFF2-40B4-BE49-F238E27FC236}">
              <a16:creationId xmlns:a16="http://schemas.microsoft.com/office/drawing/2014/main" id="{37C58786-CE1E-434E-AAF2-6F8DB208A296}"/>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2A664040-D6B3-4227-B421-AB6CCD39D5B8}"/>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B3A623B7-FD11-4A5D-A806-9B948653FA1E}"/>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77" name="テキスト ボックス 276">
          <a:extLst>
            <a:ext uri="{FF2B5EF4-FFF2-40B4-BE49-F238E27FC236}">
              <a16:creationId xmlns:a16="http://schemas.microsoft.com/office/drawing/2014/main" id="{3E8AEB4A-5FFA-4380-B2A0-3FF1DEA39DA9}"/>
            </a:ext>
          </a:extLst>
        </xdr:cNvPr>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C2F335B2-79A3-43E7-BAAA-5F200C9B61E1}"/>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1645" cy="253365"/>
    <xdr:sp macro="" textlink="">
      <xdr:nvSpPr>
        <xdr:cNvPr id="279" name="テキスト ボックス 278">
          <a:extLst>
            <a:ext uri="{FF2B5EF4-FFF2-40B4-BE49-F238E27FC236}">
              <a16:creationId xmlns:a16="http://schemas.microsoft.com/office/drawing/2014/main" id="{0AE8072E-4D86-46B2-B89F-32BE3D3540D2}"/>
            </a:ext>
          </a:extLst>
        </xdr:cNvPr>
        <xdr:cNvSpPr txBox="1"/>
      </xdr:nvSpPr>
      <xdr:spPr>
        <a:xfrm>
          <a:off x="6136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FB59DEDE-849F-44F7-A8E9-7D11D1D9F39D}"/>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1645" cy="253365"/>
    <xdr:sp macro="" textlink="">
      <xdr:nvSpPr>
        <xdr:cNvPr id="281" name="テキスト ボックス 280">
          <a:extLst>
            <a:ext uri="{FF2B5EF4-FFF2-40B4-BE49-F238E27FC236}">
              <a16:creationId xmlns:a16="http://schemas.microsoft.com/office/drawing/2014/main" id="{F4DCCCF0-CBBF-4402-A27B-C7649D6F927C}"/>
            </a:ext>
          </a:extLst>
        </xdr:cNvPr>
        <xdr:cNvSpPr txBox="1"/>
      </xdr:nvSpPr>
      <xdr:spPr>
        <a:xfrm>
          <a:off x="6136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CD288970-D2E3-4B49-AFE8-27380F7B75A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1645" cy="253365"/>
    <xdr:sp macro="" textlink="">
      <xdr:nvSpPr>
        <xdr:cNvPr id="283" name="テキスト ボックス 282">
          <a:extLst>
            <a:ext uri="{FF2B5EF4-FFF2-40B4-BE49-F238E27FC236}">
              <a16:creationId xmlns:a16="http://schemas.microsoft.com/office/drawing/2014/main" id="{A7BFCA9F-3DA8-4CDB-999F-AD7660854E6C}"/>
            </a:ext>
          </a:extLst>
        </xdr:cNvPr>
        <xdr:cNvSpPr txBox="1"/>
      </xdr:nvSpPr>
      <xdr:spPr>
        <a:xfrm>
          <a:off x="6136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427ED352-B3AA-4C29-B789-D06525E93CBE}"/>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5" name="テキスト ボックス 284">
          <a:extLst>
            <a:ext uri="{FF2B5EF4-FFF2-40B4-BE49-F238E27FC236}">
              <a16:creationId xmlns:a16="http://schemas.microsoft.com/office/drawing/2014/main" id="{36C8FE0C-1F11-47C2-A029-7B54887DA294}"/>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33E2BBE2-890F-473F-A888-0E3B4421279C}"/>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6350</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ED3CD469-DF00-40D0-84D2-0357312F071E}"/>
            </a:ext>
          </a:extLst>
        </xdr:cNvPr>
        <xdr:cNvCxnSpPr/>
      </xdr:nvCxnSpPr>
      <xdr:spPr>
        <a:xfrm flipV="1">
          <a:off x="10475595" y="5492750"/>
          <a:ext cx="127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3365"/>
    <xdr:sp macro="" textlink="">
      <xdr:nvSpPr>
        <xdr:cNvPr id="288" name="労働費最小値テキスト">
          <a:extLst>
            <a:ext uri="{FF2B5EF4-FFF2-40B4-BE49-F238E27FC236}">
              <a16:creationId xmlns:a16="http://schemas.microsoft.com/office/drawing/2014/main" id="{22D4DFC6-5BF5-4378-B591-661111FCC2F9}"/>
            </a:ext>
          </a:extLst>
        </xdr:cNvPr>
        <xdr:cNvSpPr txBox="1"/>
      </xdr:nvSpPr>
      <xdr:spPr>
        <a:xfrm>
          <a:off x="10528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C3F34E87-19EB-46D6-815F-0B21F9714B35}"/>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123825</xdr:rowOff>
    </xdr:from>
    <xdr:ext cx="469900" cy="253365"/>
    <xdr:sp macro="" textlink="">
      <xdr:nvSpPr>
        <xdr:cNvPr id="290" name="労働費最大値テキスト">
          <a:extLst>
            <a:ext uri="{FF2B5EF4-FFF2-40B4-BE49-F238E27FC236}">
              <a16:creationId xmlns:a16="http://schemas.microsoft.com/office/drawing/2014/main" id="{2FCDCD7D-EC1E-4AE6-A8BA-9A214D0D32F9}"/>
            </a:ext>
          </a:extLst>
        </xdr:cNvPr>
        <xdr:cNvSpPr txBox="1"/>
      </xdr:nvSpPr>
      <xdr:spPr>
        <a:xfrm>
          <a:off x="10528300" y="52673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5,085</a:t>
          </a:r>
          <a:endParaRPr kumimoji="1" lang="ja-JP" altLang="en-US" sz="1000" b="1">
            <a:latin typeface="ＭＳ Ｐゴシック"/>
          </a:endParaRPr>
        </a:p>
      </xdr:txBody>
    </xdr:sp>
    <xdr:clientData/>
  </xdr:oneCellAnchor>
  <xdr:twoCellAnchor>
    <xdr:from>
      <xdr:col>54</xdr:col>
      <xdr:colOff>101600</xdr:colOff>
      <xdr:row>32</xdr:row>
      <xdr:rowOff>6350</xdr:rowOff>
    </xdr:from>
    <xdr:to>
      <xdr:col>55</xdr:col>
      <xdr:colOff>88900</xdr:colOff>
      <xdr:row>32</xdr:row>
      <xdr:rowOff>6350</xdr:rowOff>
    </xdr:to>
    <xdr:cxnSp macro="">
      <xdr:nvCxnSpPr>
        <xdr:cNvPr id="291" name="直線コネクタ 290">
          <a:extLst>
            <a:ext uri="{FF2B5EF4-FFF2-40B4-BE49-F238E27FC236}">
              <a16:creationId xmlns:a16="http://schemas.microsoft.com/office/drawing/2014/main" id="{F8441D37-F647-43BF-A4E2-22DA5EB3A48F}"/>
            </a:ext>
          </a:extLst>
        </xdr:cNvPr>
        <xdr:cNvCxnSpPr/>
      </xdr:nvCxnSpPr>
      <xdr:spPr>
        <a:xfrm>
          <a:off x="10388600" y="549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3B7340D-187F-466F-A1FD-76B55C923B8B}"/>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145415</xdr:rowOff>
    </xdr:from>
    <xdr:ext cx="378460" cy="253365"/>
    <xdr:sp macro="" textlink="">
      <xdr:nvSpPr>
        <xdr:cNvPr id="293" name="労働費平均値テキスト">
          <a:extLst>
            <a:ext uri="{FF2B5EF4-FFF2-40B4-BE49-F238E27FC236}">
              <a16:creationId xmlns:a16="http://schemas.microsoft.com/office/drawing/2014/main" id="{A3A344C8-6B96-4D55-8D82-27AA73E245E9}"/>
            </a:ext>
          </a:extLst>
        </xdr:cNvPr>
        <xdr:cNvSpPr txBox="1"/>
      </xdr:nvSpPr>
      <xdr:spPr>
        <a:xfrm>
          <a:off x="10528300" y="631761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122555</xdr:rowOff>
    </xdr:from>
    <xdr:to>
      <xdr:col>55</xdr:col>
      <xdr:colOff>50800</xdr:colOff>
      <xdr:row>38</xdr:row>
      <xdr:rowOff>52705</xdr:rowOff>
    </xdr:to>
    <xdr:sp macro="" textlink="">
      <xdr:nvSpPr>
        <xdr:cNvPr id="294" name="フローチャート: 判断 293">
          <a:extLst>
            <a:ext uri="{FF2B5EF4-FFF2-40B4-BE49-F238E27FC236}">
              <a16:creationId xmlns:a16="http://schemas.microsoft.com/office/drawing/2014/main" id="{CA580086-480E-4601-A04F-62152EE70FAB}"/>
            </a:ext>
          </a:extLst>
        </xdr:cNvPr>
        <xdr:cNvSpPr/>
      </xdr:nvSpPr>
      <xdr:spPr>
        <a:xfrm>
          <a:off x="10426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1BF6D1EA-C366-4D16-9A9A-646C7DCC3F49}"/>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171450</xdr:rowOff>
    </xdr:from>
    <xdr:to>
      <xdr:col>50</xdr:col>
      <xdr:colOff>165100</xdr:colOff>
      <xdr:row>38</xdr:row>
      <xdr:rowOff>101600</xdr:rowOff>
    </xdr:to>
    <xdr:sp macro="" textlink="">
      <xdr:nvSpPr>
        <xdr:cNvPr id="296" name="フローチャート: 判断 295">
          <a:extLst>
            <a:ext uri="{FF2B5EF4-FFF2-40B4-BE49-F238E27FC236}">
              <a16:creationId xmlns:a16="http://schemas.microsoft.com/office/drawing/2014/main" id="{5254C471-2316-4B65-887E-13C2E679F32F}"/>
            </a:ext>
          </a:extLst>
        </xdr:cNvPr>
        <xdr:cNvSpPr/>
      </xdr:nvSpPr>
      <xdr:spPr>
        <a:xfrm>
          <a:off x="9588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118110</xdr:rowOff>
    </xdr:from>
    <xdr:ext cx="378460" cy="259080"/>
    <xdr:sp macro="" textlink="">
      <xdr:nvSpPr>
        <xdr:cNvPr id="297" name="テキスト ボックス 296">
          <a:extLst>
            <a:ext uri="{FF2B5EF4-FFF2-40B4-BE49-F238E27FC236}">
              <a16:creationId xmlns:a16="http://schemas.microsoft.com/office/drawing/2014/main" id="{096DC137-675D-474F-8BDB-72288C4D7461}"/>
            </a:ext>
          </a:extLst>
        </xdr:cNvPr>
        <xdr:cNvSpPr txBox="1"/>
      </xdr:nvSpPr>
      <xdr:spPr>
        <a:xfrm>
          <a:off x="9450070" y="6290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61C0DC05-CF44-4A5B-8A20-37E52A46269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31115</xdr:rowOff>
    </xdr:from>
    <xdr:to>
      <xdr:col>46</xdr:col>
      <xdr:colOff>38100</xdr:colOff>
      <xdr:row>38</xdr:row>
      <xdr:rowOff>132715</xdr:rowOff>
    </xdr:to>
    <xdr:sp macro="" textlink="">
      <xdr:nvSpPr>
        <xdr:cNvPr id="299" name="フローチャート: 判断 298">
          <a:extLst>
            <a:ext uri="{FF2B5EF4-FFF2-40B4-BE49-F238E27FC236}">
              <a16:creationId xmlns:a16="http://schemas.microsoft.com/office/drawing/2014/main" id="{A5FDA216-A33A-47FC-B32A-E31B459E4D5F}"/>
            </a:ext>
          </a:extLst>
        </xdr:cNvPr>
        <xdr:cNvSpPr/>
      </xdr:nvSpPr>
      <xdr:spPr>
        <a:xfrm>
          <a:off x="8699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149225</xdr:rowOff>
    </xdr:from>
    <xdr:ext cx="378460" cy="259080"/>
    <xdr:sp macro="" textlink="">
      <xdr:nvSpPr>
        <xdr:cNvPr id="300" name="テキスト ボックス 299">
          <a:extLst>
            <a:ext uri="{FF2B5EF4-FFF2-40B4-BE49-F238E27FC236}">
              <a16:creationId xmlns:a16="http://schemas.microsoft.com/office/drawing/2014/main" id="{BCBA0EC3-C2EE-40ED-AF86-2E0CED5D2E37}"/>
            </a:ext>
          </a:extLst>
        </xdr:cNvPr>
        <xdr:cNvSpPr txBox="1"/>
      </xdr:nvSpPr>
      <xdr:spPr>
        <a:xfrm>
          <a:off x="8561070" y="6321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8A4C5F26-2E58-4DA2-9F61-E42ED4BC52B8}"/>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xdr:rowOff>
    </xdr:from>
    <xdr:to>
      <xdr:col>41</xdr:col>
      <xdr:colOff>101600</xdr:colOff>
      <xdr:row>38</xdr:row>
      <xdr:rowOff>116840</xdr:rowOff>
    </xdr:to>
    <xdr:sp macro="" textlink="">
      <xdr:nvSpPr>
        <xdr:cNvPr id="302" name="フローチャート: 判断 301">
          <a:extLst>
            <a:ext uri="{FF2B5EF4-FFF2-40B4-BE49-F238E27FC236}">
              <a16:creationId xmlns:a16="http://schemas.microsoft.com/office/drawing/2014/main" id="{0FD4F1E7-6BC6-4A41-9EAA-1419FC6274AF}"/>
            </a:ext>
          </a:extLst>
        </xdr:cNvPr>
        <xdr:cNvSpPr/>
      </xdr:nvSpPr>
      <xdr:spPr>
        <a:xfrm>
          <a:off x="7810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133350</xdr:rowOff>
    </xdr:from>
    <xdr:ext cx="378460" cy="253365"/>
    <xdr:sp macro="" textlink="">
      <xdr:nvSpPr>
        <xdr:cNvPr id="303" name="テキスト ボックス 302">
          <a:extLst>
            <a:ext uri="{FF2B5EF4-FFF2-40B4-BE49-F238E27FC236}">
              <a16:creationId xmlns:a16="http://schemas.microsoft.com/office/drawing/2014/main" id="{B93178A4-7D71-4342-8D05-7535D6ECAD85}"/>
            </a:ext>
          </a:extLst>
        </xdr:cNvPr>
        <xdr:cNvSpPr txBox="1"/>
      </xdr:nvSpPr>
      <xdr:spPr>
        <a:xfrm>
          <a:off x="7672070" y="63055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121285</xdr:rowOff>
    </xdr:from>
    <xdr:to>
      <xdr:col>36</xdr:col>
      <xdr:colOff>165100</xdr:colOff>
      <xdr:row>38</xdr:row>
      <xdr:rowOff>52070</xdr:rowOff>
    </xdr:to>
    <xdr:sp macro="" textlink="">
      <xdr:nvSpPr>
        <xdr:cNvPr id="304" name="フローチャート: 判断 303">
          <a:extLst>
            <a:ext uri="{FF2B5EF4-FFF2-40B4-BE49-F238E27FC236}">
              <a16:creationId xmlns:a16="http://schemas.microsoft.com/office/drawing/2014/main" id="{90BC8406-029A-41E7-999E-FD4BB7A5F5A6}"/>
            </a:ext>
          </a:extLst>
        </xdr:cNvPr>
        <xdr:cNvSpPr/>
      </xdr:nvSpPr>
      <xdr:spPr>
        <a:xfrm>
          <a:off x="69215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67945</xdr:rowOff>
    </xdr:from>
    <xdr:ext cx="378460" cy="258445"/>
    <xdr:sp macro="" textlink="">
      <xdr:nvSpPr>
        <xdr:cNvPr id="305" name="テキスト ボックス 304">
          <a:extLst>
            <a:ext uri="{FF2B5EF4-FFF2-40B4-BE49-F238E27FC236}">
              <a16:creationId xmlns:a16="http://schemas.microsoft.com/office/drawing/2014/main" id="{1965732A-E42C-46C7-8B19-C5CE5A605545}"/>
            </a:ext>
          </a:extLst>
        </xdr:cNvPr>
        <xdr:cNvSpPr txBox="1"/>
      </xdr:nvSpPr>
      <xdr:spPr>
        <a:xfrm>
          <a:off x="6783070" y="62401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1F146EBE-49F1-4179-BB09-FE7FF4F42EA4}"/>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6AEC1F78-4782-428C-926B-BC7073F666E5}"/>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19AC05DB-078D-4FEB-8BF0-8784B2F3125D}"/>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CDA5D231-D9C2-4383-BF14-14C16CE1CA55}"/>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707A9CE8-E3B2-4275-9679-F59153D44283}"/>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EBF4EA42-967E-442F-9FDF-8A5A98D09B2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12" name="労働費該当値テキスト">
          <a:extLst>
            <a:ext uri="{FF2B5EF4-FFF2-40B4-BE49-F238E27FC236}">
              <a16:creationId xmlns:a16="http://schemas.microsoft.com/office/drawing/2014/main" id="{4401DE0F-F32C-4165-AA04-70F0BF9169EA}"/>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4A320698-6F15-461E-85ED-41BD2DFB8A54}"/>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3840" cy="259080"/>
    <xdr:sp macro="" textlink="">
      <xdr:nvSpPr>
        <xdr:cNvPr id="314" name="テキスト ボックス 313">
          <a:extLst>
            <a:ext uri="{FF2B5EF4-FFF2-40B4-BE49-F238E27FC236}">
              <a16:creationId xmlns:a16="http://schemas.microsoft.com/office/drawing/2014/main" id="{B6D0EA66-8595-4C3D-B988-A5A4D98B79A4}"/>
            </a:ext>
          </a:extLst>
        </xdr:cNvPr>
        <xdr:cNvSpPr txBox="1"/>
      </xdr:nvSpPr>
      <xdr:spPr>
        <a:xfrm>
          <a:off x="9514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193CA36B-41C8-42C9-9845-7BCC58326E6F}"/>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3840" cy="259080"/>
    <xdr:sp macro="" textlink="">
      <xdr:nvSpPr>
        <xdr:cNvPr id="316" name="テキスト ボックス 315">
          <a:extLst>
            <a:ext uri="{FF2B5EF4-FFF2-40B4-BE49-F238E27FC236}">
              <a16:creationId xmlns:a16="http://schemas.microsoft.com/office/drawing/2014/main" id="{C4DDFEFF-6584-4D81-A155-15B9ABDDC6EA}"/>
            </a:ext>
          </a:extLst>
        </xdr:cNvPr>
        <xdr:cNvSpPr txBox="1"/>
      </xdr:nvSpPr>
      <xdr:spPr>
        <a:xfrm>
          <a:off x="8625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A6C05540-1299-4D70-A30E-DCAEF8FD08C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3840" cy="259080"/>
    <xdr:sp macro="" textlink="">
      <xdr:nvSpPr>
        <xdr:cNvPr id="318" name="テキスト ボックス 317">
          <a:extLst>
            <a:ext uri="{FF2B5EF4-FFF2-40B4-BE49-F238E27FC236}">
              <a16:creationId xmlns:a16="http://schemas.microsoft.com/office/drawing/2014/main" id="{4E73E8ED-016D-4FA3-BB3E-3B071E740A1D}"/>
            </a:ext>
          </a:extLst>
        </xdr:cNvPr>
        <xdr:cNvSpPr txBox="1"/>
      </xdr:nvSpPr>
      <xdr:spPr>
        <a:xfrm>
          <a:off x="7736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C9FD651B-8A30-46F2-95A1-F397AB79B2D3}"/>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3840" cy="259080"/>
    <xdr:sp macro="" textlink="">
      <xdr:nvSpPr>
        <xdr:cNvPr id="320" name="テキスト ボックス 319">
          <a:extLst>
            <a:ext uri="{FF2B5EF4-FFF2-40B4-BE49-F238E27FC236}">
              <a16:creationId xmlns:a16="http://schemas.microsoft.com/office/drawing/2014/main" id="{00F7CA3A-B6D7-4CA9-BAF2-CAE2F3E63760}"/>
            </a:ext>
          </a:extLst>
        </xdr:cNvPr>
        <xdr:cNvSpPr txBox="1"/>
      </xdr:nvSpPr>
      <xdr:spPr>
        <a:xfrm>
          <a:off x="6847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BB98204F-D987-474B-B2DB-3447F36E8A39}"/>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96F08C4F-53CF-4DEC-81F1-D050D57EBADD}"/>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F5ECF09-AF63-4DE0-BDC4-614F6BC2170C}"/>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70A4F2B2-E204-4771-B818-2CE1171B2128}"/>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FE2050EA-F7E3-4899-8210-C2C62ED0768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BD4C35C9-AA9E-430E-8B75-20F33A25CC43}"/>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DAAE9D4F-2B49-45C6-B156-4E959B4EFA44}"/>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7F0A5D91-D4D7-4B30-8E9A-8EFBAED1B722}"/>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9" name="テキスト ボックス 328">
          <a:extLst>
            <a:ext uri="{FF2B5EF4-FFF2-40B4-BE49-F238E27FC236}">
              <a16:creationId xmlns:a16="http://schemas.microsoft.com/office/drawing/2014/main" id="{9A7183A8-91BD-4351-91DD-4A65D3F4D8F5}"/>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3F53C0D0-A089-4E83-8657-DAD0EF2891EF}"/>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7AC4D565-31FD-4D15-AB1B-1ABFC1102174}"/>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32" name="テキスト ボックス 331">
          <a:extLst>
            <a:ext uri="{FF2B5EF4-FFF2-40B4-BE49-F238E27FC236}">
              <a16:creationId xmlns:a16="http://schemas.microsoft.com/office/drawing/2014/main" id="{B9CDC186-0744-465C-9730-B8B75E157C05}"/>
            </a:ext>
          </a:extLst>
        </xdr:cNvPr>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4CBDD066-B83B-4FC6-ADF2-CF600031B86B}"/>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9915" cy="253365"/>
    <xdr:sp macro="" textlink="">
      <xdr:nvSpPr>
        <xdr:cNvPr id="334" name="テキスト ボックス 333">
          <a:extLst>
            <a:ext uri="{FF2B5EF4-FFF2-40B4-BE49-F238E27FC236}">
              <a16:creationId xmlns:a16="http://schemas.microsoft.com/office/drawing/2014/main" id="{4A5D6C89-A485-4319-AD12-E4BE04C6E05B}"/>
            </a:ext>
          </a:extLst>
        </xdr:cNvPr>
        <xdr:cNvSpPr txBox="1"/>
      </xdr:nvSpPr>
      <xdr:spPr>
        <a:xfrm>
          <a:off x="6008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87E7F57A-FEA2-4DEC-B175-1C1B15566851}"/>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915" cy="253365"/>
    <xdr:sp macro="" textlink="">
      <xdr:nvSpPr>
        <xdr:cNvPr id="336" name="テキスト ボックス 335">
          <a:extLst>
            <a:ext uri="{FF2B5EF4-FFF2-40B4-BE49-F238E27FC236}">
              <a16:creationId xmlns:a16="http://schemas.microsoft.com/office/drawing/2014/main" id="{55851E8F-1470-40AD-87CC-1A1F3085D3FD}"/>
            </a:ext>
          </a:extLst>
        </xdr:cNvPr>
        <xdr:cNvSpPr txBox="1"/>
      </xdr:nvSpPr>
      <xdr:spPr>
        <a:xfrm>
          <a:off x="6008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B7ADD356-35B9-48FC-8D39-AB51E850C048}"/>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915" cy="253365"/>
    <xdr:sp macro="" textlink="">
      <xdr:nvSpPr>
        <xdr:cNvPr id="338" name="テキスト ボックス 337">
          <a:extLst>
            <a:ext uri="{FF2B5EF4-FFF2-40B4-BE49-F238E27FC236}">
              <a16:creationId xmlns:a16="http://schemas.microsoft.com/office/drawing/2014/main" id="{ECF387CB-8108-438C-9218-39C35333FB88}"/>
            </a:ext>
          </a:extLst>
        </xdr:cNvPr>
        <xdr:cNvSpPr txBox="1"/>
      </xdr:nvSpPr>
      <xdr:spPr>
        <a:xfrm>
          <a:off x="6008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AD8028A6-E059-4577-B962-3FB74B913B55}"/>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0" name="テキスト ボックス 339">
          <a:extLst>
            <a:ext uri="{FF2B5EF4-FFF2-40B4-BE49-F238E27FC236}">
              <a16:creationId xmlns:a16="http://schemas.microsoft.com/office/drawing/2014/main" id="{C5D2C765-8034-4D6D-9F42-C6C48DBCDDC7}"/>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3E5DBAFC-7CD6-4832-BE91-DFCC8261FDD7}"/>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109220</xdr:rowOff>
    </xdr:from>
    <xdr:to>
      <xdr:col>54</xdr:col>
      <xdr:colOff>189865</xdr:colOff>
      <xdr:row>58</xdr:row>
      <xdr:rowOff>44450</xdr:rowOff>
    </xdr:to>
    <xdr:cxnSp macro="">
      <xdr:nvCxnSpPr>
        <xdr:cNvPr id="342" name="直線コネクタ 341">
          <a:extLst>
            <a:ext uri="{FF2B5EF4-FFF2-40B4-BE49-F238E27FC236}">
              <a16:creationId xmlns:a16="http://schemas.microsoft.com/office/drawing/2014/main" id="{14AC061F-F290-4BDE-A0BB-6B37C42E7BF2}"/>
            </a:ext>
          </a:extLst>
        </xdr:cNvPr>
        <xdr:cNvCxnSpPr/>
      </xdr:nvCxnSpPr>
      <xdr:spPr>
        <a:xfrm flipV="1">
          <a:off x="10475595" y="8853170"/>
          <a:ext cx="1270" cy="1135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48260</xdr:rowOff>
    </xdr:from>
    <xdr:ext cx="534670" cy="259080"/>
    <xdr:sp macro="" textlink="">
      <xdr:nvSpPr>
        <xdr:cNvPr id="343" name="農林水産業費最小値テキスト">
          <a:extLst>
            <a:ext uri="{FF2B5EF4-FFF2-40B4-BE49-F238E27FC236}">
              <a16:creationId xmlns:a16="http://schemas.microsoft.com/office/drawing/2014/main" id="{22431BB0-13B4-4BF7-BCDB-9E3F2C911B5A}"/>
            </a:ext>
          </a:extLst>
        </xdr:cNvPr>
        <xdr:cNvSpPr txBox="1"/>
      </xdr:nvSpPr>
      <xdr:spPr>
        <a:xfrm>
          <a:off x="10528300" y="9992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20,828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44450</xdr:rowOff>
    </xdr:from>
    <xdr:to>
      <xdr:col>55</xdr:col>
      <xdr:colOff>88900</xdr:colOff>
      <xdr:row>58</xdr:row>
      <xdr:rowOff>44450</xdr:rowOff>
    </xdr:to>
    <xdr:cxnSp macro="">
      <xdr:nvCxnSpPr>
        <xdr:cNvPr id="344" name="直線コネクタ 343">
          <a:extLst>
            <a:ext uri="{FF2B5EF4-FFF2-40B4-BE49-F238E27FC236}">
              <a16:creationId xmlns:a16="http://schemas.microsoft.com/office/drawing/2014/main" id="{9EA664F1-9515-41CC-8008-96C502F4EE3B}"/>
            </a:ext>
          </a:extLst>
        </xdr:cNvPr>
        <xdr:cNvCxnSpPr/>
      </xdr:nvCxnSpPr>
      <xdr:spPr>
        <a:xfrm>
          <a:off x="10388600" y="9988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55880</xdr:rowOff>
    </xdr:from>
    <xdr:ext cx="598805" cy="259080"/>
    <xdr:sp macro="" textlink="">
      <xdr:nvSpPr>
        <xdr:cNvPr id="345" name="農林水産業費最大値テキスト">
          <a:extLst>
            <a:ext uri="{FF2B5EF4-FFF2-40B4-BE49-F238E27FC236}">
              <a16:creationId xmlns:a16="http://schemas.microsoft.com/office/drawing/2014/main" id="{20082384-ADFA-4D13-A921-A34C014C5370}"/>
            </a:ext>
          </a:extLst>
        </xdr:cNvPr>
        <xdr:cNvSpPr txBox="1"/>
      </xdr:nvSpPr>
      <xdr:spPr>
        <a:xfrm>
          <a:off x="10528300" y="86283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269,146</a:t>
          </a:r>
          <a:endParaRPr kumimoji="1" lang="ja-JP" altLang="en-US" sz="1000" b="1">
            <a:latin typeface="ＭＳ Ｐゴシック"/>
          </a:endParaRPr>
        </a:p>
      </xdr:txBody>
    </xdr:sp>
    <xdr:clientData/>
  </xdr:oneCellAnchor>
  <xdr:twoCellAnchor>
    <xdr:from>
      <xdr:col>54</xdr:col>
      <xdr:colOff>101600</xdr:colOff>
      <xdr:row>51</xdr:row>
      <xdr:rowOff>109220</xdr:rowOff>
    </xdr:from>
    <xdr:to>
      <xdr:col>55</xdr:col>
      <xdr:colOff>88900</xdr:colOff>
      <xdr:row>51</xdr:row>
      <xdr:rowOff>109220</xdr:rowOff>
    </xdr:to>
    <xdr:cxnSp macro="">
      <xdr:nvCxnSpPr>
        <xdr:cNvPr id="346" name="直線コネクタ 345">
          <a:extLst>
            <a:ext uri="{FF2B5EF4-FFF2-40B4-BE49-F238E27FC236}">
              <a16:creationId xmlns:a16="http://schemas.microsoft.com/office/drawing/2014/main" id="{19620603-9AA6-4FE5-81D7-B1120DF2A765}"/>
            </a:ext>
          </a:extLst>
        </xdr:cNvPr>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635</xdr:rowOff>
    </xdr:from>
    <xdr:to>
      <xdr:col>55</xdr:col>
      <xdr:colOff>0</xdr:colOff>
      <xdr:row>57</xdr:row>
      <xdr:rowOff>7620</xdr:rowOff>
    </xdr:to>
    <xdr:cxnSp macro="">
      <xdr:nvCxnSpPr>
        <xdr:cNvPr id="347" name="直線コネクタ 346">
          <a:extLst>
            <a:ext uri="{FF2B5EF4-FFF2-40B4-BE49-F238E27FC236}">
              <a16:creationId xmlns:a16="http://schemas.microsoft.com/office/drawing/2014/main" id="{8929FE29-E72D-4772-8B9F-E2B2EDA102D3}"/>
            </a:ext>
          </a:extLst>
        </xdr:cNvPr>
        <xdr:cNvCxnSpPr/>
      </xdr:nvCxnSpPr>
      <xdr:spPr>
        <a:xfrm>
          <a:off x="9639300" y="97732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125730</xdr:rowOff>
    </xdr:from>
    <xdr:ext cx="534670" cy="259080"/>
    <xdr:sp macro="" textlink="">
      <xdr:nvSpPr>
        <xdr:cNvPr id="348" name="農林水産業費平均値テキスト">
          <a:extLst>
            <a:ext uri="{FF2B5EF4-FFF2-40B4-BE49-F238E27FC236}">
              <a16:creationId xmlns:a16="http://schemas.microsoft.com/office/drawing/2014/main" id="{25AB047D-F9E2-4A64-BD69-45CDF14148A9}"/>
            </a:ext>
          </a:extLst>
        </xdr:cNvPr>
        <xdr:cNvSpPr txBox="1"/>
      </xdr:nvSpPr>
      <xdr:spPr>
        <a:xfrm>
          <a:off x="10528300" y="9555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102870</xdr:rowOff>
    </xdr:from>
    <xdr:to>
      <xdr:col>55</xdr:col>
      <xdr:colOff>50800</xdr:colOff>
      <xdr:row>57</xdr:row>
      <xdr:rowOff>33020</xdr:rowOff>
    </xdr:to>
    <xdr:sp macro="" textlink="">
      <xdr:nvSpPr>
        <xdr:cNvPr id="349" name="フローチャート: 判断 348">
          <a:extLst>
            <a:ext uri="{FF2B5EF4-FFF2-40B4-BE49-F238E27FC236}">
              <a16:creationId xmlns:a16="http://schemas.microsoft.com/office/drawing/2014/main" id="{E028931A-21E2-4DB5-9AB2-29FCB9FEBBC2}"/>
            </a:ext>
          </a:extLst>
        </xdr:cNvPr>
        <xdr:cNvSpPr/>
      </xdr:nvSpPr>
      <xdr:spPr>
        <a:xfrm>
          <a:off x="104267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166370</xdr:rowOff>
    </xdr:from>
    <xdr:to>
      <xdr:col>50</xdr:col>
      <xdr:colOff>114300</xdr:colOff>
      <xdr:row>57</xdr:row>
      <xdr:rowOff>635</xdr:rowOff>
    </xdr:to>
    <xdr:cxnSp macro="">
      <xdr:nvCxnSpPr>
        <xdr:cNvPr id="350" name="直線コネクタ 349">
          <a:extLst>
            <a:ext uri="{FF2B5EF4-FFF2-40B4-BE49-F238E27FC236}">
              <a16:creationId xmlns:a16="http://schemas.microsoft.com/office/drawing/2014/main" id="{EA40253A-F0EC-4535-9F51-5DD9E1F57287}"/>
            </a:ext>
          </a:extLst>
        </xdr:cNvPr>
        <xdr:cNvCxnSpPr/>
      </xdr:nvCxnSpPr>
      <xdr:spPr>
        <a:xfrm>
          <a:off x="8750300" y="97675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86360</xdr:rowOff>
    </xdr:from>
    <xdr:to>
      <xdr:col>50</xdr:col>
      <xdr:colOff>165100</xdr:colOff>
      <xdr:row>57</xdr:row>
      <xdr:rowOff>16510</xdr:rowOff>
    </xdr:to>
    <xdr:sp macro="" textlink="">
      <xdr:nvSpPr>
        <xdr:cNvPr id="351" name="フローチャート: 判断 350">
          <a:extLst>
            <a:ext uri="{FF2B5EF4-FFF2-40B4-BE49-F238E27FC236}">
              <a16:creationId xmlns:a16="http://schemas.microsoft.com/office/drawing/2014/main" id="{2166EABA-D22D-4683-898B-379138843816}"/>
            </a:ext>
          </a:extLst>
        </xdr:cNvPr>
        <xdr:cNvSpPr/>
      </xdr:nvSpPr>
      <xdr:spPr>
        <a:xfrm>
          <a:off x="958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33020</xdr:rowOff>
    </xdr:from>
    <xdr:ext cx="528955" cy="259080"/>
    <xdr:sp macro="" textlink="">
      <xdr:nvSpPr>
        <xdr:cNvPr id="352" name="テキスト ボックス 351">
          <a:extLst>
            <a:ext uri="{FF2B5EF4-FFF2-40B4-BE49-F238E27FC236}">
              <a16:creationId xmlns:a16="http://schemas.microsoft.com/office/drawing/2014/main" id="{47F311A7-02E9-4C5C-BFFA-73973BBA2B31}"/>
            </a:ext>
          </a:extLst>
        </xdr:cNvPr>
        <xdr:cNvSpPr txBox="1"/>
      </xdr:nvSpPr>
      <xdr:spPr>
        <a:xfrm>
          <a:off x="9371965" y="9462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166370</xdr:rowOff>
    </xdr:from>
    <xdr:to>
      <xdr:col>45</xdr:col>
      <xdr:colOff>177800</xdr:colOff>
      <xdr:row>57</xdr:row>
      <xdr:rowOff>29210</xdr:rowOff>
    </xdr:to>
    <xdr:cxnSp macro="">
      <xdr:nvCxnSpPr>
        <xdr:cNvPr id="353" name="直線コネクタ 352">
          <a:extLst>
            <a:ext uri="{FF2B5EF4-FFF2-40B4-BE49-F238E27FC236}">
              <a16:creationId xmlns:a16="http://schemas.microsoft.com/office/drawing/2014/main" id="{E5DC7768-B20F-4EA0-84FC-87FF951269A8}"/>
            </a:ext>
          </a:extLst>
        </xdr:cNvPr>
        <xdr:cNvCxnSpPr/>
      </xdr:nvCxnSpPr>
      <xdr:spPr>
        <a:xfrm flipV="1">
          <a:off x="7861300" y="97675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107315</xdr:rowOff>
    </xdr:from>
    <xdr:to>
      <xdr:col>46</xdr:col>
      <xdr:colOff>38100</xdr:colOff>
      <xdr:row>57</xdr:row>
      <xdr:rowOff>37465</xdr:rowOff>
    </xdr:to>
    <xdr:sp macro="" textlink="">
      <xdr:nvSpPr>
        <xdr:cNvPr id="354" name="フローチャート: 判断 353">
          <a:extLst>
            <a:ext uri="{FF2B5EF4-FFF2-40B4-BE49-F238E27FC236}">
              <a16:creationId xmlns:a16="http://schemas.microsoft.com/office/drawing/2014/main" id="{3D267E88-7B88-4569-85CD-91FABABA21E4}"/>
            </a:ext>
          </a:extLst>
        </xdr:cNvPr>
        <xdr:cNvSpPr/>
      </xdr:nvSpPr>
      <xdr:spPr>
        <a:xfrm>
          <a:off x="8699500" y="97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53975</xdr:rowOff>
    </xdr:from>
    <xdr:ext cx="528955" cy="253365"/>
    <xdr:sp macro="" textlink="">
      <xdr:nvSpPr>
        <xdr:cNvPr id="355" name="テキスト ボックス 354">
          <a:extLst>
            <a:ext uri="{FF2B5EF4-FFF2-40B4-BE49-F238E27FC236}">
              <a16:creationId xmlns:a16="http://schemas.microsoft.com/office/drawing/2014/main" id="{8B68A045-321E-4429-B6EC-C89592E35392}"/>
            </a:ext>
          </a:extLst>
        </xdr:cNvPr>
        <xdr:cNvSpPr txBox="1"/>
      </xdr:nvSpPr>
      <xdr:spPr>
        <a:xfrm>
          <a:off x="8482965" y="94837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29210</xdr:rowOff>
    </xdr:from>
    <xdr:to>
      <xdr:col>41</xdr:col>
      <xdr:colOff>50800</xdr:colOff>
      <xdr:row>57</xdr:row>
      <xdr:rowOff>55245</xdr:rowOff>
    </xdr:to>
    <xdr:cxnSp macro="">
      <xdr:nvCxnSpPr>
        <xdr:cNvPr id="356" name="直線コネクタ 355">
          <a:extLst>
            <a:ext uri="{FF2B5EF4-FFF2-40B4-BE49-F238E27FC236}">
              <a16:creationId xmlns:a16="http://schemas.microsoft.com/office/drawing/2014/main" id="{F6EC5BE3-B6EE-4A12-BB3B-4C4CE332A511}"/>
            </a:ext>
          </a:extLst>
        </xdr:cNvPr>
        <xdr:cNvCxnSpPr/>
      </xdr:nvCxnSpPr>
      <xdr:spPr>
        <a:xfrm flipV="1">
          <a:off x="6972300" y="98018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109855</xdr:rowOff>
    </xdr:from>
    <xdr:to>
      <xdr:col>41</xdr:col>
      <xdr:colOff>101600</xdr:colOff>
      <xdr:row>57</xdr:row>
      <xdr:rowOff>40640</xdr:rowOff>
    </xdr:to>
    <xdr:sp macro="" textlink="">
      <xdr:nvSpPr>
        <xdr:cNvPr id="357" name="フローチャート: 判断 356">
          <a:extLst>
            <a:ext uri="{FF2B5EF4-FFF2-40B4-BE49-F238E27FC236}">
              <a16:creationId xmlns:a16="http://schemas.microsoft.com/office/drawing/2014/main" id="{5040A2EE-9165-49E4-9790-68A912BC7DB7}"/>
            </a:ext>
          </a:extLst>
        </xdr:cNvPr>
        <xdr:cNvSpPr/>
      </xdr:nvSpPr>
      <xdr:spPr>
        <a:xfrm>
          <a:off x="7810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56515</xdr:rowOff>
    </xdr:from>
    <xdr:ext cx="528955" cy="258445"/>
    <xdr:sp macro="" textlink="">
      <xdr:nvSpPr>
        <xdr:cNvPr id="358" name="テキスト ボックス 357">
          <a:extLst>
            <a:ext uri="{FF2B5EF4-FFF2-40B4-BE49-F238E27FC236}">
              <a16:creationId xmlns:a16="http://schemas.microsoft.com/office/drawing/2014/main" id="{B193B12D-5711-4265-AFE6-5D7F84890AF3}"/>
            </a:ext>
          </a:extLst>
        </xdr:cNvPr>
        <xdr:cNvSpPr txBox="1"/>
      </xdr:nvSpPr>
      <xdr:spPr>
        <a:xfrm>
          <a:off x="7593965" y="94862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159385</xdr:rowOff>
    </xdr:from>
    <xdr:to>
      <xdr:col>36</xdr:col>
      <xdr:colOff>165100</xdr:colOff>
      <xdr:row>57</xdr:row>
      <xdr:rowOff>89535</xdr:rowOff>
    </xdr:to>
    <xdr:sp macro="" textlink="">
      <xdr:nvSpPr>
        <xdr:cNvPr id="359" name="フローチャート: 判断 358">
          <a:extLst>
            <a:ext uri="{FF2B5EF4-FFF2-40B4-BE49-F238E27FC236}">
              <a16:creationId xmlns:a16="http://schemas.microsoft.com/office/drawing/2014/main" id="{C3FE801E-031A-4DDA-BC94-18F6991C2B03}"/>
            </a:ext>
          </a:extLst>
        </xdr:cNvPr>
        <xdr:cNvSpPr/>
      </xdr:nvSpPr>
      <xdr:spPr>
        <a:xfrm>
          <a:off x="6921500" y="976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106045</xdr:rowOff>
    </xdr:from>
    <xdr:ext cx="528955" cy="259080"/>
    <xdr:sp macro="" textlink="">
      <xdr:nvSpPr>
        <xdr:cNvPr id="360" name="テキスト ボックス 359">
          <a:extLst>
            <a:ext uri="{FF2B5EF4-FFF2-40B4-BE49-F238E27FC236}">
              <a16:creationId xmlns:a16="http://schemas.microsoft.com/office/drawing/2014/main" id="{7B48794A-C4F0-4AAC-A818-490755D6E523}"/>
            </a:ext>
          </a:extLst>
        </xdr:cNvPr>
        <xdr:cNvSpPr txBox="1"/>
      </xdr:nvSpPr>
      <xdr:spPr>
        <a:xfrm>
          <a:off x="6704965" y="95357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DE573C03-9605-4B89-96BA-F3E961572D37}"/>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7FE76831-5A59-4C64-A8DF-2BEBD469CA88}"/>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6C2C78B9-D4C0-4A80-AF10-873C7107614E}"/>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C087FA44-C804-4872-A7F4-B844E38376F5}"/>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1F14314E-D41C-4240-8B3B-85A4EC176ABA}"/>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128270</xdr:rowOff>
    </xdr:from>
    <xdr:to>
      <xdr:col>55</xdr:col>
      <xdr:colOff>50800</xdr:colOff>
      <xdr:row>57</xdr:row>
      <xdr:rowOff>58420</xdr:rowOff>
    </xdr:to>
    <xdr:sp macro="" textlink="">
      <xdr:nvSpPr>
        <xdr:cNvPr id="366" name="楕円 365">
          <a:extLst>
            <a:ext uri="{FF2B5EF4-FFF2-40B4-BE49-F238E27FC236}">
              <a16:creationId xmlns:a16="http://schemas.microsoft.com/office/drawing/2014/main" id="{5927BF9C-430B-48D7-A03B-73349A079960}"/>
            </a:ext>
          </a:extLst>
        </xdr:cNvPr>
        <xdr:cNvSpPr/>
      </xdr:nvSpPr>
      <xdr:spPr>
        <a:xfrm>
          <a:off x="104267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106680</xdr:rowOff>
    </xdr:from>
    <xdr:ext cx="534670" cy="259080"/>
    <xdr:sp macro="" textlink="">
      <xdr:nvSpPr>
        <xdr:cNvPr id="367" name="農林水産業費該当値テキスト">
          <a:extLst>
            <a:ext uri="{FF2B5EF4-FFF2-40B4-BE49-F238E27FC236}">
              <a16:creationId xmlns:a16="http://schemas.microsoft.com/office/drawing/2014/main" id="{3343FAFF-5D13-4111-8CD1-F21CDFDCC858}"/>
            </a:ext>
          </a:extLst>
        </xdr:cNvPr>
        <xdr:cNvSpPr txBox="1"/>
      </xdr:nvSpPr>
      <xdr:spPr>
        <a:xfrm>
          <a:off x="10528300" y="9707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121285</xdr:rowOff>
    </xdr:from>
    <xdr:to>
      <xdr:col>50</xdr:col>
      <xdr:colOff>165100</xdr:colOff>
      <xdr:row>57</xdr:row>
      <xdr:rowOff>52070</xdr:rowOff>
    </xdr:to>
    <xdr:sp macro="" textlink="">
      <xdr:nvSpPr>
        <xdr:cNvPr id="368" name="楕円 367">
          <a:extLst>
            <a:ext uri="{FF2B5EF4-FFF2-40B4-BE49-F238E27FC236}">
              <a16:creationId xmlns:a16="http://schemas.microsoft.com/office/drawing/2014/main" id="{BD2A916A-40F1-4586-A70C-AE4D2A6A334B}"/>
            </a:ext>
          </a:extLst>
        </xdr:cNvPr>
        <xdr:cNvSpPr/>
      </xdr:nvSpPr>
      <xdr:spPr>
        <a:xfrm>
          <a:off x="9588500" y="9722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42545</xdr:rowOff>
    </xdr:from>
    <xdr:ext cx="528955" cy="253365"/>
    <xdr:sp macro="" textlink="">
      <xdr:nvSpPr>
        <xdr:cNvPr id="369" name="テキスト ボックス 368">
          <a:extLst>
            <a:ext uri="{FF2B5EF4-FFF2-40B4-BE49-F238E27FC236}">
              <a16:creationId xmlns:a16="http://schemas.microsoft.com/office/drawing/2014/main" id="{2D0B0BA4-54CE-4BE0-970E-561E2C86FBDC}"/>
            </a:ext>
          </a:extLst>
        </xdr:cNvPr>
        <xdr:cNvSpPr txBox="1"/>
      </xdr:nvSpPr>
      <xdr:spPr>
        <a:xfrm>
          <a:off x="9371965" y="9815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114935</xdr:rowOff>
    </xdr:from>
    <xdr:to>
      <xdr:col>46</xdr:col>
      <xdr:colOff>38100</xdr:colOff>
      <xdr:row>57</xdr:row>
      <xdr:rowOff>45085</xdr:rowOff>
    </xdr:to>
    <xdr:sp macro="" textlink="">
      <xdr:nvSpPr>
        <xdr:cNvPr id="370" name="楕円 369">
          <a:extLst>
            <a:ext uri="{FF2B5EF4-FFF2-40B4-BE49-F238E27FC236}">
              <a16:creationId xmlns:a16="http://schemas.microsoft.com/office/drawing/2014/main" id="{23525255-9619-4C8B-9725-5B533CA2134F}"/>
            </a:ext>
          </a:extLst>
        </xdr:cNvPr>
        <xdr:cNvSpPr/>
      </xdr:nvSpPr>
      <xdr:spPr>
        <a:xfrm>
          <a:off x="8699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36195</xdr:rowOff>
    </xdr:from>
    <xdr:ext cx="528955" cy="259080"/>
    <xdr:sp macro="" textlink="">
      <xdr:nvSpPr>
        <xdr:cNvPr id="371" name="テキスト ボックス 370">
          <a:extLst>
            <a:ext uri="{FF2B5EF4-FFF2-40B4-BE49-F238E27FC236}">
              <a16:creationId xmlns:a16="http://schemas.microsoft.com/office/drawing/2014/main" id="{CF6D71D0-1F93-48C3-9084-CD6718E791E8}"/>
            </a:ext>
          </a:extLst>
        </xdr:cNvPr>
        <xdr:cNvSpPr txBox="1"/>
      </xdr:nvSpPr>
      <xdr:spPr>
        <a:xfrm>
          <a:off x="8482965" y="9808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149225</xdr:rowOff>
    </xdr:from>
    <xdr:to>
      <xdr:col>41</xdr:col>
      <xdr:colOff>101600</xdr:colOff>
      <xdr:row>57</xdr:row>
      <xdr:rowOff>79375</xdr:rowOff>
    </xdr:to>
    <xdr:sp macro="" textlink="">
      <xdr:nvSpPr>
        <xdr:cNvPr id="372" name="楕円 371">
          <a:extLst>
            <a:ext uri="{FF2B5EF4-FFF2-40B4-BE49-F238E27FC236}">
              <a16:creationId xmlns:a16="http://schemas.microsoft.com/office/drawing/2014/main" id="{6ADEE707-E3FC-4AD3-850C-C9EAD66208A6}"/>
            </a:ext>
          </a:extLst>
        </xdr:cNvPr>
        <xdr:cNvSpPr/>
      </xdr:nvSpPr>
      <xdr:spPr>
        <a:xfrm>
          <a:off x="781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70485</xdr:rowOff>
    </xdr:from>
    <xdr:ext cx="528955" cy="259080"/>
    <xdr:sp macro="" textlink="">
      <xdr:nvSpPr>
        <xdr:cNvPr id="373" name="テキスト ボックス 372">
          <a:extLst>
            <a:ext uri="{FF2B5EF4-FFF2-40B4-BE49-F238E27FC236}">
              <a16:creationId xmlns:a16="http://schemas.microsoft.com/office/drawing/2014/main" id="{62F25913-B429-408B-9025-ADCF989B7D40}"/>
            </a:ext>
          </a:extLst>
        </xdr:cNvPr>
        <xdr:cNvSpPr txBox="1"/>
      </xdr:nvSpPr>
      <xdr:spPr>
        <a:xfrm>
          <a:off x="7593965" y="9843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4445</xdr:rowOff>
    </xdr:from>
    <xdr:to>
      <xdr:col>36</xdr:col>
      <xdr:colOff>165100</xdr:colOff>
      <xdr:row>57</xdr:row>
      <xdr:rowOff>106045</xdr:rowOff>
    </xdr:to>
    <xdr:sp macro="" textlink="">
      <xdr:nvSpPr>
        <xdr:cNvPr id="374" name="楕円 373">
          <a:extLst>
            <a:ext uri="{FF2B5EF4-FFF2-40B4-BE49-F238E27FC236}">
              <a16:creationId xmlns:a16="http://schemas.microsoft.com/office/drawing/2014/main" id="{BF5566BF-BC83-4397-A2B9-9EE3C3901D2D}"/>
            </a:ext>
          </a:extLst>
        </xdr:cNvPr>
        <xdr:cNvSpPr/>
      </xdr:nvSpPr>
      <xdr:spPr>
        <a:xfrm>
          <a:off x="6921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97790</xdr:rowOff>
    </xdr:from>
    <xdr:ext cx="528955" cy="253365"/>
    <xdr:sp macro="" textlink="">
      <xdr:nvSpPr>
        <xdr:cNvPr id="375" name="テキスト ボックス 374">
          <a:extLst>
            <a:ext uri="{FF2B5EF4-FFF2-40B4-BE49-F238E27FC236}">
              <a16:creationId xmlns:a16="http://schemas.microsoft.com/office/drawing/2014/main" id="{642312F2-28D7-48C1-8D7A-A0494A4B6738}"/>
            </a:ext>
          </a:extLst>
        </xdr:cNvPr>
        <xdr:cNvSpPr txBox="1"/>
      </xdr:nvSpPr>
      <xdr:spPr>
        <a:xfrm>
          <a:off x="6704965" y="98704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8FF880B6-2A3C-45BB-AB30-050BC35A5BC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F72E5D68-A787-4682-BDFE-182420976109}"/>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1ADD81D6-5D7F-48E5-B084-E2A7FB4145C4}"/>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8CFAF639-2697-44AA-9558-FB672AE7269E}"/>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C2865C84-9F59-464B-99DA-18DC4DFEA18D}"/>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176642E1-7FF4-40B6-A588-762FC84EC54C}"/>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761315D5-3453-46D8-BE18-79CB166A14F3}"/>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19,810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1CA77567-BCEC-4021-9623-1E75CADAFE45}"/>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4" name="テキスト ボックス 383">
          <a:extLst>
            <a:ext uri="{FF2B5EF4-FFF2-40B4-BE49-F238E27FC236}">
              <a16:creationId xmlns:a16="http://schemas.microsoft.com/office/drawing/2014/main" id="{B50357CC-D92E-47F9-A177-D47B8B7AC618}"/>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1912ABE6-02A5-43D9-96CC-93F29DDC762C}"/>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9F2E165B-EFE9-429B-A83D-92471BF8C492}"/>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87" name="テキスト ボックス 386">
          <a:extLst>
            <a:ext uri="{FF2B5EF4-FFF2-40B4-BE49-F238E27FC236}">
              <a16:creationId xmlns:a16="http://schemas.microsoft.com/office/drawing/2014/main" id="{09EC48BE-B153-40F5-815C-0CAE5A32EFDA}"/>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97631223-E7AF-4409-9291-A3E1B00E5746}"/>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9915" cy="259080"/>
    <xdr:sp macro="" textlink="">
      <xdr:nvSpPr>
        <xdr:cNvPr id="389" name="テキスト ボックス 388">
          <a:extLst>
            <a:ext uri="{FF2B5EF4-FFF2-40B4-BE49-F238E27FC236}">
              <a16:creationId xmlns:a16="http://schemas.microsoft.com/office/drawing/2014/main" id="{F21EEBE6-A791-4947-A6FB-52A03DD61F29}"/>
            </a:ext>
          </a:extLst>
        </xdr:cNvPr>
        <xdr:cNvSpPr txBox="1"/>
      </xdr:nvSpPr>
      <xdr:spPr>
        <a:xfrm>
          <a:off x="6008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C2277D2-DF82-429F-98F4-3328542A1BA7}"/>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391" name="テキスト ボックス 390">
          <a:extLst>
            <a:ext uri="{FF2B5EF4-FFF2-40B4-BE49-F238E27FC236}">
              <a16:creationId xmlns:a16="http://schemas.microsoft.com/office/drawing/2014/main" id="{C97A5E70-BD98-493C-8331-0C7087FF48A5}"/>
            </a:ext>
          </a:extLst>
        </xdr:cNvPr>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9B882B27-FDB6-4F62-876B-D792D5024DBD}"/>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393" name="テキスト ボックス 392">
          <a:extLst>
            <a:ext uri="{FF2B5EF4-FFF2-40B4-BE49-F238E27FC236}">
              <a16:creationId xmlns:a16="http://schemas.microsoft.com/office/drawing/2014/main" id="{C6277740-8760-456B-993B-4F6E95AD71CF}"/>
            </a:ext>
          </a:extLst>
        </xdr:cNvPr>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A3F3612A-645C-40B6-9D00-D53795B2FB18}"/>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95" name="テキスト ボックス 394">
          <a:extLst>
            <a:ext uri="{FF2B5EF4-FFF2-40B4-BE49-F238E27FC236}">
              <a16:creationId xmlns:a16="http://schemas.microsoft.com/office/drawing/2014/main" id="{70CCC9F1-0C30-434F-93A4-C0153DE1E6C7}"/>
            </a:ext>
          </a:extLst>
        </xdr:cNvPr>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BDDF85F4-1391-431E-A24D-F369299CA53B}"/>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7" name="テキスト ボックス 396">
          <a:extLst>
            <a:ext uri="{FF2B5EF4-FFF2-40B4-BE49-F238E27FC236}">
              <a16:creationId xmlns:a16="http://schemas.microsoft.com/office/drawing/2014/main" id="{5D65290C-9FC3-4827-B01C-177857EEE2D2}"/>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F452CA77-C8EB-4E9D-8478-5B4E3CBB4AFB}"/>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17780</xdr:rowOff>
    </xdr:from>
    <xdr:to>
      <xdr:col>54</xdr:col>
      <xdr:colOff>189865</xdr:colOff>
      <xdr:row>79</xdr:row>
      <xdr:rowOff>29845</xdr:rowOff>
    </xdr:to>
    <xdr:cxnSp macro="">
      <xdr:nvCxnSpPr>
        <xdr:cNvPr id="399" name="直線コネクタ 398">
          <a:extLst>
            <a:ext uri="{FF2B5EF4-FFF2-40B4-BE49-F238E27FC236}">
              <a16:creationId xmlns:a16="http://schemas.microsoft.com/office/drawing/2014/main" id="{93696724-2CBA-4C3D-909E-5B8C885D9B63}"/>
            </a:ext>
          </a:extLst>
        </xdr:cNvPr>
        <xdr:cNvCxnSpPr/>
      </xdr:nvCxnSpPr>
      <xdr:spPr>
        <a:xfrm flipV="1">
          <a:off x="10475595" y="12019280"/>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33655</xdr:rowOff>
    </xdr:from>
    <xdr:ext cx="469900" cy="258445"/>
    <xdr:sp macro="" textlink="">
      <xdr:nvSpPr>
        <xdr:cNvPr id="400" name="商工費最小値テキスト">
          <a:extLst>
            <a:ext uri="{FF2B5EF4-FFF2-40B4-BE49-F238E27FC236}">
              <a16:creationId xmlns:a16="http://schemas.microsoft.com/office/drawing/2014/main" id="{3FD48B92-3A28-4603-8FDC-B4065C0AB018}"/>
            </a:ext>
          </a:extLst>
        </xdr:cNvPr>
        <xdr:cNvSpPr txBox="1"/>
      </xdr:nvSpPr>
      <xdr:spPr>
        <a:xfrm>
          <a:off x="10528300" y="13578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3,812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29845</xdr:rowOff>
    </xdr:from>
    <xdr:to>
      <xdr:col>55</xdr:col>
      <xdr:colOff>88900</xdr:colOff>
      <xdr:row>79</xdr:row>
      <xdr:rowOff>29845</xdr:rowOff>
    </xdr:to>
    <xdr:cxnSp macro="">
      <xdr:nvCxnSpPr>
        <xdr:cNvPr id="401" name="直線コネクタ 400">
          <a:extLst>
            <a:ext uri="{FF2B5EF4-FFF2-40B4-BE49-F238E27FC236}">
              <a16:creationId xmlns:a16="http://schemas.microsoft.com/office/drawing/2014/main" id="{91968317-B032-4218-B0EE-9B5CE05C280A}"/>
            </a:ext>
          </a:extLst>
        </xdr:cNvPr>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135890</xdr:rowOff>
    </xdr:from>
    <xdr:ext cx="598805" cy="259080"/>
    <xdr:sp macro="" textlink="">
      <xdr:nvSpPr>
        <xdr:cNvPr id="402" name="商工費最大値テキスト">
          <a:extLst>
            <a:ext uri="{FF2B5EF4-FFF2-40B4-BE49-F238E27FC236}">
              <a16:creationId xmlns:a16="http://schemas.microsoft.com/office/drawing/2014/main" id="{981AB4E5-B201-4406-94B3-EB96DA04C38C}"/>
            </a:ext>
          </a:extLst>
        </xdr:cNvPr>
        <xdr:cNvSpPr txBox="1"/>
      </xdr:nvSpPr>
      <xdr:spPr>
        <a:xfrm>
          <a:off x="10528300" y="11794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412,075</a:t>
          </a:r>
          <a:endParaRPr kumimoji="1" lang="ja-JP" altLang="en-US" sz="1000" b="1">
            <a:latin typeface="ＭＳ Ｐゴシック"/>
          </a:endParaRPr>
        </a:p>
      </xdr:txBody>
    </xdr:sp>
    <xdr:clientData/>
  </xdr:oneCellAnchor>
  <xdr:twoCellAnchor>
    <xdr:from>
      <xdr:col>54</xdr:col>
      <xdr:colOff>101600</xdr:colOff>
      <xdr:row>70</xdr:row>
      <xdr:rowOff>17780</xdr:rowOff>
    </xdr:from>
    <xdr:to>
      <xdr:col>55</xdr:col>
      <xdr:colOff>88900</xdr:colOff>
      <xdr:row>70</xdr:row>
      <xdr:rowOff>17780</xdr:rowOff>
    </xdr:to>
    <xdr:cxnSp macro="">
      <xdr:nvCxnSpPr>
        <xdr:cNvPr id="403" name="直線コネクタ 402">
          <a:extLst>
            <a:ext uri="{FF2B5EF4-FFF2-40B4-BE49-F238E27FC236}">
              <a16:creationId xmlns:a16="http://schemas.microsoft.com/office/drawing/2014/main" id="{051451FB-ACB8-48E0-B62D-AE357724D4B7}"/>
            </a:ext>
          </a:extLst>
        </xdr:cNvPr>
        <xdr:cNvCxnSpPr/>
      </xdr:nvCxnSpPr>
      <xdr:spPr>
        <a:xfrm>
          <a:off x="10388600" y="1201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29210</xdr:rowOff>
    </xdr:from>
    <xdr:to>
      <xdr:col>55</xdr:col>
      <xdr:colOff>0</xdr:colOff>
      <xdr:row>78</xdr:row>
      <xdr:rowOff>76200</xdr:rowOff>
    </xdr:to>
    <xdr:cxnSp macro="">
      <xdr:nvCxnSpPr>
        <xdr:cNvPr id="404" name="直線コネクタ 403">
          <a:extLst>
            <a:ext uri="{FF2B5EF4-FFF2-40B4-BE49-F238E27FC236}">
              <a16:creationId xmlns:a16="http://schemas.microsoft.com/office/drawing/2014/main" id="{36ED14C1-6C23-40B5-8AAD-7466721911E1}"/>
            </a:ext>
          </a:extLst>
        </xdr:cNvPr>
        <xdr:cNvCxnSpPr/>
      </xdr:nvCxnSpPr>
      <xdr:spPr>
        <a:xfrm flipV="1">
          <a:off x="9639300" y="1340231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137795</xdr:rowOff>
    </xdr:from>
    <xdr:ext cx="534670" cy="259080"/>
    <xdr:sp macro="" textlink="">
      <xdr:nvSpPr>
        <xdr:cNvPr id="405" name="商工費平均値テキスト">
          <a:extLst>
            <a:ext uri="{FF2B5EF4-FFF2-40B4-BE49-F238E27FC236}">
              <a16:creationId xmlns:a16="http://schemas.microsoft.com/office/drawing/2014/main" id="{55B920D8-95C9-4B0B-91F8-094338034594}"/>
            </a:ext>
          </a:extLst>
        </xdr:cNvPr>
        <xdr:cNvSpPr txBox="1"/>
      </xdr:nvSpPr>
      <xdr:spPr>
        <a:xfrm>
          <a:off x="10528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159385</xdr:rowOff>
    </xdr:from>
    <xdr:to>
      <xdr:col>55</xdr:col>
      <xdr:colOff>50800</xdr:colOff>
      <xdr:row>78</xdr:row>
      <xdr:rowOff>89535</xdr:rowOff>
    </xdr:to>
    <xdr:sp macro="" textlink="">
      <xdr:nvSpPr>
        <xdr:cNvPr id="406" name="フローチャート: 判断 405">
          <a:extLst>
            <a:ext uri="{FF2B5EF4-FFF2-40B4-BE49-F238E27FC236}">
              <a16:creationId xmlns:a16="http://schemas.microsoft.com/office/drawing/2014/main" id="{CCF7E6D6-FFAD-41B3-86D8-6BF2AF25DCC3}"/>
            </a:ext>
          </a:extLst>
        </xdr:cNvPr>
        <xdr:cNvSpPr/>
      </xdr:nvSpPr>
      <xdr:spPr>
        <a:xfrm>
          <a:off x="104267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76200</xdr:rowOff>
    </xdr:from>
    <xdr:to>
      <xdr:col>50</xdr:col>
      <xdr:colOff>114300</xdr:colOff>
      <xdr:row>78</xdr:row>
      <xdr:rowOff>98425</xdr:rowOff>
    </xdr:to>
    <xdr:cxnSp macro="">
      <xdr:nvCxnSpPr>
        <xdr:cNvPr id="407" name="直線コネクタ 406">
          <a:extLst>
            <a:ext uri="{FF2B5EF4-FFF2-40B4-BE49-F238E27FC236}">
              <a16:creationId xmlns:a16="http://schemas.microsoft.com/office/drawing/2014/main" id="{30E05CD2-0546-492C-9F9E-285E1184F13C}"/>
            </a:ext>
          </a:extLst>
        </xdr:cNvPr>
        <xdr:cNvCxnSpPr/>
      </xdr:nvCxnSpPr>
      <xdr:spPr>
        <a:xfrm flipV="1">
          <a:off x="8750300" y="134493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74930</xdr:rowOff>
    </xdr:from>
    <xdr:to>
      <xdr:col>50</xdr:col>
      <xdr:colOff>165100</xdr:colOff>
      <xdr:row>79</xdr:row>
      <xdr:rowOff>5080</xdr:rowOff>
    </xdr:to>
    <xdr:sp macro="" textlink="">
      <xdr:nvSpPr>
        <xdr:cNvPr id="408" name="フローチャート: 判断 407">
          <a:extLst>
            <a:ext uri="{FF2B5EF4-FFF2-40B4-BE49-F238E27FC236}">
              <a16:creationId xmlns:a16="http://schemas.microsoft.com/office/drawing/2014/main" id="{929E2611-6C1B-465A-B424-457F2B67F4C4}"/>
            </a:ext>
          </a:extLst>
        </xdr:cNvPr>
        <xdr:cNvSpPr/>
      </xdr:nvSpPr>
      <xdr:spPr>
        <a:xfrm>
          <a:off x="9588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167640</xdr:rowOff>
    </xdr:from>
    <xdr:ext cx="528955" cy="253365"/>
    <xdr:sp macro="" textlink="">
      <xdr:nvSpPr>
        <xdr:cNvPr id="409" name="テキスト ボックス 408">
          <a:extLst>
            <a:ext uri="{FF2B5EF4-FFF2-40B4-BE49-F238E27FC236}">
              <a16:creationId xmlns:a16="http://schemas.microsoft.com/office/drawing/2014/main" id="{AE27C71F-D38E-44B6-B779-E87FEF707085}"/>
            </a:ext>
          </a:extLst>
        </xdr:cNvPr>
        <xdr:cNvSpPr txBox="1"/>
      </xdr:nvSpPr>
      <xdr:spPr>
        <a:xfrm>
          <a:off x="9371965" y="13540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98425</xdr:rowOff>
    </xdr:from>
    <xdr:to>
      <xdr:col>45</xdr:col>
      <xdr:colOff>177800</xdr:colOff>
      <xdr:row>78</xdr:row>
      <xdr:rowOff>112395</xdr:rowOff>
    </xdr:to>
    <xdr:cxnSp macro="">
      <xdr:nvCxnSpPr>
        <xdr:cNvPr id="410" name="直線コネクタ 409">
          <a:extLst>
            <a:ext uri="{FF2B5EF4-FFF2-40B4-BE49-F238E27FC236}">
              <a16:creationId xmlns:a16="http://schemas.microsoft.com/office/drawing/2014/main" id="{9A41970B-8670-41F9-A1D3-4DFD1C6E2E88}"/>
            </a:ext>
          </a:extLst>
        </xdr:cNvPr>
        <xdr:cNvCxnSpPr/>
      </xdr:nvCxnSpPr>
      <xdr:spPr>
        <a:xfrm flipV="1">
          <a:off x="7861300" y="134715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161925</xdr:rowOff>
    </xdr:from>
    <xdr:to>
      <xdr:col>46</xdr:col>
      <xdr:colOff>38100</xdr:colOff>
      <xdr:row>78</xdr:row>
      <xdr:rowOff>92075</xdr:rowOff>
    </xdr:to>
    <xdr:sp macro="" textlink="">
      <xdr:nvSpPr>
        <xdr:cNvPr id="411" name="フローチャート: 判断 410">
          <a:extLst>
            <a:ext uri="{FF2B5EF4-FFF2-40B4-BE49-F238E27FC236}">
              <a16:creationId xmlns:a16="http://schemas.microsoft.com/office/drawing/2014/main" id="{1033F9DD-FB93-4E1C-AA2A-D390D904F448}"/>
            </a:ext>
          </a:extLst>
        </xdr:cNvPr>
        <xdr:cNvSpPr/>
      </xdr:nvSpPr>
      <xdr:spPr>
        <a:xfrm>
          <a:off x="8699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109220</xdr:rowOff>
    </xdr:from>
    <xdr:ext cx="528955" cy="253365"/>
    <xdr:sp macro="" textlink="">
      <xdr:nvSpPr>
        <xdr:cNvPr id="412" name="テキスト ボックス 411">
          <a:extLst>
            <a:ext uri="{FF2B5EF4-FFF2-40B4-BE49-F238E27FC236}">
              <a16:creationId xmlns:a16="http://schemas.microsoft.com/office/drawing/2014/main" id="{B4CB8C4E-3D40-4653-BD3E-DC8ED157F63F}"/>
            </a:ext>
          </a:extLst>
        </xdr:cNvPr>
        <xdr:cNvSpPr txBox="1"/>
      </xdr:nvSpPr>
      <xdr:spPr>
        <a:xfrm>
          <a:off x="8482965" y="131394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112395</xdr:rowOff>
    </xdr:from>
    <xdr:to>
      <xdr:col>41</xdr:col>
      <xdr:colOff>50800</xdr:colOff>
      <xdr:row>78</xdr:row>
      <xdr:rowOff>128270</xdr:rowOff>
    </xdr:to>
    <xdr:cxnSp macro="">
      <xdr:nvCxnSpPr>
        <xdr:cNvPr id="413" name="直線コネクタ 412">
          <a:extLst>
            <a:ext uri="{FF2B5EF4-FFF2-40B4-BE49-F238E27FC236}">
              <a16:creationId xmlns:a16="http://schemas.microsoft.com/office/drawing/2014/main" id="{982A3861-B00D-4D52-ABA0-4A2FB77578F6}"/>
            </a:ext>
          </a:extLst>
        </xdr:cNvPr>
        <xdr:cNvCxnSpPr/>
      </xdr:nvCxnSpPr>
      <xdr:spPr>
        <a:xfrm flipV="1">
          <a:off x="6972300" y="134854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50165</xdr:rowOff>
    </xdr:from>
    <xdr:to>
      <xdr:col>41</xdr:col>
      <xdr:colOff>101600</xdr:colOff>
      <xdr:row>78</xdr:row>
      <xdr:rowOff>151765</xdr:rowOff>
    </xdr:to>
    <xdr:sp macro="" textlink="">
      <xdr:nvSpPr>
        <xdr:cNvPr id="414" name="フローチャート: 判断 413">
          <a:extLst>
            <a:ext uri="{FF2B5EF4-FFF2-40B4-BE49-F238E27FC236}">
              <a16:creationId xmlns:a16="http://schemas.microsoft.com/office/drawing/2014/main" id="{6FABAED6-A169-401D-BAEA-037FBE7FAF55}"/>
            </a:ext>
          </a:extLst>
        </xdr:cNvPr>
        <xdr:cNvSpPr/>
      </xdr:nvSpPr>
      <xdr:spPr>
        <a:xfrm>
          <a:off x="7810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168275</xdr:rowOff>
    </xdr:from>
    <xdr:ext cx="528955" cy="253365"/>
    <xdr:sp macro="" textlink="">
      <xdr:nvSpPr>
        <xdr:cNvPr id="415" name="テキスト ボックス 414">
          <a:extLst>
            <a:ext uri="{FF2B5EF4-FFF2-40B4-BE49-F238E27FC236}">
              <a16:creationId xmlns:a16="http://schemas.microsoft.com/office/drawing/2014/main" id="{37EE56EC-DC7C-480E-ADC5-45DC5072ACA8}"/>
            </a:ext>
          </a:extLst>
        </xdr:cNvPr>
        <xdr:cNvSpPr txBox="1"/>
      </xdr:nvSpPr>
      <xdr:spPr>
        <a:xfrm>
          <a:off x="7593965" y="13198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104775</xdr:rowOff>
    </xdr:from>
    <xdr:to>
      <xdr:col>36</xdr:col>
      <xdr:colOff>165100</xdr:colOff>
      <xdr:row>79</xdr:row>
      <xdr:rowOff>34925</xdr:rowOff>
    </xdr:to>
    <xdr:sp macro="" textlink="">
      <xdr:nvSpPr>
        <xdr:cNvPr id="416" name="フローチャート: 判断 415">
          <a:extLst>
            <a:ext uri="{FF2B5EF4-FFF2-40B4-BE49-F238E27FC236}">
              <a16:creationId xmlns:a16="http://schemas.microsoft.com/office/drawing/2014/main" id="{8A6ACD74-0A1C-4A3C-BF57-9E57155B0796}"/>
            </a:ext>
          </a:extLst>
        </xdr:cNvPr>
        <xdr:cNvSpPr/>
      </xdr:nvSpPr>
      <xdr:spPr>
        <a:xfrm>
          <a:off x="6921500" y="134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26035</xdr:rowOff>
    </xdr:from>
    <xdr:ext cx="528955" cy="259080"/>
    <xdr:sp macro="" textlink="">
      <xdr:nvSpPr>
        <xdr:cNvPr id="417" name="テキスト ボックス 416">
          <a:extLst>
            <a:ext uri="{FF2B5EF4-FFF2-40B4-BE49-F238E27FC236}">
              <a16:creationId xmlns:a16="http://schemas.microsoft.com/office/drawing/2014/main" id="{DD371530-03C1-4493-BB06-ED4D62BC8FE1}"/>
            </a:ext>
          </a:extLst>
        </xdr:cNvPr>
        <xdr:cNvSpPr txBox="1"/>
      </xdr:nvSpPr>
      <xdr:spPr>
        <a:xfrm>
          <a:off x="6704965" y="13570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9BCFEC4E-D440-4EE1-9C63-28B1EC40145C}"/>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A9B3EC2E-384B-485B-9A0B-46FAA70EA99B}"/>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6035BA7E-BEE0-4356-8321-C44B92E68B84}"/>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563B467E-3F77-4E91-9B1D-084C060A53C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C5BAFF14-5A4C-4622-B5B4-212C0827B248}"/>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149225</xdr:rowOff>
    </xdr:from>
    <xdr:to>
      <xdr:col>55</xdr:col>
      <xdr:colOff>50800</xdr:colOff>
      <xdr:row>78</xdr:row>
      <xdr:rowOff>79375</xdr:rowOff>
    </xdr:to>
    <xdr:sp macro="" textlink="">
      <xdr:nvSpPr>
        <xdr:cNvPr id="423" name="楕円 422">
          <a:extLst>
            <a:ext uri="{FF2B5EF4-FFF2-40B4-BE49-F238E27FC236}">
              <a16:creationId xmlns:a16="http://schemas.microsoft.com/office/drawing/2014/main" id="{5FA86714-68E7-4757-A5F3-20BE249D65BE}"/>
            </a:ext>
          </a:extLst>
        </xdr:cNvPr>
        <xdr:cNvSpPr/>
      </xdr:nvSpPr>
      <xdr:spPr>
        <a:xfrm>
          <a:off x="10426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1270</xdr:rowOff>
    </xdr:from>
    <xdr:ext cx="534670" cy="259080"/>
    <xdr:sp macro="" textlink="">
      <xdr:nvSpPr>
        <xdr:cNvPr id="424" name="商工費該当値テキスト">
          <a:extLst>
            <a:ext uri="{FF2B5EF4-FFF2-40B4-BE49-F238E27FC236}">
              <a16:creationId xmlns:a16="http://schemas.microsoft.com/office/drawing/2014/main" id="{56EB2EED-1C17-4680-AD0F-DCD109C6E902}"/>
            </a:ext>
          </a:extLst>
        </xdr:cNvPr>
        <xdr:cNvSpPr txBox="1"/>
      </xdr:nvSpPr>
      <xdr:spPr>
        <a:xfrm>
          <a:off x="10528300" y="13202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49,086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25400</xdr:rowOff>
    </xdr:from>
    <xdr:to>
      <xdr:col>50</xdr:col>
      <xdr:colOff>165100</xdr:colOff>
      <xdr:row>78</xdr:row>
      <xdr:rowOff>127000</xdr:rowOff>
    </xdr:to>
    <xdr:sp macro="" textlink="">
      <xdr:nvSpPr>
        <xdr:cNvPr id="425" name="楕円 424">
          <a:extLst>
            <a:ext uri="{FF2B5EF4-FFF2-40B4-BE49-F238E27FC236}">
              <a16:creationId xmlns:a16="http://schemas.microsoft.com/office/drawing/2014/main" id="{EA4E48B3-8016-47D0-8137-647057351FFF}"/>
            </a:ext>
          </a:extLst>
        </xdr:cNvPr>
        <xdr:cNvSpPr/>
      </xdr:nvSpPr>
      <xdr:spPr>
        <a:xfrm>
          <a:off x="9588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143510</xdr:rowOff>
    </xdr:from>
    <xdr:ext cx="528955" cy="253365"/>
    <xdr:sp macro="" textlink="">
      <xdr:nvSpPr>
        <xdr:cNvPr id="426" name="テキスト ボックス 425">
          <a:extLst>
            <a:ext uri="{FF2B5EF4-FFF2-40B4-BE49-F238E27FC236}">
              <a16:creationId xmlns:a16="http://schemas.microsoft.com/office/drawing/2014/main" id="{5A3661B3-F3E0-40A4-9112-A3A67F20A442}"/>
            </a:ext>
          </a:extLst>
        </xdr:cNvPr>
        <xdr:cNvSpPr txBox="1"/>
      </xdr:nvSpPr>
      <xdr:spPr>
        <a:xfrm>
          <a:off x="9371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47625</xdr:rowOff>
    </xdr:from>
    <xdr:to>
      <xdr:col>46</xdr:col>
      <xdr:colOff>38100</xdr:colOff>
      <xdr:row>78</xdr:row>
      <xdr:rowOff>149225</xdr:rowOff>
    </xdr:to>
    <xdr:sp macro="" textlink="">
      <xdr:nvSpPr>
        <xdr:cNvPr id="427" name="楕円 426">
          <a:extLst>
            <a:ext uri="{FF2B5EF4-FFF2-40B4-BE49-F238E27FC236}">
              <a16:creationId xmlns:a16="http://schemas.microsoft.com/office/drawing/2014/main" id="{284ED31C-4029-44C7-BF83-A8B8A9128B28}"/>
            </a:ext>
          </a:extLst>
        </xdr:cNvPr>
        <xdr:cNvSpPr/>
      </xdr:nvSpPr>
      <xdr:spPr>
        <a:xfrm>
          <a:off x="869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140335</xdr:rowOff>
    </xdr:from>
    <xdr:ext cx="528955" cy="259080"/>
    <xdr:sp macro="" textlink="">
      <xdr:nvSpPr>
        <xdr:cNvPr id="428" name="テキスト ボックス 427">
          <a:extLst>
            <a:ext uri="{FF2B5EF4-FFF2-40B4-BE49-F238E27FC236}">
              <a16:creationId xmlns:a16="http://schemas.microsoft.com/office/drawing/2014/main" id="{4D8CF21F-37D3-4218-893B-EB987672F7AB}"/>
            </a:ext>
          </a:extLst>
        </xdr:cNvPr>
        <xdr:cNvSpPr txBox="1"/>
      </xdr:nvSpPr>
      <xdr:spPr>
        <a:xfrm>
          <a:off x="8482965" y="135134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30,763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61595</xdr:rowOff>
    </xdr:from>
    <xdr:to>
      <xdr:col>41</xdr:col>
      <xdr:colOff>101600</xdr:colOff>
      <xdr:row>78</xdr:row>
      <xdr:rowOff>163195</xdr:rowOff>
    </xdr:to>
    <xdr:sp macro="" textlink="">
      <xdr:nvSpPr>
        <xdr:cNvPr id="429" name="楕円 428">
          <a:extLst>
            <a:ext uri="{FF2B5EF4-FFF2-40B4-BE49-F238E27FC236}">
              <a16:creationId xmlns:a16="http://schemas.microsoft.com/office/drawing/2014/main" id="{A6B34252-27E5-419B-AD74-CD7D0D1E670F}"/>
            </a:ext>
          </a:extLst>
        </xdr:cNvPr>
        <xdr:cNvSpPr/>
      </xdr:nvSpPr>
      <xdr:spPr>
        <a:xfrm>
          <a:off x="7810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154940</xdr:rowOff>
    </xdr:from>
    <xdr:ext cx="528955" cy="253365"/>
    <xdr:sp macro="" textlink="">
      <xdr:nvSpPr>
        <xdr:cNvPr id="430" name="テキスト ボックス 429">
          <a:extLst>
            <a:ext uri="{FF2B5EF4-FFF2-40B4-BE49-F238E27FC236}">
              <a16:creationId xmlns:a16="http://schemas.microsoft.com/office/drawing/2014/main" id="{B8A34F54-E67E-49D9-A42B-E6A3C984E2AD}"/>
            </a:ext>
          </a:extLst>
        </xdr:cNvPr>
        <xdr:cNvSpPr txBox="1"/>
      </xdr:nvSpPr>
      <xdr:spPr>
        <a:xfrm>
          <a:off x="7593965" y="135280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27,221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77470</xdr:rowOff>
    </xdr:from>
    <xdr:to>
      <xdr:col>36</xdr:col>
      <xdr:colOff>165100</xdr:colOff>
      <xdr:row>79</xdr:row>
      <xdr:rowOff>7620</xdr:rowOff>
    </xdr:to>
    <xdr:sp macro="" textlink="">
      <xdr:nvSpPr>
        <xdr:cNvPr id="431" name="楕円 430">
          <a:extLst>
            <a:ext uri="{FF2B5EF4-FFF2-40B4-BE49-F238E27FC236}">
              <a16:creationId xmlns:a16="http://schemas.microsoft.com/office/drawing/2014/main" id="{33EAA34C-F476-45F0-874D-C146882C4178}"/>
            </a:ext>
          </a:extLst>
        </xdr:cNvPr>
        <xdr:cNvSpPr/>
      </xdr:nvSpPr>
      <xdr:spPr>
        <a:xfrm>
          <a:off x="6921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24130</xdr:rowOff>
    </xdr:from>
    <xdr:ext cx="528955" cy="259080"/>
    <xdr:sp macro="" textlink="">
      <xdr:nvSpPr>
        <xdr:cNvPr id="432" name="テキスト ボックス 431">
          <a:extLst>
            <a:ext uri="{FF2B5EF4-FFF2-40B4-BE49-F238E27FC236}">
              <a16:creationId xmlns:a16="http://schemas.microsoft.com/office/drawing/2014/main" id="{51B696DB-0E98-48EB-AAEF-6C23334F7296}"/>
            </a:ext>
          </a:extLst>
        </xdr:cNvPr>
        <xdr:cNvSpPr txBox="1"/>
      </xdr:nvSpPr>
      <xdr:spPr>
        <a:xfrm>
          <a:off x="6704965" y="132257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A1C16ACC-8008-4ECE-922C-D76314E958E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21F8C11C-A9EE-45F4-A37A-3CFC71C1BAC6}"/>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9422E121-081D-42D7-915C-36577387E902}"/>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C1D9BFB3-35A1-40D7-9B4D-0985C7383E15}"/>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154C79E1-75F2-4C92-81DD-E195085F1975}"/>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4878B5DB-E704-495B-96F8-87FF2B831CB4}"/>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11D7C044-4647-4475-B750-06D6801A1821}"/>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71CE83CA-0A35-4932-97FC-BDC9F59AEA0A}"/>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1" name="テキスト ボックス 440">
          <a:extLst>
            <a:ext uri="{FF2B5EF4-FFF2-40B4-BE49-F238E27FC236}">
              <a16:creationId xmlns:a16="http://schemas.microsoft.com/office/drawing/2014/main" id="{17C8C1B8-2A06-4628-90BA-D2A629722A6B}"/>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19A218B6-D748-41C1-BD8C-66331EA1D42D}"/>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C4B6CDC9-8C54-44FE-B65A-ED98636DDF6B}"/>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205" cy="253365"/>
    <xdr:sp macro="" textlink="">
      <xdr:nvSpPr>
        <xdr:cNvPr id="444" name="テキスト ボックス 443">
          <a:extLst>
            <a:ext uri="{FF2B5EF4-FFF2-40B4-BE49-F238E27FC236}">
              <a16:creationId xmlns:a16="http://schemas.microsoft.com/office/drawing/2014/main" id="{3F26F0DF-5D92-43F3-BF04-E87D8F787FC6}"/>
            </a:ext>
          </a:extLst>
        </xdr:cNvPr>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4E34DF56-5638-4F87-A1A1-7BF5A20755CF}"/>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915" cy="253365"/>
    <xdr:sp macro="" textlink="">
      <xdr:nvSpPr>
        <xdr:cNvPr id="446" name="テキスト ボックス 445">
          <a:extLst>
            <a:ext uri="{FF2B5EF4-FFF2-40B4-BE49-F238E27FC236}">
              <a16:creationId xmlns:a16="http://schemas.microsoft.com/office/drawing/2014/main" id="{63327FE4-FEEA-4984-BCD8-11FB4EAC1EBF}"/>
            </a:ext>
          </a:extLst>
        </xdr:cNvPr>
        <xdr:cNvSpPr txBox="1"/>
      </xdr:nvSpPr>
      <xdr:spPr>
        <a:xfrm>
          <a:off x="6008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2B758570-EE35-4BF0-8178-309F3967F74B}"/>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915" cy="253365"/>
    <xdr:sp macro="" textlink="">
      <xdr:nvSpPr>
        <xdr:cNvPr id="448" name="テキスト ボックス 447">
          <a:extLst>
            <a:ext uri="{FF2B5EF4-FFF2-40B4-BE49-F238E27FC236}">
              <a16:creationId xmlns:a16="http://schemas.microsoft.com/office/drawing/2014/main" id="{C96218E4-9033-488F-BB2C-F26CD2A470D0}"/>
            </a:ext>
          </a:extLst>
        </xdr:cNvPr>
        <xdr:cNvSpPr txBox="1"/>
      </xdr:nvSpPr>
      <xdr:spPr>
        <a:xfrm>
          <a:off x="6008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A38473DE-FA54-4917-A21A-A689346A6457}"/>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915" cy="253365"/>
    <xdr:sp macro="" textlink="">
      <xdr:nvSpPr>
        <xdr:cNvPr id="450" name="テキスト ボックス 449">
          <a:extLst>
            <a:ext uri="{FF2B5EF4-FFF2-40B4-BE49-F238E27FC236}">
              <a16:creationId xmlns:a16="http://schemas.microsoft.com/office/drawing/2014/main" id="{04611BDD-0865-4759-A9DE-CBB8F9029564}"/>
            </a:ext>
          </a:extLst>
        </xdr:cNvPr>
        <xdr:cNvSpPr txBox="1"/>
      </xdr:nvSpPr>
      <xdr:spPr>
        <a:xfrm>
          <a:off x="6008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EAE957B5-3ED4-49A1-81AF-058CBDFC49F8}"/>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2" name="テキスト ボックス 451">
          <a:extLst>
            <a:ext uri="{FF2B5EF4-FFF2-40B4-BE49-F238E27FC236}">
              <a16:creationId xmlns:a16="http://schemas.microsoft.com/office/drawing/2014/main" id="{16F034EA-2B9D-46E2-BF6A-04ED739AB1FA}"/>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560254E6-0FEF-4C87-8EC4-854D4AA6E954}"/>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32385</xdr:rowOff>
    </xdr:from>
    <xdr:to>
      <xdr:col>54</xdr:col>
      <xdr:colOff>189865</xdr:colOff>
      <xdr:row>98</xdr:row>
      <xdr:rowOff>4445</xdr:rowOff>
    </xdr:to>
    <xdr:cxnSp macro="">
      <xdr:nvCxnSpPr>
        <xdr:cNvPr id="454" name="直線コネクタ 453">
          <a:extLst>
            <a:ext uri="{FF2B5EF4-FFF2-40B4-BE49-F238E27FC236}">
              <a16:creationId xmlns:a16="http://schemas.microsoft.com/office/drawing/2014/main" id="{7F705720-0420-4BE0-9496-59C91875B50C}"/>
            </a:ext>
          </a:extLst>
        </xdr:cNvPr>
        <xdr:cNvCxnSpPr/>
      </xdr:nvCxnSpPr>
      <xdr:spPr>
        <a:xfrm flipV="1">
          <a:off x="10475595" y="15805785"/>
          <a:ext cx="1270" cy="1000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8255</xdr:rowOff>
    </xdr:from>
    <xdr:ext cx="534670" cy="253365"/>
    <xdr:sp macro="" textlink="">
      <xdr:nvSpPr>
        <xdr:cNvPr id="455" name="土木費最小値テキスト">
          <a:extLst>
            <a:ext uri="{FF2B5EF4-FFF2-40B4-BE49-F238E27FC236}">
              <a16:creationId xmlns:a16="http://schemas.microsoft.com/office/drawing/2014/main" id="{8C5DBA2C-1123-48EC-A730-862B1121E519}"/>
            </a:ext>
          </a:extLst>
        </xdr:cNvPr>
        <xdr:cNvSpPr txBox="1"/>
      </xdr:nvSpPr>
      <xdr:spPr>
        <a:xfrm>
          <a:off x="10528300" y="168103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29,569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4445</xdr:rowOff>
    </xdr:from>
    <xdr:to>
      <xdr:col>55</xdr:col>
      <xdr:colOff>88900</xdr:colOff>
      <xdr:row>98</xdr:row>
      <xdr:rowOff>4445</xdr:rowOff>
    </xdr:to>
    <xdr:cxnSp macro="">
      <xdr:nvCxnSpPr>
        <xdr:cNvPr id="456" name="直線コネクタ 455">
          <a:extLst>
            <a:ext uri="{FF2B5EF4-FFF2-40B4-BE49-F238E27FC236}">
              <a16:creationId xmlns:a16="http://schemas.microsoft.com/office/drawing/2014/main" id="{359AAA56-4992-4E7F-8E6E-2C71D5CE91E6}"/>
            </a:ext>
          </a:extLst>
        </xdr:cNvPr>
        <xdr:cNvCxnSpPr/>
      </xdr:nvCxnSpPr>
      <xdr:spPr>
        <a:xfrm>
          <a:off x="10388600" y="16806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150495</xdr:rowOff>
    </xdr:from>
    <xdr:ext cx="598805" cy="259080"/>
    <xdr:sp macro="" textlink="">
      <xdr:nvSpPr>
        <xdr:cNvPr id="457" name="土木費最大値テキスト">
          <a:extLst>
            <a:ext uri="{FF2B5EF4-FFF2-40B4-BE49-F238E27FC236}">
              <a16:creationId xmlns:a16="http://schemas.microsoft.com/office/drawing/2014/main" id="{B6836314-862D-41BB-9BE0-CE33F7430340}"/>
            </a:ext>
          </a:extLst>
        </xdr:cNvPr>
        <xdr:cNvSpPr txBox="1"/>
      </xdr:nvSpPr>
      <xdr:spPr>
        <a:xfrm>
          <a:off x="10528300" y="15580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248,421</a:t>
          </a:r>
          <a:endParaRPr kumimoji="1" lang="ja-JP" altLang="en-US" sz="1000" b="1">
            <a:latin typeface="ＭＳ Ｐゴシック"/>
          </a:endParaRPr>
        </a:p>
      </xdr:txBody>
    </xdr:sp>
    <xdr:clientData/>
  </xdr:oneCellAnchor>
  <xdr:twoCellAnchor>
    <xdr:from>
      <xdr:col>54</xdr:col>
      <xdr:colOff>101600</xdr:colOff>
      <xdr:row>92</xdr:row>
      <xdr:rowOff>32385</xdr:rowOff>
    </xdr:from>
    <xdr:to>
      <xdr:col>55</xdr:col>
      <xdr:colOff>88900</xdr:colOff>
      <xdr:row>92</xdr:row>
      <xdr:rowOff>32385</xdr:rowOff>
    </xdr:to>
    <xdr:cxnSp macro="">
      <xdr:nvCxnSpPr>
        <xdr:cNvPr id="458" name="直線コネクタ 457">
          <a:extLst>
            <a:ext uri="{FF2B5EF4-FFF2-40B4-BE49-F238E27FC236}">
              <a16:creationId xmlns:a16="http://schemas.microsoft.com/office/drawing/2014/main" id="{4E36B624-25B6-44FC-A4BD-3ED5B55B9761}"/>
            </a:ext>
          </a:extLst>
        </xdr:cNvPr>
        <xdr:cNvCxnSpPr/>
      </xdr:nvCxnSpPr>
      <xdr:spPr>
        <a:xfrm>
          <a:off x="10388600" y="15805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34290</xdr:rowOff>
    </xdr:from>
    <xdr:to>
      <xdr:col>55</xdr:col>
      <xdr:colOff>0</xdr:colOff>
      <xdr:row>97</xdr:row>
      <xdr:rowOff>78740</xdr:rowOff>
    </xdr:to>
    <xdr:cxnSp macro="">
      <xdr:nvCxnSpPr>
        <xdr:cNvPr id="459" name="直線コネクタ 458">
          <a:extLst>
            <a:ext uri="{FF2B5EF4-FFF2-40B4-BE49-F238E27FC236}">
              <a16:creationId xmlns:a16="http://schemas.microsoft.com/office/drawing/2014/main" id="{8B333B83-2BE2-4BE2-9B3F-A46FB8F7D797}"/>
            </a:ext>
          </a:extLst>
        </xdr:cNvPr>
        <xdr:cNvCxnSpPr/>
      </xdr:nvCxnSpPr>
      <xdr:spPr>
        <a:xfrm flipV="1">
          <a:off x="9639300" y="1666494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80010</xdr:rowOff>
    </xdr:from>
    <xdr:ext cx="534670" cy="259080"/>
    <xdr:sp macro="" textlink="">
      <xdr:nvSpPr>
        <xdr:cNvPr id="460" name="土木費平均値テキスト">
          <a:extLst>
            <a:ext uri="{FF2B5EF4-FFF2-40B4-BE49-F238E27FC236}">
              <a16:creationId xmlns:a16="http://schemas.microsoft.com/office/drawing/2014/main" id="{ECDE24F6-1CE4-429A-BA7B-6E09CDF34569}"/>
            </a:ext>
          </a:extLst>
        </xdr:cNvPr>
        <xdr:cNvSpPr txBox="1"/>
      </xdr:nvSpPr>
      <xdr:spPr>
        <a:xfrm>
          <a:off x="10528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57150</xdr:rowOff>
    </xdr:from>
    <xdr:to>
      <xdr:col>55</xdr:col>
      <xdr:colOff>50800</xdr:colOff>
      <xdr:row>96</xdr:row>
      <xdr:rowOff>158750</xdr:rowOff>
    </xdr:to>
    <xdr:sp macro="" textlink="">
      <xdr:nvSpPr>
        <xdr:cNvPr id="461" name="フローチャート: 判断 460">
          <a:extLst>
            <a:ext uri="{FF2B5EF4-FFF2-40B4-BE49-F238E27FC236}">
              <a16:creationId xmlns:a16="http://schemas.microsoft.com/office/drawing/2014/main" id="{ECCE25E0-F8E4-4652-BD27-CD3A150219C5}"/>
            </a:ext>
          </a:extLst>
        </xdr:cNvPr>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78740</xdr:rowOff>
    </xdr:from>
    <xdr:to>
      <xdr:col>50</xdr:col>
      <xdr:colOff>114300</xdr:colOff>
      <xdr:row>97</xdr:row>
      <xdr:rowOff>123825</xdr:rowOff>
    </xdr:to>
    <xdr:cxnSp macro="">
      <xdr:nvCxnSpPr>
        <xdr:cNvPr id="462" name="直線コネクタ 461">
          <a:extLst>
            <a:ext uri="{FF2B5EF4-FFF2-40B4-BE49-F238E27FC236}">
              <a16:creationId xmlns:a16="http://schemas.microsoft.com/office/drawing/2014/main" id="{58CDA9A3-EDB7-4B1B-A452-DE140A5F6ADD}"/>
            </a:ext>
          </a:extLst>
        </xdr:cNvPr>
        <xdr:cNvCxnSpPr/>
      </xdr:nvCxnSpPr>
      <xdr:spPr>
        <a:xfrm flipV="1">
          <a:off x="8750300" y="1670939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161925</xdr:rowOff>
    </xdr:from>
    <xdr:to>
      <xdr:col>50</xdr:col>
      <xdr:colOff>165100</xdr:colOff>
      <xdr:row>97</xdr:row>
      <xdr:rowOff>92075</xdr:rowOff>
    </xdr:to>
    <xdr:sp macro="" textlink="">
      <xdr:nvSpPr>
        <xdr:cNvPr id="463" name="フローチャート: 判断 462">
          <a:extLst>
            <a:ext uri="{FF2B5EF4-FFF2-40B4-BE49-F238E27FC236}">
              <a16:creationId xmlns:a16="http://schemas.microsoft.com/office/drawing/2014/main" id="{0C510139-6E3F-4970-AE75-3879DBF0CDC1}"/>
            </a:ext>
          </a:extLst>
        </xdr:cNvPr>
        <xdr:cNvSpPr/>
      </xdr:nvSpPr>
      <xdr:spPr>
        <a:xfrm>
          <a:off x="9588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109220</xdr:rowOff>
    </xdr:from>
    <xdr:ext cx="528955" cy="253365"/>
    <xdr:sp macro="" textlink="">
      <xdr:nvSpPr>
        <xdr:cNvPr id="464" name="テキスト ボックス 463">
          <a:extLst>
            <a:ext uri="{FF2B5EF4-FFF2-40B4-BE49-F238E27FC236}">
              <a16:creationId xmlns:a16="http://schemas.microsoft.com/office/drawing/2014/main" id="{1CBBACA3-1EB6-477A-9F9F-AC1DAB838C87}"/>
            </a:ext>
          </a:extLst>
        </xdr:cNvPr>
        <xdr:cNvSpPr txBox="1"/>
      </xdr:nvSpPr>
      <xdr:spPr>
        <a:xfrm>
          <a:off x="9371965" y="16396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104140</xdr:rowOff>
    </xdr:from>
    <xdr:to>
      <xdr:col>45</xdr:col>
      <xdr:colOff>177800</xdr:colOff>
      <xdr:row>97</xdr:row>
      <xdr:rowOff>123825</xdr:rowOff>
    </xdr:to>
    <xdr:cxnSp macro="">
      <xdr:nvCxnSpPr>
        <xdr:cNvPr id="465" name="直線コネクタ 464">
          <a:extLst>
            <a:ext uri="{FF2B5EF4-FFF2-40B4-BE49-F238E27FC236}">
              <a16:creationId xmlns:a16="http://schemas.microsoft.com/office/drawing/2014/main" id="{51F34DAA-566B-47E4-8A37-93F79434B2D9}"/>
            </a:ext>
          </a:extLst>
        </xdr:cNvPr>
        <xdr:cNvCxnSpPr/>
      </xdr:nvCxnSpPr>
      <xdr:spPr>
        <a:xfrm>
          <a:off x="7861300" y="167347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171450</xdr:rowOff>
    </xdr:from>
    <xdr:to>
      <xdr:col>46</xdr:col>
      <xdr:colOff>38100</xdr:colOff>
      <xdr:row>97</xdr:row>
      <xdr:rowOff>101600</xdr:rowOff>
    </xdr:to>
    <xdr:sp macro="" textlink="">
      <xdr:nvSpPr>
        <xdr:cNvPr id="466" name="フローチャート: 判断 465">
          <a:extLst>
            <a:ext uri="{FF2B5EF4-FFF2-40B4-BE49-F238E27FC236}">
              <a16:creationId xmlns:a16="http://schemas.microsoft.com/office/drawing/2014/main" id="{63974EC8-FADC-4C92-9E69-3FA17A2E69B7}"/>
            </a:ext>
          </a:extLst>
        </xdr:cNvPr>
        <xdr:cNvSpPr/>
      </xdr:nvSpPr>
      <xdr:spPr>
        <a:xfrm>
          <a:off x="8699500" y="1663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118110</xdr:rowOff>
    </xdr:from>
    <xdr:ext cx="528955" cy="259080"/>
    <xdr:sp macro="" textlink="">
      <xdr:nvSpPr>
        <xdr:cNvPr id="467" name="テキスト ボックス 466">
          <a:extLst>
            <a:ext uri="{FF2B5EF4-FFF2-40B4-BE49-F238E27FC236}">
              <a16:creationId xmlns:a16="http://schemas.microsoft.com/office/drawing/2014/main" id="{9AE0F195-D462-4558-AC41-E5370D2984FB}"/>
            </a:ext>
          </a:extLst>
        </xdr:cNvPr>
        <xdr:cNvSpPr txBox="1"/>
      </xdr:nvSpPr>
      <xdr:spPr>
        <a:xfrm>
          <a:off x="8482965" y="16405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83820</xdr:rowOff>
    </xdr:from>
    <xdr:to>
      <xdr:col>41</xdr:col>
      <xdr:colOff>50800</xdr:colOff>
      <xdr:row>97</xdr:row>
      <xdr:rowOff>104140</xdr:rowOff>
    </xdr:to>
    <xdr:cxnSp macro="">
      <xdr:nvCxnSpPr>
        <xdr:cNvPr id="468" name="直線コネクタ 467">
          <a:extLst>
            <a:ext uri="{FF2B5EF4-FFF2-40B4-BE49-F238E27FC236}">
              <a16:creationId xmlns:a16="http://schemas.microsoft.com/office/drawing/2014/main" id="{584C8EB3-E0E8-4352-8771-4E78A50288E5}"/>
            </a:ext>
          </a:extLst>
        </xdr:cNvPr>
        <xdr:cNvCxnSpPr/>
      </xdr:nvCxnSpPr>
      <xdr:spPr>
        <a:xfrm>
          <a:off x="6972300" y="1671447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1905</xdr:rowOff>
    </xdr:from>
    <xdr:to>
      <xdr:col>41</xdr:col>
      <xdr:colOff>101600</xdr:colOff>
      <xdr:row>97</xdr:row>
      <xdr:rowOff>103505</xdr:rowOff>
    </xdr:to>
    <xdr:sp macro="" textlink="">
      <xdr:nvSpPr>
        <xdr:cNvPr id="469" name="フローチャート: 判断 468">
          <a:extLst>
            <a:ext uri="{FF2B5EF4-FFF2-40B4-BE49-F238E27FC236}">
              <a16:creationId xmlns:a16="http://schemas.microsoft.com/office/drawing/2014/main" id="{0B91E164-2A84-466A-B473-6454A9AB3AD6}"/>
            </a:ext>
          </a:extLst>
        </xdr:cNvPr>
        <xdr:cNvSpPr/>
      </xdr:nvSpPr>
      <xdr:spPr>
        <a:xfrm>
          <a:off x="7810500" y="1663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120650</xdr:rowOff>
    </xdr:from>
    <xdr:ext cx="528955" cy="253365"/>
    <xdr:sp macro="" textlink="">
      <xdr:nvSpPr>
        <xdr:cNvPr id="470" name="テキスト ボックス 469">
          <a:extLst>
            <a:ext uri="{FF2B5EF4-FFF2-40B4-BE49-F238E27FC236}">
              <a16:creationId xmlns:a16="http://schemas.microsoft.com/office/drawing/2014/main" id="{40D02B2C-DBA0-4A27-A8C5-547AA7CC5A75}"/>
            </a:ext>
          </a:extLst>
        </xdr:cNvPr>
        <xdr:cNvSpPr txBox="1"/>
      </xdr:nvSpPr>
      <xdr:spPr>
        <a:xfrm>
          <a:off x="7593965" y="164084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158115</xdr:rowOff>
    </xdr:from>
    <xdr:to>
      <xdr:col>36</xdr:col>
      <xdr:colOff>165100</xdr:colOff>
      <xdr:row>97</xdr:row>
      <xdr:rowOff>88265</xdr:rowOff>
    </xdr:to>
    <xdr:sp macro="" textlink="">
      <xdr:nvSpPr>
        <xdr:cNvPr id="471" name="フローチャート: 判断 470">
          <a:extLst>
            <a:ext uri="{FF2B5EF4-FFF2-40B4-BE49-F238E27FC236}">
              <a16:creationId xmlns:a16="http://schemas.microsoft.com/office/drawing/2014/main" id="{63BA45B5-AC06-4F10-8584-19DBB4CE1889}"/>
            </a:ext>
          </a:extLst>
        </xdr:cNvPr>
        <xdr:cNvSpPr/>
      </xdr:nvSpPr>
      <xdr:spPr>
        <a:xfrm>
          <a:off x="69215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104775</xdr:rowOff>
    </xdr:from>
    <xdr:ext cx="528955" cy="259080"/>
    <xdr:sp macro="" textlink="">
      <xdr:nvSpPr>
        <xdr:cNvPr id="472" name="テキスト ボックス 471">
          <a:extLst>
            <a:ext uri="{FF2B5EF4-FFF2-40B4-BE49-F238E27FC236}">
              <a16:creationId xmlns:a16="http://schemas.microsoft.com/office/drawing/2014/main" id="{26D8B64D-10FA-4487-BB03-9B41C081F1FA}"/>
            </a:ext>
          </a:extLst>
        </xdr:cNvPr>
        <xdr:cNvSpPr txBox="1"/>
      </xdr:nvSpPr>
      <xdr:spPr>
        <a:xfrm>
          <a:off x="6704965" y="16392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526F7851-6745-4D58-97B9-0762CDE4922C}"/>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4F8CAD9E-4F2C-4984-ACF6-6CC8417C9558}"/>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83F115E2-4BD2-4B5C-AC46-F49271EFB544}"/>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28D90F12-7E4B-4C31-859E-3C19A86812FA}"/>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5D1E30A5-C11E-4ADC-A887-9F5F1B06D4A5}"/>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154940</xdr:rowOff>
    </xdr:from>
    <xdr:to>
      <xdr:col>55</xdr:col>
      <xdr:colOff>50800</xdr:colOff>
      <xdr:row>97</xdr:row>
      <xdr:rowOff>85090</xdr:rowOff>
    </xdr:to>
    <xdr:sp macro="" textlink="">
      <xdr:nvSpPr>
        <xdr:cNvPr id="478" name="楕円 477">
          <a:extLst>
            <a:ext uri="{FF2B5EF4-FFF2-40B4-BE49-F238E27FC236}">
              <a16:creationId xmlns:a16="http://schemas.microsoft.com/office/drawing/2014/main" id="{64D0CC4C-DDD3-4635-A747-E09852B1BF35}"/>
            </a:ext>
          </a:extLst>
        </xdr:cNvPr>
        <xdr:cNvSpPr/>
      </xdr:nvSpPr>
      <xdr:spPr>
        <a:xfrm>
          <a:off x="104267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133350</xdr:rowOff>
    </xdr:from>
    <xdr:ext cx="534670" cy="253365"/>
    <xdr:sp macro="" textlink="">
      <xdr:nvSpPr>
        <xdr:cNvPr id="479" name="土木費該当値テキスト">
          <a:extLst>
            <a:ext uri="{FF2B5EF4-FFF2-40B4-BE49-F238E27FC236}">
              <a16:creationId xmlns:a16="http://schemas.microsoft.com/office/drawing/2014/main" id="{3B709D5E-3C58-430E-8265-8F9918E6DF60}"/>
            </a:ext>
          </a:extLst>
        </xdr:cNvPr>
        <xdr:cNvSpPr txBox="1"/>
      </xdr:nvSpPr>
      <xdr:spPr>
        <a:xfrm>
          <a:off x="10528300" y="16592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27940</xdr:rowOff>
    </xdr:from>
    <xdr:to>
      <xdr:col>50</xdr:col>
      <xdr:colOff>165100</xdr:colOff>
      <xdr:row>97</xdr:row>
      <xdr:rowOff>129540</xdr:rowOff>
    </xdr:to>
    <xdr:sp macro="" textlink="">
      <xdr:nvSpPr>
        <xdr:cNvPr id="480" name="楕円 479">
          <a:extLst>
            <a:ext uri="{FF2B5EF4-FFF2-40B4-BE49-F238E27FC236}">
              <a16:creationId xmlns:a16="http://schemas.microsoft.com/office/drawing/2014/main" id="{848E2290-F96A-481C-BBAC-D3D9C92CFAF5}"/>
            </a:ext>
          </a:extLst>
        </xdr:cNvPr>
        <xdr:cNvSpPr/>
      </xdr:nvSpPr>
      <xdr:spPr>
        <a:xfrm>
          <a:off x="9588500"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120650</xdr:rowOff>
    </xdr:from>
    <xdr:ext cx="528955" cy="253365"/>
    <xdr:sp macro="" textlink="">
      <xdr:nvSpPr>
        <xdr:cNvPr id="481" name="テキスト ボックス 480">
          <a:extLst>
            <a:ext uri="{FF2B5EF4-FFF2-40B4-BE49-F238E27FC236}">
              <a16:creationId xmlns:a16="http://schemas.microsoft.com/office/drawing/2014/main" id="{9EA6326A-9C99-4205-B606-2B1BB65FAD8C}"/>
            </a:ext>
          </a:extLst>
        </xdr:cNvPr>
        <xdr:cNvSpPr txBox="1"/>
      </xdr:nvSpPr>
      <xdr:spPr>
        <a:xfrm>
          <a:off x="9371965" y="16751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73025</xdr:rowOff>
    </xdr:from>
    <xdr:to>
      <xdr:col>46</xdr:col>
      <xdr:colOff>38100</xdr:colOff>
      <xdr:row>98</xdr:row>
      <xdr:rowOff>3175</xdr:rowOff>
    </xdr:to>
    <xdr:sp macro="" textlink="">
      <xdr:nvSpPr>
        <xdr:cNvPr id="482" name="楕円 481">
          <a:extLst>
            <a:ext uri="{FF2B5EF4-FFF2-40B4-BE49-F238E27FC236}">
              <a16:creationId xmlns:a16="http://schemas.microsoft.com/office/drawing/2014/main" id="{CDF7FE5C-0DF7-452D-9CC6-54970B50C3E9}"/>
            </a:ext>
          </a:extLst>
        </xdr:cNvPr>
        <xdr:cNvSpPr/>
      </xdr:nvSpPr>
      <xdr:spPr>
        <a:xfrm>
          <a:off x="8699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166370</xdr:rowOff>
    </xdr:from>
    <xdr:ext cx="528955" cy="253365"/>
    <xdr:sp macro="" textlink="">
      <xdr:nvSpPr>
        <xdr:cNvPr id="483" name="テキスト ボックス 482">
          <a:extLst>
            <a:ext uri="{FF2B5EF4-FFF2-40B4-BE49-F238E27FC236}">
              <a16:creationId xmlns:a16="http://schemas.microsoft.com/office/drawing/2014/main" id="{BBED0D85-979A-4B75-97BA-48060675D4F7}"/>
            </a:ext>
          </a:extLst>
        </xdr:cNvPr>
        <xdr:cNvSpPr txBox="1"/>
      </xdr:nvSpPr>
      <xdr:spPr>
        <a:xfrm>
          <a:off x="8482965" y="167970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53340</xdr:rowOff>
    </xdr:from>
    <xdr:to>
      <xdr:col>41</xdr:col>
      <xdr:colOff>101600</xdr:colOff>
      <xdr:row>97</xdr:row>
      <xdr:rowOff>154940</xdr:rowOff>
    </xdr:to>
    <xdr:sp macro="" textlink="">
      <xdr:nvSpPr>
        <xdr:cNvPr id="484" name="楕円 483">
          <a:extLst>
            <a:ext uri="{FF2B5EF4-FFF2-40B4-BE49-F238E27FC236}">
              <a16:creationId xmlns:a16="http://schemas.microsoft.com/office/drawing/2014/main" id="{45432D29-CAB7-46DE-B5FC-06FA27526F15}"/>
            </a:ext>
          </a:extLst>
        </xdr:cNvPr>
        <xdr:cNvSpPr/>
      </xdr:nvSpPr>
      <xdr:spPr>
        <a:xfrm>
          <a:off x="7810500" y="166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146050</xdr:rowOff>
    </xdr:from>
    <xdr:ext cx="528955" cy="253365"/>
    <xdr:sp macro="" textlink="">
      <xdr:nvSpPr>
        <xdr:cNvPr id="485" name="テキスト ボックス 484">
          <a:extLst>
            <a:ext uri="{FF2B5EF4-FFF2-40B4-BE49-F238E27FC236}">
              <a16:creationId xmlns:a16="http://schemas.microsoft.com/office/drawing/2014/main" id="{B84AEE3D-76CB-4630-B0DE-6934D134A9C6}"/>
            </a:ext>
          </a:extLst>
        </xdr:cNvPr>
        <xdr:cNvSpPr txBox="1"/>
      </xdr:nvSpPr>
      <xdr:spPr>
        <a:xfrm>
          <a:off x="7593965" y="16776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33020</xdr:rowOff>
    </xdr:from>
    <xdr:to>
      <xdr:col>36</xdr:col>
      <xdr:colOff>165100</xdr:colOff>
      <xdr:row>97</xdr:row>
      <xdr:rowOff>134620</xdr:rowOff>
    </xdr:to>
    <xdr:sp macro="" textlink="">
      <xdr:nvSpPr>
        <xdr:cNvPr id="486" name="楕円 485">
          <a:extLst>
            <a:ext uri="{FF2B5EF4-FFF2-40B4-BE49-F238E27FC236}">
              <a16:creationId xmlns:a16="http://schemas.microsoft.com/office/drawing/2014/main" id="{C6318074-76CC-4DF0-A69B-ED3D5858D1F2}"/>
            </a:ext>
          </a:extLst>
        </xdr:cNvPr>
        <xdr:cNvSpPr/>
      </xdr:nvSpPr>
      <xdr:spPr>
        <a:xfrm>
          <a:off x="6921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125730</xdr:rowOff>
    </xdr:from>
    <xdr:ext cx="528955" cy="259080"/>
    <xdr:sp macro="" textlink="">
      <xdr:nvSpPr>
        <xdr:cNvPr id="487" name="テキスト ボックス 486">
          <a:extLst>
            <a:ext uri="{FF2B5EF4-FFF2-40B4-BE49-F238E27FC236}">
              <a16:creationId xmlns:a16="http://schemas.microsoft.com/office/drawing/2014/main" id="{D2A0924A-1ADD-45D3-9625-C3D4129765A5}"/>
            </a:ext>
          </a:extLst>
        </xdr:cNvPr>
        <xdr:cNvSpPr txBox="1"/>
      </xdr:nvSpPr>
      <xdr:spPr>
        <a:xfrm>
          <a:off x="6704965" y="16756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84C69616-413B-4C09-87D2-553DAC0E4B9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DFC8C2AB-34B9-4D25-A879-9FEE14708F4D}"/>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799ED7DC-103A-4D18-8466-C9088D7A7EF9}"/>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7925F37B-69BA-4302-B4D0-AFA4C74EB8B4}"/>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37C1751A-3514-4CBE-B1A1-B21084A82A35}"/>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1FEC00CD-45B9-42DB-8724-ABB09805860D}"/>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7B81345A-9E80-44A8-94E3-38F47C084CD2}"/>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5E3EBFB5-D609-4C73-B395-16E1838839DA}"/>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6" name="テキスト ボックス 495">
          <a:extLst>
            <a:ext uri="{FF2B5EF4-FFF2-40B4-BE49-F238E27FC236}">
              <a16:creationId xmlns:a16="http://schemas.microsoft.com/office/drawing/2014/main" id="{682740D9-DC1B-434D-A2F9-293FA5CF9FE7}"/>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18D55739-4DA9-4513-B217-4F8F00272763}"/>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8" name="直線コネクタ 497">
          <a:extLst>
            <a:ext uri="{FF2B5EF4-FFF2-40B4-BE49-F238E27FC236}">
              <a16:creationId xmlns:a16="http://schemas.microsoft.com/office/drawing/2014/main" id="{EE69656F-B08E-424B-A19E-66516C5FE6FD}"/>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3205" cy="259080"/>
    <xdr:sp macro="" textlink="">
      <xdr:nvSpPr>
        <xdr:cNvPr id="499" name="テキスト ボックス 498">
          <a:extLst>
            <a:ext uri="{FF2B5EF4-FFF2-40B4-BE49-F238E27FC236}">
              <a16:creationId xmlns:a16="http://schemas.microsoft.com/office/drawing/2014/main" id="{CB8438CF-F359-46FE-B8E1-A9395A0B50B5}"/>
            </a:ext>
          </a:extLst>
        </xdr:cNvPr>
        <xdr:cNvSpPr txBox="1"/>
      </xdr:nvSpPr>
      <xdr:spPr>
        <a:xfrm>
          <a:off x="12197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0" name="直線コネクタ 499">
          <a:extLst>
            <a:ext uri="{FF2B5EF4-FFF2-40B4-BE49-F238E27FC236}">
              <a16:creationId xmlns:a16="http://schemas.microsoft.com/office/drawing/2014/main" id="{F22426F4-DEE7-4962-B685-5AC33ABF4044}"/>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3365"/>
    <xdr:sp macro="" textlink="">
      <xdr:nvSpPr>
        <xdr:cNvPr id="501" name="テキスト ボックス 500">
          <a:extLst>
            <a:ext uri="{FF2B5EF4-FFF2-40B4-BE49-F238E27FC236}">
              <a16:creationId xmlns:a16="http://schemas.microsoft.com/office/drawing/2014/main" id="{E7718494-1C3E-4514-98F2-F893170E5926}"/>
            </a:ext>
          </a:extLst>
        </xdr:cNvPr>
        <xdr:cNvSpPr txBox="1"/>
      </xdr:nvSpPr>
      <xdr:spPr>
        <a:xfrm>
          <a:off x="11914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2" name="直線コネクタ 501">
          <a:extLst>
            <a:ext uri="{FF2B5EF4-FFF2-40B4-BE49-F238E27FC236}">
              <a16:creationId xmlns:a16="http://schemas.microsoft.com/office/drawing/2014/main" id="{360A8894-E015-4049-BB87-B0FA2A8C5D69}"/>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3" name="テキスト ボックス 502">
          <a:extLst>
            <a:ext uri="{FF2B5EF4-FFF2-40B4-BE49-F238E27FC236}">
              <a16:creationId xmlns:a16="http://schemas.microsoft.com/office/drawing/2014/main" id="{914E56B6-2CDD-4023-AAF0-22BEF705C24D}"/>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4" name="直線コネクタ 503">
          <a:extLst>
            <a:ext uri="{FF2B5EF4-FFF2-40B4-BE49-F238E27FC236}">
              <a16:creationId xmlns:a16="http://schemas.microsoft.com/office/drawing/2014/main" id="{C954FFD9-BAAC-4D0D-99DD-C91B9660113E}"/>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3365"/>
    <xdr:sp macro="" textlink="">
      <xdr:nvSpPr>
        <xdr:cNvPr id="505" name="テキスト ボックス 504">
          <a:extLst>
            <a:ext uri="{FF2B5EF4-FFF2-40B4-BE49-F238E27FC236}">
              <a16:creationId xmlns:a16="http://schemas.microsoft.com/office/drawing/2014/main" id="{A16F4A11-2BBA-4AB0-89A8-4530E3085516}"/>
            </a:ext>
          </a:extLst>
        </xdr:cNvPr>
        <xdr:cNvSpPr txBox="1"/>
      </xdr:nvSpPr>
      <xdr:spPr>
        <a:xfrm>
          <a:off x="11914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6" name="直線コネクタ 505">
          <a:extLst>
            <a:ext uri="{FF2B5EF4-FFF2-40B4-BE49-F238E27FC236}">
              <a16:creationId xmlns:a16="http://schemas.microsoft.com/office/drawing/2014/main" id="{CAF2B208-7944-4B2F-982E-88EC59489BAD}"/>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9915" cy="258445"/>
    <xdr:sp macro="" textlink="">
      <xdr:nvSpPr>
        <xdr:cNvPr id="507" name="テキスト ボックス 506">
          <a:extLst>
            <a:ext uri="{FF2B5EF4-FFF2-40B4-BE49-F238E27FC236}">
              <a16:creationId xmlns:a16="http://schemas.microsoft.com/office/drawing/2014/main" id="{84339FD1-78B8-4EF6-B662-B09D1CD791C2}"/>
            </a:ext>
          </a:extLst>
        </xdr:cNvPr>
        <xdr:cNvSpPr txBox="1"/>
      </xdr:nvSpPr>
      <xdr:spPr>
        <a:xfrm>
          <a:off x="11850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8" name="直線コネクタ 507">
          <a:extLst>
            <a:ext uri="{FF2B5EF4-FFF2-40B4-BE49-F238E27FC236}">
              <a16:creationId xmlns:a16="http://schemas.microsoft.com/office/drawing/2014/main" id="{BABC4961-4A46-4656-8A64-359B08A741F9}"/>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9915" cy="259080"/>
    <xdr:sp macro="" textlink="">
      <xdr:nvSpPr>
        <xdr:cNvPr id="509" name="テキスト ボックス 508">
          <a:extLst>
            <a:ext uri="{FF2B5EF4-FFF2-40B4-BE49-F238E27FC236}">
              <a16:creationId xmlns:a16="http://schemas.microsoft.com/office/drawing/2014/main" id="{A2A6883F-3493-4DE7-86BD-22DAB2BE017B}"/>
            </a:ext>
          </a:extLst>
        </xdr:cNvPr>
        <xdr:cNvSpPr txBox="1"/>
      </xdr:nvSpPr>
      <xdr:spPr>
        <a:xfrm>
          <a:off x="11850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62CD7AE4-5A50-40A2-8CD8-D43B969555EA}"/>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11" name="テキスト ボックス 510">
          <a:extLst>
            <a:ext uri="{FF2B5EF4-FFF2-40B4-BE49-F238E27FC236}">
              <a16:creationId xmlns:a16="http://schemas.microsoft.com/office/drawing/2014/main" id="{93315A40-EF3E-4795-B0A3-136FF67F22FD}"/>
            </a:ext>
          </a:extLst>
        </xdr:cNvPr>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D571F9A5-58D1-42D5-8397-D7BD98368ADF}"/>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7620</xdr:rowOff>
    </xdr:from>
    <xdr:to>
      <xdr:col>85</xdr:col>
      <xdr:colOff>126365</xdr:colOff>
      <xdr:row>38</xdr:row>
      <xdr:rowOff>73025</xdr:rowOff>
    </xdr:to>
    <xdr:cxnSp macro="">
      <xdr:nvCxnSpPr>
        <xdr:cNvPr id="513" name="直線コネクタ 512">
          <a:extLst>
            <a:ext uri="{FF2B5EF4-FFF2-40B4-BE49-F238E27FC236}">
              <a16:creationId xmlns:a16="http://schemas.microsoft.com/office/drawing/2014/main" id="{C41671EC-C210-4051-BD89-DCF3D1C73891}"/>
            </a:ext>
          </a:extLst>
        </xdr:cNvPr>
        <xdr:cNvCxnSpPr/>
      </xdr:nvCxnSpPr>
      <xdr:spPr>
        <a:xfrm flipV="1">
          <a:off x="16317595" y="532257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76835</xdr:rowOff>
    </xdr:from>
    <xdr:ext cx="534670" cy="253365"/>
    <xdr:sp macro="" textlink="">
      <xdr:nvSpPr>
        <xdr:cNvPr id="514" name="消防費最小値テキスト">
          <a:extLst>
            <a:ext uri="{FF2B5EF4-FFF2-40B4-BE49-F238E27FC236}">
              <a16:creationId xmlns:a16="http://schemas.microsoft.com/office/drawing/2014/main" id="{67B17FE0-2CBB-4C88-9D85-8F041C3D9D87}"/>
            </a:ext>
          </a:extLst>
        </xdr:cNvPr>
        <xdr:cNvSpPr txBox="1"/>
      </xdr:nvSpPr>
      <xdr:spPr>
        <a:xfrm>
          <a:off x="16370300" y="65919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18,127</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73025</xdr:rowOff>
    </xdr:from>
    <xdr:to>
      <xdr:col>86</xdr:col>
      <xdr:colOff>25400</xdr:colOff>
      <xdr:row>38</xdr:row>
      <xdr:rowOff>73025</xdr:rowOff>
    </xdr:to>
    <xdr:cxnSp macro="">
      <xdr:nvCxnSpPr>
        <xdr:cNvPr id="515" name="直線コネクタ 514">
          <a:extLst>
            <a:ext uri="{FF2B5EF4-FFF2-40B4-BE49-F238E27FC236}">
              <a16:creationId xmlns:a16="http://schemas.microsoft.com/office/drawing/2014/main" id="{C4E0F67B-EA3F-4A2E-84C2-41274643A748}"/>
            </a:ext>
          </a:extLst>
        </xdr:cNvPr>
        <xdr:cNvCxnSpPr/>
      </xdr:nvCxnSpPr>
      <xdr:spPr>
        <a:xfrm>
          <a:off x="16230600" y="6588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125730</xdr:rowOff>
    </xdr:from>
    <xdr:ext cx="598805" cy="259080"/>
    <xdr:sp macro="" textlink="">
      <xdr:nvSpPr>
        <xdr:cNvPr id="516" name="消防費最大値テキスト">
          <a:extLst>
            <a:ext uri="{FF2B5EF4-FFF2-40B4-BE49-F238E27FC236}">
              <a16:creationId xmlns:a16="http://schemas.microsoft.com/office/drawing/2014/main" id="{AC4DFE10-BF77-4E52-AEF2-1CBDFBB55493}"/>
            </a:ext>
          </a:extLst>
        </xdr:cNvPr>
        <xdr:cNvSpPr txBox="1"/>
      </xdr:nvSpPr>
      <xdr:spPr>
        <a:xfrm>
          <a:off x="16370300" y="5097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134,388</a:t>
          </a:r>
          <a:endParaRPr kumimoji="1" lang="ja-JP" altLang="en-US" sz="1000" b="1">
            <a:latin typeface="ＭＳ Ｐゴシック"/>
          </a:endParaRPr>
        </a:p>
      </xdr:txBody>
    </xdr:sp>
    <xdr:clientData/>
  </xdr:oneCellAnchor>
  <xdr:twoCellAnchor>
    <xdr:from>
      <xdr:col>85</xdr:col>
      <xdr:colOff>38100</xdr:colOff>
      <xdr:row>31</xdr:row>
      <xdr:rowOff>7620</xdr:rowOff>
    </xdr:from>
    <xdr:to>
      <xdr:col>86</xdr:col>
      <xdr:colOff>25400</xdr:colOff>
      <xdr:row>31</xdr:row>
      <xdr:rowOff>7620</xdr:rowOff>
    </xdr:to>
    <xdr:cxnSp macro="">
      <xdr:nvCxnSpPr>
        <xdr:cNvPr id="517" name="直線コネクタ 516">
          <a:extLst>
            <a:ext uri="{FF2B5EF4-FFF2-40B4-BE49-F238E27FC236}">
              <a16:creationId xmlns:a16="http://schemas.microsoft.com/office/drawing/2014/main" id="{FA5B9678-F1D3-4887-ACB9-2469E44960E8}"/>
            </a:ext>
          </a:extLst>
        </xdr:cNvPr>
        <xdr:cNvCxnSpPr/>
      </xdr:nvCxnSpPr>
      <xdr:spPr>
        <a:xfrm>
          <a:off x="16230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120650</xdr:rowOff>
    </xdr:from>
    <xdr:to>
      <xdr:col>85</xdr:col>
      <xdr:colOff>127000</xdr:colOff>
      <xdr:row>37</xdr:row>
      <xdr:rowOff>120650</xdr:rowOff>
    </xdr:to>
    <xdr:cxnSp macro="">
      <xdr:nvCxnSpPr>
        <xdr:cNvPr id="518" name="直線コネクタ 517">
          <a:extLst>
            <a:ext uri="{FF2B5EF4-FFF2-40B4-BE49-F238E27FC236}">
              <a16:creationId xmlns:a16="http://schemas.microsoft.com/office/drawing/2014/main" id="{31E2B233-3D52-4943-80D8-567FBB38EB72}"/>
            </a:ext>
          </a:extLst>
        </xdr:cNvPr>
        <xdr:cNvCxnSpPr/>
      </xdr:nvCxnSpPr>
      <xdr:spPr>
        <a:xfrm>
          <a:off x="15481300" y="64643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157480</xdr:rowOff>
    </xdr:from>
    <xdr:ext cx="534670" cy="253365"/>
    <xdr:sp macro="" textlink="">
      <xdr:nvSpPr>
        <xdr:cNvPr id="519" name="消防費平均値テキスト">
          <a:extLst>
            <a:ext uri="{FF2B5EF4-FFF2-40B4-BE49-F238E27FC236}">
              <a16:creationId xmlns:a16="http://schemas.microsoft.com/office/drawing/2014/main" id="{9A5208BA-A167-4D5B-9B44-E314D074E9CE}"/>
            </a:ext>
          </a:extLst>
        </xdr:cNvPr>
        <xdr:cNvSpPr txBox="1"/>
      </xdr:nvSpPr>
      <xdr:spPr>
        <a:xfrm>
          <a:off x="16370300" y="61582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39,300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F7A2AB68-25A4-4A03-9EFD-F129166C2C75}"/>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15875</xdr:rowOff>
    </xdr:from>
    <xdr:to>
      <xdr:col>81</xdr:col>
      <xdr:colOff>50800</xdr:colOff>
      <xdr:row>37</xdr:row>
      <xdr:rowOff>120650</xdr:rowOff>
    </xdr:to>
    <xdr:cxnSp macro="">
      <xdr:nvCxnSpPr>
        <xdr:cNvPr id="521" name="直線コネクタ 520">
          <a:extLst>
            <a:ext uri="{FF2B5EF4-FFF2-40B4-BE49-F238E27FC236}">
              <a16:creationId xmlns:a16="http://schemas.microsoft.com/office/drawing/2014/main" id="{799ABC05-A05D-4FD3-A05D-951940C0D684}"/>
            </a:ext>
          </a:extLst>
        </xdr:cNvPr>
        <xdr:cNvCxnSpPr/>
      </xdr:nvCxnSpPr>
      <xdr:spPr>
        <a:xfrm>
          <a:off x="14592300" y="635952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56515</xdr:rowOff>
    </xdr:from>
    <xdr:to>
      <xdr:col>81</xdr:col>
      <xdr:colOff>101600</xdr:colOff>
      <xdr:row>37</xdr:row>
      <xdr:rowOff>158115</xdr:rowOff>
    </xdr:to>
    <xdr:sp macro="" textlink="">
      <xdr:nvSpPr>
        <xdr:cNvPr id="522" name="フローチャート: 判断 521">
          <a:extLst>
            <a:ext uri="{FF2B5EF4-FFF2-40B4-BE49-F238E27FC236}">
              <a16:creationId xmlns:a16="http://schemas.microsoft.com/office/drawing/2014/main" id="{4FFACA9B-8B23-41D4-996C-72E1989C1207}"/>
            </a:ext>
          </a:extLst>
        </xdr:cNvPr>
        <xdr:cNvSpPr/>
      </xdr:nvSpPr>
      <xdr:spPr>
        <a:xfrm>
          <a:off x="15430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3175</xdr:rowOff>
    </xdr:from>
    <xdr:ext cx="528955" cy="259080"/>
    <xdr:sp macro="" textlink="">
      <xdr:nvSpPr>
        <xdr:cNvPr id="523" name="テキスト ボックス 522">
          <a:extLst>
            <a:ext uri="{FF2B5EF4-FFF2-40B4-BE49-F238E27FC236}">
              <a16:creationId xmlns:a16="http://schemas.microsoft.com/office/drawing/2014/main" id="{4DA78666-5399-4BF0-9582-DB3EFA359D89}"/>
            </a:ext>
          </a:extLst>
        </xdr:cNvPr>
        <xdr:cNvSpPr txBox="1"/>
      </xdr:nvSpPr>
      <xdr:spPr>
        <a:xfrm>
          <a:off x="15213965" y="6175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15875</xdr:rowOff>
    </xdr:from>
    <xdr:to>
      <xdr:col>76</xdr:col>
      <xdr:colOff>114300</xdr:colOff>
      <xdr:row>37</xdr:row>
      <xdr:rowOff>146050</xdr:rowOff>
    </xdr:to>
    <xdr:cxnSp macro="">
      <xdr:nvCxnSpPr>
        <xdr:cNvPr id="524" name="直線コネクタ 523">
          <a:extLst>
            <a:ext uri="{FF2B5EF4-FFF2-40B4-BE49-F238E27FC236}">
              <a16:creationId xmlns:a16="http://schemas.microsoft.com/office/drawing/2014/main" id="{4AA6DEF8-5DDC-4312-90E5-972790F299DE}"/>
            </a:ext>
          </a:extLst>
        </xdr:cNvPr>
        <xdr:cNvCxnSpPr/>
      </xdr:nvCxnSpPr>
      <xdr:spPr>
        <a:xfrm flipV="1">
          <a:off x="13703300" y="635952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52705</xdr:rowOff>
    </xdr:from>
    <xdr:to>
      <xdr:col>76</xdr:col>
      <xdr:colOff>165100</xdr:colOff>
      <xdr:row>37</xdr:row>
      <xdr:rowOff>154940</xdr:rowOff>
    </xdr:to>
    <xdr:sp macro="" textlink="">
      <xdr:nvSpPr>
        <xdr:cNvPr id="525" name="フローチャート: 判断 524">
          <a:extLst>
            <a:ext uri="{FF2B5EF4-FFF2-40B4-BE49-F238E27FC236}">
              <a16:creationId xmlns:a16="http://schemas.microsoft.com/office/drawing/2014/main" id="{85DFEB79-E390-4C25-9323-145A1617305D}"/>
            </a:ext>
          </a:extLst>
        </xdr:cNvPr>
        <xdr:cNvSpPr/>
      </xdr:nvSpPr>
      <xdr:spPr>
        <a:xfrm>
          <a:off x="14541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145415</xdr:rowOff>
    </xdr:from>
    <xdr:ext cx="528955" cy="253365"/>
    <xdr:sp macro="" textlink="">
      <xdr:nvSpPr>
        <xdr:cNvPr id="526" name="テキスト ボックス 525">
          <a:extLst>
            <a:ext uri="{FF2B5EF4-FFF2-40B4-BE49-F238E27FC236}">
              <a16:creationId xmlns:a16="http://schemas.microsoft.com/office/drawing/2014/main" id="{C0893729-F14D-4AA9-B58D-1E0567E766C1}"/>
            </a:ext>
          </a:extLst>
        </xdr:cNvPr>
        <xdr:cNvSpPr txBox="1"/>
      </xdr:nvSpPr>
      <xdr:spPr>
        <a:xfrm>
          <a:off x="14324965" y="6489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135890</xdr:rowOff>
    </xdr:from>
    <xdr:to>
      <xdr:col>71</xdr:col>
      <xdr:colOff>177800</xdr:colOff>
      <xdr:row>37</xdr:row>
      <xdr:rowOff>146050</xdr:rowOff>
    </xdr:to>
    <xdr:cxnSp macro="">
      <xdr:nvCxnSpPr>
        <xdr:cNvPr id="527" name="直線コネクタ 526">
          <a:extLst>
            <a:ext uri="{FF2B5EF4-FFF2-40B4-BE49-F238E27FC236}">
              <a16:creationId xmlns:a16="http://schemas.microsoft.com/office/drawing/2014/main" id="{18E7BB13-AE81-4BC1-BE2A-5212EA20CE93}"/>
            </a:ext>
          </a:extLst>
        </xdr:cNvPr>
        <xdr:cNvCxnSpPr/>
      </xdr:nvCxnSpPr>
      <xdr:spPr>
        <a:xfrm>
          <a:off x="12814300" y="64795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53975</xdr:rowOff>
    </xdr:from>
    <xdr:to>
      <xdr:col>72</xdr:col>
      <xdr:colOff>38100</xdr:colOff>
      <xdr:row>37</xdr:row>
      <xdr:rowOff>155575</xdr:rowOff>
    </xdr:to>
    <xdr:sp macro="" textlink="">
      <xdr:nvSpPr>
        <xdr:cNvPr id="528" name="フローチャート: 判断 527">
          <a:extLst>
            <a:ext uri="{FF2B5EF4-FFF2-40B4-BE49-F238E27FC236}">
              <a16:creationId xmlns:a16="http://schemas.microsoft.com/office/drawing/2014/main" id="{925280E7-641C-472F-A6A2-662F8FFBB1A3}"/>
            </a:ext>
          </a:extLst>
        </xdr:cNvPr>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635</xdr:rowOff>
    </xdr:from>
    <xdr:ext cx="528955" cy="259080"/>
    <xdr:sp macro="" textlink="">
      <xdr:nvSpPr>
        <xdr:cNvPr id="529" name="テキスト ボックス 528">
          <a:extLst>
            <a:ext uri="{FF2B5EF4-FFF2-40B4-BE49-F238E27FC236}">
              <a16:creationId xmlns:a16="http://schemas.microsoft.com/office/drawing/2014/main" id="{9FF1359A-6393-4722-9FAC-41A5F561526B}"/>
            </a:ext>
          </a:extLst>
        </xdr:cNvPr>
        <xdr:cNvSpPr txBox="1"/>
      </xdr:nvSpPr>
      <xdr:spPr>
        <a:xfrm>
          <a:off x="13435965" y="6172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41910</xdr:rowOff>
    </xdr:from>
    <xdr:to>
      <xdr:col>67</xdr:col>
      <xdr:colOff>101600</xdr:colOff>
      <xdr:row>37</xdr:row>
      <xdr:rowOff>143510</xdr:rowOff>
    </xdr:to>
    <xdr:sp macro="" textlink="">
      <xdr:nvSpPr>
        <xdr:cNvPr id="530" name="フローチャート: 判断 529">
          <a:extLst>
            <a:ext uri="{FF2B5EF4-FFF2-40B4-BE49-F238E27FC236}">
              <a16:creationId xmlns:a16="http://schemas.microsoft.com/office/drawing/2014/main" id="{53F4CE35-0552-4C46-A5BD-9C3C6EC053A9}"/>
            </a:ext>
          </a:extLst>
        </xdr:cNvPr>
        <xdr:cNvSpPr/>
      </xdr:nvSpPr>
      <xdr:spPr>
        <a:xfrm>
          <a:off x="127635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160020</xdr:rowOff>
    </xdr:from>
    <xdr:ext cx="528955" cy="259080"/>
    <xdr:sp macro="" textlink="">
      <xdr:nvSpPr>
        <xdr:cNvPr id="531" name="テキスト ボックス 530">
          <a:extLst>
            <a:ext uri="{FF2B5EF4-FFF2-40B4-BE49-F238E27FC236}">
              <a16:creationId xmlns:a16="http://schemas.microsoft.com/office/drawing/2014/main" id="{0726EF3C-AAAA-452A-9316-470D5F281E38}"/>
            </a:ext>
          </a:extLst>
        </xdr:cNvPr>
        <xdr:cNvSpPr txBox="1"/>
      </xdr:nvSpPr>
      <xdr:spPr>
        <a:xfrm>
          <a:off x="12546965" y="6160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32,092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B81FB032-891E-43EB-A74F-96B2B4D009FE}"/>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3C787BB9-01B0-42D6-AACB-0A7DD4776884}"/>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988C693D-2107-401C-AD7A-29D1ED12781A}"/>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CF99AF43-51AC-4E28-9A26-0EF6D91D32CF}"/>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3513A93E-C5EC-496E-87A9-6FC5CC9914E1}"/>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69850</xdr:rowOff>
    </xdr:from>
    <xdr:to>
      <xdr:col>85</xdr:col>
      <xdr:colOff>177800</xdr:colOff>
      <xdr:row>38</xdr:row>
      <xdr:rowOff>0</xdr:rowOff>
    </xdr:to>
    <xdr:sp macro="" textlink="">
      <xdr:nvSpPr>
        <xdr:cNvPr id="537" name="楕円 536">
          <a:extLst>
            <a:ext uri="{FF2B5EF4-FFF2-40B4-BE49-F238E27FC236}">
              <a16:creationId xmlns:a16="http://schemas.microsoft.com/office/drawing/2014/main" id="{370C712A-93B3-48A1-A0A0-B3011E067B3C}"/>
            </a:ext>
          </a:extLst>
        </xdr:cNvPr>
        <xdr:cNvSpPr/>
      </xdr:nvSpPr>
      <xdr:spPr>
        <a:xfrm>
          <a:off x="16268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156210</xdr:rowOff>
    </xdr:from>
    <xdr:ext cx="534670" cy="253365"/>
    <xdr:sp macro="" textlink="">
      <xdr:nvSpPr>
        <xdr:cNvPr id="538" name="消防費該当値テキスト">
          <a:extLst>
            <a:ext uri="{FF2B5EF4-FFF2-40B4-BE49-F238E27FC236}">
              <a16:creationId xmlns:a16="http://schemas.microsoft.com/office/drawing/2014/main" id="{92F0879B-381A-4C23-83DD-FCE8BF9520F4}"/>
            </a:ext>
          </a:extLst>
        </xdr:cNvPr>
        <xdr:cNvSpPr txBox="1"/>
      </xdr:nvSpPr>
      <xdr:spPr>
        <a:xfrm>
          <a:off x="16370300" y="63284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29,475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69215</xdr:rowOff>
    </xdr:from>
    <xdr:to>
      <xdr:col>81</xdr:col>
      <xdr:colOff>101600</xdr:colOff>
      <xdr:row>37</xdr:row>
      <xdr:rowOff>170815</xdr:rowOff>
    </xdr:to>
    <xdr:sp macro="" textlink="">
      <xdr:nvSpPr>
        <xdr:cNvPr id="539" name="楕円 538">
          <a:extLst>
            <a:ext uri="{FF2B5EF4-FFF2-40B4-BE49-F238E27FC236}">
              <a16:creationId xmlns:a16="http://schemas.microsoft.com/office/drawing/2014/main" id="{13964991-75E6-4D75-B742-8776911750F4}"/>
            </a:ext>
          </a:extLst>
        </xdr:cNvPr>
        <xdr:cNvSpPr/>
      </xdr:nvSpPr>
      <xdr:spPr>
        <a:xfrm>
          <a:off x="1543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161925</xdr:rowOff>
    </xdr:from>
    <xdr:ext cx="528955" cy="259080"/>
    <xdr:sp macro="" textlink="">
      <xdr:nvSpPr>
        <xdr:cNvPr id="540" name="テキスト ボックス 539">
          <a:extLst>
            <a:ext uri="{FF2B5EF4-FFF2-40B4-BE49-F238E27FC236}">
              <a16:creationId xmlns:a16="http://schemas.microsoft.com/office/drawing/2014/main" id="{1958CE9B-A14C-45E6-92F0-64BDD9330A89}"/>
            </a:ext>
          </a:extLst>
        </xdr:cNvPr>
        <xdr:cNvSpPr txBox="1"/>
      </xdr:nvSpPr>
      <xdr:spPr>
        <a:xfrm>
          <a:off x="15213965" y="65055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136525</xdr:rowOff>
    </xdr:from>
    <xdr:to>
      <xdr:col>76</xdr:col>
      <xdr:colOff>165100</xdr:colOff>
      <xdr:row>37</xdr:row>
      <xdr:rowOff>66675</xdr:rowOff>
    </xdr:to>
    <xdr:sp macro="" textlink="">
      <xdr:nvSpPr>
        <xdr:cNvPr id="541" name="楕円 540">
          <a:extLst>
            <a:ext uri="{FF2B5EF4-FFF2-40B4-BE49-F238E27FC236}">
              <a16:creationId xmlns:a16="http://schemas.microsoft.com/office/drawing/2014/main" id="{26302CA8-9034-4DCD-B334-081584F34537}"/>
            </a:ext>
          </a:extLst>
        </xdr:cNvPr>
        <xdr:cNvSpPr/>
      </xdr:nvSpPr>
      <xdr:spPr>
        <a:xfrm>
          <a:off x="14541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83185</xdr:rowOff>
    </xdr:from>
    <xdr:ext cx="528955" cy="259080"/>
    <xdr:sp macro="" textlink="">
      <xdr:nvSpPr>
        <xdr:cNvPr id="542" name="テキスト ボックス 541">
          <a:extLst>
            <a:ext uri="{FF2B5EF4-FFF2-40B4-BE49-F238E27FC236}">
              <a16:creationId xmlns:a16="http://schemas.microsoft.com/office/drawing/2014/main" id="{21CDCC58-41C6-4B4A-AF05-249043546345}"/>
            </a:ext>
          </a:extLst>
        </xdr:cNvPr>
        <xdr:cNvSpPr txBox="1"/>
      </xdr:nvSpPr>
      <xdr:spPr>
        <a:xfrm>
          <a:off x="14324965" y="6083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95250</xdr:rowOff>
    </xdr:from>
    <xdr:to>
      <xdr:col>72</xdr:col>
      <xdr:colOff>38100</xdr:colOff>
      <xdr:row>38</xdr:row>
      <xdr:rowOff>25400</xdr:rowOff>
    </xdr:to>
    <xdr:sp macro="" textlink="">
      <xdr:nvSpPr>
        <xdr:cNvPr id="543" name="楕円 542">
          <a:extLst>
            <a:ext uri="{FF2B5EF4-FFF2-40B4-BE49-F238E27FC236}">
              <a16:creationId xmlns:a16="http://schemas.microsoft.com/office/drawing/2014/main" id="{D89DDE00-2DC8-4870-9DDA-DA621C89BE6B}"/>
            </a:ext>
          </a:extLst>
        </xdr:cNvPr>
        <xdr:cNvSpPr/>
      </xdr:nvSpPr>
      <xdr:spPr>
        <a:xfrm>
          <a:off x="136525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16510</xdr:rowOff>
    </xdr:from>
    <xdr:ext cx="528955" cy="259080"/>
    <xdr:sp macro="" textlink="">
      <xdr:nvSpPr>
        <xdr:cNvPr id="544" name="テキスト ボックス 543">
          <a:extLst>
            <a:ext uri="{FF2B5EF4-FFF2-40B4-BE49-F238E27FC236}">
              <a16:creationId xmlns:a16="http://schemas.microsoft.com/office/drawing/2014/main" id="{7992F2EF-5226-4084-9651-ACACBA3D93A4}"/>
            </a:ext>
          </a:extLst>
        </xdr:cNvPr>
        <xdr:cNvSpPr txBox="1"/>
      </xdr:nvSpPr>
      <xdr:spPr>
        <a:xfrm>
          <a:off x="13435965" y="6531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85090</xdr:rowOff>
    </xdr:from>
    <xdr:to>
      <xdr:col>67</xdr:col>
      <xdr:colOff>101600</xdr:colOff>
      <xdr:row>38</xdr:row>
      <xdr:rowOff>15240</xdr:rowOff>
    </xdr:to>
    <xdr:sp macro="" textlink="">
      <xdr:nvSpPr>
        <xdr:cNvPr id="545" name="楕円 544">
          <a:extLst>
            <a:ext uri="{FF2B5EF4-FFF2-40B4-BE49-F238E27FC236}">
              <a16:creationId xmlns:a16="http://schemas.microsoft.com/office/drawing/2014/main" id="{4B96D1A6-DFBD-450E-8928-A8854602E2F6}"/>
            </a:ext>
          </a:extLst>
        </xdr:cNvPr>
        <xdr:cNvSpPr/>
      </xdr:nvSpPr>
      <xdr:spPr>
        <a:xfrm>
          <a:off x="12763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6350</xdr:rowOff>
    </xdr:from>
    <xdr:ext cx="528955" cy="253365"/>
    <xdr:sp macro="" textlink="">
      <xdr:nvSpPr>
        <xdr:cNvPr id="546" name="テキスト ボックス 545">
          <a:extLst>
            <a:ext uri="{FF2B5EF4-FFF2-40B4-BE49-F238E27FC236}">
              <a16:creationId xmlns:a16="http://schemas.microsoft.com/office/drawing/2014/main" id="{BCA9573B-C94B-4554-A478-6313C3998B38}"/>
            </a:ext>
          </a:extLst>
        </xdr:cNvPr>
        <xdr:cNvSpPr txBox="1"/>
      </xdr:nvSpPr>
      <xdr:spPr>
        <a:xfrm>
          <a:off x="12546965" y="65214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968F78DE-94C1-4326-A476-99B0D2CFF3F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F89CA099-4547-4002-8F96-FF2837A71FE5}"/>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78F810AE-3FBB-4006-BF8E-93C4D293396F}"/>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CA2473B8-1DF3-486C-9211-C43B6FA9934D}"/>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250E7D1E-7DAB-4655-A232-D256C7F18912}"/>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EA7C2B47-86C4-4134-92DB-FE8BE25A9708}"/>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988B27FE-A1F2-4232-B614-9323C29F638D}"/>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B839C64C-C914-429C-ACC5-2994BE3D9701}"/>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5" name="テキスト ボックス 554">
          <a:extLst>
            <a:ext uri="{FF2B5EF4-FFF2-40B4-BE49-F238E27FC236}">
              <a16:creationId xmlns:a16="http://schemas.microsoft.com/office/drawing/2014/main" id="{2A0A3DEB-D909-4A06-8CF9-CF988FC7C79E}"/>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F4C3E39D-C01D-4E77-88D3-9EAB118D4B21}"/>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57" name="テキスト ボックス 556">
          <a:extLst>
            <a:ext uri="{FF2B5EF4-FFF2-40B4-BE49-F238E27FC236}">
              <a16:creationId xmlns:a16="http://schemas.microsoft.com/office/drawing/2014/main" id="{789B3020-6868-4BAE-A807-2AE87A104C3C}"/>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7E91DA3F-9B74-4E08-B5B6-1B962230945D}"/>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9" name="テキスト ボックス 558">
          <a:extLst>
            <a:ext uri="{FF2B5EF4-FFF2-40B4-BE49-F238E27FC236}">
              <a16:creationId xmlns:a16="http://schemas.microsoft.com/office/drawing/2014/main" id="{B0046661-DFCD-4348-BA3A-CBB50F128BC9}"/>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E7284F74-516A-4282-A086-FF39EAF4D452}"/>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89915" cy="259080"/>
    <xdr:sp macro="" textlink="">
      <xdr:nvSpPr>
        <xdr:cNvPr id="561" name="テキスト ボックス 560">
          <a:extLst>
            <a:ext uri="{FF2B5EF4-FFF2-40B4-BE49-F238E27FC236}">
              <a16:creationId xmlns:a16="http://schemas.microsoft.com/office/drawing/2014/main" id="{2843FD7B-AE21-4BC5-B1C2-0D0126EFDB82}"/>
            </a:ext>
          </a:extLst>
        </xdr:cNvPr>
        <xdr:cNvSpPr txBox="1"/>
      </xdr:nvSpPr>
      <xdr:spPr>
        <a:xfrm>
          <a:off x="11850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B4F63665-9F42-4990-8BBA-37C29DA7C9C4}"/>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9915" cy="253365"/>
    <xdr:sp macro="" textlink="">
      <xdr:nvSpPr>
        <xdr:cNvPr id="563" name="テキスト ボックス 562">
          <a:extLst>
            <a:ext uri="{FF2B5EF4-FFF2-40B4-BE49-F238E27FC236}">
              <a16:creationId xmlns:a16="http://schemas.microsoft.com/office/drawing/2014/main" id="{623CCFA6-458F-4825-8C08-E574DF850A47}"/>
            </a:ext>
          </a:extLst>
        </xdr:cNvPr>
        <xdr:cNvSpPr txBox="1"/>
      </xdr:nvSpPr>
      <xdr:spPr>
        <a:xfrm>
          <a:off x="11850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D9A77F73-EAF1-48A2-A145-B97E1B40BBF7}"/>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9915" cy="259080"/>
    <xdr:sp macro="" textlink="">
      <xdr:nvSpPr>
        <xdr:cNvPr id="565" name="テキスト ボックス 564">
          <a:extLst>
            <a:ext uri="{FF2B5EF4-FFF2-40B4-BE49-F238E27FC236}">
              <a16:creationId xmlns:a16="http://schemas.microsoft.com/office/drawing/2014/main" id="{F914282D-B8F5-4BAF-9333-B33FF20C930A}"/>
            </a:ext>
          </a:extLst>
        </xdr:cNvPr>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68848883-B8DF-424A-AFD9-7EA8474805DA}"/>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67" name="テキスト ボックス 566">
          <a:extLst>
            <a:ext uri="{FF2B5EF4-FFF2-40B4-BE49-F238E27FC236}">
              <a16:creationId xmlns:a16="http://schemas.microsoft.com/office/drawing/2014/main" id="{EA0DF417-BB26-4686-B035-8551D37C9559}"/>
            </a:ext>
          </a:extLst>
        </xdr:cNvPr>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E631EBD5-53C5-42AA-8356-F1B2BB0F7931}"/>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69" name="テキスト ボックス 568">
          <a:extLst>
            <a:ext uri="{FF2B5EF4-FFF2-40B4-BE49-F238E27FC236}">
              <a16:creationId xmlns:a16="http://schemas.microsoft.com/office/drawing/2014/main" id="{80D4B78F-C488-4F18-AF71-911D848D438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86268A54-D4AB-416F-A8F8-544771B98A45}"/>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55245</xdr:rowOff>
    </xdr:from>
    <xdr:to>
      <xdr:col>85</xdr:col>
      <xdr:colOff>126365</xdr:colOff>
      <xdr:row>59</xdr:row>
      <xdr:rowOff>115570</xdr:rowOff>
    </xdr:to>
    <xdr:cxnSp macro="">
      <xdr:nvCxnSpPr>
        <xdr:cNvPr id="571" name="直線コネクタ 570">
          <a:extLst>
            <a:ext uri="{FF2B5EF4-FFF2-40B4-BE49-F238E27FC236}">
              <a16:creationId xmlns:a16="http://schemas.microsoft.com/office/drawing/2014/main" id="{2D1AEEBF-0801-4D37-AF8A-1B92D7A9D9D1}"/>
            </a:ext>
          </a:extLst>
        </xdr:cNvPr>
        <xdr:cNvCxnSpPr/>
      </xdr:nvCxnSpPr>
      <xdr:spPr>
        <a:xfrm flipV="1">
          <a:off x="16317595" y="879919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119380</xdr:rowOff>
    </xdr:from>
    <xdr:ext cx="534670" cy="259080"/>
    <xdr:sp macro="" textlink="">
      <xdr:nvSpPr>
        <xdr:cNvPr id="572" name="教育費最小値テキスト">
          <a:extLst>
            <a:ext uri="{FF2B5EF4-FFF2-40B4-BE49-F238E27FC236}">
              <a16:creationId xmlns:a16="http://schemas.microsoft.com/office/drawing/2014/main" id="{F44C05E9-2606-439C-89E3-7ED6249854A9}"/>
            </a:ext>
          </a:extLst>
        </xdr:cNvPr>
        <xdr:cNvSpPr txBox="1"/>
      </xdr:nvSpPr>
      <xdr:spPr>
        <a:xfrm>
          <a:off x="16370300" y="1023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40,682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115570</xdr:rowOff>
    </xdr:from>
    <xdr:to>
      <xdr:col>86</xdr:col>
      <xdr:colOff>25400</xdr:colOff>
      <xdr:row>59</xdr:row>
      <xdr:rowOff>115570</xdr:rowOff>
    </xdr:to>
    <xdr:cxnSp macro="">
      <xdr:nvCxnSpPr>
        <xdr:cNvPr id="573" name="直線コネクタ 572">
          <a:extLst>
            <a:ext uri="{FF2B5EF4-FFF2-40B4-BE49-F238E27FC236}">
              <a16:creationId xmlns:a16="http://schemas.microsoft.com/office/drawing/2014/main" id="{496C40E5-AA3E-401A-A3B5-BF83DEA39599}"/>
            </a:ext>
          </a:extLst>
        </xdr:cNvPr>
        <xdr:cNvCxnSpPr/>
      </xdr:nvCxnSpPr>
      <xdr:spPr>
        <a:xfrm>
          <a:off x="16230600" y="1023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1905</xdr:rowOff>
    </xdr:from>
    <xdr:ext cx="598805" cy="259080"/>
    <xdr:sp macro="" textlink="">
      <xdr:nvSpPr>
        <xdr:cNvPr id="574" name="教育費最大値テキスト">
          <a:extLst>
            <a:ext uri="{FF2B5EF4-FFF2-40B4-BE49-F238E27FC236}">
              <a16:creationId xmlns:a16="http://schemas.microsoft.com/office/drawing/2014/main" id="{B6085600-BE29-4A80-8FB1-E2C6060F26F2}"/>
            </a:ext>
          </a:extLst>
        </xdr:cNvPr>
        <xdr:cNvSpPr txBox="1"/>
      </xdr:nvSpPr>
      <xdr:spPr>
        <a:xfrm>
          <a:off x="16370300" y="8574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228,550</a:t>
          </a:r>
          <a:endParaRPr kumimoji="1" lang="ja-JP" altLang="en-US" sz="1000" b="1">
            <a:latin typeface="ＭＳ Ｐゴシック"/>
          </a:endParaRPr>
        </a:p>
      </xdr:txBody>
    </xdr:sp>
    <xdr:clientData/>
  </xdr:oneCellAnchor>
  <xdr:twoCellAnchor>
    <xdr:from>
      <xdr:col>85</xdr:col>
      <xdr:colOff>38100</xdr:colOff>
      <xdr:row>51</xdr:row>
      <xdr:rowOff>55245</xdr:rowOff>
    </xdr:from>
    <xdr:to>
      <xdr:col>86</xdr:col>
      <xdr:colOff>25400</xdr:colOff>
      <xdr:row>51</xdr:row>
      <xdr:rowOff>55245</xdr:rowOff>
    </xdr:to>
    <xdr:cxnSp macro="">
      <xdr:nvCxnSpPr>
        <xdr:cNvPr id="575" name="直線コネクタ 574">
          <a:extLst>
            <a:ext uri="{FF2B5EF4-FFF2-40B4-BE49-F238E27FC236}">
              <a16:creationId xmlns:a16="http://schemas.microsoft.com/office/drawing/2014/main" id="{4AB2176A-E881-479B-95E9-0C042128714C}"/>
            </a:ext>
          </a:extLst>
        </xdr:cNvPr>
        <xdr:cNvCxnSpPr/>
      </xdr:nvCxnSpPr>
      <xdr:spPr>
        <a:xfrm>
          <a:off x="16230600" y="879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68580</xdr:rowOff>
    </xdr:from>
    <xdr:to>
      <xdr:col>85</xdr:col>
      <xdr:colOff>127000</xdr:colOff>
      <xdr:row>58</xdr:row>
      <xdr:rowOff>170815</xdr:rowOff>
    </xdr:to>
    <xdr:cxnSp macro="">
      <xdr:nvCxnSpPr>
        <xdr:cNvPr id="576" name="直線コネクタ 575">
          <a:extLst>
            <a:ext uri="{FF2B5EF4-FFF2-40B4-BE49-F238E27FC236}">
              <a16:creationId xmlns:a16="http://schemas.microsoft.com/office/drawing/2014/main" id="{F4322326-B970-4A41-B0B0-D410D5A4B60E}"/>
            </a:ext>
          </a:extLst>
        </xdr:cNvPr>
        <xdr:cNvCxnSpPr/>
      </xdr:nvCxnSpPr>
      <xdr:spPr>
        <a:xfrm flipV="1">
          <a:off x="15481300" y="10012680"/>
          <a:ext cx="8382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140335</xdr:rowOff>
    </xdr:from>
    <xdr:ext cx="534670" cy="259080"/>
    <xdr:sp macro="" textlink="">
      <xdr:nvSpPr>
        <xdr:cNvPr id="577" name="教育費平均値テキスト">
          <a:extLst>
            <a:ext uri="{FF2B5EF4-FFF2-40B4-BE49-F238E27FC236}">
              <a16:creationId xmlns:a16="http://schemas.microsoft.com/office/drawing/2014/main" id="{89FBDE2B-73D3-4162-AAB7-E4155EA7F721}"/>
            </a:ext>
          </a:extLst>
        </xdr:cNvPr>
        <xdr:cNvSpPr txBox="1"/>
      </xdr:nvSpPr>
      <xdr:spPr>
        <a:xfrm>
          <a:off x="16370300" y="9741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78,751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117475</xdr:rowOff>
    </xdr:from>
    <xdr:to>
      <xdr:col>85</xdr:col>
      <xdr:colOff>177800</xdr:colOff>
      <xdr:row>58</xdr:row>
      <xdr:rowOff>47625</xdr:rowOff>
    </xdr:to>
    <xdr:sp macro="" textlink="">
      <xdr:nvSpPr>
        <xdr:cNvPr id="578" name="フローチャート: 判断 577">
          <a:extLst>
            <a:ext uri="{FF2B5EF4-FFF2-40B4-BE49-F238E27FC236}">
              <a16:creationId xmlns:a16="http://schemas.microsoft.com/office/drawing/2014/main" id="{16FEEAD8-1EF3-4108-9CCB-5D9277A3B44E}"/>
            </a:ext>
          </a:extLst>
        </xdr:cNvPr>
        <xdr:cNvSpPr/>
      </xdr:nvSpPr>
      <xdr:spPr>
        <a:xfrm>
          <a:off x="162687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158115</xdr:rowOff>
    </xdr:from>
    <xdr:to>
      <xdr:col>81</xdr:col>
      <xdr:colOff>50800</xdr:colOff>
      <xdr:row>58</xdr:row>
      <xdr:rowOff>170815</xdr:rowOff>
    </xdr:to>
    <xdr:cxnSp macro="">
      <xdr:nvCxnSpPr>
        <xdr:cNvPr id="579" name="直線コネクタ 578">
          <a:extLst>
            <a:ext uri="{FF2B5EF4-FFF2-40B4-BE49-F238E27FC236}">
              <a16:creationId xmlns:a16="http://schemas.microsoft.com/office/drawing/2014/main" id="{3E5ACB21-4D37-456F-9321-8B2CE52F77B5}"/>
            </a:ext>
          </a:extLst>
        </xdr:cNvPr>
        <xdr:cNvCxnSpPr/>
      </xdr:nvCxnSpPr>
      <xdr:spPr>
        <a:xfrm>
          <a:off x="14592300" y="101022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154940</xdr:rowOff>
    </xdr:from>
    <xdr:to>
      <xdr:col>81</xdr:col>
      <xdr:colOff>101600</xdr:colOff>
      <xdr:row>58</xdr:row>
      <xdr:rowOff>84455</xdr:rowOff>
    </xdr:to>
    <xdr:sp macro="" textlink="">
      <xdr:nvSpPr>
        <xdr:cNvPr id="580" name="フローチャート: 判断 579">
          <a:extLst>
            <a:ext uri="{FF2B5EF4-FFF2-40B4-BE49-F238E27FC236}">
              <a16:creationId xmlns:a16="http://schemas.microsoft.com/office/drawing/2014/main" id="{D078C9EA-E7B2-44A8-8E67-D3982235BC6F}"/>
            </a:ext>
          </a:extLst>
        </xdr:cNvPr>
        <xdr:cNvSpPr/>
      </xdr:nvSpPr>
      <xdr:spPr>
        <a:xfrm>
          <a:off x="154305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101600</xdr:rowOff>
    </xdr:from>
    <xdr:ext cx="528955" cy="259080"/>
    <xdr:sp macro="" textlink="">
      <xdr:nvSpPr>
        <xdr:cNvPr id="581" name="テキスト ボックス 580">
          <a:extLst>
            <a:ext uri="{FF2B5EF4-FFF2-40B4-BE49-F238E27FC236}">
              <a16:creationId xmlns:a16="http://schemas.microsoft.com/office/drawing/2014/main" id="{81349F19-821A-4817-AA0F-971193540270}"/>
            </a:ext>
          </a:extLst>
        </xdr:cNvPr>
        <xdr:cNvSpPr txBox="1"/>
      </xdr:nvSpPr>
      <xdr:spPr>
        <a:xfrm>
          <a:off x="15213965" y="9702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62230</xdr:rowOff>
    </xdr:from>
    <xdr:to>
      <xdr:col>76</xdr:col>
      <xdr:colOff>114300</xdr:colOff>
      <xdr:row>58</xdr:row>
      <xdr:rowOff>158115</xdr:rowOff>
    </xdr:to>
    <xdr:cxnSp macro="">
      <xdr:nvCxnSpPr>
        <xdr:cNvPr id="582" name="直線コネクタ 581">
          <a:extLst>
            <a:ext uri="{FF2B5EF4-FFF2-40B4-BE49-F238E27FC236}">
              <a16:creationId xmlns:a16="http://schemas.microsoft.com/office/drawing/2014/main" id="{F43FA049-8B85-4119-AA2E-2EF5E98803A2}"/>
            </a:ext>
          </a:extLst>
        </xdr:cNvPr>
        <xdr:cNvCxnSpPr/>
      </xdr:nvCxnSpPr>
      <xdr:spPr>
        <a:xfrm>
          <a:off x="13703300" y="1000633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583" name="フローチャート: 判断 582">
          <a:extLst>
            <a:ext uri="{FF2B5EF4-FFF2-40B4-BE49-F238E27FC236}">
              <a16:creationId xmlns:a16="http://schemas.microsoft.com/office/drawing/2014/main" id="{8887CCEC-7FC2-4F48-AC8C-08755B88962E}"/>
            </a:ext>
          </a:extLst>
        </xdr:cNvPr>
        <xdr:cNvSpPr/>
      </xdr:nvSpPr>
      <xdr:spPr>
        <a:xfrm>
          <a:off x="14541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143510</xdr:rowOff>
    </xdr:from>
    <xdr:ext cx="528955" cy="253365"/>
    <xdr:sp macro="" textlink="">
      <xdr:nvSpPr>
        <xdr:cNvPr id="584" name="テキスト ボックス 583">
          <a:extLst>
            <a:ext uri="{FF2B5EF4-FFF2-40B4-BE49-F238E27FC236}">
              <a16:creationId xmlns:a16="http://schemas.microsoft.com/office/drawing/2014/main" id="{766B481A-E29D-4C40-A142-F9ABE7379A3C}"/>
            </a:ext>
          </a:extLst>
        </xdr:cNvPr>
        <xdr:cNvSpPr txBox="1"/>
      </xdr:nvSpPr>
      <xdr:spPr>
        <a:xfrm>
          <a:off x="14324965" y="9744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62230</xdr:rowOff>
    </xdr:from>
    <xdr:to>
      <xdr:col>71</xdr:col>
      <xdr:colOff>177800</xdr:colOff>
      <xdr:row>58</xdr:row>
      <xdr:rowOff>148590</xdr:rowOff>
    </xdr:to>
    <xdr:cxnSp macro="">
      <xdr:nvCxnSpPr>
        <xdr:cNvPr id="585" name="直線コネクタ 584">
          <a:extLst>
            <a:ext uri="{FF2B5EF4-FFF2-40B4-BE49-F238E27FC236}">
              <a16:creationId xmlns:a16="http://schemas.microsoft.com/office/drawing/2014/main" id="{666DE986-BE02-4D9B-93D1-DCE18FE1D705}"/>
            </a:ext>
          </a:extLst>
        </xdr:cNvPr>
        <xdr:cNvCxnSpPr/>
      </xdr:nvCxnSpPr>
      <xdr:spPr>
        <a:xfrm flipV="1">
          <a:off x="12814300" y="1000633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59690</xdr:rowOff>
    </xdr:from>
    <xdr:to>
      <xdr:col>72</xdr:col>
      <xdr:colOff>38100</xdr:colOff>
      <xdr:row>58</xdr:row>
      <xdr:rowOff>161290</xdr:rowOff>
    </xdr:to>
    <xdr:sp macro="" textlink="">
      <xdr:nvSpPr>
        <xdr:cNvPr id="586" name="フローチャート: 判断 585">
          <a:extLst>
            <a:ext uri="{FF2B5EF4-FFF2-40B4-BE49-F238E27FC236}">
              <a16:creationId xmlns:a16="http://schemas.microsoft.com/office/drawing/2014/main" id="{51C6AE95-4210-419E-A7EA-F72B62365052}"/>
            </a:ext>
          </a:extLst>
        </xdr:cNvPr>
        <xdr:cNvSpPr/>
      </xdr:nvSpPr>
      <xdr:spPr>
        <a:xfrm>
          <a:off x="1365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152400</xdr:rowOff>
    </xdr:from>
    <xdr:ext cx="528955" cy="259080"/>
    <xdr:sp macro="" textlink="">
      <xdr:nvSpPr>
        <xdr:cNvPr id="587" name="テキスト ボックス 586">
          <a:extLst>
            <a:ext uri="{FF2B5EF4-FFF2-40B4-BE49-F238E27FC236}">
              <a16:creationId xmlns:a16="http://schemas.microsoft.com/office/drawing/2014/main" id="{C55F968F-C95C-4555-B4F7-963440915335}"/>
            </a:ext>
          </a:extLst>
        </xdr:cNvPr>
        <xdr:cNvSpPr txBox="1"/>
      </xdr:nvSpPr>
      <xdr:spPr>
        <a:xfrm>
          <a:off x="13435965" y="10096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53340</xdr:rowOff>
    </xdr:from>
    <xdr:to>
      <xdr:col>67</xdr:col>
      <xdr:colOff>101600</xdr:colOff>
      <xdr:row>58</xdr:row>
      <xdr:rowOff>154940</xdr:rowOff>
    </xdr:to>
    <xdr:sp macro="" textlink="">
      <xdr:nvSpPr>
        <xdr:cNvPr id="588" name="フローチャート: 判断 587">
          <a:extLst>
            <a:ext uri="{FF2B5EF4-FFF2-40B4-BE49-F238E27FC236}">
              <a16:creationId xmlns:a16="http://schemas.microsoft.com/office/drawing/2014/main" id="{ED1AEF9B-9F15-46DC-910F-DBDA82684AD9}"/>
            </a:ext>
          </a:extLst>
        </xdr:cNvPr>
        <xdr:cNvSpPr/>
      </xdr:nvSpPr>
      <xdr:spPr>
        <a:xfrm>
          <a:off x="12763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171450</xdr:rowOff>
    </xdr:from>
    <xdr:ext cx="528955" cy="259080"/>
    <xdr:sp macro="" textlink="">
      <xdr:nvSpPr>
        <xdr:cNvPr id="589" name="テキスト ボックス 588">
          <a:extLst>
            <a:ext uri="{FF2B5EF4-FFF2-40B4-BE49-F238E27FC236}">
              <a16:creationId xmlns:a16="http://schemas.microsoft.com/office/drawing/2014/main" id="{8EA00286-3780-492C-AF12-D14868679C99}"/>
            </a:ext>
          </a:extLst>
        </xdr:cNvPr>
        <xdr:cNvSpPr txBox="1"/>
      </xdr:nvSpPr>
      <xdr:spPr>
        <a:xfrm>
          <a:off x="12546965" y="9772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B0B39D1C-A016-46B1-A496-E0CC7683B44B}"/>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2E7FFC38-177D-4FA7-A275-C180BAEFC367}"/>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AE7B5E01-0750-4ED0-A81E-4D2B497CDF33}"/>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562F056E-3D45-4FDD-B07E-09427BE5854C}"/>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E3913BC3-7F61-41F0-9746-30E2DFAD9465}"/>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95" name="楕円 594">
          <a:extLst>
            <a:ext uri="{FF2B5EF4-FFF2-40B4-BE49-F238E27FC236}">
              <a16:creationId xmlns:a16="http://schemas.microsoft.com/office/drawing/2014/main" id="{F206B360-66DE-4F62-9832-95EDD62E2767}"/>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167640</xdr:rowOff>
    </xdr:from>
    <xdr:ext cx="534670" cy="253365"/>
    <xdr:sp macro="" textlink="">
      <xdr:nvSpPr>
        <xdr:cNvPr id="596" name="教育費該当値テキスト">
          <a:extLst>
            <a:ext uri="{FF2B5EF4-FFF2-40B4-BE49-F238E27FC236}">
              <a16:creationId xmlns:a16="http://schemas.microsoft.com/office/drawing/2014/main" id="{E5359B54-2E7E-4110-915F-FF0B88A83924}"/>
            </a:ext>
          </a:extLst>
        </xdr:cNvPr>
        <xdr:cNvSpPr txBox="1"/>
      </xdr:nvSpPr>
      <xdr:spPr>
        <a:xfrm>
          <a:off x="16370300" y="9940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120650</xdr:rowOff>
    </xdr:from>
    <xdr:to>
      <xdr:col>81</xdr:col>
      <xdr:colOff>101600</xdr:colOff>
      <xdr:row>59</xdr:row>
      <xdr:rowOff>50165</xdr:rowOff>
    </xdr:to>
    <xdr:sp macro="" textlink="">
      <xdr:nvSpPr>
        <xdr:cNvPr id="597" name="楕円 596">
          <a:extLst>
            <a:ext uri="{FF2B5EF4-FFF2-40B4-BE49-F238E27FC236}">
              <a16:creationId xmlns:a16="http://schemas.microsoft.com/office/drawing/2014/main" id="{F713AE6A-F1EC-4DE2-8F3C-DF5EBA357D92}"/>
            </a:ext>
          </a:extLst>
        </xdr:cNvPr>
        <xdr:cNvSpPr/>
      </xdr:nvSpPr>
      <xdr:spPr>
        <a:xfrm>
          <a:off x="15430500" y="10064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59</xdr:row>
      <xdr:rowOff>41275</xdr:rowOff>
    </xdr:from>
    <xdr:ext cx="528955" cy="253365"/>
    <xdr:sp macro="" textlink="">
      <xdr:nvSpPr>
        <xdr:cNvPr id="598" name="テキスト ボックス 597">
          <a:extLst>
            <a:ext uri="{FF2B5EF4-FFF2-40B4-BE49-F238E27FC236}">
              <a16:creationId xmlns:a16="http://schemas.microsoft.com/office/drawing/2014/main" id="{AE3A5329-4E12-4A7E-AEDC-612A167DE393}"/>
            </a:ext>
          </a:extLst>
        </xdr:cNvPr>
        <xdr:cNvSpPr txBox="1"/>
      </xdr:nvSpPr>
      <xdr:spPr>
        <a:xfrm>
          <a:off x="15213965" y="101568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107315</xdr:rowOff>
    </xdr:from>
    <xdr:to>
      <xdr:col>76</xdr:col>
      <xdr:colOff>165100</xdr:colOff>
      <xdr:row>59</xdr:row>
      <xdr:rowOff>37465</xdr:rowOff>
    </xdr:to>
    <xdr:sp macro="" textlink="">
      <xdr:nvSpPr>
        <xdr:cNvPr id="599" name="楕円 598">
          <a:extLst>
            <a:ext uri="{FF2B5EF4-FFF2-40B4-BE49-F238E27FC236}">
              <a16:creationId xmlns:a16="http://schemas.microsoft.com/office/drawing/2014/main" id="{956AE011-558F-4BCB-8961-E2281C31DCF3}"/>
            </a:ext>
          </a:extLst>
        </xdr:cNvPr>
        <xdr:cNvSpPr/>
      </xdr:nvSpPr>
      <xdr:spPr>
        <a:xfrm>
          <a:off x="14541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29210</xdr:rowOff>
    </xdr:from>
    <xdr:ext cx="528955" cy="253365"/>
    <xdr:sp macro="" textlink="">
      <xdr:nvSpPr>
        <xdr:cNvPr id="600" name="テキスト ボックス 599">
          <a:extLst>
            <a:ext uri="{FF2B5EF4-FFF2-40B4-BE49-F238E27FC236}">
              <a16:creationId xmlns:a16="http://schemas.microsoft.com/office/drawing/2014/main" id="{8BB5EAF4-B007-4EB4-9E34-9BC69AC1E013}"/>
            </a:ext>
          </a:extLst>
        </xdr:cNvPr>
        <xdr:cNvSpPr txBox="1"/>
      </xdr:nvSpPr>
      <xdr:spPr>
        <a:xfrm>
          <a:off x="14324965" y="101447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11430</xdr:rowOff>
    </xdr:from>
    <xdr:to>
      <xdr:col>72</xdr:col>
      <xdr:colOff>38100</xdr:colOff>
      <xdr:row>58</xdr:row>
      <xdr:rowOff>113030</xdr:rowOff>
    </xdr:to>
    <xdr:sp macro="" textlink="">
      <xdr:nvSpPr>
        <xdr:cNvPr id="601" name="楕円 600">
          <a:extLst>
            <a:ext uri="{FF2B5EF4-FFF2-40B4-BE49-F238E27FC236}">
              <a16:creationId xmlns:a16="http://schemas.microsoft.com/office/drawing/2014/main" id="{D550DEA9-2077-45F1-B5A4-CE3B0B96917C}"/>
            </a:ext>
          </a:extLst>
        </xdr:cNvPr>
        <xdr:cNvSpPr/>
      </xdr:nvSpPr>
      <xdr:spPr>
        <a:xfrm>
          <a:off x="13652500" y="9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129540</xdr:rowOff>
    </xdr:from>
    <xdr:ext cx="528955" cy="259080"/>
    <xdr:sp macro="" textlink="">
      <xdr:nvSpPr>
        <xdr:cNvPr id="602" name="テキスト ボックス 601">
          <a:extLst>
            <a:ext uri="{FF2B5EF4-FFF2-40B4-BE49-F238E27FC236}">
              <a16:creationId xmlns:a16="http://schemas.microsoft.com/office/drawing/2014/main" id="{D7167F9A-610D-4D8D-B7A4-6CD8E61FEC07}"/>
            </a:ext>
          </a:extLst>
        </xdr:cNvPr>
        <xdr:cNvSpPr txBox="1"/>
      </xdr:nvSpPr>
      <xdr:spPr>
        <a:xfrm>
          <a:off x="13435965" y="97307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70,195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97790</xdr:rowOff>
    </xdr:from>
    <xdr:to>
      <xdr:col>67</xdr:col>
      <xdr:colOff>101600</xdr:colOff>
      <xdr:row>59</xdr:row>
      <xdr:rowOff>27940</xdr:rowOff>
    </xdr:to>
    <xdr:sp macro="" textlink="">
      <xdr:nvSpPr>
        <xdr:cNvPr id="603" name="楕円 602">
          <a:extLst>
            <a:ext uri="{FF2B5EF4-FFF2-40B4-BE49-F238E27FC236}">
              <a16:creationId xmlns:a16="http://schemas.microsoft.com/office/drawing/2014/main" id="{54295490-D10E-46C8-BCD2-E6BB24B34319}"/>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19050</xdr:rowOff>
    </xdr:from>
    <xdr:ext cx="528955" cy="253365"/>
    <xdr:sp macro="" textlink="">
      <xdr:nvSpPr>
        <xdr:cNvPr id="604" name="テキスト ボックス 603">
          <a:extLst>
            <a:ext uri="{FF2B5EF4-FFF2-40B4-BE49-F238E27FC236}">
              <a16:creationId xmlns:a16="http://schemas.microsoft.com/office/drawing/2014/main" id="{A14C067A-A08A-4CC3-B0A4-9D5B55127CD4}"/>
            </a:ext>
          </a:extLst>
        </xdr:cNvPr>
        <xdr:cNvSpPr txBox="1"/>
      </xdr:nvSpPr>
      <xdr:spPr>
        <a:xfrm>
          <a:off x="12546965" y="10134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466462B8-2EFE-40CC-BC88-08006E1FD7CC}"/>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4BCA777F-6B56-4795-B0EE-AEBA27B7F543}"/>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90BE0E40-C818-46A6-BF82-336448CD90F8}"/>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6EFE026-445C-48E9-80C3-BAC3B7D354CB}"/>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F362DDF-57ED-4A5C-AA0A-DDC242699DD3}"/>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26C1B671-BD59-44D5-83D2-144624FFB1D4}"/>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53369A3B-DB00-48F5-B55C-2DFDDEA1AC2D}"/>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FB6F5FBD-1DE1-4FCB-BB97-EC72DD9F4E1A}"/>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3" name="テキスト ボックス 612">
          <a:extLst>
            <a:ext uri="{FF2B5EF4-FFF2-40B4-BE49-F238E27FC236}">
              <a16:creationId xmlns:a16="http://schemas.microsoft.com/office/drawing/2014/main" id="{174EF67F-8DDA-4A56-82DD-644D50AE28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CA41E386-E4F7-4964-84BB-716A5DB3360E}"/>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D34CA777-9FFC-4F14-89AE-CD80BEBF86F2}"/>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6" name="テキスト ボックス 615">
          <a:extLst>
            <a:ext uri="{FF2B5EF4-FFF2-40B4-BE49-F238E27FC236}">
              <a16:creationId xmlns:a16="http://schemas.microsoft.com/office/drawing/2014/main" id="{43D692F3-DFC4-4ED6-A6ED-B1D9CAB7A6DD}"/>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EF242151-6E2E-4E07-9432-8659E3101277}"/>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9915" cy="259080"/>
    <xdr:sp macro="" textlink="">
      <xdr:nvSpPr>
        <xdr:cNvPr id="618" name="テキスト ボックス 617">
          <a:extLst>
            <a:ext uri="{FF2B5EF4-FFF2-40B4-BE49-F238E27FC236}">
              <a16:creationId xmlns:a16="http://schemas.microsoft.com/office/drawing/2014/main" id="{A5A24175-1F22-4F3D-A574-A91EA1FDED13}"/>
            </a:ext>
          </a:extLst>
        </xdr:cNvPr>
        <xdr:cNvSpPr txBox="1"/>
      </xdr:nvSpPr>
      <xdr:spPr>
        <a:xfrm>
          <a:off x="11850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17771BB4-49AB-45CC-B7BE-160A0CF12D86}"/>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9915" cy="253365"/>
    <xdr:sp macro="" textlink="">
      <xdr:nvSpPr>
        <xdr:cNvPr id="620" name="テキスト ボックス 619">
          <a:extLst>
            <a:ext uri="{FF2B5EF4-FFF2-40B4-BE49-F238E27FC236}">
              <a16:creationId xmlns:a16="http://schemas.microsoft.com/office/drawing/2014/main" id="{43F8FD38-2125-4D18-8FEC-FD850AD3D279}"/>
            </a:ext>
          </a:extLst>
        </xdr:cNvPr>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69F71449-F701-487C-AEF0-29AE3EC8A219}"/>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9915" cy="259080"/>
    <xdr:sp macro="" textlink="">
      <xdr:nvSpPr>
        <xdr:cNvPr id="622" name="テキスト ボックス 621">
          <a:extLst>
            <a:ext uri="{FF2B5EF4-FFF2-40B4-BE49-F238E27FC236}">
              <a16:creationId xmlns:a16="http://schemas.microsoft.com/office/drawing/2014/main" id="{14103E40-4D45-45E0-94B0-6A1B446AD1AB}"/>
            </a:ext>
          </a:extLst>
        </xdr:cNvPr>
        <xdr:cNvSpPr txBox="1"/>
      </xdr:nvSpPr>
      <xdr:spPr>
        <a:xfrm>
          <a:off x="11850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E8F9AD93-737E-4105-A88F-1BD904DA9904}"/>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24" name="テキスト ボックス 623">
          <a:extLst>
            <a:ext uri="{FF2B5EF4-FFF2-40B4-BE49-F238E27FC236}">
              <a16:creationId xmlns:a16="http://schemas.microsoft.com/office/drawing/2014/main" id="{E7974A63-1377-48F5-A3E2-50434889BE58}"/>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533D1F64-B0B3-4587-98FA-1B131B3197FE}"/>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67</xdr:row>
      <xdr:rowOff>54610</xdr:rowOff>
    </xdr:from>
    <xdr:ext cx="680085" cy="253365"/>
    <xdr:sp macro="" textlink="">
      <xdr:nvSpPr>
        <xdr:cNvPr id="626" name="テキスト ボックス 625">
          <a:extLst>
            <a:ext uri="{FF2B5EF4-FFF2-40B4-BE49-F238E27FC236}">
              <a16:creationId xmlns:a16="http://schemas.microsoft.com/office/drawing/2014/main" id="{F5FD3337-D2B8-418B-A484-04283B06C807}"/>
            </a:ext>
          </a:extLst>
        </xdr:cNvPr>
        <xdr:cNvSpPr txBox="1"/>
      </xdr:nvSpPr>
      <xdr:spPr>
        <a:xfrm>
          <a:off x="11760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5F07717-0C48-4F34-82E3-257A433FCDE4}"/>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61595</xdr:rowOff>
    </xdr:from>
    <xdr:to>
      <xdr:col>85</xdr:col>
      <xdr:colOff>126365</xdr:colOff>
      <xdr:row>79</xdr:row>
      <xdr:rowOff>44450</xdr:rowOff>
    </xdr:to>
    <xdr:cxnSp macro="">
      <xdr:nvCxnSpPr>
        <xdr:cNvPr id="628" name="直線コネクタ 627">
          <a:extLst>
            <a:ext uri="{FF2B5EF4-FFF2-40B4-BE49-F238E27FC236}">
              <a16:creationId xmlns:a16="http://schemas.microsoft.com/office/drawing/2014/main" id="{0E799EE9-1484-448A-8FDB-0BC8BE925F27}"/>
            </a:ext>
          </a:extLst>
        </xdr:cNvPr>
        <xdr:cNvCxnSpPr/>
      </xdr:nvCxnSpPr>
      <xdr:spPr>
        <a:xfrm flipV="1">
          <a:off x="16317595" y="120630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72390</xdr:rowOff>
    </xdr:from>
    <xdr:ext cx="249555" cy="259080"/>
    <xdr:sp macro="" textlink="">
      <xdr:nvSpPr>
        <xdr:cNvPr id="629" name="災害復旧費最小値テキスト">
          <a:extLst>
            <a:ext uri="{FF2B5EF4-FFF2-40B4-BE49-F238E27FC236}">
              <a16:creationId xmlns:a16="http://schemas.microsoft.com/office/drawing/2014/main" id="{7C47C9C7-280B-4158-808D-8BE512122B6E}"/>
            </a:ext>
          </a:extLst>
        </xdr:cNvPr>
        <xdr:cNvSpPr txBox="1"/>
      </xdr:nvSpPr>
      <xdr:spPr>
        <a:xfrm>
          <a:off x="16370300" y="13616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E466FD90-CE42-4CF8-BD06-48E4C45C41A2}"/>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8255</xdr:rowOff>
    </xdr:from>
    <xdr:ext cx="598805" cy="253365"/>
    <xdr:sp macro="" textlink="">
      <xdr:nvSpPr>
        <xdr:cNvPr id="631" name="災害復旧費最大値テキスト">
          <a:extLst>
            <a:ext uri="{FF2B5EF4-FFF2-40B4-BE49-F238E27FC236}">
              <a16:creationId xmlns:a16="http://schemas.microsoft.com/office/drawing/2014/main" id="{CB88813C-1C97-463A-9BC2-D180B66278AD}"/>
            </a:ext>
          </a:extLst>
        </xdr:cNvPr>
        <xdr:cNvSpPr txBox="1"/>
      </xdr:nvSpPr>
      <xdr:spPr>
        <a:xfrm>
          <a:off x="16370300" y="118383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801,089</a:t>
          </a:r>
          <a:endParaRPr kumimoji="1" lang="ja-JP" altLang="en-US" sz="1000" b="1">
            <a:latin typeface="ＭＳ Ｐゴシック"/>
          </a:endParaRPr>
        </a:p>
      </xdr:txBody>
    </xdr:sp>
    <xdr:clientData/>
  </xdr:oneCellAnchor>
  <xdr:twoCellAnchor>
    <xdr:from>
      <xdr:col>85</xdr:col>
      <xdr:colOff>38100</xdr:colOff>
      <xdr:row>70</xdr:row>
      <xdr:rowOff>61595</xdr:rowOff>
    </xdr:from>
    <xdr:to>
      <xdr:col>86</xdr:col>
      <xdr:colOff>25400</xdr:colOff>
      <xdr:row>70</xdr:row>
      <xdr:rowOff>61595</xdr:rowOff>
    </xdr:to>
    <xdr:cxnSp macro="">
      <xdr:nvCxnSpPr>
        <xdr:cNvPr id="632" name="直線コネクタ 631">
          <a:extLst>
            <a:ext uri="{FF2B5EF4-FFF2-40B4-BE49-F238E27FC236}">
              <a16:creationId xmlns:a16="http://schemas.microsoft.com/office/drawing/2014/main" id="{06CCDC35-B1FE-4917-86E6-1680E0E32242}"/>
            </a:ext>
          </a:extLst>
        </xdr:cNvPr>
        <xdr:cNvCxnSpPr/>
      </xdr:nvCxnSpPr>
      <xdr:spPr>
        <a:xfrm>
          <a:off x="16230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160655</xdr:rowOff>
    </xdr:from>
    <xdr:to>
      <xdr:col>85</xdr:col>
      <xdr:colOff>127000</xdr:colOff>
      <xdr:row>79</xdr:row>
      <xdr:rowOff>6985</xdr:rowOff>
    </xdr:to>
    <xdr:cxnSp macro="">
      <xdr:nvCxnSpPr>
        <xdr:cNvPr id="633" name="直線コネクタ 632">
          <a:extLst>
            <a:ext uri="{FF2B5EF4-FFF2-40B4-BE49-F238E27FC236}">
              <a16:creationId xmlns:a16="http://schemas.microsoft.com/office/drawing/2014/main" id="{3F65132A-B376-4E34-8FAD-53DEB3A063B3}"/>
            </a:ext>
          </a:extLst>
        </xdr:cNvPr>
        <xdr:cNvCxnSpPr/>
      </xdr:nvCxnSpPr>
      <xdr:spPr>
        <a:xfrm flipV="1">
          <a:off x="15481300" y="135337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116840</xdr:rowOff>
    </xdr:from>
    <xdr:ext cx="534670" cy="259080"/>
    <xdr:sp macro="" textlink="">
      <xdr:nvSpPr>
        <xdr:cNvPr id="634" name="災害復旧費平均値テキスト">
          <a:extLst>
            <a:ext uri="{FF2B5EF4-FFF2-40B4-BE49-F238E27FC236}">
              <a16:creationId xmlns:a16="http://schemas.microsoft.com/office/drawing/2014/main" id="{521307E4-FB57-4319-9CDE-4CC68B77E4B7}"/>
            </a:ext>
          </a:extLst>
        </xdr:cNvPr>
        <xdr:cNvSpPr txBox="1"/>
      </xdr:nvSpPr>
      <xdr:spPr>
        <a:xfrm>
          <a:off x="16370300" y="13489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138430</xdr:rowOff>
    </xdr:from>
    <xdr:to>
      <xdr:col>85</xdr:col>
      <xdr:colOff>177800</xdr:colOff>
      <xdr:row>79</xdr:row>
      <xdr:rowOff>68580</xdr:rowOff>
    </xdr:to>
    <xdr:sp macro="" textlink="">
      <xdr:nvSpPr>
        <xdr:cNvPr id="635" name="フローチャート: 判断 634">
          <a:extLst>
            <a:ext uri="{FF2B5EF4-FFF2-40B4-BE49-F238E27FC236}">
              <a16:creationId xmlns:a16="http://schemas.microsoft.com/office/drawing/2014/main" id="{CE9F5D8A-A4CD-49D3-9B76-ADD4D0357BA7}"/>
            </a:ext>
          </a:extLst>
        </xdr:cNvPr>
        <xdr:cNvSpPr/>
      </xdr:nvSpPr>
      <xdr:spPr>
        <a:xfrm>
          <a:off x="162687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3810</xdr:rowOff>
    </xdr:from>
    <xdr:to>
      <xdr:col>81</xdr:col>
      <xdr:colOff>50800</xdr:colOff>
      <xdr:row>79</xdr:row>
      <xdr:rowOff>6985</xdr:rowOff>
    </xdr:to>
    <xdr:cxnSp macro="">
      <xdr:nvCxnSpPr>
        <xdr:cNvPr id="636" name="直線コネクタ 635">
          <a:extLst>
            <a:ext uri="{FF2B5EF4-FFF2-40B4-BE49-F238E27FC236}">
              <a16:creationId xmlns:a16="http://schemas.microsoft.com/office/drawing/2014/main" id="{12926F91-B7DC-41EB-8D98-9C05D64120D1}"/>
            </a:ext>
          </a:extLst>
        </xdr:cNvPr>
        <xdr:cNvCxnSpPr/>
      </xdr:nvCxnSpPr>
      <xdr:spPr>
        <a:xfrm>
          <a:off x="14592300" y="13548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140335</xdr:rowOff>
    </xdr:from>
    <xdr:to>
      <xdr:col>81</xdr:col>
      <xdr:colOff>101600</xdr:colOff>
      <xdr:row>79</xdr:row>
      <xdr:rowOff>70485</xdr:rowOff>
    </xdr:to>
    <xdr:sp macro="" textlink="">
      <xdr:nvSpPr>
        <xdr:cNvPr id="637" name="フローチャート: 判断 636">
          <a:extLst>
            <a:ext uri="{FF2B5EF4-FFF2-40B4-BE49-F238E27FC236}">
              <a16:creationId xmlns:a16="http://schemas.microsoft.com/office/drawing/2014/main" id="{E5266628-71DF-4CE6-BF5B-803FF7CDC738}"/>
            </a:ext>
          </a:extLst>
        </xdr:cNvPr>
        <xdr:cNvSpPr/>
      </xdr:nvSpPr>
      <xdr:spPr>
        <a:xfrm>
          <a:off x="15430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79</xdr:row>
      <xdr:rowOff>61595</xdr:rowOff>
    </xdr:from>
    <xdr:ext cx="528955" cy="259080"/>
    <xdr:sp macro="" textlink="">
      <xdr:nvSpPr>
        <xdr:cNvPr id="638" name="テキスト ボックス 637">
          <a:extLst>
            <a:ext uri="{FF2B5EF4-FFF2-40B4-BE49-F238E27FC236}">
              <a16:creationId xmlns:a16="http://schemas.microsoft.com/office/drawing/2014/main" id="{5FF70332-CC18-4DDA-A837-C40177634C24}"/>
            </a:ext>
          </a:extLst>
        </xdr:cNvPr>
        <xdr:cNvSpPr txBox="1"/>
      </xdr:nvSpPr>
      <xdr:spPr>
        <a:xfrm>
          <a:off x="15213965" y="136061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3810</xdr:rowOff>
    </xdr:from>
    <xdr:to>
      <xdr:col>76</xdr:col>
      <xdr:colOff>114300</xdr:colOff>
      <xdr:row>79</xdr:row>
      <xdr:rowOff>40640</xdr:rowOff>
    </xdr:to>
    <xdr:cxnSp macro="">
      <xdr:nvCxnSpPr>
        <xdr:cNvPr id="639" name="直線コネクタ 638">
          <a:extLst>
            <a:ext uri="{FF2B5EF4-FFF2-40B4-BE49-F238E27FC236}">
              <a16:creationId xmlns:a16="http://schemas.microsoft.com/office/drawing/2014/main" id="{DEB8B063-FFC1-4133-8BA5-657EBABB3FAA}"/>
            </a:ext>
          </a:extLst>
        </xdr:cNvPr>
        <xdr:cNvCxnSpPr/>
      </xdr:nvCxnSpPr>
      <xdr:spPr>
        <a:xfrm flipV="1">
          <a:off x="13703300" y="135483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139065</xdr:rowOff>
    </xdr:from>
    <xdr:to>
      <xdr:col>76</xdr:col>
      <xdr:colOff>165100</xdr:colOff>
      <xdr:row>79</xdr:row>
      <xdr:rowOff>69215</xdr:rowOff>
    </xdr:to>
    <xdr:sp macro="" textlink="">
      <xdr:nvSpPr>
        <xdr:cNvPr id="640" name="フローチャート: 判断 639">
          <a:extLst>
            <a:ext uri="{FF2B5EF4-FFF2-40B4-BE49-F238E27FC236}">
              <a16:creationId xmlns:a16="http://schemas.microsoft.com/office/drawing/2014/main" id="{AF125C33-7432-4B24-9D2B-874D34B6AA9A}"/>
            </a:ext>
          </a:extLst>
        </xdr:cNvPr>
        <xdr:cNvSpPr/>
      </xdr:nvSpPr>
      <xdr:spPr>
        <a:xfrm>
          <a:off x="14541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79</xdr:row>
      <xdr:rowOff>60325</xdr:rowOff>
    </xdr:from>
    <xdr:ext cx="528955" cy="259080"/>
    <xdr:sp macro="" textlink="">
      <xdr:nvSpPr>
        <xdr:cNvPr id="641" name="テキスト ボックス 640">
          <a:extLst>
            <a:ext uri="{FF2B5EF4-FFF2-40B4-BE49-F238E27FC236}">
              <a16:creationId xmlns:a16="http://schemas.microsoft.com/office/drawing/2014/main" id="{AA77677A-5345-4BAB-956A-BE8E39872FC5}"/>
            </a:ext>
          </a:extLst>
        </xdr:cNvPr>
        <xdr:cNvSpPr txBox="1"/>
      </xdr:nvSpPr>
      <xdr:spPr>
        <a:xfrm>
          <a:off x="14324965" y="136048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40640</xdr:rowOff>
    </xdr:from>
    <xdr:to>
      <xdr:col>71</xdr:col>
      <xdr:colOff>177800</xdr:colOff>
      <xdr:row>79</xdr:row>
      <xdr:rowOff>40640</xdr:rowOff>
    </xdr:to>
    <xdr:cxnSp macro="">
      <xdr:nvCxnSpPr>
        <xdr:cNvPr id="642" name="直線コネクタ 641">
          <a:extLst>
            <a:ext uri="{FF2B5EF4-FFF2-40B4-BE49-F238E27FC236}">
              <a16:creationId xmlns:a16="http://schemas.microsoft.com/office/drawing/2014/main" id="{BA6C90B3-A4A1-4748-96EA-758222B8E1C2}"/>
            </a:ext>
          </a:extLst>
        </xdr:cNvPr>
        <xdr:cNvCxnSpPr/>
      </xdr:nvCxnSpPr>
      <xdr:spPr>
        <a:xfrm flipV="1">
          <a:off x="12814300" y="13585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150495</xdr:rowOff>
    </xdr:from>
    <xdr:to>
      <xdr:col>72</xdr:col>
      <xdr:colOff>38100</xdr:colOff>
      <xdr:row>79</xdr:row>
      <xdr:rowOff>80645</xdr:rowOff>
    </xdr:to>
    <xdr:sp macro="" textlink="">
      <xdr:nvSpPr>
        <xdr:cNvPr id="643" name="フローチャート: 判断 642">
          <a:extLst>
            <a:ext uri="{FF2B5EF4-FFF2-40B4-BE49-F238E27FC236}">
              <a16:creationId xmlns:a16="http://schemas.microsoft.com/office/drawing/2014/main" id="{222FF1D7-4103-48F7-8BFA-9A85A7EE2011}"/>
            </a:ext>
          </a:extLst>
        </xdr:cNvPr>
        <xdr:cNvSpPr/>
      </xdr:nvSpPr>
      <xdr:spPr>
        <a:xfrm>
          <a:off x="13652500" y="1352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97790</xdr:rowOff>
    </xdr:from>
    <xdr:ext cx="464185" cy="253365"/>
    <xdr:sp macro="" textlink="">
      <xdr:nvSpPr>
        <xdr:cNvPr id="644" name="テキスト ボックス 643">
          <a:extLst>
            <a:ext uri="{FF2B5EF4-FFF2-40B4-BE49-F238E27FC236}">
              <a16:creationId xmlns:a16="http://schemas.microsoft.com/office/drawing/2014/main" id="{A7AFA155-E429-43BC-B057-DBB4711CF8F5}"/>
            </a:ext>
          </a:extLst>
        </xdr:cNvPr>
        <xdr:cNvSpPr txBox="1"/>
      </xdr:nvSpPr>
      <xdr:spPr>
        <a:xfrm>
          <a:off x="13468350" y="13299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156210</xdr:rowOff>
    </xdr:from>
    <xdr:to>
      <xdr:col>67</xdr:col>
      <xdr:colOff>101600</xdr:colOff>
      <xdr:row>79</xdr:row>
      <xdr:rowOff>86360</xdr:rowOff>
    </xdr:to>
    <xdr:sp macro="" textlink="">
      <xdr:nvSpPr>
        <xdr:cNvPr id="645" name="フローチャート: 判断 644">
          <a:extLst>
            <a:ext uri="{FF2B5EF4-FFF2-40B4-BE49-F238E27FC236}">
              <a16:creationId xmlns:a16="http://schemas.microsoft.com/office/drawing/2014/main" id="{934F9352-B941-43AC-A28E-D963554261AF}"/>
            </a:ext>
          </a:extLst>
        </xdr:cNvPr>
        <xdr:cNvSpPr/>
      </xdr:nvSpPr>
      <xdr:spPr>
        <a:xfrm>
          <a:off x="12763500" y="13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102870</xdr:rowOff>
    </xdr:from>
    <xdr:ext cx="464185" cy="259080"/>
    <xdr:sp macro="" textlink="">
      <xdr:nvSpPr>
        <xdr:cNvPr id="646" name="テキスト ボックス 645">
          <a:extLst>
            <a:ext uri="{FF2B5EF4-FFF2-40B4-BE49-F238E27FC236}">
              <a16:creationId xmlns:a16="http://schemas.microsoft.com/office/drawing/2014/main" id="{B283A390-C398-4B74-A1ED-1E0E6F0DB0E2}"/>
            </a:ext>
          </a:extLst>
        </xdr:cNvPr>
        <xdr:cNvSpPr txBox="1"/>
      </xdr:nvSpPr>
      <xdr:spPr>
        <a:xfrm>
          <a:off x="12579350" y="133045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B08A3E7-D0B0-4BF8-8F1F-58B4BB8D7943}"/>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DB7D7171-04B7-4AC6-9006-495A647114FC}"/>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2845AA1F-9B8D-43AF-9C35-EB2C9399CDE7}"/>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9A505ED9-5C1E-4E0E-A552-DDAA58AC91FD}"/>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28B12AAC-744E-43B5-8B17-0C463500F248}"/>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109855</xdr:rowOff>
    </xdr:from>
    <xdr:to>
      <xdr:col>85</xdr:col>
      <xdr:colOff>177800</xdr:colOff>
      <xdr:row>79</xdr:row>
      <xdr:rowOff>40640</xdr:rowOff>
    </xdr:to>
    <xdr:sp macro="" textlink="">
      <xdr:nvSpPr>
        <xdr:cNvPr id="652" name="楕円 651">
          <a:extLst>
            <a:ext uri="{FF2B5EF4-FFF2-40B4-BE49-F238E27FC236}">
              <a16:creationId xmlns:a16="http://schemas.microsoft.com/office/drawing/2014/main" id="{4DF0BFA7-1103-4C65-9B15-492D55F9202F}"/>
            </a:ext>
          </a:extLst>
        </xdr:cNvPr>
        <xdr:cNvSpPr/>
      </xdr:nvSpPr>
      <xdr:spPr>
        <a:xfrm>
          <a:off x="162687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69215</xdr:rowOff>
    </xdr:from>
    <xdr:ext cx="534670" cy="259080"/>
    <xdr:sp macro="" textlink="">
      <xdr:nvSpPr>
        <xdr:cNvPr id="653" name="災害復旧費該当値テキスト">
          <a:extLst>
            <a:ext uri="{FF2B5EF4-FFF2-40B4-BE49-F238E27FC236}">
              <a16:creationId xmlns:a16="http://schemas.microsoft.com/office/drawing/2014/main" id="{AF83C153-FEEA-4063-998C-626864FAF572}"/>
            </a:ext>
          </a:extLst>
        </xdr:cNvPr>
        <xdr:cNvSpPr txBox="1"/>
      </xdr:nvSpPr>
      <xdr:spPr>
        <a:xfrm>
          <a:off x="16370300" y="13270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127635</xdr:rowOff>
    </xdr:from>
    <xdr:to>
      <xdr:col>81</xdr:col>
      <xdr:colOff>101600</xdr:colOff>
      <xdr:row>79</xdr:row>
      <xdr:rowOff>57785</xdr:rowOff>
    </xdr:to>
    <xdr:sp macro="" textlink="">
      <xdr:nvSpPr>
        <xdr:cNvPr id="654" name="楕円 653">
          <a:extLst>
            <a:ext uri="{FF2B5EF4-FFF2-40B4-BE49-F238E27FC236}">
              <a16:creationId xmlns:a16="http://schemas.microsoft.com/office/drawing/2014/main" id="{103BFCA1-14B2-4D2E-9463-18B49E9EE48C}"/>
            </a:ext>
          </a:extLst>
        </xdr:cNvPr>
        <xdr:cNvSpPr/>
      </xdr:nvSpPr>
      <xdr:spPr>
        <a:xfrm>
          <a:off x="15430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74930</xdr:rowOff>
    </xdr:from>
    <xdr:ext cx="528955" cy="253365"/>
    <xdr:sp macro="" textlink="">
      <xdr:nvSpPr>
        <xdr:cNvPr id="655" name="テキスト ボックス 654">
          <a:extLst>
            <a:ext uri="{FF2B5EF4-FFF2-40B4-BE49-F238E27FC236}">
              <a16:creationId xmlns:a16="http://schemas.microsoft.com/office/drawing/2014/main" id="{97FBC15F-C10C-4EEC-B2E7-AD73E60FEB8C}"/>
            </a:ext>
          </a:extLst>
        </xdr:cNvPr>
        <xdr:cNvSpPr txBox="1"/>
      </xdr:nvSpPr>
      <xdr:spPr>
        <a:xfrm>
          <a:off x="15213965" y="13276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124460</xdr:rowOff>
    </xdr:from>
    <xdr:to>
      <xdr:col>76</xdr:col>
      <xdr:colOff>165100</xdr:colOff>
      <xdr:row>79</xdr:row>
      <xdr:rowOff>54610</xdr:rowOff>
    </xdr:to>
    <xdr:sp macro="" textlink="">
      <xdr:nvSpPr>
        <xdr:cNvPr id="656" name="楕円 655">
          <a:extLst>
            <a:ext uri="{FF2B5EF4-FFF2-40B4-BE49-F238E27FC236}">
              <a16:creationId xmlns:a16="http://schemas.microsoft.com/office/drawing/2014/main" id="{524318CF-7178-4763-8BC0-1EEEE3E6EC00}"/>
            </a:ext>
          </a:extLst>
        </xdr:cNvPr>
        <xdr:cNvSpPr/>
      </xdr:nvSpPr>
      <xdr:spPr>
        <a:xfrm>
          <a:off x="14541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71120</xdr:rowOff>
    </xdr:from>
    <xdr:ext cx="528955" cy="259080"/>
    <xdr:sp macro="" textlink="">
      <xdr:nvSpPr>
        <xdr:cNvPr id="657" name="テキスト ボックス 656">
          <a:extLst>
            <a:ext uri="{FF2B5EF4-FFF2-40B4-BE49-F238E27FC236}">
              <a16:creationId xmlns:a16="http://schemas.microsoft.com/office/drawing/2014/main" id="{5B008845-B91B-4775-A9C2-3F7E2F532096}"/>
            </a:ext>
          </a:extLst>
        </xdr:cNvPr>
        <xdr:cNvSpPr txBox="1"/>
      </xdr:nvSpPr>
      <xdr:spPr>
        <a:xfrm>
          <a:off x="14324965" y="13272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160655</xdr:rowOff>
    </xdr:from>
    <xdr:to>
      <xdr:col>72</xdr:col>
      <xdr:colOff>38100</xdr:colOff>
      <xdr:row>79</xdr:row>
      <xdr:rowOff>90805</xdr:rowOff>
    </xdr:to>
    <xdr:sp macro="" textlink="">
      <xdr:nvSpPr>
        <xdr:cNvPr id="658" name="楕円 657">
          <a:extLst>
            <a:ext uri="{FF2B5EF4-FFF2-40B4-BE49-F238E27FC236}">
              <a16:creationId xmlns:a16="http://schemas.microsoft.com/office/drawing/2014/main" id="{86E1E24E-460F-4EBE-BA3C-14299244573B}"/>
            </a:ext>
          </a:extLst>
        </xdr:cNvPr>
        <xdr:cNvSpPr/>
      </xdr:nvSpPr>
      <xdr:spPr>
        <a:xfrm>
          <a:off x="13652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81915</xdr:rowOff>
    </xdr:from>
    <xdr:ext cx="464185" cy="259080"/>
    <xdr:sp macro="" textlink="">
      <xdr:nvSpPr>
        <xdr:cNvPr id="659" name="テキスト ボックス 658">
          <a:extLst>
            <a:ext uri="{FF2B5EF4-FFF2-40B4-BE49-F238E27FC236}">
              <a16:creationId xmlns:a16="http://schemas.microsoft.com/office/drawing/2014/main" id="{4815A20E-A987-4138-828B-BA99B17764F7}"/>
            </a:ext>
          </a:extLst>
        </xdr:cNvPr>
        <xdr:cNvSpPr txBox="1"/>
      </xdr:nvSpPr>
      <xdr:spPr>
        <a:xfrm>
          <a:off x="13468350" y="136264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161290</xdr:rowOff>
    </xdr:from>
    <xdr:to>
      <xdr:col>67</xdr:col>
      <xdr:colOff>101600</xdr:colOff>
      <xdr:row>79</xdr:row>
      <xdr:rowOff>91440</xdr:rowOff>
    </xdr:to>
    <xdr:sp macro="" textlink="">
      <xdr:nvSpPr>
        <xdr:cNvPr id="660" name="楕円 659">
          <a:extLst>
            <a:ext uri="{FF2B5EF4-FFF2-40B4-BE49-F238E27FC236}">
              <a16:creationId xmlns:a16="http://schemas.microsoft.com/office/drawing/2014/main" id="{C1CB0B13-811F-40E7-88B8-5FFBB4BF4A12}"/>
            </a:ext>
          </a:extLst>
        </xdr:cNvPr>
        <xdr:cNvSpPr/>
      </xdr:nvSpPr>
      <xdr:spPr>
        <a:xfrm>
          <a:off x="12763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82550</xdr:rowOff>
    </xdr:from>
    <xdr:ext cx="464185" cy="259080"/>
    <xdr:sp macro="" textlink="">
      <xdr:nvSpPr>
        <xdr:cNvPr id="661" name="テキスト ボックス 660">
          <a:extLst>
            <a:ext uri="{FF2B5EF4-FFF2-40B4-BE49-F238E27FC236}">
              <a16:creationId xmlns:a16="http://schemas.microsoft.com/office/drawing/2014/main" id="{6C488861-A51A-40F9-A846-11BB56A16438}"/>
            </a:ext>
          </a:extLst>
        </xdr:cNvPr>
        <xdr:cNvSpPr txBox="1"/>
      </xdr:nvSpPr>
      <xdr:spPr>
        <a:xfrm>
          <a:off x="12579350" y="136271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E9E47BE6-47B6-4400-AE40-9B58A694CDBD}"/>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AE4F50B9-58E8-47E8-88D8-4F2C3192960E}"/>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867CD498-BD0E-47A9-87D7-94601FEDE85B}"/>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47EFC705-A7AE-4A49-93B4-8AE7A8DB5A7A}"/>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69F4DD7F-8367-4CD8-83C7-0868E9BBF04D}"/>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203D119F-E46D-429B-B8C8-9DD6015966DC}"/>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4713E13A-7F2E-4626-8FB5-7FA9F719A7C4}"/>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F01448D7-037F-4CD1-B4C4-2B61F62807DB}"/>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0" name="テキスト ボックス 669">
          <a:extLst>
            <a:ext uri="{FF2B5EF4-FFF2-40B4-BE49-F238E27FC236}">
              <a16:creationId xmlns:a16="http://schemas.microsoft.com/office/drawing/2014/main" id="{FE0FA989-EA30-4FC9-90FC-A18B4E0E5378}"/>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B01406A3-A222-45AC-9FF3-AA1307D9475D}"/>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E2BA36D0-7678-498B-91B2-63D1152D5643}"/>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3" name="テキスト ボックス 672">
          <a:extLst>
            <a:ext uri="{FF2B5EF4-FFF2-40B4-BE49-F238E27FC236}">
              <a16:creationId xmlns:a16="http://schemas.microsoft.com/office/drawing/2014/main" id="{F0D76881-91DD-4127-9095-AFBEFA16B25A}"/>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117D52AB-DEAF-4E77-92A9-F7483C80165C}"/>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5" name="テキスト ボックス 674">
          <a:extLst>
            <a:ext uri="{FF2B5EF4-FFF2-40B4-BE49-F238E27FC236}">
              <a16:creationId xmlns:a16="http://schemas.microsoft.com/office/drawing/2014/main" id="{90160331-8BF6-4459-BADD-F58484634FAD}"/>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754753FD-A6F1-46E7-AD6E-97FA032D42AC}"/>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915" cy="253365"/>
    <xdr:sp macro="" textlink="">
      <xdr:nvSpPr>
        <xdr:cNvPr id="677" name="テキスト ボックス 676">
          <a:extLst>
            <a:ext uri="{FF2B5EF4-FFF2-40B4-BE49-F238E27FC236}">
              <a16:creationId xmlns:a16="http://schemas.microsoft.com/office/drawing/2014/main" id="{8EFA9E92-B7DF-4AA1-A1DC-2E66577A01C3}"/>
            </a:ext>
          </a:extLst>
        </xdr:cNvPr>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C360F66D-1C77-41C5-8B67-CD6EA51955C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915" cy="259080"/>
    <xdr:sp macro="" textlink="">
      <xdr:nvSpPr>
        <xdr:cNvPr id="679" name="テキスト ボックス 678">
          <a:extLst>
            <a:ext uri="{FF2B5EF4-FFF2-40B4-BE49-F238E27FC236}">
              <a16:creationId xmlns:a16="http://schemas.microsoft.com/office/drawing/2014/main" id="{82C9D316-199F-42DE-9A45-4E7DD949AD9C}"/>
            </a:ext>
          </a:extLst>
        </xdr:cNvPr>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AFA07CF2-3C5C-49B6-BE2A-725E7D01E94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81" name="テキスト ボックス 680">
          <a:extLst>
            <a:ext uri="{FF2B5EF4-FFF2-40B4-BE49-F238E27FC236}">
              <a16:creationId xmlns:a16="http://schemas.microsoft.com/office/drawing/2014/main" id="{826C845B-F9B0-4BFD-BDD3-67994DBE7D0A}"/>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5897996F-FA54-43CD-AB19-F05745992FC3}"/>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3" name="テキスト ボックス 682">
          <a:extLst>
            <a:ext uri="{FF2B5EF4-FFF2-40B4-BE49-F238E27FC236}">
              <a16:creationId xmlns:a16="http://schemas.microsoft.com/office/drawing/2014/main" id="{C344E730-03E9-4729-AD8B-41E59F3FB2D3}"/>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7991B5D8-1FD5-47B5-B82E-6D633CECF24F}"/>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24765</xdr:rowOff>
    </xdr:from>
    <xdr:to>
      <xdr:col>85</xdr:col>
      <xdr:colOff>126365</xdr:colOff>
      <xdr:row>98</xdr:row>
      <xdr:rowOff>33020</xdr:rowOff>
    </xdr:to>
    <xdr:cxnSp macro="">
      <xdr:nvCxnSpPr>
        <xdr:cNvPr id="685" name="直線コネクタ 684">
          <a:extLst>
            <a:ext uri="{FF2B5EF4-FFF2-40B4-BE49-F238E27FC236}">
              <a16:creationId xmlns:a16="http://schemas.microsoft.com/office/drawing/2014/main" id="{610E70DC-E993-42B8-ABC1-0C2B4B97BC30}"/>
            </a:ext>
          </a:extLst>
        </xdr:cNvPr>
        <xdr:cNvCxnSpPr/>
      </xdr:nvCxnSpPr>
      <xdr:spPr>
        <a:xfrm flipV="1">
          <a:off x="16317595" y="1545526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36830</xdr:rowOff>
    </xdr:from>
    <xdr:ext cx="534670" cy="259080"/>
    <xdr:sp macro="" textlink="">
      <xdr:nvSpPr>
        <xdr:cNvPr id="686" name="公債費最小値テキスト">
          <a:extLst>
            <a:ext uri="{FF2B5EF4-FFF2-40B4-BE49-F238E27FC236}">
              <a16:creationId xmlns:a16="http://schemas.microsoft.com/office/drawing/2014/main" id="{F0DE25BF-BFF5-4A1F-B412-5B71DB67EDB4}"/>
            </a:ext>
          </a:extLst>
        </xdr:cNvPr>
        <xdr:cNvSpPr txBox="1"/>
      </xdr:nvSpPr>
      <xdr:spPr>
        <a:xfrm>
          <a:off x="16370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24,027</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33020</xdr:rowOff>
    </xdr:from>
    <xdr:to>
      <xdr:col>86</xdr:col>
      <xdr:colOff>25400</xdr:colOff>
      <xdr:row>98</xdr:row>
      <xdr:rowOff>33020</xdr:rowOff>
    </xdr:to>
    <xdr:cxnSp macro="">
      <xdr:nvCxnSpPr>
        <xdr:cNvPr id="687" name="直線コネクタ 686">
          <a:extLst>
            <a:ext uri="{FF2B5EF4-FFF2-40B4-BE49-F238E27FC236}">
              <a16:creationId xmlns:a16="http://schemas.microsoft.com/office/drawing/2014/main" id="{7D1581F1-D993-42BC-B019-64A630CE1E17}"/>
            </a:ext>
          </a:extLst>
        </xdr:cNvPr>
        <xdr:cNvCxnSpPr/>
      </xdr:nvCxnSpPr>
      <xdr:spPr>
        <a:xfrm>
          <a:off x="16230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143510</xdr:rowOff>
    </xdr:from>
    <xdr:ext cx="598805" cy="253365"/>
    <xdr:sp macro="" textlink="">
      <xdr:nvSpPr>
        <xdr:cNvPr id="688" name="公債費最大値テキスト">
          <a:extLst>
            <a:ext uri="{FF2B5EF4-FFF2-40B4-BE49-F238E27FC236}">
              <a16:creationId xmlns:a16="http://schemas.microsoft.com/office/drawing/2014/main" id="{8FB64B34-3BD3-49E7-B4E7-68C62B8A1241}"/>
            </a:ext>
          </a:extLst>
        </xdr:cNvPr>
        <xdr:cNvSpPr txBox="1"/>
      </xdr:nvSpPr>
      <xdr:spPr>
        <a:xfrm>
          <a:off x="16370300" y="152311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205,115</a:t>
          </a:r>
          <a:endParaRPr kumimoji="1" lang="ja-JP" altLang="en-US" sz="1000" b="1">
            <a:latin typeface="ＭＳ Ｐゴシック"/>
          </a:endParaRPr>
        </a:p>
      </xdr:txBody>
    </xdr:sp>
    <xdr:clientData/>
  </xdr:oneCellAnchor>
  <xdr:twoCellAnchor>
    <xdr:from>
      <xdr:col>85</xdr:col>
      <xdr:colOff>38100</xdr:colOff>
      <xdr:row>90</xdr:row>
      <xdr:rowOff>24765</xdr:rowOff>
    </xdr:from>
    <xdr:to>
      <xdr:col>86</xdr:col>
      <xdr:colOff>25400</xdr:colOff>
      <xdr:row>90</xdr:row>
      <xdr:rowOff>24765</xdr:rowOff>
    </xdr:to>
    <xdr:cxnSp macro="">
      <xdr:nvCxnSpPr>
        <xdr:cNvPr id="689" name="直線コネクタ 688">
          <a:extLst>
            <a:ext uri="{FF2B5EF4-FFF2-40B4-BE49-F238E27FC236}">
              <a16:creationId xmlns:a16="http://schemas.microsoft.com/office/drawing/2014/main" id="{18B66B16-97E1-4607-BB04-34EE21901942}"/>
            </a:ext>
          </a:extLst>
        </xdr:cNvPr>
        <xdr:cNvCxnSpPr/>
      </xdr:nvCxnSpPr>
      <xdr:spPr>
        <a:xfrm>
          <a:off x="162306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146050</xdr:rowOff>
    </xdr:from>
    <xdr:to>
      <xdr:col>85</xdr:col>
      <xdr:colOff>127000</xdr:colOff>
      <xdr:row>93</xdr:row>
      <xdr:rowOff>166370</xdr:rowOff>
    </xdr:to>
    <xdr:cxnSp macro="">
      <xdr:nvCxnSpPr>
        <xdr:cNvPr id="690" name="直線コネクタ 689">
          <a:extLst>
            <a:ext uri="{FF2B5EF4-FFF2-40B4-BE49-F238E27FC236}">
              <a16:creationId xmlns:a16="http://schemas.microsoft.com/office/drawing/2014/main" id="{0EA76B1F-7E60-4F1B-8A10-F15B98C3B330}"/>
            </a:ext>
          </a:extLst>
        </xdr:cNvPr>
        <xdr:cNvCxnSpPr/>
      </xdr:nvCxnSpPr>
      <xdr:spPr>
        <a:xfrm flipV="1">
          <a:off x="15481300" y="160909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43815</xdr:rowOff>
    </xdr:from>
    <xdr:ext cx="534670" cy="253365"/>
    <xdr:sp macro="" textlink="">
      <xdr:nvSpPr>
        <xdr:cNvPr id="691" name="公債費平均値テキスト">
          <a:extLst>
            <a:ext uri="{FF2B5EF4-FFF2-40B4-BE49-F238E27FC236}">
              <a16:creationId xmlns:a16="http://schemas.microsoft.com/office/drawing/2014/main" id="{C6F41E7B-1423-4EDB-AEEE-B7C454A04A12}"/>
            </a:ext>
          </a:extLst>
        </xdr:cNvPr>
        <xdr:cNvSpPr txBox="1"/>
      </xdr:nvSpPr>
      <xdr:spPr>
        <a:xfrm>
          <a:off x="16370300" y="163315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80,556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65405</xdr:rowOff>
    </xdr:from>
    <xdr:to>
      <xdr:col>85</xdr:col>
      <xdr:colOff>177800</xdr:colOff>
      <xdr:row>95</xdr:row>
      <xdr:rowOff>167005</xdr:rowOff>
    </xdr:to>
    <xdr:sp macro="" textlink="">
      <xdr:nvSpPr>
        <xdr:cNvPr id="692" name="フローチャート: 判断 691">
          <a:extLst>
            <a:ext uri="{FF2B5EF4-FFF2-40B4-BE49-F238E27FC236}">
              <a16:creationId xmlns:a16="http://schemas.microsoft.com/office/drawing/2014/main" id="{9B905938-FD74-468C-B918-DD75669D0794}"/>
            </a:ext>
          </a:extLst>
        </xdr:cNvPr>
        <xdr:cNvSpPr/>
      </xdr:nvSpPr>
      <xdr:spPr>
        <a:xfrm>
          <a:off x="162687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166370</xdr:rowOff>
    </xdr:from>
    <xdr:to>
      <xdr:col>81</xdr:col>
      <xdr:colOff>50800</xdr:colOff>
      <xdr:row>94</xdr:row>
      <xdr:rowOff>22860</xdr:rowOff>
    </xdr:to>
    <xdr:cxnSp macro="">
      <xdr:nvCxnSpPr>
        <xdr:cNvPr id="693" name="直線コネクタ 692">
          <a:extLst>
            <a:ext uri="{FF2B5EF4-FFF2-40B4-BE49-F238E27FC236}">
              <a16:creationId xmlns:a16="http://schemas.microsoft.com/office/drawing/2014/main" id="{227C6B56-C7AE-44EE-B46B-DBD2592A91CE}"/>
            </a:ext>
          </a:extLst>
        </xdr:cNvPr>
        <xdr:cNvCxnSpPr/>
      </xdr:nvCxnSpPr>
      <xdr:spPr>
        <a:xfrm flipV="1">
          <a:off x="14592300" y="161112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109855</xdr:rowOff>
    </xdr:from>
    <xdr:to>
      <xdr:col>81</xdr:col>
      <xdr:colOff>101600</xdr:colOff>
      <xdr:row>96</xdr:row>
      <xdr:rowOff>40640</xdr:rowOff>
    </xdr:to>
    <xdr:sp macro="" textlink="">
      <xdr:nvSpPr>
        <xdr:cNvPr id="694" name="フローチャート: 判断 693">
          <a:extLst>
            <a:ext uri="{FF2B5EF4-FFF2-40B4-BE49-F238E27FC236}">
              <a16:creationId xmlns:a16="http://schemas.microsoft.com/office/drawing/2014/main" id="{F632A7FD-6F19-4CE2-9265-4602EF958C21}"/>
            </a:ext>
          </a:extLst>
        </xdr:cNvPr>
        <xdr:cNvSpPr/>
      </xdr:nvSpPr>
      <xdr:spPr>
        <a:xfrm>
          <a:off x="15430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31115</xdr:rowOff>
    </xdr:from>
    <xdr:ext cx="528955" cy="253365"/>
    <xdr:sp macro="" textlink="">
      <xdr:nvSpPr>
        <xdr:cNvPr id="695" name="テキスト ボックス 694">
          <a:extLst>
            <a:ext uri="{FF2B5EF4-FFF2-40B4-BE49-F238E27FC236}">
              <a16:creationId xmlns:a16="http://schemas.microsoft.com/office/drawing/2014/main" id="{E1062336-C9A5-46C1-A831-84F7CC7BDAB4}"/>
            </a:ext>
          </a:extLst>
        </xdr:cNvPr>
        <xdr:cNvSpPr txBox="1"/>
      </xdr:nvSpPr>
      <xdr:spPr>
        <a:xfrm>
          <a:off x="15213965" y="16490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74,788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2540</xdr:rowOff>
    </xdr:from>
    <xdr:to>
      <xdr:col>76</xdr:col>
      <xdr:colOff>114300</xdr:colOff>
      <xdr:row>94</xdr:row>
      <xdr:rowOff>22860</xdr:rowOff>
    </xdr:to>
    <xdr:cxnSp macro="">
      <xdr:nvCxnSpPr>
        <xdr:cNvPr id="696" name="直線コネクタ 695">
          <a:extLst>
            <a:ext uri="{FF2B5EF4-FFF2-40B4-BE49-F238E27FC236}">
              <a16:creationId xmlns:a16="http://schemas.microsoft.com/office/drawing/2014/main" id="{325B2A0E-5C04-42DF-BD08-CC96EAA1AC02}"/>
            </a:ext>
          </a:extLst>
        </xdr:cNvPr>
        <xdr:cNvCxnSpPr/>
      </xdr:nvCxnSpPr>
      <xdr:spPr>
        <a:xfrm>
          <a:off x="13703300" y="161188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124460</xdr:rowOff>
    </xdr:from>
    <xdr:to>
      <xdr:col>76</xdr:col>
      <xdr:colOff>165100</xdr:colOff>
      <xdr:row>96</xdr:row>
      <xdr:rowOff>54610</xdr:rowOff>
    </xdr:to>
    <xdr:sp macro="" textlink="">
      <xdr:nvSpPr>
        <xdr:cNvPr id="697" name="フローチャート: 判断 696">
          <a:extLst>
            <a:ext uri="{FF2B5EF4-FFF2-40B4-BE49-F238E27FC236}">
              <a16:creationId xmlns:a16="http://schemas.microsoft.com/office/drawing/2014/main" id="{3F8AAD10-B4E2-49D6-AEA7-E8E73C8F1B55}"/>
            </a:ext>
          </a:extLst>
        </xdr:cNvPr>
        <xdr:cNvSpPr/>
      </xdr:nvSpPr>
      <xdr:spPr>
        <a:xfrm>
          <a:off x="14541500" y="164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45720</xdr:rowOff>
    </xdr:from>
    <xdr:ext cx="528955" cy="259080"/>
    <xdr:sp macro="" textlink="">
      <xdr:nvSpPr>
        <xdr:cNvPr id="698" name="テキスト ボックス 697">
          <a:extLst>
            <a:ext uri="{FF2B5EF4-FFF2-40B4-BE49-F238E27FC236}">
              <a16:creationId xmlns:a16="http://schemas.microsoft.com/office/drawing/2014/main" id="{30596B36-47B9-4760-8BA3-B537515111AB}"/>
            </a:ext>
          </a:extLst>
        </xdr:cNvPr>
        <xdr:cNvSpPr txBox="1"/>
      </xdr:nvSpPr>
      <xdr:spPr>
        <a:xfrm>
          <a:off x="14324965" y="16504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94</xdr:row>
      <xdr:rowOff>2540</xdr:rowOff>
    </xdr:from>
    <xdr:to>
      <xdr:col>71</xdr:col>
      <xdr:colOff>177800</xdr:colOff>
      <xdr:row>94</xdr:row>
      <xdr:rowOff>8255</xdr:rowOff>
    </xdr:to>
    <xdr:cxnSp macro="">
      <xdr:nvCxnSpPr>
        <xdr:cNvPr id="699" name="直線コネクタ 698">
          <a:extLst>
            <a:ext uri="{FF2B5EF4-FFF2-40B4-BE49-F238E27FC236}">
              <a16:creationId xmlns:a16="http://schemas.microsoft.com/office/drawing/2014/main" id="{935700EB-79C4-4D0C-B536-DCC334BE5146}"/>
            </a:ext>
          </a:extLst>
        </xdr:cNvPr>
        <xdr:cNvCxnSpPr/>
      </xdr:nvCxnSpPr>
      <xdr:spPr>
        <a:xfrm flipV="1">
          <a:off x="12814300" y="161188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102870</xdr:rowOff>
    </xdr:from>
    <xdr:to>
      <xdr:col>72</xdr:col>
      <xdr:colOff>38100</xdr:colOff>
      <xdr:row>96</xdr:row>
      <xdr:rowOff>33020</xdr:rowOff>
    </xdr:to>
    <xdr:sp macro="" textlink="">
      <xdr:nvSpPr>
        <xdr:cNvPr id="700" name="フローチャート: 判断 699">
          <a:extLst>
            <a:ext uri="{FF2B5EF4-FFF2-40B4-BE49-F238E27FC236}">
              <a16:creationId xmlns:a16="http://schemas.microsoft.com/office/drawing/2014/main" id="{97A6EEB7-BA70-477F-9147-8E15E4FC2AB2}"/>
            </a:ext>
          </a:extLst>
        </xdr:cNvPr>
        <xdr:cNvSpPr/>
      </xdr:nvSpPr>
      <xdr:spPr>
        <a:xfrm>
          <a:off x="13652500"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24130</xdr:rowOff>
    </xdr:from>
    <xdr:ext cx="528955" cy="259080"/>
    <xdr:sp macro="" textlink="">
      <xdr:nvSpPr>
        <xdr:cNvPr id="701" name="テキスト ボックス 700">
          <a:extLst>
            <a:ext uri="{FF2B5EF4-FFF2-40B4-BE49-F238E27FC236}">
              <a16:creationId xmlns:a16="http://schemas.microsoft.com/office/drawing/2014/main" id="{6A6B1431-84FA-49C6-A8AB-C8A585E22E3F}"/>
            </a:ext>
          </a:extLst>
        </xdr:cNvPr>
        <xdr:cNvSpPr txBox="1"/>
      </xdr:nvSpPr>
      <xdr:spPr>
        <a:xfrm>
          <a:off x="13435965" y="16483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75,697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96520</xdr:rowOff>
    </xdr:from>
    <xdr:to>
      <xdr:col>67</xdr:col>
      <xdr:colOff>101600</xdr:colOff>
      <xdr:row>96</xdr:row>
      <xdr:rowOff>26670</xdr:rowOff>
    </xdr:to>
    <xdr:sp macro="" textlink="">
      <xdr:nvSpPr>
        <xdr:cNvPr id="702" name="フローチャート: 判断 701">
          <a:extLst>
            <a:ext uri="{FF2B5EF4-FFF2-40B4-BE49-F238E27FC236}">
              <a16:creationId xmlns:a16="http://schemas.microsoft.com/office/drawing/2014/main" id="{E1E4F5C4-E25E-46F5-8CBB-0DBA285004DE}"/>
            </a:ext>
          </a:extLst>
        </xdr:cNvPr>
        <xdr:cNvSpPr/>
      </xdr:nvSpPr>
      <xdr:spPr>
        <a:xfrm>
          <a:off x="12763500" y="163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17780</xdr:rowOff>
    </xdr:from>
    <xdr:ext cx="528955" cy="253365"/>
    <xdr:sp macro="" textlink="">
      <xdr:nvSpPr>
        <xdr:cNvPr id="703" name="テキスト ボックス 702">
          <a:extLst>
            <a:ext uri="{FF2B5EF4-FFF2-40B4-BE49-F238E27FC236}">
              <a16:creationId xmlns:a16="http://schemas.microsoft.com/office/drawing/2014/main" id="{7C9E97ED-03BD-47B7-A16D-687D724D7188}"/>
            </a:ext>
          </a:extLst>
        </xdr:cNvPr>
        <xdr:cNvSpPr txBox="1"/>
      </xdr:nvSpPr>
      <xdr:spPr>
        <a:xfrm>
          <a:off x="12546965" y="164769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112CA39B-A506-4FBB-80BB-3FB99DB2FF98}"/>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281B76F0-0095-42F4-9DB9-D1F4047FBF61}"/>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6E1DDECB-5B68-4A17-8447-0AD0967D8AA5}"/>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7B30F1A4-6532-437A-AE5D-ED47F55B62FB}"/>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E7184BC3-C60C-4D43-A19C-50F0BBA19159}"/>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93</xdr:row>
      <xdr:rowOff>95250</xdr:rowOff>
    </xdr:from>
    <xdr:to>
      <xdr:col>85</xdr:col>
      <xdr:colOff>177800</xdr:colOff>
      <xdr:row>94</xdr:row>
      <xdr:rowOff>25400</xdr:rowOff>
    </xdr:to>
    <xdr:sp macro="" textlink="">
      <xdr:nvSpPr>
        <xdr:cNvPr id="709" name="楕円 708">
          <a:extLst>
            <a:ext uri="{FF2B5EF4-FFF2-40B4-BE49-F238E27FC236}">
              <a16:creationId xmlns:a16="http://schemas.microsoft.com/office/drawing/2014/main" id="{54E96CC4-4CAD-4CB4-B62F-6A07FD3B8F28}"/>
            </a:ext>
          </a:extLst>
        </xdr:cNvPr>
        <xdr:cNvSpPr/>
      </xdr:nvSpPr>
      <xdr:spPr>
        <a:xfrm>
          <a:off x="16268700" y="160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118110</xdr:rowOff>
    </xdr:from>
    <xdr:ext cx="598805" cy="259080"/>
    <xdr:sp macro="" textlink="">
      <xdr:nvSpPr>
        <xdr:cNvPr id="710" name="公債費該当値テキスト">
          <a:extLst>
            <a:ext uri="{FF2B5EF4-FFF2-40B4-BE49-F238E27FC236}">
              <a16:creationId xmlns:a16="http://schemas.microsoft.com/office/drawing/2014/main" id="{EA6666FC-2CD6-45FD-9002-49B3CEB5DC0C}"/>
            </a:ext>
          </a:extLst>
        </xdr:cNvPr>
        <xdr:cNvSpPr txBox="1"/>
      </xdr:nvSpPr>
      <xdr:spPr>
        <a:xfrm>
          <a:off x="16370300" y="1589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121,662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115570</xdr:rowOff>
    </xdr:from>
    <xdr:to>
      <xdr:col>81</xdr:col>
      <xdr:colOff>101600</xdr:colOff>
      <xdr:row>94</xdr:row>
      <xdr:rowOff>45720</xdr:rowOff>
    </xdr:to>
    <xdr:sp macro="" textlink="">
      <xdr:nvSpPr>
        <xdr:cNvPr id="711" name="楕円 710">
          <a:extLst>
            <a:ext uri="{FF2B5EF4-FFF2-40B4-BE49-F238E27FC236}">
              <a16:creationId xmlns:a16="http://schemas.microsoft.com/office/drawing/2014/main" id="{EB15D339-5EBC-4A7F-B435-1A91E6F817DD}"/>
            </a:ext>
          </a:extLst>
        </xdr:cNvPr>
        <xdr:cNvSpPr/>
      </xdr:nvSpPr>
      <xdr:spPr>
        <a:xfrm>
          <a:off x="154305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92</xdr:row>
      <xdr:rowOff>62230</xdr:rowOff>
    </xdr:from>
    <xdr:ext cx="593090" cy="259080"/>
    <xdr:sp macro="" textlink="">
      <xdr:nvSpPr>
        <xdr:cNvPr id="712" name="テキスト ボックス 711">
          <a:extLst>
            <a:ext uri="{FF2B5EF4-FFF2-40B4-BE49-F238E27FC236}">
              <a16:creationId xmlns:a16="http://schemas.microsoft.com/office/drawing/2014/main" id="{DF27659B-7EC7-4FC7-8E7F-6DA9A3F4ABF7}"/>
            </a:ext>
          </a:extLst>
        </xdr:cNvPr>
        <xdr:cNvSpPr txBox="1"/>
      </xdr:nvSpPr>
      <xdr:spPr>
        <a:xfrm>
          <a:off x="15181580" y="15835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143510</xdr:rowOff>
    </xdr:from>
    <xdr:to>
      <xdr:col>76</xdr:col>
      <xdr:colOff>165100</xdr:colOff>
      <xdr:row>94</xdr:row>
      <xdr:rowOff>73660</xdr:rowOff>
    </xdr:to>
    <xdr:sp macro="" textlink="">
      <xdr:nvSpPr>
        <xdr:cNvPr id="713" name="楕円 712">
          <a:extLst>
            <a:ext uri="{FF2B5EF4-FFF2-40B4-BE49-F238E27FC236}">
              <a16:creationId xmlns:a16="http://schemas.microsoft.com/office/drawing/2014/main" id="{BB4E1C57-3613-471E-AD88-BD670C660318}"/>
            </a:ext>
          </a:extLst>
        </xdr:cNvPr>
        <xdr:cNvSpPr/>
      </xdr:nvSpPr>
      <xdr:spPr>
        <a:xfrm>
          <a:off x="14541500" y="160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90170</xdr:rowOff>
    </xdr:from>
    <xdr:ext cx="593090" cy="259080"/>
    <xdr:sp macro="" textlink="">
      <xdr:nvSpPr>
        <xdr:cNvPr id="714" name="テキスト ボックス 713">
          <a:extLst>
            <a:ext uri="{FF2B5EF4-FFF2-40B4-BE49-F238E27FC236}">
              <a16:creationId xmlns:a16="http://schemas.microsoft.com/office/drawing/2014/main" id="{CB228658-0B2F-4884-8D2C-5264C0DA30E2}"/>
            </a:ext>
          </a:extLst>
        </xdr:cNvPr>
        <xdr:cNvSpPr txBox="1"/>
      </xdr:nvSpPr>
      <xdr:spPr>
        <a:xfrm>
          <a:off x="14292580" y="158635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115,320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123190</xdr:rowOff>
    </xdr:from>
    <xdr:to>
      <xdr:col>72</xdr:col>
      <xdr:colOff>38100</xdr:colOff>
      <xdr:row>94</xdr:row>
      <xdr:rowOff>53340</xdr:rowOff>
    </xdr:to>
    <xdr:sp macro="" textlink="">
      <xdr:nvSpPr>
        <xdr:cNvPr id="715" name="楕円 714">
          <a:extLst>
            <a:ext uri="{FF2B5EF4-FFF2-40B4-BE49-F238E27FC236}">
              <a16:creationId xmlns:a16="http://schemas.microsoft.com/office/drawing/2014/main" id="{C5E87B63-8F7E-45AE-9D9A-C3F105FFFEED}"/>
            </a:ext>
          </a:extLst>
        </xdr:cNvPr>
        <xdr:cNvSpPr/>
      </xdr:nvSpPr>
      <xdr:spPr>
        <a:xfrm>
          <a:off x="13652500" y="16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69850</xdr:rowOff>
    </xdr:from>
    <xdr:ext cx="593090" cy="259080"/>
    <xdr:sp macro="" textlink="">
      <xdr:nvSpPr>
        <xdr:cNvPr id="716" name="テキスト ボックス 715">
          <a:extLst>
            <a:ext uri="{FF2B5EF4-FFF2-40B4-BE49-F238E27FC236}">
              <a16:creationId xmlns:a16="http://schemas.microsoft.com/office/drawing/2014/main" id="{5E97C347-DF19-4B6A-957C-549830FC2F0D}"/>
            </a:ext>
          </a:extLst>
        </xdr:cNvPr>
        <xdr:cNvSpPr txBox="1"/>
      </xdr:nvSpPr>
      <xdr:spPr>
        <a:xfrm>
          <a:off x="13403580" y="158432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128905</xdr:rowOff>
    </xdr:from>
    <xdr:to>
      <xdr:col>67</xdr:col>
      <xdr:colOff>101600</xdr:colOff>
      <xdr:row>94</xdr:row>
      <xdr:rowOff>59055</xdr:rowOff>
    </xdr:to>
    <xdr:sp macro="" textlink="">
      <xdr:nvSpPr>
        <xdr:cNvPr id="717" name="楕円 716">
          <a:extLst>
            <a:ext uri="{FF2B5EF4-FFF2-40B4-BE49-F238E27FC236}">
              <a16:creationId xmlns:a16="http://schemas.microsoft.com/office/drawing/2014/main" id="{B27908D9-F508-4274-B635-7825BF4FBD94}"/>
            </a:ext>
          </a:extLst>
        </xdr:cNvPr>
        <xdr:cNvSpPr/>
      </xdr:nvSpPr>
      <xdr:spPr>
        <a:xfrm>
          <a:off x="12763500" y="1607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75565</xdr:rowOff>
    </xdr:from>
    <xdr:ext cx="593090" cy="253365"/>
    <xdr:sp macro="" textlink="">
      <xdr:nvSpPr>
        <xdr:cNvPr id="718" name="テキスト ボックス 717">
          <a:extLst>
            <a:ext uri="{FF2B5EF4-FFF2-40B4-BE49-F238E27FC236}">
              <a16:creationId xmlns:a16="http://schemas.microsoft.com/office/drawing/2014/main" id="{9E509B2D-7676-4F4E-B2E9-25B05EEDF9DC}"/>
            </a:ext>
          </a:extLst>
        </xdr:cNvPr>
        <xdr:cNvSpPr txBox="1"/>
      </xdr:nvSpPr>
      <xdr:spPr>
        <a:xfrm>
          <a:off x="12514580" y="1584896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965F6A10-8B53-488A-8F75-84D233978DC6}"/>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54C9F639-B39C-4A40-8397-06565A24E19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5CD880C6-B170-4B1F-BCEE-2AC9387C7B01}"/>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EC9BEE01-14B1-4C91-BA08-AE4CB5A31104}"/>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62358BF2-F739-490F-98EE-62452E451E72}"/>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9DCB3518-6BA6-4C1B-A116-098AD32CF791}"/>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68362BA5-09D7-4FFA-B16A-B76D2D82F199}"/>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1D8D5C6D-724D-4198-907A-ED5FF9231067}"/>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7" name="テキスト ボックス 726">
          <a:extLst>
            <a:ext uri="{FF2B5EF4-FFF2-40B4-BE49-F238E27FC236}">
              <a16:creationId xmlns:a16="http://schemas.microsoft.com/office/drawing/2014/main" id="{73FDD365-1FEA-4477-91EE-C8332C9A1AA5}"/>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D9C4D3DC-FFF1-4244-BCC2-14ECBA315A23}"/>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DEC790D4-4C1B-4B5E-8126-8ABD4FAAFABF}"/>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30" name="テキスト ボックス 729">
          <a:extLst>
            <a:ext uri="{FF2B5EF4-FFF2-40B4-BE49-F238E27FC236}">
              <a16:creationId xmlns:a16="http://schemas.microsoft.com/office/drawing/2014/main" id="{917247D1-4E82-42EE-9457-78D583402968}"/>
            </a:ext>
          </a:extLst>
        </xdr:cNvPr>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665CB50B-ED6B-4CBB-94F5-D1AF6DD685F8}"/>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1475" cy="259080"/>
    <xdr:sp macro="" textlink="">
      <xdr:nvSpPr>
        <xdr:cNvPr id="732" name="テキスト ボックス 731">
          <a:extLst>
            <a:ext uri="{FF2B5EF4-FFF2-40B4-BE49-F238E27FC236}">
              <a16:creationId xmlns:a16="http://schemas.microsoft.com/office/drawing/2014/main" id="{3028706F-2516-41A2-8178-6FE45794C4FD}"/>
            </a:ext>
          </a:extLst>
        </xdr:cNvPr>
        <xdr:cNvSpPr txBox="1"/>
      </xdr:nvSpPr>
      <xdr:spPr>
        <a:xfrm>
          <a:off x="17910810" y="620776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777613E-C1D2-4F1E-B1AF-1B3C3D39F17C}"/>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1475" cy="253365"/>
    <xdr:sp macro="" textlink="">
      <xdr:nvSpPr>
        <xdr:cNvPr id="734" name="テキスト ボックス 733">
          <a:extLst>
            <a:ext uri="{FF2B5EF4-FFF2-40B4-BE49-F238E27FC236}">
              <a16:creationId xmlns:a16="http://schemas.microsoft.com/office/drawing/2014/main" id="{BCC43EFA-AC2B-4740-8959-818C22500F70}"/>
            </a:ext>
          </a:extLst>
        </xdr:cNvPr>
        <xdr:cNvSpPr txBox="1"/>
      </xdr:nvSpPr>
      <xdr:spPr>
        <a:xfrm>
          <a:off x="17910810" y="58267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7545B0E-6529-4535-A031-31DB864DA072}"/>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1475" cy="259080"/>
    <xdr:sp macro="" textlink="">
      <xdr:nvSpPr>
        <xdr:cNvPr id="736" name="テキスト ボックス 735">
          <a:extLst>
            <a:ext uri="{FF2B5EF4-FFF2-40B4-BE49-F238E27FC236}">
              <a16:creationId xmlns:a16="http://schemas.microsoft.com/office/drawing/2014/main" id="{46DACB5D-FCEF-4A59-9022-02C31A887750}"/>
            </a:ext>
          </a:extLst>
        </xdr:cNvPr>
        <xdr:cNvSpPr txBox="1"/>
      </xdr:nvSpPr>
      <xdr:spPr>
        <a:xfrm>
          <a:off x="17910810" y="544576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BEE12220-B088-42C1-9C86-461F3D4257BD}"/>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71475" cy="259080"/>
    <xdr:sp macro="" textlink="">
      <xdr:nvSpPr>
        <xdr:cNvPr id="738" name="テキスト ボックス 737">
          <a:extLst>
            <a:ext uri="{FF2B5EF4-FFF2-40B4-BE49-F238E27FC236}">
              <a16:creationId xmlns:a16="http://schemas.microsoft.com/office/drawing/2014/main" id="{D011D87C-8D1D-4E9F-923B-B203FDDDACAD}"/>
            </a:ext>
          </a:extLst>
        </xdr:cNvPr>
        <xdr:cNvSpPr txBox="1"/>
      </xdr:nvSpPr>
      <xdr:spPr>
        <a:xfrm>
          <a:off x="17910810" y="506476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F08ECA2A-2E4F-452F-B1DC-7078F1F695EB}"/>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645" cy="253365"/>
    <xdr:sp macro="" textlink="">
      <xdr:nvSpPr>
        <xdr:cNvPr id="740" name="テキスト ボックス 739">
          <a:extLst>
            <a:ext uri="{FF2B5EF4-FFF2-40B4-BE49-F238E27FC236}">
              <a16:creationId xmlns:a16="http://schemas.microsoft.com/office/drawing/2014/main" id="{A13F73D4-F734-4AB3-B09A-CF3AB2406867}"/>
            </a:ext>
          </a:extLst>
        </xdr:cNvPr>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69FE9936-3F6D-4CE6-94F4-A0C100C1FA8E}"/>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62865</xdr:colOff>
      <xdr:row>39</xdr:row>
      <xdr:rowOff>44450</xdr:rowOff>
    </xdr:to>
    <xdr:cxnSp macro="">
      <xdr:nvCxnSpPr>
        <xdr:cNvPr id="742" name="直線コネクタ 741">
          <a:extLst>
            <a:ext uri="{FF2B5EF4-FFF2-40B4-BE49-F238E27FC236}">
              <a16:creationId xmlns:a16="http://schemas.microsoft.com/office/drawing/2014/main" id="{B79C7401-FB93-40A5-A909-57CD18CA46FF}"/>
            </a:ext>
          </a:extLst>
        </xdr:cNvPr>
        <xdr:cNvCxnSpPr/>
      </xdr:nvCxnSpPr>
      <xdr:spPr>
        <a:xfrm flipV="1">
          <a:off x="22159595" y="516699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3" name="諸支出金最小値テキスト">
          <a:extLst>
            <a:ext uri="{FF2B5EF4-FFF2-40B4-BE49-F238E27FC236}">
              <a16:creationId xmlns:a16="http://schemas.microsoft.com/office/drawing/2014/main" id="{4817782D-5145-4642-AB8F-94DCA8BD5BCC}"/>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4292B48F-51B4-4942-BCC1-F3ACF43AEDE5}"/>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141605</xdr:rowOff>
    </xdr:from>
    <xdr:ext cx="378460" cy="259080"/>
    <xdr:sp macro="" textlink="">
      <xdr:nvSpPr>
        <xdr:cNvPr id="745" name="諸支出金最大値テキスト">
          <a:extLst>
            <a:ext uri="{FF2B5EF4-FFF2-40B4-BE49-F238E27FC236}">
              <a16:creationId xmlns:a16="http://schemas.microsoft.com/office/drawing/2014/main" id="{787DB94E-29A7-418A-860D-16ED4FB58722}"/>
            </a:ext>
          </a:extLst>
        </xdr:cNvPr>
        <xdr:cNvSpPr txBox="1"/>
      </xdr:nvSpPr>
      <xdr:spPr>
        <a:xfrm>
          <a:off x="22212300" y="49422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43275213-E65C-4DED-B791-7FEE9FE37EA2}"/>
            </a:ext>
          </a:extLst>
        </xdr:cNvPr>
        <xdr:cNvCxnSpPr/>
      </xdr:nvCxnSpPr>
      <xdr:spPr>
        <a:xfrm>
          <a:off x="22072600" y="516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143510</xdr:rowOff>
    </xdr:from>
    <xdr:to>
      <xdr:col>116</xdr:col>
      <xdr:colOff>63500</xdr:colOff>
      <xdr:row>38</xdr:row>
      <xdr:rowOff>36830</xdr:rowOff>
    </xdr:to>
    <xdr:cxnSp macro="">
      <xdr:nvCxnSpPr>
        <xdr:cNvPr id="747" name="直線コネクタ 746">
          <a:extLst>
            <a:ext uri="{FF2B5EF4-FFF2-40B4-BE49-F238E27FC236}">
              <a16:creationId xmlns:a16="http://schemas.microsoft.com/office/drawing/2014/main" id="{68808FAC-1783-4A22-B1D8-E244E3A086D2}"/>
            </a:ext>
          </a:extLst>
        </xdr:cNvPr>
        <xdr:cNvCxnSpPr/>
      </xdr:nvCxnSpPr>
      <xdr:spPr>
        <a:xfrm flipV="1">
          <a:off x="21323300" y="5801360"/>
          <a:ext cx="838200" cy="750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61595</xdr:rowOff>
    </xdr:from>
    <xdr:ext cx="313690" cy="259080"/>
    <xdr:sp macro="" textlink="">
      <xdr:nvSpPr>
        <xdr:cNvPr id="748" name="諸支出金平均値テキスト">
          <a:extLst>
            <a:ext uri="{FF2B5EF4-FFF2-40B4-BE49-F238E27FC236}">
              <a16:creationId xmlns:a16="http://schemas.microsoft.com/office/drawing/2014/main" id="{E7A3CE14-3B78-4C0D-86D8-B11703D17100}"/>
            </a:ext>
          </a:extLst>
        </xdr:cNvPr>
        <xdr:cNvSpPr txBox="1"/>
      </xdr:nvSpPr>
      <xdr:spPr>
        <a:xfrm>
          <a:off x="22212300" y="657669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961024B8-CD7F-4BE0-8AFD-056FC25B5B0A}"/>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67310</xdr:rowOff>
    </xdr:from>
    <xdr:to>
      <xdr:col>111</xdr:col>
      <xdr:colOff>177800</xdr:colOff>
      <xdr:row>38</xdr:row>
      <xdr:rowOff>36830</xdr:rowOff>
    </xdr:to>
    <xdr:cxnSp macro="">
      <xdr:nvCxnSpPr>
        <xdr:cNvPr id="750" name="直線コネクタ 749">
          <a:extLst>
            <a:ext uri="{FF2B5EF4-FFF2-40B4-BE49-F238E27FC236}">
              <a16:creationId xmlns:a16="http://schemas.microsoft.com/office/drawing/2014/main" id="{A3277A8C-77FB-4572-979A-972733428BD1}"/>
            </a:ext>
          </a:extLst>
        </xdr:cNvPr>
        <xdr:cNvCxnSpPr/>
      </xdr:nvCxnSpPr>
      <xdr:spPr>
        <a:xfrm>
          <a:off x="20434300" y="623951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1" name="フローチャート: 判断 750">
          <a:extLst>
            <a:ext uri="{FF2B5EF4-FFF2-40B4-BE49-F238E27FC236}">
              <a16:creationId xmlns:a16="http://schemas.microsoft.com/office/drawing/2014/main" id="{826EBFA2-70A5-4DC6-98A1-E2D114082EF8}"/>
            </a:ext>
          </a:extLst>
        </xdr:cNvPr>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78740</xdr:rowOff>
    </xdr:from>
    <xdr:ext cx="243840" cy="259080"/>
    <xdr:sp macro="" textlink="">
      <xdr:nvSpPr>
        <xdr:cNvPr id="752" name="テキスト ボックス 751">
          <a:extLst>
            <a:ext uri="{FF2B5EF4-FFF2-40B4-BE49-F238E27FC236}">
              <a16:creationId xmlns:a16="http://schemas.microsoft.com/office/drawing/2014/main" id="{9376E471-E945-4FCF-BC59-EF189F2BB11F}"/>
            </a:ext>
          </a:extLst>
        </xdr:cNvPr>
        <xdr:cNvSpPr txBox="1"/>
      </xdr:nvSpPr>
      <xdr:spPr>
        <a:xfrm>
          <a:off x="21198840" y="676529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29210</xdr:rowOff>
    </xdr:from>
    <xdr:to>
      <xdr:col>107</xdr:col>
      <xdr:colOff>50800</xdr:colOff>
      <xdr:row>36</xdr:row>
      <xdr:rowOff>67310</xdr:rowOff>
    </xdr:to>
    <xdr:cxnSp macro="">
      <xdr:nvCxnSpPr>
        <xdr:cNvPr id="753" name="直線コネクタ 752">
          <a:extLst>
            <a:ext uri="{FF2B5EF4-FFF2-40B4-BE49-F238E27FC236}">
              <a16:creationId xmlns:a16="http://schemas.microsoft.com/office/drawing/2014/main" id="{9AF8D335-D6B3-4D33-9306-1ECC7A9A60E4}"/>
            </a:ext>
          </a:extLst>
        </xdr:cNvPr>
        <xdr:cNvCxnSpPr/>
      </xdr:nvCxnSpPr>
      <xdr:spPr>
        <a:xfrm>
          <a:off x="19545300" y="602996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144145</xdr:rowOff>
    </xdr:from>
    <xdr:to>
      <xdr:col>107</xdr:col>
      <xdr:colOff>101600</xdr:colOff>
      <xdr:row>39</xdr:row>
      <xdr:rowOff>74930</xdr:rowOff>
    </xdr:to>
    <xdr:sp macro="" textlink="">
      <xdr:nvSpPr>
        <xdr:cNvPr id="754" name="フローチャート: 判断 753">
          <a:extLst>
            <a:ext uri="{FF2B5EF4-FFF2-40B4-BE49-F238E27FC236}">
              <a16:creationId xmlns:a16="http://schemas.microsoft.com/office/drawing/2014/main" id="{61ADE6C3-45FF-4FA5-8E6C-5E844403039A}"/>
            </a:ext>
          </a:extLst>
        </xdr:cNvPr>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65405</xdr:rowOff>
    </xdr:from>
    <xdr:ext cx="313690" cy="253365"/>
    <xdr:sp macro="" textlink="">
      <xdr:nvSpPr>
        <xdr:cNvPr id="755" name="テキスト ボックス 754">
          <a:extLst>
            <a:ext uri="{FF2B5EF4-FFF2-40B4-BE49-F238E27FC236}">
              <a16:creationId xmlns:a16="http://schemas.microsoft.com/office/drawing/2014/main" id="{9EB416B9-D2E9-4643-9923-112006FAA1E3}"/>
            </a:ext>
          </a:extLst>
        </xdr:cNvPr>
        <xdr:cNvSpPr txBox="1"/>
      </xdr:nvSpPr>
      <xdr:spPr>
        <a:xfrm>
          <a:off x="20277455" y="67519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35</xdr:row>
      <xdr:rowOff>29210</xdr:rowOff>
    </xdr:from>
    <xdr:to>
      <xdr:col>102</xdr:col>
      <xdr:colOff>114300</xdr:colOff>
      <xdr:row>36</xdr:row>
      <xdr:rowOff>4445</xdr:rowOff>
    </xdr:to>
    <xdr:cxnSp macro="">
      <xdr:nvCxnSpPr>
        <xdr:cNvPr id="756" name="直線コネクタ 755">
          <a:extLst>
            <a:ext uri="{FF2B5EF4-FFF2-40B4-BE49-F238E27FC236}">
              <a16:creationId xmlns:a16="http://schemas.microsoft.com/office/drawing/2014/main" id="{782B1403-164F-4C9C-809D-F4384888F46B}"/>
            </a:ext>
          </a:extLst>
        </xdr:cNvPr>
        <xdr:cNvCxnSpPr/>
      </xdr:nvCxnSpPr>
      <xdr:spPr>
        <a:xfrm flipV="1">
          <a:off x="18656300" y="602996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7" name="フローチャート: 判断 756">
          <a:extLst>
            <a:ext uri="{FF2B5EF4-FFF2-40B4-BE49-F238E27FC236}">
              <a16:creationId xmlns:a16="http://schemas.microsoft.com/office/drawing/2014/main" id="{979C920F-C005-421B-B970-390CF4CDB557}"/>
            </a:ext>
          </a:extLst>
        </xdr:cNvPr>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25400</xdr:rowOff>
    </xdr:from>
    <xdr:ext cx="313690" cy="259080"/>
    <xdr:sp macro="" textlink="">
      <xdr:nvSpPr>
        <xdr:cNvPr id="758" name="テキスト ボックス 757">
          <a:extLst>
            <a:ext uri="{FF2B5EF4-FFF2-40B4-BE49-F238E27FC236}">
              <a16:creationId xmlns:a16="http://schemas.microsoft.com/office/drawing/2014/main" id="{057DC276-31BD-4082-97EE-926B2C6A13E7}"/>
            </a:ext>
          </a:extLst>
        </xdr:cNvPr>
        <xdr:cNvSpPr txBox="1"/>
      </xdr:nvSpPr>
      <xdr:spPr>
        <a:xfrm>
          <a:off x="19388455" y="67119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59" name="フローチャート: 判断 758">
          <a:extLst>
            <a:ext uri="{FF2B5EF4-FFF2-40B4-BE49-F238E27FC236}">
              <a16:creationId xmlns:a16="http://schemas.microsoft.com/office/drawing/2014/main" id="{FD42FC50-A924-474A-A9C6-C2FE8C351EFA}"/>
            </a:ext>
          </a:extLst>
        </xdr:cNvPr>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39</xdr:row>
      <xdr:rowOff>61595</xdr:rowOff>
    </xdr:from>
    <xdr:ext cx="313690" cy="259080"/>
    <xdr:sp macro="" textlink="">
      <xdr:nvSpPr>
        <xdr:cNvPr id="760" name="テキスト ボックス 759">
          <a:extLst>
            <a:ext uri="{FF2B5EF4-FFF2-40B4-BE49-F238E27FC236}">
              <a16:creationId xmlns:a16="http://schemas.microsoft.com/office/drawing/2014/main" id="{6724DBD4-ABF7-4607-8E22-D92123726972}"/>
            </a:ext>
          </a:extLst>
        </xdr:cNvPr>
        <xdr:cNvSpPr txBox="1"/>
      </xdr:nvSpPr>
      <xdr:spPr>
        <a:xfrm>
          <a:off x="18499455" y="674814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A7864BBB-800F-4058-AAFF-FE2315D9FDEA}"/>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235993A2-FB42-4790-910B-D38B9DEF0CC3}"/>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3EF33B0B-9A5D-4BD7-B3EB-CB054C1590B6}"/>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4E67A61-00DA-4041-9123-7939F2CDBDCC}"/>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83A86E88-0A54-4A9C-925A-178B5521E953}"/>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33</xdr:row>
      <xdr:rowOff>92710</xdr:rowOff>
    </xdr:from>
    <xdr:to>
      <xdr:col>116</xdr:col>
      <xdr:colOff>114300</xdr:colOff>
      <xdr:row>34</xdr:row>
      <xdr:rowOff>22860</xdr:rowOff>
    </xdr:to>
    <xdr:sp macro="" textlink="">
      <xdr:nvSpPr>
        <xdr:cNvPr id="766" name="楕円 765">
          <a:extLst>
            <a:ext uri="{FF2B5EF4-FFF2-40B4-BE49-F238E27FC236}">
              <a16:creationId xmlns:a16="http://schemas.microsoft.com/office/drawing/2014/main" id="{549E31CE-3DF3-46D9-8729-E437225AB635}"/>
            </a:ext>
          </a:extLst>
        </xdr:cNvPr>
        <xdr:cNvSpPr/>
      </xdr:nvSpPr>
      <xdr:spPr>
        <a:xfrm>
          <a:off x="22110700" y="57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115570</xdr:rowOff>
    </xdr:from>
    <xdr:ext cx="378460" cy="259080"/>
    <xdr:sp macro="" textlink="">
      <xdr:nvSpPr>
        <xdr:cNvPr id="767" name="諸支出金該当値テキスト">
          <a:extLst>
            <a:ext uri="{FF2B5EF4-FFF2-40B4-BE49-F238E27FC236}">
              <a16:creationId xmlns:a16="http://schemas.microsoft.com/office/drawing/2014/main" id="{C3FCD5C0-2177-45D0-8578-3079D53BBD5F}"/>
            </a:ext>
          </a:extLst>
        </xdr:cNvPr>
        <xdr:cNvSpPr txBox="1"/>
      </xdr:nvSpPr>
      <xdr:spPr>
        <a:xfrm>
          <a:off x="22212300" y="5601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157480</xdr:rowOff>
    </xdr:from>
    <xdr:to>
      <xdr:col>112</xdr:col>
      <xdr:colOff>38100</xdr:colOff>
      <xdr:row>38</xdr:row>
      <xdr:rowOff>87630</xdr:rowOff>
    </xdr:to>
    <xdr:sp macro="" textlink="">
      <xdr:nvSpPr>
        <xdr:cNvPr id="768" name="楕円 767">
          <a:extLst>
            <a:ext uri="{FF2B5EF4-FFF2-40B4-BE49-F238E27FC236}">
              <a16:creationId xmlns:a16="http://schemas.microsoft.com/office/drawing/2014/main" id="{26BFF8F6-858A-4E97-8C0C-FAB9543C187C}"/>
            </a:ext>
          </a:extLst>
        </xdr:cNvPr>
        <xdr:cNvSpPr/>
      </xdr:nvSpPr>
      <xdr:spPr>
        <a:xfrm>
          <a:off x="212725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104140</xdr:rowOff>
    </xdr:from>
    <xdr:ext cx="313690" cy="259080"/>
    <xdr:sp macro="" textlink="">
      <xdr:nvSpPr>
        <xdr:cNvPr id="769" name="テキスト ボックス 768">
          <a:extLst>
            <a:ext uri="{FF2B5EF4-FFF2-40B4-BE49-F238E27FC236}">
              <a16:creationId xmlns:a16="http://schemas.microsoft.com/office/drawing/2014/main" id="{329C55F2-1CCF-458B-B89B-386C1DAAB119}"/>
            </a:ext>
          </a:extLst>
        </xdr:cNvPr>
        <xdr:cNvSpPr txBox="1"/>
      </xdr:nvSpPr>
      <xdr:spPr>
        <a:xfrm>
          <a:off x="21166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16510</xdr:rowOff>
    </xdr:from>
    <xdr:to>
      <xdr:col>107</xdr:col>
      <xdr:colOff>101600</xdr:colOff>
      <xdr:row>36</xdr:row>
      <xdr:rowOff>118110</xdr:rowOff>
    </xdr:to>
    <xdr:sp macro="" textlink="">
      <xdr:nvSpPr>
        <xdr:cNvPr id="770" name="楕円 769">
          <a:extLst>
            <a:ext uri="{FF2B5EF4-FFF2-40B4-BE49-F238E27FC236}">
              <a16:creationId xmlns:a16="http://schemas.microsoft.com/office/drawing/2014/main" id="{C98C34F6-51F0-425C-9BF3-A57240F4D6A1}"/>
            </a:ext>
          </a:extLst>
        </xdr:cNvPr>
        <xdr:cNvSpPr/>
      </xdr:nvSpPr>
      <xdr:spPr>
        <a:xfrm>
          <a:off x="20383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34</xdr:row>
      <xdr:rowOff>134620</xdr:rowOff>
    </xdr:from>
    <xdr:ext cx="378460" cy="253365"/>
    <xdr:sp macro="" textlink="">
      <xdr:nvSpPr>
        <xdr:cNvPr id="771" name="テキスト ボックス 770">
          <a:extLst>
            <a:ext uri="{FF2B5EF4-FFF2-40B4-BE49-F238E27FC236}">
              <a16:creationId xmlns:a16="http://schemas.microsoft.com/office/drawing/2014/main" id="{0E70907C-7C64-4D12-9461-18435A0F07CE}"/>
            </a:ext>
          </a:extLst>
        </xdr:cNvPr>
        <xdr:cNvSpPr txBox="1"/>
      </xdr:nvSpPr>
      <xdr:spPr>
        <a:xfrm>
          <a:off x="20245070" y="596392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34</xdr:row>
      <xdr:rowOff>149860</xdr:rowOff>
    </xdr:from>
    <xdr:to>
      <xdr:col>102</xdr:col>
      <xdr:colOff>165100</xdr:colOff>
      <xdr:row>35</xdr:row>
      <xdr:rowOff>80010</xdr:rowOff>
    </xdr:to>
    <xdr:sp macro="" textlink="">
      <xdr:nvSpPr>
        <xdr:cNvPr id="772" name="楕円 771">
          <a:extLst>
            <a:ext uri="{FF2B5EF4-FFF2-40B4-BE49-F238E27FC236}">
              <a16:creationId xmlns:a16="http://schemas.microsoft.com/office/drawing/2014/main" id="{C33C23CC-3090-4737-945D-A4FE067F9658}"/>
            </a:ext>
          </a:extLst>
        </xdr:cNvPr>
        <xdr:cNvSpPr/>
      </xdr:nvSpPr>
      <xdr:spPr>
        <a:xfrm>
          <a:off x="19494500" y="59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33</xdr:row>
      <xdr:rowOff>96520</xdr:rowOff>
    </xdr:from>
    <xdr:ext cx="378460" cy="259080"/>
    <xdr:sp macro="" textlink="">
      <xdr:nvSpPr>
        <xdr:cNvPr id="773" name="テキスト ボックス 772">
          <a:extLst>
            <a:ext uri="{FF2B5EF4-FFF2-40B4-BE49-F238E27FC236}">
              <a16:creationId xmlns:a16="http://schemas.microsoft.com/office/drawing/2014/main" id="{F631F25B-B5F3-40A1-A0D9-23CDEFCBA304}"/>
            </a:ext>
          </a:extLst>
        </xdr:cNvPr>
        <xdr:cNvSpPr txBox="1"/>
      </xdr:nvSpPr>
      <xdr:spPr>
        <a:xfrm>
          <a:off x="19356070" y="5754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125095</xdr:rowOff>
    </xdr:from>
    <xdr:to>
      <xdr:col>98</xdr:col>
      <xdr:colOff>38100</xdr:colOff>
      <xdr:row>36</xdr:row>
      <xdr:rowOff>55245</xdr:rowOff>
    </xdr:to>
    <xdr:sp macro="" textlink="">
      <xdr:nvSpPr>
        <xdr:cNvPr id="774" name="楕円 773">
          <a:extLst>
            <a:ext uri="{FF2B5EF4-FFF2-40B4-BE49-F238E27FC236}">
              <a16:creationId xmlns:a16="http://schemas.microsoft.com/office/drawing/2014/main" id="{E56C35B6-6ECB-4200-B2B3-907CC4CA8048}"/>
            </a:ext>
          </a:extLst>
        </xdr:cNvPr>
        <xdr:cNvSpPr/>
      </xdr:nvSpPr>
      <xdr:spPr>
        <a:xfrm>
          <a:off x="18605500" y="612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34</xdr:row>
      <xdr:rowOff>71755</xdr:rowOff>
    </xdr:from>
    <xdr:ext cx="378460" cy="259080"/>
    <xdr:sp macro="" textlink="">
      <xdr:nvSpPr>
        <xdr:cNvPr id="775" name="テキスト ボックス 774">
          <a:extLst>
            <a:ext uri="{FF2B5EF4-FFF2-40B4-BE49-F238E27FC236}">
              <a16:creationId xmlns:a16="http://schemas.microsoft.com/office/drawing/2014/main" id="{D7358194-06DC-4C78-852C-88EB2E2A7EF8}"/>
            </a:ext>
          </a:extLst>
        </xdr:cNvPr>
        <xdr:cNvSpPr txBox="1"/>
      </xdr:nvSpPr>
      <xdr:spPr>
        <a:xfrm>
          <a:off x="18467070" y="59010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E2708484-F2A8-4FF8-8AF4-7C0DDD37901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2E9B9404-A1CF-457D-9C9C-7CE502A4B5FC}"/>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6F5C7D66-EB86-4033-BA92-FC0FBF33A9D2}"/>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CFC55ACC-7F72-4B98-8D7F-8D53575F950E}"/>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9734C527-7964-4E78-BFF2-05D80D19ADFE}"/>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975520BB-31D9-4FF3-8F3E-BD80F95F0ECB}"/>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C147E74E-3E20-4E5F-A17D-8AAFFF4BDA9F}"/>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BFC8062-0E58-4738-9CEE-F583A4CD22E6}"/>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4" name="テキスト ボックス 783">
          <a:extLst>
            <a:ext uri="{FF2B5EF4-FFF2-40B4-BE49-F238E27FC236}">
              <a16:creationId xmlns:a16="http://schemas.microsoft.com/office/drawing/2014/main" id="{5AEA9EED-19DD-4148-AC54-F5572526ADB4}"/>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64F30BBD-2A8A-413F-AC0E-35A7C5CA4D4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1F684889-0113-4868-B3B8-6DB1C13B041F}"/>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7" name="テキスト ボックス 786">
          <a:extLst>
            <a:ext uri="{FF2B5EF4-FFF2-40B4-BE49-F238E27FC236}">
              <a16:creationId xmlns:a16="http://schemas.microsoft.com/office/drawing/2014/main" id="{4583D9A0-17B5-4F60-86A8-CC9DA9D3A8B9}"/>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3F993351-5417-4B11-9A77-201717C1F955}"/>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89" name="テキスト ボックス 788">
          <a:extLst>
            <a:ext uri="{FF2B5EF4-FFF2-40B4-BE49-F238E27FC236}">
              <a16:creationId xmlns:a16="http://schemas.microsoft.com/office/drawing/2014/main" id="{87623307-7524-4CC4-94C8-427FFACC2ACF}"/>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5F19F0AA-BEF8-47E4-93A3-297E1B6389DD}"/>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1" name="直線コネクタ 790">
          <a:extLst>
            <a:ext uri="{FF2B5EF4-FFF2-40B4-BE49-F238E27FC236}">
              <a16:creationId xmlns:a16="http://schemas.microsoft.com/office/drawing/2014/main" id="{87D08833-CD53-46A7-A814-7444BCD1305C}"/>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2" name="前年度繰上充用金最小値テキスト">
          <a:extLst>
            <a:ext uri="{FF2B5EF4-FFF2-40B4-BE49-F238E27FC236}">
              <a16:creationId xmlns:a16="http://schemas.microsoft.com/office/drawing/2014/main" id="{A9A14153-E2A5-47BC-94A6-A183F3D8EDC8}"/>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F63133CB-7170-4228-A4B4-1E48962C03FD}"/>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4" name="前年度繰上充用金最大値テキスト">
          <a:extLst>
            <a:ext uri="{FF2B5EF4-FFF2-40B4-BE49-F238E27FC236}">
              <a16:creationId xmlns:a16="http://schemas.microsoft.com/office/drawing/2014/main" id="{EE925462-8D6B-4DA2-9BD7-BD538F9D3C53}"/>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59B56E34-C0D8-4C09-84FD-6C6C3A378F7E}"/>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2FDE647D-D6B7-44A6-A9EC-5B98C0ACE301}"/>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7" name="前年度繰上充用金平均値テキスト">
          <a:extLst>
            <a:ext uri="{FF2B5EF4-FFF2-40B4-BE49-F238E27FC236}">
              <a16:creationId xmlns:a16="http://schemas.microsoft.com/office/drawing/2014/main" id="{58A305FD-5AD9-44C4-8F30-ACBB5C5388F2}"/>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15ED9BC-BB24-4554-98A7-A466EEEF3A5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223D06FF-3D2E-4335-9F6C-8B07A7D5A09C}"/>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26DBE63E-CE81-4574-AB68-ABC386E6153E}"/>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1" name="テキスト ボックス 800">
          <a:extLst>
            <a:ext uri="{FF2B5EF4-FFF2-40B4-BE49-F238E27FC236}">
              <a16:creationId xmlns:a16="http://schemas.microsoft.com/office/drawing/2014/main" id="{3C2BAF59-3C87-4267-B8DD-8A31AC310A98}"/>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CAE83475-5056-4496-8FFC-E538AFD97BED}"/>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E59A7891-E4BF-47CC-8987-D8C73D02D296}"/>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4" name="テキスト ボックス 803">
          <a:extLst>
            <a:ext uri="{FF2B5EF4-FFF2-40B4-BE49-F238E27FC236}">
              <a16:creationId xmlns:a16="http://schemas.microsoft.com/office/drawing/2014/main" id="{B37C4705-1B22-40C3-B474-6CF3A3934002}"/>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548ECD6B-1A93-41B9-8F8B-D9BECA4BF602}"/>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BCF4EF66-29C4-4F31-8ACB-D00282EDF1D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7" name="テキスト ボックス 806">
          <a:extLst>
            <a:ext uri="{FF2B5EF4-FFF2-40B4-BE49-F238E27FC236}">
              <a16:creationId xmlns:a16="http://schemas.microsoft.com/office/drawing/2014/main" id="{DDF8C98D-0E33-4FE8-837D-1BB0228F378E}"/>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D67EFFA8-CFD2-4464-ABA2-AE5E6286C5E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09" name="テキスト ボックス 808">
          <a:extLst>
            <a:ext uri="{FF2B5EF4-FFF2-40B4-BE49-F238E27FC236}">
              <a16:creationId xmlns:a16="http://schemas.microsoft.com/office/drawing/2014/main" id="{D5C86E74-AE3A-4B14-A6F4-2C3BCB0BF0DD}"/>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91411E00-28A1-4DC2-8A5B-2483EC93715D}"/>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64BB0340-5849-4E10-A79A-A514E88AC6DE}"/>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E6DA7E6C-8886-4D87-BEA7-8CC3FDB39F03}"/>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E05A6236-2C05-48D6-AAE2-5454F3182645}"/>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1824CF46-8BE4-4092-82BA-107F927C7DCC}"/>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58D3D024-78C7-487D-8E29-8AA9C8EBB70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6" name="前年度繰上充用金該当値テキスト">
          <a:extLst>
            <a:ext uri="{FF2B5EF4-FFF2-40B4-BE49-F238E27FC236}">
              <a16:creationId xmlns:a16="http://schemas.microsoft.com/office/drawing/2014/main" id="{03402929-F9A9-4AC0-AAC3-85052F9271DB}"/>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E48285CF-1FC4-4BD8-B681-50EE956D5936}"/>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18" name="テキスト ボックス 817">
          <a:extLst>
            <a:ext uri="{FF2B5EF4-FFF2-40B4-BE49-F238E27FC236}">
              <a16:creationId xmlns:a16="http://schemas.microsoft.com/office/drawing/2014/main" id="{A9EB4D59-9FD0-40FF-91BD-E511D3084146}"/>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62562327-576D-4469-9554-120E4E3AAC25}"/>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20" name="テキスト ボックス 819">
          <a:extLst>
            <a:ext uri="{FF2B5EF4-FFF2-40B4-BE49-F238E27FC236}">
              <a16:creationId xmlns:a16="http://schemas.microsoft.com/office/drawing/2014/main" id="{A0A946EC-92FF-4AD4-A845-916F40E7DC6B}"/>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24D309AD-D93B-4CA5-A418-B702373B93BD}"/>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22" name="テキスト ボックス 821">
          <a:extLst>
            <a:ext uri="{FF2B5EF4-FFF2-40B4-BE49-F238E27FC236}">
              <a16:creationId xmlns:a16="http://schemas.microsoft.com/office/drawing/2014/main" id="{AFC849C2-2716-437E-B3AC-9590D057DECD}"/>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497E05C3-13E3-47A9-BACF-7782A8426393}"/>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4" name="テキスト ボックス 823">
          <a:extLst>
            <a:ext uri="{FF2B5EF4-FFF2-40B4-BE49-F238E27FC236}">
              <a16:creationId xmlns:a16="http://schemas.microsoft.com/office/drawing/2014/main" id="{568EC957-F149-4581-A2A6-D6EF73D499CC}"/>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30E7A181-5E49-4E02-BFBF-11DDA8E85AAF}"/>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7D7482F6-68F2-48DF-BE68-88E8F2CBDA53}"/>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FF57BBB4-B5AB-4C53-A18E-DF404D54474C}"/>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総務費は、特別定額給付金事業により前年度より大幅な増となった。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民生費について、平成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年度から福祉事務所設置市町村となったことによる扶助費（生活保護等）の影響で類似団体平均を大きく上回っている。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諸支出金については一般会計から渡船事業特別会計への繰出金が増えたことにより大幅な増となった。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公債費については前年度より増となっているが、大型事業完了等により減少傾向にある。しかしながら類似団体平均と比べると大幅に上回っている。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04E1D0A-B283-44FE-904F-F24C1ED69A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7EE05073-A425-49A8-996A-2777C0A946E8}"/>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659195D9-0525-45D0-84B3-B13469657473}"/>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4FC17673-F963-4CF3-9517-1A0AFE2C58F3}"/>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532684FD-41D1-446E-894A-677A3F57D007}"/>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48151507-D523-489B-B77B-AF882FB13B58}"/>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C1391CFA-B65A-4445-B45E-E3E888FA27E4}"/>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8191327E-8547-42E5-8DB6-102AFF1473DC}"/>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A5E89E2-A7C3-421B-A91D-B32BEC4D3D46}"/>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A891940B-7F4D-4BCB-9DB6-C6054F440053}"/>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68AB267E-C241-4B2E-8A70-16E373B75213}"/>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D0C6887-1490-467F-8D4B-CE86E1516998}"/>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B19C71A0-7715-4E41-97FF-085C3366C8E3}"/>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財政調整基金は、実質収支の黒字に伴う積立を行うことにより増化し、標準財政規模比が</a:t>
          </a:r>
          <a:r>
            <a:rPr kumimoji="1" lang="en-US" altLang="ja-JP" sz="1400">
              <a:latin typeface="ＭＳ ゴシック"/>
              <a:ea typeface="ＭＳ ゴシック"/>
            </a:rPr>
            <a:t>68.38</a:t>
          </a:r>
          <a:r>
            <a:rPr kumimoji="1" lang="ja-JP" altLang="en-US" sz="1400">
              <a:latin typeface="ＭＳ ゴシック"/>
              <a:ea typeface="ＭＳ ゴシック"/>
            </a:rPr>
            <a:t>％となっている。実質収支比率については、翌年度に繰り越すべき財源が減額となっているため、</a:t>
          </a:r>
          <a:r>
            <a:rPr kumimoji="1" lang="en-US" altLang="ja-JP" sz="1400">
              <a:latin typeface="ＭＳ ゴシック"/>
              <a:ea typeface="ＭＳ ゴシック"/>
            </a:rPr>
            <a:t>2.18</a:t>
          </a:r>
          <a:r>
            <a:rPr kumimoji="1" lang="ja-JP" altLang="en-US" sz="1400">
              <a:latin typeface="ＭＳ ゴシック"/>
              <a:ea typeface="ＭＳ ゴシック"/>
            </a:rPr>
            <a:t>％減の2</a:t>
          </a:r>
          <a:r>
            <a:rPr kumimoji="1" lang="en-US" altLang="ja-JP" sz="1400">
              <a:latin typeface="ＭＳ ゴシック"/>
              <a:ea typeface="ＭＳ ゴシック"/>
            </a:rPr>
            <a:t>.30</a:t>
          </a:r>
          <a:r>
            <a:rPr kumimoji="1" lang="ja-JP" altLang="en-US" sz="1400">
              <a:latin typeface="ＭＳ ゴシック"/>
              <a:ea typeface="ＭＳ ゴシック"/>
            </a:rPr>
            <a:t>％となっている。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今後は普通交付税の減少を見込み、さらなる事務事業の効率化を図るなど自主財源の確保に努める。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F3B1BD9-2325-43E3-B8B4-DD49108E0A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A47E6141-E8D6-4927-81EF-9E532F75043D}"/>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CF824391-18B8-413D-BB9E-F265509DD46A}"/>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3215B095-02D3-4D94-A688-07E8BAD9C704}"/>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B14A1F5-5783-48F3-A19A-E8E4020769FD}"/>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D2F2D3DF-74A5-401E-93F1-21F21C6DC733}"/>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A85B3E99-6938-4456-BB46-B17DADF02B8C}"/>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山口県周防大島町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BE54DE4C-C602-4DAF-9569-0A4C85030F8C}"/>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92934523-B60C-4F8A-A4A3-6C00397BAD01}"/>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○現状</a:t>
          </a:r>
          <a:endParaRPr kumimoji="1" lang="en-US" altLang="ja-JP" sz="1400">
            <a:latin typeface="ＭＳ ゴシック"/>
            <a:ea typeface="ＭＳ ゴシック"/>
          </a:endParaRPr>
        </a:p>
        <a:p>
          <a:r>
            <a:rPr kumimoji="1" lang="ja-JP" altLang="en-US" sz="1400">
              <a:latin typeface="ＭＳ ゴシック"/>
              <a:ea typeface="ＭＳ ゴシック"/>
            </a:rPr>
            <a:t>　　一般会計及び全ての特別会計で赤字は生じていない。</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○今後の対応</a:t>
          </a:r>
          <a:endParaRPr kumimoji="1" lang="en-US" altLang="ja-JP" sz="1400">
            <a:latin typeface="ＭＳ ゴシック"/>
            <a:ea typeface="ＭＳ ゴシック"/>
          </a:endParaRPr>
        </a:p>
        <a:p>
          <a:r>
            <a:rPr kumimoji="1" lang="ja-JP" altLang="en-US" sz="1400">
              <a:latin typeface="ＭＳ ゴシック"/>
              <a:ea typeface="ＭＳ ゴシック"/>
            </a:rPr>
            <a:t>　　今後も各会計で適切な財政運営、企業経営を行っていく。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7EACA2D1-0ED5-48CB-8EA8-840FE43A7122}"/>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8E840739-EF3C-4AD3-B054-E1D864A3E3A9}"/>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7944DA22-ED80-4440-8D08-E322E5C364BE}"/>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1D89BF8A-2C72-4D15-B9B8-08D8D1F294AB}"/>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F9A21B53-0B53-480D-B1B3-B6975284B1E9}"/>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44B5A500-29A0-47D3-AE4A-8D4BB28050F3}"/>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B7B77AB-1B86-4938-8057-D5450F08BFEC}"/>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356E68A9-E0B8-43AE-9CA4-A4B42A36E77F}"/>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15A1466C-7019-4E67-A1B0-969F738D5117}"/>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C54A69DD-B1EC-48B4-A2F9-71BAEF58A031}"/>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F0B97DCF-830F-45D4-91A3-37A4D0AA493D}"/>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E321B-A3BB-4DF8-8357-CA7F23AC21D1}">
  <sheetPr>
    <pageSetUpPr fitToPage="1"/>
  </sheetPr>
  <dimension ref="A1:DO56"/>
  <sheetViews>
    <sheetView showGridLines="0" tabSelected="1" zoomScaleNormal="100" workbookViewId="0"/>
  </sheetViews>
  <sheetFormatPr defaultColWidth="0" defaultRowHeight="10.8" zeroHeight="1" x14ac:dyDescent="0.2"/>
  <cols>
    <col min="1" max="11" width="2.109375" style="41" customWidth="1"/>
    <col min="12" max="12" width="2.21875" style="41" customWidth="1"/>
    <col min="13" max="17" width="2.33203125" style="41" customWidth="1"/>
    <col min="18" max="119" width="2.109375" style="41" customWidth="1"/>
    <col min="120" max="120" width="0" style="41" hidden="1" customWidth="1"/>
    <col min="121" max="16384" width="0" style="41" hidden="1"/>
  </cols>
  <sheetData>
    <row r="1" spans="1:119" ht="33" customHeight="1" x14ac:dyDescent="0.2">
      <c r="B1" s="332" t="s">
        <v>19</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2"/>
      <c r="DI1" s="332"/>
      <c r="DJ1" s="42"/>
      <c r="DK1" s="42"/>
      <c r="DL1" s="42"/>
      <c r="DM1" s="42"/>
      <c r="DN1" s="42"/>
      <c r="DO1" s="42"/>
    </row>
    <row r="2" spans="1:119" ht="24" thickBot="1" x14ac:dyDescent="0.25">
      <c r="B2" s="43" t="s">
        <v>20</v>
      </c>
      <c r="C2" s="43"/>
      <c r="D2" s="44"/>
    </row>
    <row r="3" spans="1:119" ht="18.75" customHeight="1" thickBot="1" x14ac:dyDescent="0.25">
      <c r="A3" s="42"/>
      <c r="B3" s="333" t="s">
        <v>21</v>
      </c>
      <c r="C3" s="334"/>
      <c r="D3" s="334"/>
      <c r="E3" s="335"/>
      <c r="F3" s="335"/>
      <c r="G3" s="335"/>
      <c r="H3" s="335"/>
      <c r="I3" s="335"/>
      <c r="J3" s="335"/>
      <c r="K3" s="335"/>
      <c r="L3" s="335" t="s">
        <v>22</v>
      </c>
      <c r="M3" s="335"/>
      <c r="N3" s="335"/>
      <c r="O3" s="335"/>
      <c r="P3" s="335"/>
      <c r="Q3" s="335"/>
      <c r="R3" s="342"/>
      <c r="S3" s="342"/>
      <c r="T3" s="342"/>
      <c r="U3" s="342"/>
      <c r="V3" s="343"/>
      <c r="W3" s="317" t="s">
        <v>23</v>
      </c>
      <c r="X3" s="318"/>
      <c r="Y3" s="318"/>
      <c r="Z3" s="318"/>
      <c r="AA3" s="318"/>
      <c r="AB3" s="334"/>
      <c r="AC3" s="342" t="s">
        <v>24</v>
      </c>
      <c r="AD3" s="318"/>
      <c r="AE3" s="318"/>
      <c r="AF3" s="318"/>
      <c r="AG3" s="318"/>
      <c r="AH3" s="318"/>
      <c r="AI3" s="318"/>
      <c r="AJ3" s="318"/>
      <c r="AK3" s="318"/>
      <c r="AL3" s="319"/>
      <c r="AM3" s="317" t="s">
        <v>25</v>
      </c>
      <c r="AN3" s="318"/>
      <c r="AO3" s="318"/>
      <c r="AP3" s="318"/>
      <c r="AQ3" s="318"/>
      <c r="AR3" s="318"/>
      <c r="AS3" s="318"/>
      <c r="AT3" s="318"/>
      <c r="AU3" s="318"/>
      <c r="AV3" s="318"/>
      <c r="AW3" s="318"/>
      <c r="AX3" s="319"/>
      <c r="AY3" s="354" t="s">
        <v>26</v>
      </c>
      <c r="AZ3" s="355"/>
      <c r="BA3" s="355"/>
      <c r="BB3" s="355"/>
      <c r="BC3" s="355"/>
      <c r="BD3" s="355"/>
      <c r="BE3" s="355"/>
      <c r="BF3" s="355"/>
      <c r="BG3" s="355"/>
      <c r="BH3" s="355"/>
      <c r="BI3" s="355"/>
      <c r="BJ3" s="355"/>
      <c r="BK3" s="355"/>
      <c r="BL3" s="355"/>
      <c r="BM3" s="356"/>
      <c r="BN3" s="317" t="s">
        <v>27</v>
      </c>
      <c r="BO3" s="318"/>
      <c r="BP3" s="318"/>
      <c r="BQ3" s="318"/>
      <c r="BR3" s="318"/>
      <c r="BS3" s="318"/>
      <c r="BT3" s="318"/>
      <c r="BU3" s="319"/>
      <c r="BV3" s="317" t="s">
        <v>28</v>
      </c>
      <c r="BW3" s="318"/>
      <c r="BX3" s="318"/>
      <c r="BY3" s="318"/>
      <c r="BZ3" s="318"/>
      <c r="CA3" s="318"/>
      <c r="CB3" s="318"/>
      <c r="CC3" s="319"/>
      <c r="CD3" s="354" t="s">
        <v>26</v>
      </c>
      <c r="CE3" s="355"/>
      <c r="CF3" s="355"/>
      <c r="CG3" s="355"/>
      <c r="CH3" s="355"/>
      <c r="CI3" s="355"/>
      <c r="CJ3" s="355"/>
      <c r="CK3" s="355"/>
      <c r="CL3" s="355"/>
      <c r="CM3" s="355"/>
      <c r="CN3" s="355"/>
      <c r="CO3" s="355"/>
      <c r="CP3" s="355"/>
      <c r="CQ3" s="355"/>
      <c r="CR3" s="355"/>
      <c r="CS3" s="356"/>
      <c r="CT3" s="317" t="s">
        <v>29</v>
      </c>
      <c r="CU3" s="318"/>
      <c r="CV3" s="318"/>
      <c r="CW3" s="318"/>
      <c r="CX3" s="318"/>
      <c r="CY3" s="318"/>
      <c r="CZ3" s="318"/>
      <c r="DA3" s="319"/>
      <c r="DB3" s="317" t="s">
        <v>30</v>
      </c>
      <c r="DC3" s="318"/>
      <c r="DD3" s="318"/>
      <c r="DE3" s="318"/>
      <c r="DF3" s="318"/>
      <c r="DG3" s="318"/>
      <c r="DH3" s="318"/>
      <c r="DI3" s="319"/>
    </row>
    <row r="4" spans="1:119" ht="18.75" customHeight="1" x14ac:dyDescent="0.2">
      <c r="A4" s="42"/>
      <c r="B4" s="336"/>
      <c r="C4" s="337"/>
      <c r="D4" s="337"/>
      <c r="E4" s="338"/>
      <c r="F4" s="338"/>
      <c r="G4" s="338"/>
      <c r="H4" s="338"/>
      <c r="I4" s="338"/>
      <c r="J4" s="338"/>
      <c r="K4" s="338"/>
      <c r="L4" s="338"/>
      <c r="M4" s="338"/>
      <c r="N4" s="338"/>
      <c r="O4" s="338"/>
      <c r="P4" s="338"/>
      <c r="Q4" s="338"/>
      <c r="R4" s="344"/>
      <c r="S4" s="344"/>
      <c r="T4" s="344"/>
      <c r="U4" s="344"/>
      <c r="V4" s="345"/>
      <c r="W4" s="348"/>
      <c r="X4" s="349"/>
      <c r="Y4" s="349"/>
      <c r="Z4" s="349"/>
      <c r="AA4" s="349"/>
      <c r="AB4" s="337"/>
      <c r="AC4" s="344"/>
      <c r="AD4" s="349"/>
      <c r="AE4" s="349"/>
      <c r="AF4" s="349"/>
      <c r="AG4" s="349"/>
      <c r="AH4" s="349"/>
      <c r="AI4" s="349"/>
      <c r="AJ4" s="349"/>
      <c r="AK4" s="349"/>
      <c r="AL4" s="352"/>
      <c r="AM4" s="350"/>
      <c r="AN4" s="351"/>
      <c r="AO4" s="351"/>
      <c r="AP4" s="351"/>
      <c r="AQ4" s="351"/>
      <c r="AR4" s="351"/>
      <c r="AS4" s="351"/>
      <c r="AT4" s="351"/>
      <c r="AU4" s="351"/>
      <c r="AV4" s="351"/>
      <c r="AW4" s="351"/>
      <c r="AX4" s="353"/>
      <c r="AY4" s="320" t="s">
        <v>31</v>
      </c>
      <c r="AZ4" s="321"/>
      <c r="BA4" s="321"/>
      <c r="BB4" s="321"/>
      <c r="BC4" s="321"/>
      <c r="BD4" s="321"/>
      <c r="BE4" s="321"/>
      <c r="BF4" s="321"/>
      <c r="BG4" s="321"/>
      <c r="BH4" s="321"/>
      <c r="BI4" s="321"/>
      <c r="BJ4" s="321"/>
      <c r="BK4" s="321"/>
      <c r="BL4" s="321"/>
      <c r="BM4" s="322"/>
      <c r="BN4" s="323">
        <v>16466512</v>
      </c>
      <c r="BO4" s="324"/>
      <c r="BP4" s="324"/>
      <c r="BQ4" s="324"/>
      <c r="BR4" s="324"/>
      <c r="BS4" s="324"/>
      <c r="BT4" s="324"/>
      <c r="BU4" s="325"/>
      <c r="BV4" s="323">
        <v>15051797</v>
      </c>
      <c r="BW4" s="324"/>
      <c r="BX4" s="324"/>
      <c r="BY4" s="324"/>
      <c r="BZ4" s="324"/>
      <c r="CA4" s="324"/>
      <c r="CB4" s="324"/>
      <c r="CC4" s="325"/>
      <c r="CD4" s="326" t="s">
        <v>32</v>
      </c>
      <c r="CE4" s="327"/>
      <c r="CF4" s="327"/>
      <c r="CG4" s="327"/>
      <c r="CH4" s="327"/>
      <c r="CI4" s="327"/>
      <c r="CJ4" s="327"/>
      <c r="CK4" s="327"/>
      <c r="CL4" s="327"/>
      <c r="CM4" s="327"/>
      <c r="CN4" s="327"/>
      <c r="CO4" s="327"/>
      <c r="CP4" s="327"/>
      <c r="CQ4" s="327"/>
      <c r="CR4" s="327"/>
      <c r="CS4" s="328"/>
      <c r="CT4" s="329">
        <v>2.2999999999999998</v>
      </c>
      <c r="CU4" s="330"/>
      <c r="CV4" s="330"/>
      <c r="CW4" s="330"/>
      <c r="CX4" s="330"/>
      <c r="CY4" s="330"/>
      <c r="CZ4" s="330"/>
      <c r="DA4" s="331"/>
      <c r="DB4" s="329">
        <v>4.5</v>
      </c>
      <c r="DC4" s="330"/>
      <c r="DD4" s="330"/>
      <c r="DE4" s="330"/>
      <c r="DF4" s="330"/>
      <c r="DG4" s="330"/>
      <c r="DH4" s="330"/>
      <c r="DI4" s="331"/>
    </row>
    <row r="5" spans="1:119" ht="18.75" customHeight="1" x14ac:dyDescent="0.2">
      <c r="A5" s="42"/>
      <c r="B5" s="339"/>
      <c r="C5" s="340"/>
      <c r="D5" s="340"/>
      <c r="E5" s="341"/>
      <c r="F5" s="341"/>
      <c r="G5" s="341"/>
      <c r="H5" s="341"/>
      <c r="I5" s="341"/>
      <c r="J5" s="341"/>
      <c r="K5" s="341"/>
      <c r="L5" s="341"/>
      <c r="M5" s="341"/>
      <c r="N5" s="341"/>
      <c r="O5" s="341"/>
      <c r="P5" s="341"/>
      <c r="Q5" s="341"/>
      <c r="R5" s="346"/>
      <c r="S5" s="346"/>
      <c r="T5" s="346"/>
      <c r="U5" s="346"/>
      <c r="V5" s="347"/>
      <c r="W5" s="350"/>
      <c r="X5" s="351"/>
      <c r="Y5" s="351"/>
      <c r="Z5" s="351"/>
      <c r="AA5" s="351"/>
      <c r="AB5" s="340"/>
      <c r="AC5" s="346"/>
      <c r="AD5" s="351"/>
      <c r="AE5" s="351"/>
      <c r="AF5" s="351"/>
      <c r="AG5" s="351"/>
      <c r="AH5" s="351"/>
      <c r="AI5" s="351"/>
      <c r="AJ5" s="351"/>
      <c r="AK5" s="351"/>
      <c r="AL5" s="353"/>
      <c r="AM5" s="383" t="s">
        <v>33</v>
      </c>
      <c r="AN5" s="384"/>
      <c r="AO5" s="384"/>
      <c r="AP5" s="384"/>
      <c r="AQ5" s="384"/>
      <c r="AR5" s="384"/>
      <c r="AS5" s="384"/>
      <c r="AT5" s="385"/>
      <c r="AU5" s="386" t="s">
        <v>34</v>
      </c>
      <c r="AV5" s="387"/>
      <c r="AW5" s="387"/>
      <c r="AX5" s="387"/>
      <c r="AY5" s="388" t="s">
        <v>35</v>
      </c>
      <c r="AZ5" s="389"/>
      <c r="BA5" s="389"/>
      <c r="BB5" s="389"/>
      <c r="BC5" s="389"/>
      <c r="BD5" s="389"/>
      <c r="BE5" s="389"/>
      <c r="BF5" s="389"/>
      <c r="BG5" s="389"/>
      <c r="BH5" s="389"/>
      <c r="BI5" s="389"/>
      <c r="BJ5" s="389"/>
      <c r="BK5" s="389"/>
      <c r="BL5" s="389"/>
      <c r="BM5" s="390"/>
      <c r="BN5" s="391">
        <v>15967784</v>
      </c>
      <c r="BO5" s="392"/>
      <c r="BP5" s="392"/>
      <c r="BQ5" s="392"/>
      <c r="BR5" s="392"/>
      <c r="BS5" s="392"/>
      <c r="BT5" s="392"/>
      <c r="BU5" s="393"/>
      <c r="BV5" s="391">
        <v>14449439</v>
      </c>
      <c r="BW5" s="392"/>
      <c r="BX5" s="392"/>
      <c r="BY5" s="392"/>
      <c r="BZ5" s="392"/>
      <c r="CA5" s="392"/>
      <c r="CB5" s="392"/>
      <c r="CC5" s="393"/>
      <c r="CD5" s="394" t="s">
        <v>36</v>
      </c>
      <c r="CE5" s="395"/>
      <c r="CF5" s="395"/>
      <c r="CG5" s="395"/>
      <c r="CH5" s="395"/>
      <c r="CI5" s="395"/>
      <c r="CJ5" s="395"/>
      <c r="CK5" s="395"/>
      <c r="CL5" s="395"/>
      <c r="CM5" s="395"/>
      <c r="CN5" s="395"/>
      <c r="CO5" s="395"/>
      <c r="CP5" s="395"/>
      <c r="CQ5" s="395"/>
      <c r="CR5" s="395"/>
      <c r="CS5" s="396"/>
      <c r="CT5" s="357">
        <v>96.3</v>
      </c>
      <c r="CU5" s="358"/>
      <c r="CV5" s="358"/>
      <c r="CW5" s="358"/>
      <c r="CX5" s="358"/>
      <c r="CY5" s="358"/>
      <c r="CZ5" s="358"/>
      <c r="DA5" s="359"/>
      <c r="DB5" s="357">
        <v>97.1</v>
      </c>
      <c r="DC5" s="358"/>
      <c r="DD5" s="358"/>
      <c r="DE5" s="358"/>
      <c r="DF5" s="358"/>
      <c r="DG5" s="358"/>
      <c r="DH5" s="358"/>
      <c r="DI5" s="359"/>
    </row>
    <row r="6" spans="1:119" ht="18.75" customHeight="1" x14ac:dyDescent="0.2">
      <c r="A6" s="42"/>
      <c r="B6" s="360" t="s">
        <v>37</v>
      </c>
      <c r="C6" s="361"/>
      <c r="D6" s="361"/>
      <c r="E6" s="362"/>
      <c r="F6" s="362"/>
      <c r="G6" s="362"/>
      <c r="H6" s="362"/>
      <c r="I6" s="362"/>
      <c r="J6" s="362"/>
      <c r="K6" s="362"/>
      <c r="L6" s="362" t="s">
        <v>38</v>
      </c>
      <c r="M6" s="362"/>
      <c r="N6" s="362"/>
      <c r="O6" s="362"/>
      <c r="P6" s="362"/>
      <c r="Q6" s="362"/>
      <c r="R6" s="366"/>
      <c r="S6" s="366"/>
      <c r="T6" s="366"/>
      <c r="U6" s="366"/>
      <c r="V6" s="367"/>
      <c r="W6" s="370" t="s">
        <v>39</v>
      </c>
      <c r="X6" s="371"/>
      <c r="Y6" s="371"/>
      <c r="Z6" s="371"/>
      <c r="AA6" s="371"/>
      <c r="AB6" s="361"/>
      <c r="AC6" s="374" t="s">
        <v>40</v>
      </c>
      <c r="AD6" s="375"/>
      <c r="AE6" s="375"/>
      <c r="AF6" s="375"/>
      <c r="AG6" s="375"/>
      <c r="AH6" s="375"/>
      <c r="AI6" s="375"/>
      <c r="AJ6" s="375"/>
      <c r="AK6" s="375"/>
      <c r="AL6" s="376"/>
      <c r="AM6" s="383" t="s">
        <v>41</v>
      </c>
      <c r="AN6" s="384"/>
      <c r="AO6" s="384"/>
      <c r="AP6" s="384"/>
      <c r="AQ6" s="384"/>
      <c r="AR6" s="384"/>
      <c r="AS6" s="384"/>
      <c r="AT6" s="385"/>
      <c r="AU6" s="386" t="s">
        <v>34</v>
      </c>
      <c r="AV6" s="387"/>
      <c r="AW6" s="387"/>
      <c r="AX6" s="387"/>
      <c r="AY6" s="388" t="s">
        <v>42</v>
      </c>
      <c r="AZ6" s="389"/>
      <c r="BA6" s="389"/>
      <c r="BB6" s="389"/>
      <c r="BC6" s="389"/>
      <c r="BD6" s="389"/>
      <c r="BE6" s="389"/>
      <c r="BF6" s="389"/>
      <c r="BG6" s="389"/>
      <c r="BH6" s="389"/>
      <c r="BI6" s="389"/>
      <c r="BJ6" s="389"/>
      <c r="BK6" s="389"/>
      <c r="BL6" s="389"/>
      <c r="BM6" s="390"/>
      <c r="BN6" s="391">
        <v>498728</v>
      </c>
      <c r="BO6" s="392"/>
      <c r="BP6" s="392"/>
      <c r="BQ6" s="392"/>
      <c r="BR6" s="392"/>
      <c r="BS6" s="392"/>
      <c r="BT6" s="392"/>
      <c r="BU6" s="393"/>
      <c r="BV6" s="391">
        <v>602358</v>
      </c>
      <c r="BW6" s="392"/>
      <c r="BX6" s="392"/>
      <c r="BY6" s="392"/>
      <c r="BZ6" s="392"/>
      <c r="CA6" s="392"/>
      <c r="CB6" s="392"/>
      <c r="CC6" s="393"/>
      <c r="CD6" s="394" t="s">
        <v>43</v>
      </c>
      <c r="CE6" s="395"/>
      <c r="CF6" s="395"/>
      <c r="CG6" s="395"/>
      <c r="CH6" s="395"/>
      <c r="CI6" s="395"/>
      <c r="CJ6" s="395"/>
      <c r="CK6" s="395"/>
      <c r="CL6" s="395"/>
      <c r="CM6" s="395"/>
      <c r="CN6" s="395"/>
      <c r="CO6" s="395"/>
      <c r="CP6" s="395"/>
      <c r="CQ6" s="395"/>
      <c r="CR6" s="395"/>
      <c r="CS6" s="396"/>
      <c r="CT6" s="397">
        <v>99.1</v>
      </c>
      <c r="CU6" s="398"/>
      <c r="CV6" s="398"/>
      <c r="CW6" s="398"/>
      <c r="CX6" s="398"/>
      <c r="CY6" s="398"/>
      <c r="CZ6" s="398"/>
      <c r="DA6" s="399"/>
      <c r="DB6" s="397">
        <v>99.7</v>
      </c>
      <c r="DC6" s="398"/>
      <c r="DD6" s="398"/>
      <c r="DE6" s="398"/>
      <c r="DF6" s="398"/>
      <c r="DG6" s="398"/>
      <c r="DH6" s="398"/>
      <c r="DI6" s="399"/>
    </row>
    <row r="7" spans="1:119" ht="18.75" customHeight="1" x14ac:dyDescent="0.2">
      <c r="A7" s="42"/>
      <c r="B7" s="336"/>
      <c r="C7" s="337"/>
      <c r="D7" s="337"/>
      <c r="E7" s="338"/>
      <c r="F7" s="338"/>
      <c r="G7" s="338"/>
      <c r="H7" s="338"/>
      <c r="I7" s="338"/>
      <c r="J7" s="338"/>
      <c r="K7" s="338"/>
      <c r="L7" s="338"/>
      <c r="M7" s="338"/>
      <c r="N7" s="338"/>
      <c r="O7" s="338"/>
      <c r="P7" s="338"/>
      <c r="Q7" s="338"/>
      <c r="R7" s="344"/>
      <c r="S7" s="344"/>
      <c r="T7" s="344"/>
      <c r="U7" s="344"/>
      <c r="V7" s="345"/>
      <c r="W7" s="348"/>
      <c r="X7" s="349"/>
      <c r="Y7" s="349"/>
      <c r="Z7" s="349"/>
      <c r="AA7" s="349"/>
      <c r="AB7" s="337"/>
      <c r="AC7" s="377"/>
      <c r="AD7" s="378"/>
      <c r="AE7" s="378"/>
      <c r="AF7" s="378"/>
      <c r="AG7" s="378"/>
      <c r="AH7" s="378"/>
      <c r="AI7" s="378"/>
      <c r="AJ7" s="378"/>
      <c r="AK7" s="378"/>
      <c r="AL7" s="379"/>
      <c r="AM7" s="383" t="s">
        <v>44</v>
      </c>
      <c r="AN7" s="384"/>
      <c r="AO7" s="384"/>
      <c r="AP7" s="384"/>
      <c r="AQ7" s="384"/>
      <c r="AR7" s="384"/>
      <c r="AS7" s="384"/>
      <c r="AT7" s="385"/>
      <c r="AU7" s="386" t="s">
        <v>34</v>
      </c>
      <c r="AV7" s="387"/>
      <c r="AW7" s="387"/>
      <c r="AX7" s="387"/>
      <c r="AY7" s="388" t="s">
        <v>45</v>
      </c>
      <c r="AZ7" s="389"/>
      <c r="BA7" s="389"/>
      <c r="BB7" s="389"/>
      <c r="BC7" s="389"/>
      <c r="BD7" s="389"/>
      <c r="BE7" s="389"/>
      <c r="BF7" s="389"/>
      <c r="BG7" s="389"/>
      <c r="BH7" s="389"/>
      <c r="BI7" s="389"/>
      <c r="BJ7" s="389"/>
      <c r="BK7" s="389"/>
      <c r="BL7" s="389"/>
      <c r="BM7" s="390"/>
      <c r="BN7" s="391">
        <v>293675</v>
      </c>
      <c r="BO7" s="392"/>
      <c r="BP7" s="392"/>
      <c r="BQ7" s="392"/>
      <c r="BR7" s="392"/>
      <c r="BS7" s="392"/>
      <c r="BT7" s="392"/>
      <c r="BU7" s="393"/>
      <c r="BV7" s="391">
        <v>201446</v>
      </c>
      <c r="BW7" s="392"/>
      <c r="BX7" s="392"/>
      <c r="BY7" s="392"/>
      <c r="BZ7" s="392"/>
      <c r="CA7" s="392"/>
      <c r="CB7" s="392"/>
      <c r="CC7" s="393"/>
      <c r="CD7" s="394" t="s">
        <v>46</v>
      </c>
      <c r="CE7" s="395"/>
      <c r="CF7" s="395"/>
      <c r="CG7" s="395"/>
      <c r="CH7" s="395"/>
      <c r="CI7" s="395"/>
      <c r="CJ7" s="395"/>
      <c r="CK7" s="395"/>
      <c r="CL7" s="395"/>
      <c r="CM7" s="395"/>
      <c r="CN7" s="395"/>
      <c r="CO7" s="395"/>
      <c r="CP7" s="395"/>
      <c r="CQ7" s="395"/>
      <c r="CR7" s="395"/>
      <c r="CS7" s="396"/>
      <c r="CT7" s="391">
        <v>8926466</v>
      </c>
      <c r="CU7" s="392"/>
      <c r="CV7" s="392"/>
      <c r="CW7" s="392"/>
      <c r="CX7" s="392"/>
      <c r="CY7" s="392"/>
      <c r="CZ7" s="392"/>
      <c r="DA7" s="393"/>
      <c r="DB7" s="391">
        <v>8942228</v>
      </c>
      <c r="DC7" s="392"/>
      <c r="DD7" s="392"/>
      <c r="DE7" s="392"/>
      <c r="DF7" s="392"/>
      <c r="DG7" s="392"/>
      <c r="DH7" s="392"/>
      <c r="DI7" s="393"/>
    </row>
    <row r="8" spans="1:119" ht="18.75" customHeight="1" thickBot="1" x14ac:dyDescent="0.25">
      <c r="A8" s="42"/>
      <c r="B8" s="363"/>
      <c r="C8" s="364"/>
      <c r="D8" s="364"/>
      <c r="E8" s="365"/>
      <c r="F8" s="365"/>
      <c r="G8" s="365"/>
      <c r="H8" s="365"/>
      <c r="I8" s="365"/>
      <c r="J8" s="365"/>
      <c r="K8" s="365"/>
      <c r="L8" s="365"/>
      <c r="M8" s="365"/>
      <c r="N8" s="365"/>
      <c r="O8" s="365"/>
      <c r="P8" s="365"/>
      <c r="Q8" s="365"/>
      <c r="R8" s="368"/>
      <c r="S8" s="368"/>
      <c r="T8" s="368"/>
      <c r="U8" s="368"/>
      <c r="V8" s="369"/>
      <c r="W8" s="372"/>
      <c r="X8" s="373"/>
      <c r="Y8" s="373"/>
      <c r="Z8" s="373"/>
      <c r="AA8" s="373"/>
      <c r="AB8" s="364"/>
      <c r="AC8" s="380"/>
      <c r="AD8" s="381"/>
      <c r="AE8" s="381"/>
      <c r="AF8" s="381"/>
      <c r="AG8" s="381"/>
      <c r="AH8" s="381"/>
      <c r="AI8" s="381"/>
      <c r="AJ8" s="381"/>
      <c r="AK8" s="381"/>
      <c r="AL8" s="382"/>
      <c r="AM8" s="383" t="s">
        <v>47</v>
      </c>
      <c r="AN8" s="384"/>
      <c r="AO8" s="384"/>
      <c r="AP8" s="384"/>
      <c r="AQ8" s="384"/>
      <c r="AR8" s="384"/>
      <c r="AS8" s="384"/>
      <c r="AT8" s="385"/>
      <c r="AU8" s="386" t="s">
        <v>34</v>
      </c>
      <c r="AV8" s="387"/>
      <c r="AW8" s="387"/>
      <c r="AX8" s="387"/>
      <c r="AY8" s="388" t="s">
        <v>48</v>
      </c>
      <c r="AZ8" s="389"/>
      <c r="BA8" s="389"/>
      <c r="BB8" s="389"/>
      <c r="BC8" s="389"/>
      <c r="BD8" s="389"/>
      <c r="BE8" s="389"/>
      <c r="BF8" s="389"/>
      <c r="BG8" s="389"/>
      <c r="BH8" s="389"/>
      <c r="BI8" s="389"/>
      <c r="BJ8" s="389"/>
      <c r="BK8" s="389"/>
      <c r="BL8" s="389"/>
      <c r="BM8" s="390"/>
      <c r="BN8" s="391">
        <v>205053</v>
      </c>
      <c r="BO8" s="392"/>
      <c r="BP8" s="392"/>
      <c r="BQ8" s="392"/>
      <c r="BR8" s="392"/>
      <c r="BS8" s="392"/>
      <c r="BT8" s="392"/>
      <c r="BU8" s="393"/>
      <c r="BV8" s="391">
        <v>400912</v>
      </c>
      <c r="BW8" s="392"/>
      <c r="BX8" s="392"/>
      <c r="BY8" s="392"/>
      <c r="BZ8" s="392"/>
      <c r="CA8" s="392"/>
      <c r="CB8" s="392"/>
      <c r="CC8" s="393"/>
      <c r="CD8" s="394" t="s">
        <v>49</v>
      </c>
      <c r="CE8" s="395"/>
      <c r="CF8" s="395"/>
      <c r="CG8" s="395"/>
      <c r="CH8" s="395"/>
      <c r="CI8" s="395"/>
      <c r="CJ8" s="395"/>
      <c r="CK8" s="395"/>
      <c r="CL8" s="395"/>
      <c r="CM8" s="395"/>
      <c r="CN8" s="395"/>
      <c r="CO8" s="395"/>
      <c r="CP8" s="395"/>
      <c r="CQ8" s="395"/>
      <c r="CR8" s="395"/>
      <c r="CS8" s="396"/>
      <c r="CT8" s="400">
        <v>0.18</v>
      </c>
      <c r="CU8" s="401"/>
      <c r="CV8" s="401"/>
      <c r="CW8" s="401"/>
      <c r="CX8" s="401"/>
      <c r="CY8" s="401"/>
      <c r="CZ8" s="401"/>
      <c r="DA8" s="402"/>
      <c r="DB8" s="400">
        <v>0.17</v>
      </c>
      <c r="DC8" s="401"/>
      <c r="DD8" s="401"/>
      <c r="DE8" s="401"/>
      <c r="DF8" s="401"/>
      <c r="DG8" s="401"/>
      <c r="DH8" s="401"/>
      <c r="DI8" s="402"/>
    </row>
    <row r="9" spans="1:119" ht="18.75" customHeight="1" thickBot="1" x14ac:dyDescent="0.25">
      <c r="A9" s="42"/>
      <c r="B9" s="354" t="s">
        <v>50</v>
      </c>
      <c r="C9" s="355"/>
      <c r="D9" s="355"/>
      <c r="E9" s="355"/>
      <c r="F9" s="355"/>
      <c r="G9" s="355"/>
      <c r="H9" s="355"/>
      <c r="I9" s="355"/>
      <c r="J9" s="355"/>
      <c r="K9" s="403"/>
      <c r="L9" s="404" t="s">
        <v>51</v>
      </c>
      <c r="M9" s="405"/>
      <c r="N9" s="405"/>
      <c r="O9" s="405"/>
      <c r="P9" s="405"/>
      <c r="Q9" s="406"/>
      <c r="R9" s="407">
        <v>14798</v>
      </c>
      <c r="S9" s="408"/>
      <c r="T9" s="408"/>
      <c r="U9" s="408"/>
      <c r="V9" s="409"/>
      <c r="W9" s="317" t="s">
        <v>52</v>
      </c>
      <c r="X9" s="318"/>
      <c r="Y9" s="318"/>
      <c r="Z9" s="318"/>
      <c r="AA9" s="318"/>
      <c r="AB9" s="318"/>
      <c r="AC9" s="318"/>
      <c r="AD9" s="318"/>
      <c r="AE9" s="318"/>
      <c r="AF9" s="318"/>
      <c r="AG9" s="318"/>
      <c r="AH9" s="318"/>
      <c r="AI9" s="318"/>
      <c r="AJ9" s="318"/>
      <c r="AK9" s="318"/>
      <c r="AL9" s="319"/>
      <c r="AM9" s="383" t="s">
        <v>53</v>
      </c>
      <c r="AN9" s="384"/>
      <c r="AO9" s="384"/>
      <c r="AP9" s="384"/>
      <c r="AQ9" s="384"/>
      <c r="AR9" s="384"/>
      <c r="AS9" s="384"/>
      <c r="AT9" s="385"/>
      <c r="AU9" s="386" t="s">
        <v>34</v>
      </c>
      <c r="AV9" s="387"/>
      <c r="AW9" s="387"/>
      <c r="AX9" s="387"/>
      <c r="AY9" s="388" t="s">
        <v>54</v>
      </c>
      <c r="AZ9" s="389"/>
      <c r="BA9" s="389"/>
      <c r="BB9" s="389"/>
      <c r="BC9" s="389"/>
      <c r="BD9" s="389"/>
      <c r="BE9" s="389"/>
      <c r="BF9" s="389"/>
      <c r="BG9" s="389"/>
      <c r="BH9" s="389"/>
      <c r="BI9" s="389"/>
      <c r="BJ9" s="389"/>
      <c r="BK9" s="389"/>
      <c r="BL9" s="389"/>
      <c r="BM9" s="390"/>
      <c r="BN9" s="391">
        <v>-195859</v>
      </c>
      <c r="BO9" s="392"/>
      <c r="BP9" s="392"/>
      <c r="BQ9" s="392"/>
      <c r="BR9" s="392"/>
      <c r="BS9" s="392"/>
      <c r="BT9" s="392"/>
      <c r="BU9" s="393"/>
      <c r="BV9" s="391">
        <v>207369</v>
      </c>
      <c r="BW9" s="392"/>
      <c r="BX9" s="392"/>
      <c r="BY9" s="392"/>
      <c r="BZ9" s="392"/>
      <c r="CA9" s="392"/>
      <c r="CB9" s="392"/>
      <c r="CC9" s="393"/>
      <c r="CD9" s="394" t="s">
        <v>55</v>
      </c>
      <c r="CE9" s="395"/>
      <c r="CF9" s="395"/>
      <c r="CG9" s="395"/>
      <c r="CH9" s="395"/>
      <c r="CI9" s="395"/>
      <c r="CJ9" s="395"/>
      <c r="CK9" s="395"/>
      <c r="CL9" s="395"/>
      <c r="CM9" s="395"/>
      <c r="CN9" s="395"/>
      <c r="CO9" s="395"/>
      <c r="CP9" s="395"/>
      <c r="CQ9" s="395"/>
      <c r="CR9" s="395"/>
      <c r="CS9" s="396"/>
      <c r="CT9" s="357">
        <v>15.7</v>
      </c>
      <c r="CU9" s="358"/>
      <c r="CV9" s="358"/>
      <c r="CW9" s="358"/>
      <c r="CX9" s="358"/>
      <c r="CY9" s="358"/>
      <c r="CZ9" s="358"/>
      <c r="DA9" s="359"/>
      <c r="DB9" s="357">
        <v>17</v>
      </c>
      <c r="DC9" s="358"/>
      <c r="DD9" s="358"/>
      <c r="DE9" s="358"/>
      <c r="DF9" s="358"/>
      <c r="DG9" s="358"/>
      <c r="DH9" s="358"/>
      <c r="DI9" s="359"/>
    </row>
    <row r="10" spans="1:119" ht="18.75" customHeight="1" thickBot="1" x14ac:dyDescent="0.25">
      <c r="A10" s="42"/>
      <c r="B10" s="354"/>
      <c r="C10" s="355"/>
      <c r="D10" s="355"/>
      <c r="E10" s="355"/>
      <c r="F10" s="355"/>
      <c r="G10" s="355"/>
      <c r="H10" s="355"/>
      <c r="I10" s="355"/>
      <c r="J10" s="355"/>
      <c r="K10" s="403"/>
      <c r="L10" s="410" t="s">
        <v>56</v>
      </c>
      <c r="M10" s="384"/>
      <c r="N10" s="384"/>
      <c r="O10" s="384"/>
      <c r="P10" s="384"/>
      <c r="Q10" s="385"/>
      <c r="R10" s="411">
        <v>17199</v>
      </c>
      <c r="S10" s="412"/>
      <c r="T10" s="412"/>
      <c r="U10" s="412"/>
      <c r="V10" s="413"/>
      <c r="W10" s="348"/>
      <c r="X10" s="349"/>
      <c r="Y10" s="349"/>
      <c r="Z10" s="349"/>
      <c r="AA10" s="349"/>
      <c r="AB10" s="349"/>
      <c r="AC10" s="349"/>
      <c r="AD10" s="349"/>
      <c r="AE10" s="349"/>
      <c r="AF10" s="349"/>
      <c r="AG10" s="349"/>
      <c r="AH10" s="349"/>
      <c r="AI10" s="349"/>
      <c r="AJ10" s="349"/>
      <c r="AK10" s="349"/>
      <c r="AL10" s="352"/>
      <c r="AM10" s="383" t="s">
        <v>57</v>
      </c>
      <c r="AN10" s="384"/>
      <c r="AO10" s="384"/>
      <c r="AP10" s="384"/>
      <c r="AQ10" s="384"/>
      <c r="AR10" s="384"/>
      <c r="AS10" s="384"/>
      <c r="AT10" s="385"/>
      <c r="AU10" s="386" t="s">
        <v>58</v>
      </c>
      <c r="AV10" s="387"/>
      <c r="AW10" s="387"/>
      <c r="AX10" s="387"/>
      <c r="AY10" s="388" t="s">
        <v>59</v>
      </c>
      <c r="AZ10" s="389"/>
      <c r="BA10" s="389"/>
      <c r="BB10" s="389"/>
      <c r="BC10" s="389"/>
      <c r="BD10" s="389"/>
      <c r="BE10" s="389"/>
      <c r="BF10" s="389"/>
      <c r="BG10" s="389"/>
      <c r="BH10" s="389"/>
      <c r="BI10" s="389"/>
      <c r="BJ10" s="389"/>
      <c r="BK10" s="389"/>
      <c r="BL10" s="389"/>
      <c r="BM10" s="390"/>
      <c r="BN10" s="391">
        <v>203595</v>
      </c>
      <c r="BO10" s="392"/>
      <c r="BP10" s="392"/>
      <c r="BQ10" s="392"/>
      <c r="BR10" s="392"/>
      <c r="BS10" s="392"/>
      <c r="BT10" s="392"/>
      <c r="BU10" s="393"/>
      <c r="BV10" s="391">
        <v>109752</v>
      </c>
      <c r="BW10" s="392"/>
      <c r="BX10" s="392"/>
      <c r="BY10" s="392"/>
      <c r="BZ10" s="392"/>
      <c r="CA10" s="392"/>
      <c r="CB10" s="392"/>
      <c r="CC10" s="393"/>
      <c r="CD10" s="45" t="s">
        <v>60</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5">
      <c r="A11" s="42"/>
      <c r="B11" s="354"/>
      <c r="C11" s="355"/>
      <c r="D11" s="355"/>
      <c r="E11" s="355"/>
      <c r="F11" s="355"/>
      <c r="G11" s="355"/>
      <c r="H11" s="355"/>
      <c r="I11" s="355"/>
      <c r="J11" s="355"/>
      <c r="K11" s="403"/>
      <c r="L11" s="414" t="s">
        <v>61</v>
      </c>
      <c r="M11" s="415"/>
      <c r="N11" s="415"/>
      <c r="O11" s="415"/>
      <c r="P11" s="415"/>
      <c r="Q11" s="416"/>
      <c r="R11" s="417" t="s">
        <v>62</v>
      </c>
      <c r="S11" s="418"/>
      <c r="T11" s="418"/>
      <c r="U11" s="418"/>
      <c r="V11" s="419"/>
      <c r="W11" s="348"/>
      <c r="X11" s="349"/>
      <c r="Y11" s="349"/>
      <c r="Z11" s="349"/>
      <c r="AA11" s="349"/>
      <c r="AB11" s="349"/>
      <c r="AC11" s="349"/>
      <c r="AD11" s="349"/>
      <c r="AE11" s="349"/>
      <c r="AF11" s="349"/>
      <c r="AG11" s="349"/>
      <c r="AH11" s="349"/>
      <c r="AI11" s="349"/>
      <c r="AJ11" s="349"/>
      <c r="AK11" s="349"/>
      <c r="AL11" s="352"/>
      <c r="AM11" s="383" t="s">
        <v>63</v>
      </c>
      <c r="AN11" s="384"/>
      <c r="AO11" s="384"/>
      <c r="AP11" s="384"/>
      <c r="AQ11" s="384"/>
      <c r="AR11" s="384"/>
      <c r="AS11" s="384"/>
      <c r="AT11" s="385"/>
      <c r="AU11" s="386" t="s">
        <v>34</v>
      </c>
      <c r="AV11" s="387"/>
      <c r="AW11" s="387"/>
      <c r="AX11" s="387"/>
      <c r="AY11" s="388" t="s">
        <v>64</v>
      </c>
      <c r="AZ11" s="389"/>
      <c r="BA11" s="389"/>
      <c r="BB11" s="389"/>
      <c r="BC11" s="389"/>
      <c r="BD11" s="389"/>
      <c r="BE11" s="389"/>
      <c r="BF11" s="389"/>
      <c r="BG11" s="389"/>
      <c r="BH11" s="389"/>
      <c r="BI11" s="389"/>
      <c r="BJ11" s="389"/>
      <c r="BK11" s="389"/>
      <c r="BL11" s="389"/>
      <c r="BM11" s="390"/>
      <c r="BN11" s="391">
        <v>0</v>
      </c>
      <c r="BO11" s="392"/>
      <c r="BP11" s="392"/>
      <c r="BQ11" s="392"/>
      <c r="BR11" s="392"/>
      <c r="BS11" s="392"/>
      <c r="BT11" s="392"/>
      <c r="BU11" s="393"/>
      <c r="BV11" s="391">
        <v>0</v>
      </c>
      <c r="BW11" s="392"/>
      <c r="BX11" s="392"/>
      <c r="BY11" s="392"/>
      <c r="BZ11" s="392"/>
      <c r="CA11" s="392"/>
      <c r="CB11" s="392"/>
      <c r="CC11" s="393"/>
      <c r="CD11" s="394" t="s">
        <v>65</v>
      </c>
      <c r="CE11" s="395"/>
      <c r="CF11" s="395"/>
      <c r="CG11" s="395"/>
      <c r="CH11" s="395"/>
      <c r="CI11" s="395"/>
      <c r="CJ11" s="395"/>
      <c r="CK11" s="395"/>
      <c r="CL11" s="395"/>
      <c r="CM11" s="395"/>
      <c r="CN11" s="395"/>
      <c r="CO11" s="395"/>
      <c r="CP11" s="395"/>
      <c r="CQ11" s="395"/>
      <c r="CR11" s="395"/>
      <c r="CS11" s="396"/>
      <c r="CT11" s="400" t="s">
        <v>66</v>
      </c>
      <c r="CU11" s="401"/>
      <c r="CV11" s="401"/>
      <c r="CW11" s="401"/>
      <c r="CX11" s="401"/>
      <c r="CY11" s="401"/>
      <c r="CZ11" s="401"/>
      <c r="DA11" s="402"/>
      <c r="DB11" s="400" t="s">
        <v>66</v>
      </c>
      <c r="DC11" s="401"/>
      <c r="DD11" s="401"/>
      <c r="DE11" s="401"/>
      <c r="DF11" s="401"/>
      <c r="DG11" s="401"/>
      <c r="DH11" s="401"/>
      <c r="DI11" s="402"/>
    </row>
    <row r="12" spans="1:119" ht="18.75" customHeight="1" x14ac:dyDescent="0.2">
      <c r="A12" s="42"/>
      <c r="B12" s="420" t="s">
        <v>67</v>
      </c>
      <c r="C12" s="421"/>
      <c r="D12" s="421"/>
      <c r="E12" s="421"/>
      <c r="F12" s="421"/>
      <c r="G12" s="421"/>
      <c r="H12" s="421"/>
      <c r="I12" s="421"/>
      <c r="J12" s="421"/>
      <c r="K12" s="422"/>
      <c r="L12" s="429" t="s">
        <v>68</v>
      </c>
      <c r="M12" s="430"/>
      <c r="N12" s="430"/>
      <c r="O12" s="430"/>
      <c r="P12" s="430"/>
      <c r="Q12" s="431"/>
      <c r="R12" s="432">
        <v>15242</v>
      </c>
      <c r="S12" s="433"/>
      <c r="T12" s="433"/>
      <c r="U12" s="433"/>
      <c r="V12" s="434"/>
      <c r="W12" s="435" t="s">
        <v>26</v>
      </c>
      <c r="X12" s="387"/>
      <c r="Y12" s="387"/>
      <c r="Z12" s="387"/>
      <c r="AA12" s="387"/>
      <c r="AB12" s="436"/>
      <c r="AC12" s="437" t="s">
        <v>69</v>
      </c>
      <c r="AD12" s="438"/>
      <c r="AE12" s="438"/>
      <c r="AF12" s="438"/>
      <c r="AG12" s="439"/>
      <c r="AH12" s="437" t="s">
        <v>70</v>
      </c>
      <c r="AI12" s="438"/>
      <c r="AJ12" s="438"/>
      <c r="AK12" s="438"/>
      <c r="AL12" s="440"/>
      <c r="AM12" s="383" t="s">
        <v>71</v>
      </c>
      <c r="AN12" s="384"/>
      <c r="AO12" s="384"/>
      <c r="AP12" s="384"/>
      <c r="AQ12" s="384"/>
      <c r="AR12" s="384"/>
      <c r="AS12" s="384"/>
      <c r="AT12" s="385"/>
      <c r="AU12" s="386" t="s">
        <v>34</v>
      </c>
      <c r="AV12" s="387"/>
      <c r="AW12" s="387"/>
      <c r="AX12" s="387"/>
      <c r="AY12" s="388" t="s">
        <v>72</v>
      </c>
      <c r="AZ12" s="389"/>
      <c r="BA12" s="389"/>
      <c r="BB12" s="389"/>
      <c r="BC12" s="389"/>
      <c r="BD12" s="389"/>
      <c r="BE12" s="389"/>
      <c r="BF12" s="389"/>
      <c r="BG12" s="389"/>
      <c r="BH12" s="389"/>
      <c r="BI12" s="389"/>
      <c r="BJ12" s="389"/>
      <c r="BK12" s="389"/>
      <c r="BL12" s="389"/>
      <c r="BM12" s="390"/>
      <c r="BN12" s="391">
        <v>0</v>
      </c>
      <c r="BO12" s="392"/>
      <c r="BP12" s="392"/>
      <c r="BQ12" s="392"/>
      <c r="BR12" s="392"/>
      <c r="BS12" s="392"/>
      <c r="BT12" s="392"/>
      <c r="BU12" s="393"/>
      <c r="BV12" s="391">
        <v>0</v>
      </c>
      <c r="BW12" s="392"/>
      <c r="BX12" s="392"/>
      <c r="BY12" s="392"/>
      <c r="BZ12" s="392"/>
      <c r="CA12" s="392"/>
      <c r="CB12" s="392"/>
      <c r="CC12" s="393"/>
      <c r="CD12" s="394" t="s">
        <v>73</v>
      </c>
      <c r="CE12" s="395"/>
      <c r="CF12" s="395"/>
      <c r="CG12" s="395"/>
      <c r="CH12" s="395"/>
      <c r="CI12" s="395"/>
      <c r="CJ12" s="395"/>
      <c r="CK12" s="395"/>
      <c r="CL12" s="395"/>
      <c r="CM12" s="395"/>
      <c r="CN12" s="395"/>
      <c r="CO12" s="395"/>
      <c r="CP12" s="395"/>
      <c r="CQ12" s="395"/>
      <c r="CR12" s="395"/>
      <c r="CS12" s="396"/>
      <c r="CT12" s="400" t="s">
        <v>66</v>
      </c>
      <c r="CU12" s="401"/>
      <c r="CV12" s="401"/>
      <c r="CW12" s="401"/>
      <c r="CX12" s="401"/>
      <c r="CY12" s="401"/>
      <c r="CZ12" s="401"/>
      <c r="DA12" s="402"/>
      <c r="DB12" s="400" t="s">
        <v>66</v>
      </c>
      <c r="DC12" s="401"/>
      <c r="DD12" s="401"/>
      <c r="DE12" s="401"/>
      <c r="DF12" s="401"/>
      <c r="DG12" s="401"/>
      <c r="DH12" s="401"/>
      <c r="DI12" s="402"/>
    </row>
    <row r="13" spans="1:119" ht="18.75" customHeight="1" x14ac:dyDescent="0.2">
      <c r="A13" s="42"/>
      <c r="B13" s="423"/>
      <c r="C13" s="424"/>
      <c r="D13" s="424"/>
      <c r="E13" s="424"/>
      <c r="F13" s="424"/>
      <c r="G13" s="424"/>
      <c r="H13" s="424"/>
      <c r="I13" s="424"/>
      <c r="J13" s="424"/>
      <c r="K13" s="425"/>
      <c r="L13" s="51"/>
      <c r="M13" s="451" t="s">
        <v>74</v>
      </c>
      <c r="N13" s="452"/>
      <c r="O13" s="452"/>
      <c r="P13" s="452"/>
      <c r="Q13" s="453"/>
      <c r="R13" s="444">
        <v>15136</v>
      </c>
      <c r="S13" s="445"/>
      <c r="T13" s="445"/>
      <c r="U13" s="445"/>
      <c r="V13" s="446"/>
      <c r="W13" s="370" t="s">
        <v>75</v>
      </c>
      <c r="X13" s="371"/>
      <c r="Y13" s="371"/>
      <c r="Z13" s="371"/>
      <c r="AA13" s="371"/>
      <c r="AB13" s="361"/>
      <c r="AC13" s="411">
        <v>1609</v>
      </c>
      <c r="AD13" s="412"/>
      <c r="AE13" s="412"/>
      <c r="AF13" s="412"/>
      <c r="AG13" s="454"/>
      <c r="AH13" s="411">
        <v>1917</v>
      </c>
      <c r="AI13" s="412"/>
      <c r="AJ13" s="412"/>
      <c r="AK13" s="412"/>
      <c r="AL13" s="413"/>
      <c r="AM13" s="383" t="s">
        <v>76</v>
      </c>
      <c r="AN13" s="384"/>
      <c r="AO13" s="384"/>
      <c r="AP13" s="384"/>
      <c r="AQ13" s="384"/>
      <c r="AR13" s="384"/>
      <c r="AS13" s="384"/>
      <c r="AT13" s="385"/>
      <c r="AU13" s="386" t="s">
        <v>58</v>
      </c>
      <c r="AV13" s="387"/>
      <c r="AW13" s="387"/>
      <c r="AX13" s="387"/>
      <c r="AY13" s="388" t="s">
        <v>77</v>
      </c>
      <c r="AZ13" s="389"/>
      <c r="BA13" s="389"/>
      <c r="BB13" s="389"/>
      <c r="BC13" s="389"/>
      <c r="BD13" s="389"/>
      <c r="BE13" s="389"/>
      <c r="BF13" s="389"/>
      <c r="BG13" s="389"/>
      <c r="BH13" s="389"/>
      <c r="BI13" s="389"/>
      <c r="BJ13" s="389"/>
      <c r="BK13" s="389"/>
      <c r="BL13" s="389"/>
      <c r="BM13" s="390"/>
      <c r="BN13" s="391">
        <v>7736</v>
      </c>
      <c r="BO13" s="392"/>
      <c r="BP13" s="392"/>
      <c r="BQ13" s="392"/>
      <c r="BR13" s="392"/>
      <c r="BS13" s="392"/>
      <c r="BT13" s="392"/>
      <c r="BU13" s="393"/>
      <c r="BV13" s="391">
        <v>317121</v>
      </c>
      <c r="BW13" s="392"/>
      <c r="BX13" s="392"/>
      <c r="BY13" s="392"/>
      <c r="BZ13" s="392"/>
      <c r="CA13" s="392"/>
      <c r="CB13" s="392"/>
      <c r="CC13" s="393"/>
      <c r="CD13" s="394" t="s">
        <v>78</v>
      </c>
      <c r="CE13" s="395"/>
      <c r="CF13" s="395"/>
      <c r="CG13" s="395"/>
      <c r="CH13" s="395"/>
      <c r="CI13" s="395"/>
      <c r="CJ13" s="395"/>
      <c r="CK13" s="395"/>
      <c r="CL13" s="395"/>
      <c r="CM13" s="395"/>
      <c r="CN13" s="395"/>
      <c r="CO13" s="395"/>
      <c r="CP13" s="395"/>
      <c r="CQ13" s="395"/>
      <c r="CR13" s="395"/>
      <c r="CS13" s="396"/>
      <c r="CT13" s="357">
        <v>12</v>
      </c>
      <c r="CU13" s="358"/>
      <c r="CV13" s="358"/>
      <c r="CW13" s="358"/>
      <c r="CX13" s="358"/>
      <c r="CY13" s="358"/>
      <c r="CZ13" s="358"/>
      <c r="DA13" s="359"/>
      <c r="DB13" s="357">
        <v>11.7</v>
      </c>
      <c r="DC13" s="358"/>
      <c r="DD13" s="358"/>
      <c r="DE13" s="358"/>
      <c r="DF13" s="358"/>
      <c r="DG13" s="358"/>
      <c r="DH13" s="358"/>
      <c r="DI13" s="359"/>
    </row>
    <row r="14" spans="1:119" ht="18.75" customHeight="1" thickBot="1" x14ac:dyDescent="0.25">
      <c r="A14" s="42"/>
      <c r="B14" s="423"/>
      <c r="C14" s="424"/>
      <c r="D14" s="424"/>
      <c r="E14" s="424"/>
      <c r="F14" s="424"/>
      <c r="G14" s="424"/>
      <c r="H14" s="424"/>
      <c r="I14" s="424"/>
      <c r="J14" s="424"/>
      <c r="K14" s="425"/>
      <c r="L14" s="441" t="s">
        <v>79</v>
      </c>
      <c r="M14" s="442"/>
      <c r="N14" s="442"/>
      <c r="O14" s="442"/>
      <c r="P14" s="442"/>
      <c r="Q14" s="443"/>
      <c r="R14" s="444">
        <v>15775</v>
      </c>
      <c r="S14" s="445"/>
      <c r="T14" s="445"/>
      <c r="U14" s="445"/>
      <c r="V14" s="446"/>
      <c r="W14" s="350"/>
      <c r="X14" s="351"/>
      <c r="Y14" s="351"/>
      <c r="Z14" s="351"/>
      <c r="AA14" s="351"/>
      <c r="AB14" s="340"/>
      <c r="AC14" s="447">
        <v>23.4</v>
      </c>
      <c r="AD14" s="448"/>
      <c r="AE14" s="448"/>
      <c r="AF14" s="448"/>
      <c r="AG14" s="449"/>
      <c r="AH14" s="447">
        <v>24.9</v>
      </c>
      <c r="AI14" s="448"/>
      <c r="AJ14" s="448"/>
      <c r="AK14" s="448"/>
      <c r="AL14" s="450"/>
      <c r="AM14" s="383"/>
      <c r="AN14" s="384"/>
      <c r="AO14" s="384"/>
      <c r="AP14" s="384"/>
      <c r="AQ14" s="384"/>
      <c r="AR14" s="384"/>
      <c r="AS14" s="384"/>
      <c r="AT14" s="385"/>
      <c r="AU14" s="386"/>
      <c r="AV14" s="387"/>
      <c r="AW14" s="387"/>
      <c r="AX14" s="387"/>
      <c r="AY14" s="388"/>
      <c r="AZ14" s="389"/>
      <c r="BA14" s="389"/>
      <c r="BB14" s="389"/>
      <c r="BC14" s="389"/>
      <c r="BD14" s="389"/>
      <c r="BE14" s="389"/>
      <c r="BF14" s="389"/>
      <c r="BG14" s="389"/>
      <c r="BH14" s="389"/>
      <c r="BI14" s="389"/>
      <c r="BJ14" s="389"/>
      <c r="BK14" s="389"/>
      <c r="BL14" s="389"/>
      <c r="BM14" s="390"/>
      <c r="BN14" s="391"/>
      <c r="BO14" s="392"/>
      <c r="BP14" s="392"/>
      <c r="BQ14" s="392"/>
      <c r="BR14" s="392"/>
      <c r="BS14" s="392"/>
      <c r="BT14" s="392"/>
      <c r="BU14" s="393"/>
      <c r="BV14" s="391"/>
      <c r="BW14" s="392"/>
      <c r="BX14" s="392"/>
      <c r="BY14" s="392"/>
      <c r="BZ14" s="392"/>
      <c r="CA14" s="392"/>
      <c r="CB14" s="392"/>
      <c r="CC14" s="393"/>
      <c r="CD14" s="455" t="s">
        <v>80</v>
      </c>
      <c r="CE14" s="456"/>
      <c r="CF14" s="456"/>
      <c r="CG14" s="456"/>
      <c r="CH14" s="456"/>
      <c r="CI14" s="456"/>
      <c r="CJ14" s="456"/>
      <c r="CK14" s="456"/>
      <c r="CL14" s="456"/>
      <c r="CM14" s="456"/>
      <c r="CN14" s="456"/>
      <c r="CO14" s="456"/>
      <c r="CP14" s="456"/>
      <c r="CQ14" s="456"/>
      <c r="CR14" s="456"/>
      <c r="CS14" s="457"/>
      <c r="CT14" s="458">
        <v>43.6</v>
      </c>
      <c r="CU14" s="459"/>
      <c r="CV14" s="459"/>
      <c r="CW14" s="459"/>
      <c r="CX14" s="459"/>
      <c r="CY14" s="459"/>
      <c r="CZ14" s="459"/>
      <c r="DA14" s="460"/>
      <c r="DB14" s="458">
        <v>51.2</v>
      </c>
      <c r="DC14" s="459"/>
      <c r="DD14" s="459"/>
      <c r="DE14" s="459"/>
      <c r="DF14" s="459"/>
      <c r="DG14" s="459"/>
      <c r="DH14" s="459"/>
      <c r="DI14" s="460"/>
    </row>
    <row r="15" spans="1:119" ht="18.75" customHeight="1" x14ac:dyDescent="0.2">
      <c r="A15" s="42"/>
      <c r="B15" s="423"/>
      <c r="C15" s="424"/>
      <c r="D15" s="424"/>
      <c r="E15" s="424"/>
      <c r="F15" s="424"/>
      <c r="G15" s="424"/>
      <c r="H15" s="424"/>
      <c r="I15" s="424"/>
      <c r="J15" s="424"/>
      <c r="K15" s="425"/>
      <c r="L15" s="51"/>
      <c r="M15" s="451" t="s">
        <v>74</v>
      </c>
      <c r="N15" s="452"/>
      <c r="O15" s="452"/>
      <c r="P15" s="452"/>
      <c r="Q15" s="453"/>
      <c r="R15" s="444">
        <v>15670</v>
      </c>
      <c r="S15" s="445"/>
      <c r="T15" s="445"/>
      <c r="U15" s="445"/>
      <c r="V15" s="446"/>
      <c r="W15" s="370" t="s">
        <v>81</v>
      </c>
      <c r="X15" s="371"/>
      <c r="Y15" s="371"/>
      <c r="Z15" s="371"/>
      <c r="AA15" s="371"/>
      <c r="AB15" s="361"/>
      <c r="AC15" s="411">
        <v>1019</v>
      </c>
      <c r="AD15" s="412"/>
      <c r="AE15" s="412"/>
      <c r="AF15" s="412"/>
      <c r="AG15" s="454"/>
      <c r="AH15" s="411">
        <v>1190</v>
      </c>
      <c r="AI15" s="412"/>
      <c r="AJ15" s="412"/>
      <c r="AK15" s="412"/>
      <c r="AL15" s="413"/>
      <c r="AM15" s="383"/>
      <c r="AN15" s="384"/>
      <c r="AO15" s="384"/>
      <c r="AP15" s="384"/>
      <c r="AQ15" s="384"/>
      <c r="AR15" s="384"/>
      <c r="AS15" s="384"/>
      <c r="AT15" s="385"/>
      <c r="AU15" s="386"/>
      <c r="AV15" s="387"/>
      <c r="AW15" s="387"/>
      <c r="AX15" s="387"/>
      <c r="AY15" s="320" t="s">
        <v>82</v>
      </c>
      <c r="AZ15" s="321"/>
      <c r="BA15" s="321"/>
      <c r="BB15" s="321"/>
      <c r="BC15" s="321"/>
      <c r="BD15" s="321"/>
      <c r="BE15" s="321"/>
      <c r="BF15" s="321"/>
      <c r="BG15" s="321"/>
      <c r="BH15" s="321"/>
      <c r="BI15" s="321"/>
      <c r="BJ15" s="321"/>
      <c r="BK15" s="321"/>
      <c r="BL15" s="321"/>
      <c r="BM15" s="322"/>
      <c r="BN15" s="323">
        <v>1464048</v>
      </c>
      <c r="BO15" s="324"/>
      <c r="BP15" s="324"/>
      <c r="BQ15" s="324"/>
      <c r="BR15" s="324"/>
      <c r="BS15" s="324"/>
      <c r="BT15" s="324"/>
      <c r="BU15" s="325"/>
      <c r="BV15" s="323">
        <v>1398605</v>
      </c>
      <c r="BW15" s="324"/>
      <c r="BX15" s="324"/>
      <c r="BY15" s="324"/>
      <c r="BZ15" s="324"/>
      <c r="CA15" s="324"/>
      <c r="CB15" s="324"/>
      <c r="CC15" s="325"/>
      <c r="CD15" s="326" t="s">
        <v>83</v>
      </c>
      <c r="CE15" s="327"/>
      <c r="CF15" s="327"/>
      <c r="CG15" s="327"/>
      <c r="CH15" s="327"/>
      <c r="CI15" s="327"/>
      <c r="CJ15" s="327"/>
      <c r="CK15" s="327"/>
      <c r="CL15" s="327"/>
      <c r="CM15" s="327"/>
      <c r="CN15" s="327"/>
      <c r="CO15" s="327"/>
      <c r="CP15" s="327"/>
      <c r="CQ15" s="327"/>
      <c r="CR15" s="327"/>
      <c r="CS15" s="328"/>
      <c r="CT15" s="52"/>
      <c r="CU15" s="53"/>
      <c r="CV15" s="53"/>
      <c r="CW15" s="53"/>
      <c r="CX15" s="53"/>
      <c r="CY15" s="53"/>
      <c r="CZ15" s="53"/>
      <c r="DA15" s="54"/>
      <c r="DB15" s="52"/>
      <c r="DC15" s="53"/>
      <c r="DD15" s="53"/>
      <c r="DE15" s="53"/>
      <c r="DF15" s="53"/>
      <c r="DG15" s="53"/>
      <c r="DH15" s="53"/>
      <c r="DI15" s="54"/>
    </row>
    <row r="16" spans="1:119" ht="18.75" customHeight="1" x14ac:dyDescent="0.2">
      <c r="A16" s="42"/>
      <c r="B16" s="423"/>
      <c r="C16" s="424"/>
      <c r="D16" s="424"/>
      <c r="E16" s="424"/>
      <c r="F16" s="424"/>
      <c r="G16" s="424"/>
      <c r="H16" s="424"/>
      <c r="I16" s="424"/>
      <c r="J16" s="424"/>
      <c r="K16" s="425"/>
      <c r="L16" s="441" t="s">
        <v>84</v>
      </c>
      <c r="M16" s="461"/>
      <c r="N16" s="461"/>
      <c r="O16" s="461"/>
      <c r="P16" s="461"/>
      <c r="Q16" s="462"/>
      <c r="R16" s="463" t="s">
        <v>85</v>
      </c>
      <c r="S16" s="464"/>
      <c r="T16" s="464"/>
      <c r="U16" s="464"/>
      <c r="V16" s="465"/>
      <c r="W16" s="350"/>
      <c r="X16" s="351"/>
      <c r="Y16" s="351"/>
      <c r="Z16" s="351"/>
      <c r="AA16" s="351"/>
      <c r="AB16" s="340"/>
      <c r="AC16" s="447">
        <v>14.8</v>
      </c>
      <c r="AD16" s="448"/>
      <c r="AE16" s="448"/>
      <c r="AF16" s="448"/>
      <c r="AG16" s="449"/>
      <c r="AH16" s="447">
        <v>15.4</v>
      </c>
      <c r="AI16" s="448"/>
      <c r="AJ16" s="448"/>
      <c r="AK16" s="448"/>
      <c r="AL16" s="450"/>
      <c r="AM16" s="383"/>
      <c r="AN16" s="384"/>
      <c r="AO16" s="384"/>
      <c r="AP16" s="384"/>
      <c r="AQ16" s="384"/>
      <c r="AR16" s="384"/>
      <c r="AS16" s="384"/>
      <c r="AT16" s="385"/>
      <c r="AU16" s="386"/>
      <c r="AV16" s="387"/>
      <c r="AW16" s="387"/>
      <c r="AX16" s="387"/>
      <c r="AY16" s="388" t="s">
        <v>86</v>
      </c>
      <c r="AZ16" s="389"/>
      <c r="BA16" s="389"/>
      <c r="BB16" s="389"/>
      <c r="BC16" s="389"/>
      <c r="BD16" s="389"/>
      <c r="BE16" s="389"/>
      <c r="BF16" s="389"/>
      <c r="BG16" s="389"/>
      <c r="BH16" s="389"/>
      <c r="BI16" s="389"/>
      <c r="BJ16" s="389"/>
      <c r="BK16" s="389"/>
      <c r="BL16" s="389"/>
      <c r="BM16" s="390"/>
      <c r="BN16" s="391">
        <v>8338061</v>
      </c>
      <c r="BO16" s="392"/>
      <c r="BP16" s="392"/>
      <c r="BQ16" s="392"/>
      <c r="BR16" s="392"/>
      <c r="BS16" s="392"/>
      <c r="BT16" s="392"/>
      <c r="BU16" s="393"/>
      <c r="BV16" s="391">
        <v>8145821</v>
      </c>
      <c r="BW16" s="392"/>
      <c r="BX16" s="392"/>
      <c r="BY16" s="392"/>
      <c r="BZ16" s="392"/>
      <c r="CA16" s="392"/>
      <c r="CB16" s="392"/>
      <c r="CC16" s="393"/>
      <c r="CD16" s="55"/>
      <c r="CE16" s="469"/>
      <c r="CF16" s="469"/>
      <c r="CG16" s="469"/>
      <c r="CH16" s="469"/>
      <c r="CI16" s="469"/>
      <c r="CJ16" s="469"/>
      <c r="CK16" s="469"/>
      <c r="CL16" s="469"/>
      <c r="CM16" s="469"/>
      <c r="CN16" s="469"/>
      <c r="CO16" s="469"/>
      <c r="CP16" s="469"/>
      <c r="CQ16" s="469"/>
      <c r="CR16" s="469"/>
      <c r="CS16" s="470"/>
      <c r="CT16" s="357"/>
      <c r="CU16" s="358"/>
      <c r="CV16" s="358"/>
      <c r="CW16" s="358"/>
      <c r="CX16" s="358"/>
      <c r="CY16" s="358"/>
      <c r="CZ16" s="358"/>
      <c r="DA16" s="359"/>
      <c r="DB16" s="357"/>
      <c r="DC16" s="358"/>
      <c r="DD16" s="358"/>
      <c r="DE16" s="358"/>
      <c r="DF16" s="358"/>
      <c r="DG16" s="358"/>
      <c r="DH16" s="358"/>
      <c r="DI16" s="359"/>
    </row>
    <row r="17" spans="1:113" ht="18.75" customHeight="1" thickBot="1" x14ac:dyDescent="0.25">
      <c r="A17" s="42"/>
      <c r="B17" s="426"/>
      <c r="C17" s="427"/>
      <c r="D17" s="427"/>
      <c r="E17" s="427"/>
      <c r="F17" s="427"/>
      <c r="G17" s="427"/>
      <c r="H17" s="427"/>
      <c r="I17" s="427"/>
      <c r="J17" s="427"/>
      <c r="K17" s="428"/>
      <c r="L17" s="56"/>
      <c r="M17" s="466" t="s">
        <v>87</v>
      </c>
      <c r="N17" s="467"/>
      <c r="O17" s="467"/>
      <c r="P17" s="467"/>
      <c r="Q17" s="468"/>
      <c r="R17" s="463" t="s">
        <v>85</v>
      </c>
      <c r="S17" s="464"/>
      <c r="T17" s="464"/>
      <c r="U17" s="464"/>
      <c r="V17" s="465"/>
      <c r="W17" s="370" t="s">
        <v>88</v>
      </c>
      <c r="X17" s="371"/>
      <c r="Y17" s="371"/>
      <c r="Z17" s="371"/>
      <c r="AA17" s="371"/>
      <c r="AB17" s="361"/>
      <c r="AC17" s="411">
        <v>4258</v>
      </c>
      <c r="AD17" s="412"/>
      <c r="AE17" s="412"/>
      <c r="AF17" s="412"/>
      <c r="AG17" s="454"/>
      <c r="AH17" s="411">
        <v>4596</v>
      </c>
      <c r="AI17" s="412"/>
      <c r="AJ17" s="412"/>
      <c r="AK17" s="412"/>
      <c r="AL17" s="413"/>
      <c r="AM17" s="383"/>
      <c r="AN17" s="384"/>
      <c r="AO17" s="384"/>
      <c r="AP17" s="384"/>
      <c r="AQ17" s="384"/>
      <c r="AR17" s="384"/>
      <c r="AS17" s="384"/>
      <c r="AT17" s="385"/>
      <c r="AU17" s="386"/>
      <c r="AV17" s="387"/>
      <c r="AW17" s="387"/>
      <c r="AX17" s="387"/>
      <c r="AY17" s="388" t="s">
        <v>89</v>
      </c>
      <c r="AZ17" s="389"/>
      <c r="BA17" s="389"/>
      <c r="BB17" s="389"/>
      <c r="BC17" s="389"/>
      <c r="BD17" s="389"/>
      <c r="BE17" s="389"/>
      <c r="BF17" s="389"/>
      <c r="BG17" s="389"/>
      <c r="BH17" s="389"/>
      <c r="BI17" s="389"/>
      <c r="BJ17" s="389"/>
      <c r="BK17" s="389"/>
      <c r="BL17" s="389"/>
      <c r="BM17" s="390"/>
      <c r="BN17" s="391">
        <v>1815872</v>
      </c>
      <c r="BO17" s="392"/>
      <c r="BP17" s="392"/>
      <c r="BQ17" s="392"/>
      <c r="BR17" s="392"/>
      <c r="BS17" s="392"/>
      <c r="BT17" s="392"/>
      <c r="BU17" s="393"/>
      <c r="BV17" s="391">
        <v>1751808</v>
      </c>
      <c r="BW17" s="392"/>
      <c r="BX17" s="392"/>
      <c r="BY17" s="392"/>
      <c r="BZ17" s="392"/>
      <c r="CA17" s="392"/>
      <c r="CB17" s="392"/>
      <c r="CC17" s="393"/>
      <c r="CD17" s="55"/>
      <c r="CE17" s="469"/>
      <c r="CF17" s="469"/>
      <c r="CG17" s="469"/>
      <c r="CH17" s="469"/>
      <c r="CI17" s="469"/>
      <c r="CJ17" s="469"/>
      <c r="CK17" s="469"/>
      <c r="CL17" s="469"/>
      <c r="CM17" s="469"/>
      <c r="CN17" s="469"/>
      <c r="CO17" s="469"/>
      <c r="CP17" s="469"/>
      <c r="CQ17" s="469"/>
      <c r="CR17" s="469"/>
      <c r="CS17" s="470"/>
      <c r="CT17" s="357"/>
      <c r="CU17" s="358"/>
      <c r="CV17" s="358"/>
      <c r="CW17" s="358"/>
      <c r="CX17" s="358"/>
      <c r="CY17" s="358"/>
      <c r="CZ17" s="358"/>
      <c r="DA17" s="359"/>
      <c r="DB17" s="357"/>
      <c r="DC17" s="358"/>
      <c r="DD17" s="358"/>
      <c r="DE17" s="358"/>
      <c r="DF17" s="358"/>
      <c r="DG17" s="358"/>
      <c r="DH17" s="358"/>
      <c r="DI17" s="359"/>
    </row>
    <row r="18" spans="1:113" ht="18.75" customHeight="1" thickBot="1" x14ac:dyDescent="0.25">
      <c r="A18" s="42"/>
      <c r="B18" s="471" t="s">
        <v>90</v>
      </c>
      <c r="C18" s="403"/>
      <c r="D18" s="403"/>
      <c r="E18" s="472"/>
      <c r="F18" s="472"/>
      <c r="G18" s="472"/>
      <c r="H18" s="472"/>
      <c r="I18" s="472"/>
      <c r="J18" s="472"/>
      <c r="K18" s="472"/>
      <c r="L18" s="473">
        <v>138.09</v>
      </c>
      <c r="M18" s="473"/>
      <c r="N18" s="473"/>
      <c r="O18" s="473"/>
      <c r="P18" s="473"/>
      <c r="Q18" s="473"/>
      <c r="R18" s="474"/>
      <c r="S18" s="474"/>
      <c r="T18" s="474"/>
      <c r="U18" s="474"/>
      <c r="V18" s="475"/>
      <c r="W18" s="372"/>
      <c r="X18" s="373"/>
      <c r="Y18" s="373"/>
      <c r="Z18" s="373"/>
      <c r="AA18" s="373"/>
      <c r="AB18" s="364"/>
      <c r="AC18" s="476">
        <v>61.8</v>
      </c>
      <c r="AD18" s="477"/>
      <c r="AE18" s="477"/>
      <c r="AF18" s="477"/>
      <c r="AG18" s="478"/>
      <c r="AH18" s="476">
        <v>59.7</v>
      </c>
      <c r="AI18" s="477"/>
      <c r="AJ18" s="477"/>
      <c r="AK18" s="477"/>
      <c r="AL18" s="479"/>
      <c r="AM18" s="383"/>
      <c r="AN18" s="384"/>
      <c r="AO18" s="384"/>
      <c r="AP18" s="384"/>
      <c r="AQ18" s="384"/>
      <c r="AR18" s="384"/>
      <c r="AS18" s="384"/>
      <c r="AT18" s="385"/>
      <c r="AU18" s="386"/>
      <c r="AV18" s="387"/>
      <c r="AW18" s="387"/>
      <c r="AX18" s="387"/>
      <c r="AY18" s="388" t="s">
        <v>91</v>
      </c>
      <c r="AZ18" s="389"/>
      <c r="BA18" s="389"/>
      <c r="BB18" s="389"/>
      <c r="BC18" s="389"/>
      <c r="BD18" s="389"/>
      <c r="BE18" s="389"/>
      <c r="BF18" s="389"/>
      <c r="BG18" s="389"/>
      <c r="BH18" s="389"/>
      <c r="BI18" s="389"/>
      <c r="BJ18" s="389"/>
      <c r="BK18" s="389"/>
      <c r="BL18" s="389"/>
      <c r="BM18" s="390"/>
      <c r="BN18" s="391">
        <v>8605554</v>
      </c>
      <c r="BO18" s="392"/>
      <c r="BP18" s="392"/>
      <c r="BQ18" s="392"/>
      <c r="BR18" s="392"/>
      <c r="BS18" s="392"/>
      <c r="BT18" s="392"/>
      <c r="BU18" s="393"/>
      <c r="BV18" s="391">
        <v>8721676</v>
      </c>
      <c r="BW18" s="392"/>
      <c r="BX18" s="392"/>
      <c r="BY18" s="392"/>
      <c r="BZ18" s="392"/>
      <c r="CA18" s="392"/>
      <c r="CB18" s="392"/>
      <c r="CC18" s="393"/>
      <c r="CD18" s="55"/>
      <c r="CE18" s="469"/>
      <c r="CF18" s="469"/>
      <c r="CG18" s="469"/>
      <c r="CH18" s="469"/>
      <c r="CI18" s="469"/>
      <c r="CJ18" s="469"/>
      <c r="CK18" s="469"/>
      <c r="CL18" s="469"/>
      <c r="CM18" s="469"/>
      <c r="CN18" s="469"/>
      <c r="CO18" s="469"/>
      <c r="CP18" s="469"/>
      <c r="CQ18" s="469"/>
      <c r="CR18" s="469"/>
      <c r="CS18" s="470"/>
      <c r="CT18" s="357"/>
      <c r="CU18" s="358"/>
      <c r="CV18" s="358"/>
      <c r="CW18" s="358"/>
      <c r="CX18" s="358"/>
      <c r="CY18" s="358"/>
      <c r="CZ18" s="358"/>
      <c r="DA18" s="359"/>
      <c r="DB18" s="357"/>
      <c r="DC18" s="358"/>
      <c r="DD18" s="358"/>
      <c r="DE18" s="358"/>
      <c r="DF18" s="358"/>
      <c r="DG18" s="358"/>
      <c r="DH18" s="358"/>
      <c r="DI18" s="359"/>
    </row>
    <row r="19" spans="1:113" ht="18.75" customHeight="1" thickBot="1" x14ac:dyDescent="0.25">
      <c r="A19" s="42"/>
      <c r="B19" s="471" t="s">
        <v>92</v>
      </c>
      <c r="C19" s="403"/>
      <c r="D19" s="403"/>
      <c r="E19" s="472"/>
      <c r="F19" s="472"/>
      <c r="G19" s="472"/>
      <c r="H19" s="472"/>
      <c r="I19" s="472"/>
      <c r="J19" s="472"/>
      <c r="K19" s="472"/>
      <c r="L19" s="480">
        <v>107</v>
      </c>
      <c r="M19" s="480"/>
      <c r="N19" s="480"/>
      <c r="O19" s="480"/>
      <c r="P19" s="480"/>
      <c r="Q19" s="480"/>
      <c r="R19" s="481"/>
      <c r="S19" s="481"/>
      <c r="T19" s="481"/>
      <c r="U19" s="481"/>
      <c r="V19" s="482"/>
      <c r="W19" s="317"/>
      <c r="X19" s="318"/>
      <c r="Y19" s="318"/>
      <c r="Z19" s="318"/>
      <c r="AA19" s="318"/>
      <c r="AB19" s="318"/>
      <c r="AC19" s="489"/>
      <c r="AD19" s="489"/>
      <c r="AE19" s="489"/>
      <c r="AF19" s="489"/>
      <c r="AG19" s="489"/>
      <c r="AH19" s="489"/>
      <c r="AI19" s="489"/>
      <c r="AJ19" s="489"/>
      <c r="AK19" s="489"/>
      <c r="AL19" s="490"/>
      <c r="AM19" s="383"/>
      <c r="AN19" s="384"/>
      <c r="AO19" s="384"/>
      <c r="AP19" s="384"/>
      <c r="AQ19" s="384"/>
      <c r="AR19" s="384"/>
      <c r="AS19" s="384"/>
      <c r="AT19" s="385"/>
      <c r="AU19" s="386"/>
      <c r="AV19" s="387"/>
      <c r="AW19" s="387"/>
      <c r="AX19" s="387"/>
      <c r="AY19" s="388" t="s">
        <v>93</v>
      </c>
      <c r="AZ19" s="389"/>
      <c r="BA19" s="389"/>
      <c r="BB19" s="389"/>
      <c r="BC19" s="389"/>
      <c r="BD19" s="389"/>
      <c r="BE19" s="389"/>
      <c r="BF19" s="389"/>
      <c r="BG19" s="389"/>
      <c r="BH19" s="389"/>
      <c r="BI19" s="389"/>
      <c r="BJ19" s="389"/>
      <c r="BK19" s="389"/>
      <c r="BL19" s="389"/>
      <c r="BM19" s="390"/>
      <c r="BN19" s="391">
        <v>11315751</v>
      </c>
      <c r="BO19" s="392"/>
      <c r="BP19" s="392"/>
      <c r="BQ19" s="392"/>
      <c r="BR19" s="392"/>
      <c r="BS19" s="392"/>
      <c r="BT19" s="392"/>
      <c r="BU19" s="393"/>
      <c r="BV19" s="391">
        <v>10550347</v>
      </c>
      <c r="BW19" s="392"/>
      <c r="BX19" s="392"/>
      <c r="BY19" s="392"/>
      <c r="BZ19" s="392"/>
      <c r="CA19" s="392"/>
      <c r="CB19" s="392"/>
      <c r="CC19" s="393"/>
      <c r="CD19" s="55"/>
      <c r="CE19" s="469"/>
      <c r="CF19" s="469"/>
      <c r="CG19" s="469"/>
      <c r="CH19" s="469"/>
      <c r="CI19" s="469"/>
      <c r="CJ19" s="469"/>
      <c r="CK19" s="469"/>
      <c r="CL19" s="469"/>
      <c r="CM19" s="469"/>
      <c r="CN19" s="469"/>
      <c r="CO19" s="469"/>
      <c r="CP19" s="469"/>
      <c r="CQ19" s="469"/>
      <c r="CR19" s="469"/>
      <c r="CS19" s="470"/>
      <c r="CT19" s="357"/>
      <c r="CU19" s="358"/>
      <c r="CV19" s="358"/>
      <c r="CW19" s="358"/>
      <c r="CX19" s="358"/>
      <c r="CY19" s="358"/>
      <c r="CZ19" s="358"/>
      <c r="DA19" s="359"/>
      <c r="DB19" s="357"/>
      <c r="DC19" s="358"/>
      <c r="DD19" s="358"/>
      <c r="DE19" s="358"/>
      <c r="DF19" s="358"/>
      <c r="DG19" s="358"/>
      <c r="DH19" s="358"/>
      <c r="DI19" s="359"/>
    </row>
    <row r="20" spans="1:113" ht="18.75" customHeight="1" thickBot="1" x14ac:dyDescent="0.25">
      <c r="A20" s="42"/>
      <c r="B20" s="471" t="s">
        <v>94</v>
      </c>
      <c r="C20" s="403"/>
      <c r="D20" s="403"/>
      <c r="E20" s="472"/>
      <c r="F20" s="472"/>
      <c r="G20" s="472"/>
      <c r="H20" s="472"/>
      <c r="I20" s="472"/>
      <c r="J20" s="472"/>
      <c r="K20" s="472"/>
      <c r="L20" s="480">
        <v>7198</v>
      </c>
      <c r="M20" s="480"/>
      <c r="N20" s="480"/>
      <c r="O20" s="480"/>
      <c r="P20" s="480"/>
      <c r="Q20" s="480"/>
      <c r="R20" s="481"/>
      <c r="S20" s="481"/>
      <c r="T20" s="481"/>
      <c r="U20" s="481"/>
      <c r="V20" s="482"/>
      <c r="W20" s="372"/>
      <c r="X20" s="373"/>
      <c r="Y20" s="373"/>
      <c r="Z20" s="373"/>
      <c r="AA20" s="373"/>
      <c r="AB20" s="373"/>
      <c r="AC20" s="483"/>
      <c r="AD20" s="483"/>
      <c r="AE20" s="483"/>
      <c r="AF20" s="483"/>
      <c r="AG20" s="483"/>
      <c r="AH20" s="483"/>
      <c r="AI20" s="483"/>
      <c r="AJ20" s="483"/>
      <c r="AK20" s="483"/>
      <c r="AL20" s="484"/>
      <c r="AM20" s="485"/>
      <c r="AN20" s="415"/>
      <c r="AO20" s="415"/>
      <c r="AP20" s="415"/>
      <c r="AQ20" s="415"/>
      <c r="AR20" s="415"/>
      <c r="AS20" s="415"/>
      <c r="AT20" s="416"/>
      <c r="AU20" s="486"/>
      <c r="AV20" s="487"/>
      <c r="AW20" s="487"/>
      <c r="AX20" s="488"/>
      <c r="AY20" s="388"/>
      <c r="AZ20" s="389"/>
      <c r="BA20" s="389"/>
      <c r="BB20" s="389"/>
      <c r="BC20" s="389"/>
      <c r="BD20" s="389"/>
      <c r="BE20" s="389"/>
      <c r="BF20" s="389"/>
      <c r="BG20" s="389"/>
      <c r="BH20" s="389"/>
      <c r="BI20" s="389"/>
      <c r="BJ20" s="389"/>
      <c r="BK20" s="389"/>
      <c r="BL20" s="389"/>
      <c r="BM20" s="390"/>
      <c r="BN20" s="391"/>
      <c r="BO20" s="392"/>
      <c r="BP20" s="392"/>
      <c r="BQ20" s="392"/>
      <c r="BR20" s="392"/>
      <c r="BS20" s="392"/>
      <c r="BT20" s="392"/>
      <c r="BU20" s="393"/>
      <c r="BV20" s="391"/>
      <c r="BW20" s="392"/>
      <c r="BX20" s="392"/>
      <c r="BY20" s="392"/>
      <c r="BZ20" s="392"/>
      <c r="CA20" s="392"/>
      <c r="CB20" s="392"/>
      <c r="CC20" s="393"/>
      <c r="CD20" s="55"/>
      <c r="CE20" s="469"/>
      <c r="CF20" s="469"/>
      <c r="CG20" s="469"/>
      <c r="CH20" s="469"/>
      <c r="CI20" s="469"/>
      <c r="CJ20" s="469"/>
      <c r="CK20" s="469"/>
      <c r="CL20" s="469"/>
      <c r="CM20" s="469"/>
      <c r="CN20" s="469"/>
      <c r="CO20" s="469"/>
      <c r="CP20" s="469"/>
      <c r="CQ20" s="469"/>
      <c r="CR20" s="469"/>
      <c r="CS20" s="470"/>
      <c r="CT20" s="357"/>
      <c r="CU20" s="358"/>
      <c r="CV20" s="358"/>
      <c r="CW20" s="358"/>
      <c r="CX20" s="358"/>
      <c r="CY20" s="358"/>
      <c r="CZ20" s="358"/>
      <c r="DA20" s="359"/>
      <c r="DB20" s="357"/>
      <c r="DC20" s="358"/>
      <c r="DD20" s="358"/>
      <c r="DE20" s="358"/>
      <c r="DF20" s="358"/>
      <c r="DG20" s="358"/>
      <c r="DH20" s="358"/>
      <c r="DI20" s="359"/>
    </row>
    <row r="21" spans="1:113" ht="18.75" customHeight="1" x14ac:dyDescent="0.2">
      <c r="A21" s="42"/>
      <c r="B21" s="491" t="s">
        <v>95</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388"/>
      <c r="AZ21" s="389"/>
      <c r="BA21" s="389"/>
      <c r="BB21" s="389"/>
      <c r="BC21" s="389"/>
      <c r="BD21" s="389"/>
      <c r="BE21" s="389"/>
      <c r="BF21" s="389"/>
      <c r="BG21" s="389"/>
      <c r="BH21" s="389"/>
      <c r="BI21" s="389"/>
      <c r="BJ21" s="389"/>
      <c r="BK21" s="389"/>
      <c r="BL21" s="389"/>
      <c r="BM21" s="390"/>
      <c r="BN21" s="391"/>
      <c r="BO21" s="392"/>
      <c r="BP21" s="392"/>
      <c r="BQ21" s="392"/>
      <c r="BR21" s="392"/>
      <c r="BS21" s="392"/>
      <c r="BT21" s="392"/>
      <c r="BU21" s="393"/>
      <c r="BV21" s="391"/>
      <c r="BW21" s="392"/>
      <c r="BX21" s="392"/>
      <c r="BY21" s="392"/>
      <c r="BZ21" s="392"/>
      <c r="CA21" s="392"/>
      <c r="CB21" s="392"/>
      <c r="CC21" s="393"/>
      <c r="CD21" s="55"/>
      <c r="CE21" s="469"/>
      <c r="CF21" s="469"/>
      <c r="CG21" s="469"/>
      <c r="CH21" s="469"/>
      <c r="CI21" s="469"/>
      <c r="CJ21" s="469"/>
      <c r="CK21" s="469"/>
      <c r="CL21" s="469"/>
      <c r="CM21" s="469"/>
      <c r="CN21" s="469"/>
      <c r="CO21" s="469"/>
      <c r="CP21" s="469"/>
      <c r="CQ21" s="469"/>
      <c r="CR21" s="469"/>
      <c r="CS21" s="470"/>
      <c r="CT21" s="357"/>
      <c r="CU21" s="358"/>
      <c r="CV21" s="358"/>
      <c r="CW21" s="358"/>
      <c r="CX21" s="358"/>
      <c r="CY21" s="358"/>
      <c r="CZ21" s="358"/>
      <c r="DA21" s="359"/>
      <c r="DB21" s="357"/>
      <c r="DC21" s="358"/>
      <c r="DD21" s="358"/>
      <c r="DE21" s="358"/>
      <c r="DF21" s="358"/>
      <c r="DG21" s="358"/>
      <c r="DH21" s="358"/>
      <c r="DI21" s="359"/>
    </row>
    <row r="22" spans="1:113" ht="18.75" customHeight="1" thickBot="1" x14ac:dyDescent="0.25">
      <c r="A22" s="42"/>
      <c r="B22" s="494" t="s">
        <v>96</v>
      </c>
      <c r="C22" s="495"/>
      <c r="D22" s="496"/>
      <c r="E22" s="366" t="s">
        <v>26</v>
      </c>
      <c r="F22" s="371"/>
      <c r="G22" s="371"/>
      <c r="H22" s="371"/>
      <c r="I22" s="371"/>
      <c r="J22" s="371"/>
      <c r="K22" s="361"/>
      <c r="L22" s="366" t="s">
        <v>97</v>
      </c>
      <c r="M22" s="371"/>
      <c r="N22" s="371"/>
      <c r="O22" s="371"/>
      <c r="P22" s="361"/>
      <c r="Q22" s="503" t="s">
        <v>98</v>
      </c>
      <c r="R22" s="504"/>
      <c r="S22" s="504"/>
      <c r="T22" s="504"/>
      <c r="U22" s="504"/>
      <c r="V22" s="505"/>
      <c r="W22" s="509" t="s">
        <v>99</v>
      </c>
      <c r="X22" s="495"/>
      <c r="Y22" s="496"/>
      <c r="Z22" s="366" t="s">
        <v>26</v>
      </c>
      <c r="AA22" s="371"/>
      <c r="AB22" s="371"/>
      <c r="AC22" s="371"/>
      <c r="AD22" s="371"/>
      <c r="AE22" s="371"/>
      <c r="AF22" s="371"/>
      <c r="AG22" s="361"/>
      <c r="AH22" s="514" t="s">
        <v>100</v>
      </c>
      <c r="AI22" s="371"/>
      <c r="AJ22" s="371"/>
      <c r="AK22" s="371"/>
      <c r="AL22" s="361"/>
      <c r="AM22" s="514" t="s">
        <v>101</v>
      </c>
      <c r="AN22" s="515"/>
      <c r="AO22" s="515"/>
      <c r="AP22" s="515"/>
      <c r="AQ22" s="515"/>
      <c r="AR22" s="516"/>
      <c r="AS22" s="503" t="s">
        <v>98</v>
      </c>
      <c r="AT22" s="504"/>
      <c r="AU22" s="504"/>
      <c r="AV22" s="504"/>
      <c r="AW22" s="504"/>
      <c r="AX22" s="520"/>
      <c r="AY22" s="522"/>
      <c r="AZ22" s="523"/>
      <c r="BA22" s="523"/>
      <c r="BB22" s="523"/>
      <c r="BC22" s="523"/>
      <c r="BD22" s="523"/>
      <c r="BE22" s="523"/>
      <c r="BF22" s="523"/>
      <c r="BG22" s="523"/>
      <c r="BH22" s="523"/>
      <c r="BI22" s="523"/>
      <c r="BJ22" s="523"/>
      <c r="BK22" s="523"/>
      <c r="BL22" s="523"/>
      <c r="BM22" s="524"/>
      <c r="BN22" s="525"/>
      <c r="BO22" s="526"/>
      <c r="BP22" s="526"/>
      <c r="BQ22" s="526"/>
      <c r="BR22" s="526"/>
      <c r="BS22" s="526"/>
      <c r="BT22" s="526"/>
      <c r="BU22" s="527"/>
      <c r="BV22" s="525"/>
      <c r="BW22" s="526"/>
      <c r="BX22" s="526"/>
      <c r="BY22" s="526"/>
      <c r="BZ22" s="526"/>
      <c r="CA22" s="526"/>
      <c r="CB22" s="526"/>
      <c r="CC22" s="527"/>
      <c r="CD22" s="55"/>
      <c r="CE22" s="469"/>
      <c r="CF22" s="469"/>
      <c r="CG22" s="469"/>
      <c r="CH22" s="469"/>
      <c r="CI22" s="469"/>
      <c r="CJ22" s="469"/>
      <c r="CK22" s="469"/>
      <c r="CL22" s="469"/>
      <c r="CM22" s="469"/>
      <c r="CN22" s="469"/>
      <c r="CO22" s="469"/>
      <c r="CP22" s="469"/>
      <c r="CQ22" s="469"/>
      <c r="CR22" s="469"/>
      <c r="CS22" s="470"/>
      <c r="CT22" s="357"/>
      <c r="CU22" s="358"/>
      <c r="CV22" s="358"/>
      <c r="CW22" s="358"/>
      <c r="CX22" s="358"/>
      <c r="CY22" s="358"/>
      <c r="CZ22" s="358"/>
      <c r="DA22" s="359"/>
      <c r="DB22" s="357"/>
      <c r="DC22" s="358"/>
      <c r="DD22" s="358"/>
      <c r="DE22" s="358"/>
      <c r="DF22" s="358"/>
      <c r="DG22" s="358"/>
      <c r="DH22" s="358"/>
      <c r="DI22" s="359"/>
    </row>
    <row r="23" spans="1:113" ht="18.75" customHeight="1" x14ac:dyDescent="0.2">
      <c r="A23" s="42"/>
      <c r="B23" s="497"/>
      <c r="C23" s="498"/>
      <c r="D23" s="499"/>
      <c r="E23" s="346"/>
      <c r="F23" s="351"/>
      <c r="G23" s="351"/>
      <c r="H23" s="351"/>
      <c r="I23" s="351"/>
      <c r="J23" s="351"/>
      <c r="K23" s="340"/>
      <c r="L23" s="346"/>
      <c r="M23" s="351"/>
      <c r="N23" s="351"/>
      <c r="O23" s="351"/>
      <c r="P23" s="340"/>
      <c r="Q23" s="506"/>
      <c r="R23" s="507"/>
      <c r="S23" s="507"/>
      <c r="T23" s="507"/>
      <c r="U23" s="507"/>
      <c r="V23" s="508"/>
      <c r="W23" s="510"/>
      <c r="X23" s="498"/>
      <c r="Y23" s="499"/>
      <c r="Z23" s="346"/>
      <c r="AA23" s="351"/>
      <c r="AB23" s="351"/>
      <c r="AC23" s="351"/>
      <c r="AD23" s="351"/>
      <c r="AE23" s="351"/>
      <c r="AF23" s="351"/>
      <c r="AG23" s="340"/>
      <c r="AH23" s="346"/>
      <c r="AI23" s="351"/>
      <c r="AJ23" s="351"/>
      <c r="AK23" s="351"/>
      <c r="AL23" s="340"/>
      <c r="AM23" s="517"/>
      <c r="AN23" s="518"/>
      <c r="AO23" s="518"/>
      <c r="AP23" s="518"/>
      <c r="AQ23" s="518"/>
      <c r="AR23" s="519"/>
      <c r="AS23" s="506"/>
      <c r="AT23" s="507"/>
      <c r="AU23" s="507"/>
      <c r="AV23" s="507"/>
      <c r="AW23" s="507"/>
      <c r="AX23" s="521"/>
      <c r="AY23" s="320" t="s">
        <v>102</v>
      </c>
      <c r="AZ23" s="321"/>
      <c r="BA23" s="321"/>
      <c r="BB23" s="321"/>
      <c r="BC23" s="321"/>
      <c r="BD23" s="321"/>
      <c r="BE23" s="321"/>
      <c r="BF23" s="321"/>
      <c r="BG23" s="321"/>
      <c r="BH23" s="321"/>
      <c r="BI23" s="321"/>
      <c r="BJ23" s="321"/>
      <c r="BK23" s="321"/>
      <c r="BL23" s="321"/>
      <c r="BM23" s="322"/>
      <c r="BN23" s="391">
        <v>16030838</v>
      </c>
      <c r="BO23" s="392"/>
      <c r="BP23" s="392"/>
      <c r="BQ23" s="392"/>
      <c r="BR23" s="392"/>
      <c r="BS23" s="392"/>
      <c r="BT23" s="392"/>
      <c r="BU23" s="393"/>
      <c r="BV23" s="391">
        <v>16537722</v>
      </c>
      <c r="BW23" s="392"/>
      <c r="BX23" s="392"/>
      <c r="BY23" s="392"/>
      <c r="BZ23" s="392"/>
      <c r="CA23" s="392"/>
      <c r="CB23" s="392"/>
      <c r="CC23" s="393"/>
      <c r="CD23" s="55"/>
      <c r="CE23" s="469"/>
      <c r="CF23" s="469"/>
      <c r="CG23" s="469"/>
      <c r="CH23" s="469"/>
      <c r="CI23" s="469"/>
      <c r="CJ23" s="469"/>
      <c r="CK23" s="469"/>
      <c r="CL23" s="469"/>
      <c r="CM23" s="469"/>
      <c r="CN23" s="469"/>
      <c r="CO23" s="469"/>
      <c r="CP23" s="469"/>
      <c r="CQ23" s="469"/>
      <c r="CR23" s="469"/>
      <c r="CS23" s="470"/>
      <c r="CT23" s="357"/>
      <c r="CU23" s="358"/>
      <c r="CV23" s="358"/>
      <c r="CW23" s="358"/>
      <c r="CX23" s="358"/>
      <c r="CY23" s="358"/>
      <c r="CZ23" s="358"/>
      <c r="DA23" s="359"/>
      <c r="DB23" s="357"/>
      <c r="DC23" s="358"/>
      <c r="DD23" s="358"/>
      <c r="DE23" s="358"/>
      <c r="DF23" s="358"/>
      <c r="DG23" s="358"/>
      <c r="DH23" s="358"/>
      <c r="DI23" s="359"/>
    </row>
    <row r="24" spans="1:113" ht="18.75" customHeight="1" thickBot="1" x14ac:dyDescent="0.25">
      <c r="A24" s="42"/>
      <c r="B24" s="497"/>
      <c r="C24" s="498"/>
      <c r="D24" s="499"/>
      <c r="E24" s="410" t="s">
        <v>103</v>
      </c>
      <c r="F24" s="384"/>
      <c r="G24" s="384"/>
      <c r="H24" s="384"/>
      <c r="I24" s="384"/>
      <c r="J24" s="384"/>
      <c r="K24" s="385"/>
      <c r="L24" s="411">
        <v>1</v>
      </c>
      <c r="M24" s="412"/>
      <c r="N24" s="412"/>
      <c r="O24" s="412"/>
      <c r="P24" s="454"/>
      <c r="Q24" s="411">
        <v>7820</v>
      </c>
      <c r="R24" s="412"/>
      <c r="S24" s="412"/>
      <c r="T24" s="412"/>
      <c r="U24" s="412"/>
      <c r="V24" s="454"/>
      <c r="W24" s="510"/>
      <c r="X24" s="498"/>
      <c r="Y24" s="499"/>
      <c r="Z24" s="410" t="s">
        <v>104</v>
      </c>
      <c r="AA24" s="384"/>
      <c r="AB24" s="384"/>
      <c r="AC24" s="384"/>
      <c r="AD24" s="384"/>
      <c r="AE24" s="384"/>
      <c r="AF24" s="384"/>
      <c r="AG24" s="385"/>
      <c r="AH24" s="411">
        <v>179</v>
      </c>
      <c r="AI24" s="412"/>
      <c r="AJ24" s="412"/>
      <c r="AK24" s="412"/>
      <c r="AL24" s="454"/>
      <c r="AM24" s="411">
        <v>576201</v>
      </c>
      <c r="AN24" s="412"/>
      <c r="AO24" s="412"/>
      <c r="AP24" s="412"/>
      <c r="AQ24" s="412"/>
      <c r="AR24" s="454"/>
      <c r="AS24" s="411">
        <v>3219</v>
      </c>
      <c r="AT24" s="412"/>
      <c r="AU24" s="412"/>
      <c r="AV24" s="412"/>
      <c r="AW24" s="412"/>
      <c r="AX24" s="413"/>
      <c r="AY24" s="522" t="s">
        <v>105</v>
      </c>
      <c r="AZ24" s="523"/>
      <c r="BA24" s="523"/>
      <c r="BB24" s="523"/>
      <c r="BC24" s="523"/>
      <c r="BD24" s="523"/>
      <c r="BE24" s="523"/>
      <c r="BF24" s="523"/>
      <c r="BG24" s="523"/>
      <c r="BH24" s="523"/>
      <c r="BI24" s="523"/>
      <c r="BJ24" s="523"/>
      <c r="BK24" s="523"/>
      <c r="BL24" s="523"/>
      <c r="BM24" s="524"/>
      <c r="BN24" s="391">
        <v>12205443</v>
      </c>
      <c r="BO24" s="392"/>
      <c r="BP24" s="392"/>
      <c r="BQ24" s="392"/>
      <c r="BR24" s="392"/>
      <c r="BS24" s="392"/>
      <c r="BT24" s="392"/>
      <c r="BU24" s="393"/>
      <c r="BV24" s="391">
        <v>12478829</v>
      </c>
      <c r="BW24" s="392"/>
      <c r="BX24" s="392"/>
      <c r="BY24" s="392"/>
      <c r="BZ24" s="392"/>
      <c r="CA24" s="392"/>
      <c r="CB24" s="392"/>
      <c r="CC24" s="393"/>
      <c r="CD24" s="55"/>
      <c r="CE24" s="469"/>
      <c r="CF24" s="469"/>
      <c r="CG24" s="469"/>
      <c r="CH24" s="469"/>
      <c r="CI24" s="469"/>
      <c r="CJ24" s="469"/>
      <c r="CK24" s="469"/>
      <c r="CL24" s="469"/>
      <c r="CM24" s="469"/>
      <c r="CN24" s="469"/>
      <c r="CO24" s="469"/>
      <c r="CP24" s="469"/>
      <c r="CQ24" s="469"/>
      <c r="CR24" s="469"/>
      <c r="CS24" s="470"/>
      <c r="CT24" s="357"/>
      <c r="CU24" s="358"/>
      <c r="CV24" s="358"/>
      <c r="CW24" s="358"/>
      <c r="CX24" s="358"/>
      <c r="CY24" s="358"/>
      <c r="CZ24" s="358"/>
      <c r="DA24" s="359"/>
      <c r="DB24" s="357"/>
      <c r="DC24" s="358"/>
      <c r="DD24" s="358"/>
      <c r="DE24" s="358"/>
      <c r="DF24" s="358"/>
      <c r="DG24" s="358"/>
      <c r="DH24" s="358"/>
      <c r="DI24" s="359"/>
    </row>
    <row r="25" spans="1:113" ht="18.75" customHeight="1" x14ac:dyDescent="0.2">
      <c r="A25" s="42"/>
      <c r="B25" s="497"/>
      <c r="C25" s="498"/>
      <c r="D25" s="499"/>
      <c r="E25" s="410" t="s">
        <v>106</v>
      </c>
      <c r="F25" s="384"/>
      <c r="G25" s="384"/>
      <c r="H25" s="384"/>
      <c r="I25" s="384"/>
      <c r="J25" s="384"/>
      <c r="K25" s="385"/>
      <c r="L25" s="411">
        <v>1</v>
      </c>
      <c r="M25" s="412"/>
      <c r="N25" s="412"/>
      <c r="O25" s="412"/>
      <c r="P25" s="454"/>
      <c r="Q25" s="411">
        <v>6420</v>
      </c>
      <c r="R25" s="412"/>
      <c r="S25" s="412"/>
      <c r="T25" s="412"/>
      <c r="U25" s="412"/>
      <c r="V25" s="454"/>
      <c r="W25" s="510"/>
      <c r="X25" s="498"/>
      <c r="Y25" s="499"/>
      <c r="Z25" s="410" t="s">
        <v>107</v>
      </c>
      <c r="AA25" s="384"/>
      <c r="AB25" s="384"/>
      <c r="AC25" s="384"/>
      <c r="AD25" s="384"/>
      <c r="AE25" s="384"/>
      <c r="AF25" s="384"/>
      <c r="AG25" s="385"/>
      <c r="AH25" s="411" t="s">
        <v>66</v>
      </c>
      <c r="AI25" s="412"/>
      <c r="AJ25" s="412"/>
      <c r="AK25" s="412"/>
      <c r="AL25" s="454"/>
      <c r="AM25" s="411" t="s">
        <v>66</v>
      </c>
      <c r="AN25" s="412"/>
      <c r="AO25" s="412"/>
      <c r="AP25" s="412"/>
      <c r="AQ25" s="412"/>
      <c r="AR25" s="454"/>
      <c r="AS25" s="411" t="s">
        <v>66</v>
      </c>
      <c r="AT25" s="412"/>
      <c r="AU25" s="412"/>
      <c r="AV25" s="412"/>
      <c r="AW25" s="412"/>
      <c r="AX25" s="413"/>
      <c r="AY25" s="320" t="s">
        <v>108</v>
      </c>
      <c r="AZ25" s="321"/>
      <c r="BA25" s="321"/>
      <c r="BB25" s="321"/>
      <c r="BC25" s="321"/>
      <c r="BD25" s="321"/>
      <c r="BE25" s="321"/>
      <c r="BF25" s="321"/>
      <c r="BG25" s="321"/>
      <c r="BH25" s="321"/>
      <c r="BI25" s="321"/>
      <c r="BJ25" s="321"/>
      <c r="BK25" s="321"/>
      <c r="BL25" s="321"/>
      <c r="BM25" s="322"/>
      <c r="BN25" s="323">
        <v>899830</v>
      </c>
      <c r="BO25" s="324"/>
      <c r="BP25" s="324"/>
      <c r="BQ25" s="324"/>
      <c r="BR25" s="324"/>
      <c r="BS25" s="324"/>
      <c r="BT25" s="324"/>
      <c r="BU25" s="325"/>
      <c r="BV25" s="323">
        <v>1088534</v>
      </c>
      <c r="BW25" s="324"/>
      <c r="BX25" s="324"/>
      <c r="BY25" s="324"/>
      <c r="BZ25" s="324"/>
      <c r="CA25" s="324"/>
      <c r="CB25" s="324"/>
      <c r="CC25" s="325"/>
      <c r="CD25" s="55"/>
      <c r="CE25" s="469"/>
      <c r="CF25" s="469"/>
      <c r="CG25" s="469"/>
      <c r="CH25" s="469"/>
      <c r="CI25" s="469"/>
      <c r="CJ25" s="469"/>
      <c r="CK25" s="469"/>
      <c r="CL25" s="469"/>
      <c r="CM25" s="469"/>
      <c r="CN25" s="469"/>
      <c r="CO25" s="469"/>
      <c r="CP25" s="469"/>
      <c r="CQ25" s="469"/>
      <c r="CR25" s="469"/>
      <c r="CS25" s="470"/>
      <c r="CT25" s="357"/>
      <c r="CU25" s="358"/>
      <c r="CV25" s="358"/>
      <c r="CW25" s="358"/>
      <c r="CX25" s="358"/>
      <c r="CY25" s="358"/>
      <c r="CZ25" s="358"/>
      <c r="DA25" s="359"/>
      <c r="DB25" s="357"/>
      <c r="DC25" s="358"/>
      <c r="DD25" s="358"/>
      <c r="DE25" s="358"/>
      <c r="DF25" s="358"/>
      <c r="DG25" s="358"/>
      <c r="DH25" s="358"/>
      <c r="DI25" s="359"/>
    </row>
    <row r="26" spans="1:113" ht="18.75" customHeight="1" x14ac:dyDescent="0.2">
      <c r="A26" s="42"/>
      <c r="B26" s="497"/>
      <c r="C26" s="498"/>
      <c r="D26" s="499"/>
      <c r="E26" s="410" t="s">
        <v>109</v>
      </c>
      <c r="F26" s="384"/>
      <c r="G26" s="384"/>
      <c r="H26" s="384"/>
      <c r="I26" s="384"/>
      <c r="J26" s="384"/>
      <c r="K26" s="385"/>
      <c r="L26" s="411">
        <v>1</v>
      </c>
      <c r="M26" s="412"/>
      <c r="N26" s="412"/>
      <c r="O26" s="412"/>
      <c r="P26" s="454"/>
      <c r="Q26" s="411">
        <v>5900</v>
      </c>
      <c r="R26" s="412"/>
      <c r="S26" s="412"/>
      <c r="T26" s="412"/>
      <c r="U26" s="412"/>
      <c r="V26" s="454"/>
      <c r="W26" s="510"/>
      <c r="X26" s="498"/>
      <c r="Y26" s="499"/>
      <c r="Z26" s="410" t="s">
        <v>110</v>
      </c>
      <c r="AA26" s="528"/>
      <c r="AB26" s="528"/>
      <c r="AC26" s="528"/>
      <c r="AD26" s="528"/>
      <c r="AE26" s="528"/>
      <c r="AF26" s="528"/>
      <c r="AG26" s="529"/>
      <c r="AH26" s="411">
        <v>5</v>
      </c>
      <c r="AI26" s="412"/>
      <c r="AJ26" s="412"/>
      <c r="AK26" s="412"/>
      <c r="AL26" s="454"/>
      <c r="AM26" s="411">
        <v>17375</v>
      </c>
      <c r="AN26" s="412"/>
      <c r="AO26" s="412"/>
      <c r="AP26" s="412"/>
      <c r="AQ26" s="412"/>
      <c r="AR26" s="454"/>
      <c r="AS26" s="411">
        <v>3475</v>
      </c>
      <c r="AT26" s="412"/>
      <c r="AU26" s="412"/>
      <c r="AV26" s="412"/>
      <c r="AW26" s="412"/>
      <c r="AX26" s="413"/>
      <c r="AY26" s="394" t="s">
        <v>111</v>
      </c>
      <c r="AZ26" s="395"/>
      <c r="BA26" s="395"/>
      <c r="BB26" s="395"/>
      <c r="BC26" s="395"/>
      <c r="BD26" s="395"/>
      <c r="BE26" s="395"/>
      <c r="BF26" s="395"/>
      <c r="BG26" s="395"/>
      <c r="BH26" s="395"/>
      <c r="BI26" s="395"/>
      <c r="BJ26" s="395"/>
      <c r="BK26" s="395"/>
      <c r="BL26" s="395"/>
      <c r="BM26" s="396"/>
      <c r="BN26" s="391" t="s">
        <v>66</v>
      </c>
      <c r="BO26" s="392"/>
      <c r="BP26" s="392"/>
      <c r="BQ26" s="392"/>
      <c r="BR26" s="392"/>
      <c r="BS26" s="392"/>
      <c r="BT26" s="392"/>
      <c r="BU26" s="393"/>
      <c r="BV26" s="391" t="s">
        <v>66</v>
      </c>
      <c r="BW26" s="392"/>
      <c r="BX26" s="392"/>
      <c r="BY26" s="392"/>
      <c r="BZ26" s="392"/>
      <c r="CA26" s="392"/>
      <c r="CB26" s="392"/>
      <c r="CC26" s="393"/>
      <c r="CD26" s="55"/>
      <c r="CE26" s="469"/>
      <c r="CF26" s="469"/>
      <c r="CG26" s="469"/>
      <c r="CH26" s="469"/>
      <c r="CI26" s="469"/>
      <c r="CJ26" s="469"/>
      <c r="CK26" s="469"/>
      <c r="CL26" s="469"/>
      <c r="CM26" s="469"/>
      <c r="CN26" s="469"/>
      <c r="CO26" s="469"/>
      <c r="CP26" s="469"/>
      <c r="CQ26" s="469"/>
      <c r="CR26" s="469"/>
      <c r="CS26" s="470"/>
      <c r="CT26" s="357"/>
      <c r="CU26" s="358"/>
      <c r="CV26" s="358"/>
      <c r="CW26" s="358"/>
      <c r="CX26" s="358"/>
      <c r="CY26" s="358"/>
      <c r="CZ26" s="358"/>
      <c r="DA26" s="359"/>
      <c r="DB26" s="357"/>
      <c r="DC26" s="358"/>
      <c r="DD26" s="358"/>
      <c r="DE26" s="358"/>
      <c r="DF26" s="358"/>
      <c r="DG26" s="358"/>
      <c r="DH26" s="358"/>
      <c r="DI26" s="359"/>
    </row>
    <row r="27" spans="1:113" ht="18.75" customHeight="1" thickBot="1" x14ac:dyDescent="0.25">
      <c r="A27" s="42"/>
      <c r="B27" s="497"/>
      <c r="C27" s="498"/>
      <c r="D27" s="499"/>
      <c r="E27" s="410" t="s">
        <v>112</v>
      </c>
      <c r="F27" s="384"/>
      <c r="G27" s="384"/>
      <c r="H27" s="384"/>
      <c r="I27" s="384"/>
      <c r="J27" s="384"/>
      <c r="K27" s="385"/>
      <c r="L27" s="411">
        <v>1</v>
      </c>
      <c r="M27" s="412"/>
      <c r="N27" s="412"/>
      <c r="O27" s="412"/>
      <c r="P27" s="454"/>
      <c r="Q27" s="411">
        <v>2820</v>
      </c>
      <c r="R27" s="412"/>
      <c r="S27" s="412"/>
      <c r="T27" s="412"/>
      <c r="U27" s="412"/>
      <c r="V27" s="454"/>
      <c r="W27" s="510"/>
      <c r="X27" s="498"/>
      <c r="Y27" s="499"/>
      <c r="Z27" s="410" t="s">
        <v>113</v>
      </c>
      <c r="AA27" s="384"/>
      <c r="AB27" s="384"/>
      <c r="AC27" s="384"/>
      <c r="AD27" s="384"/>
      <c r="AE27" s="384"/>
      <c r="AF27" s="384"/>
      <c r="AG27" s="385"/>
      <c r="AH27" s="411" t="s">
        <v>66</v>
      </c>
      <c r="AI27" s="412"/>
      <c r="AJ27" s="412"/>
      <c r="AK27" s="412"/>
      <c r="AL27" s="454"/>
      <c r="AM27" s="411" t="s">
        <v>66</v>
      </c>
      <c r="AN27" s="412"/>
      <c r="AO27" s="412"/>
      <c r="AP27" s="412"/>
      <c r="AQ27" s="412"/>
      <c r="AR27" s="454"/>
      <c r="AS27" s="411" t="s">
        <v>66</v>
      </c>
      <c r="AT27" s="412"/>
      <c r="AU27" s="412"/>
      <c r="AV27" s="412"/>
      <c r="AW27" s="412"/>
      <c r="AX27" s="413"/>
      <c r="AY27" s="455" t="s">
        <v>114</v>
      </c>
      <c r="AZ27" s="456"/>
      <c r="BA27" s="456"/>
      <c r="BB27" s="456"/>
      <c r="BC27" s="456"/>
      <c r="BD27" s="456"/>
      <c r="BE27" s="456"/>
      <c r="BF27" s="456"/>
      <c r="BG27" s="456"/>
      <c r="BH27" s="456"/>
      <c r="BI27" s="456"/>
      <c r="BJ27" s="456"/>
      <c r="BK27" s="456"/>
      <c r="BL27" s="456"/>
      <c r="BM27" s="457"/>
      <c r="BN27" s="525">
        <v>270879</v>
      </c>
      <c r="BO27" s="526"/>
      <c r="BP27" s="526"/>
      <c r="BQ27" s="526"/>
      <c r="BR27" s="526"/>
      <c r="BS27" s="526"/>
      <c r="BT27" s="526"/>
      <c r="BU27" s="527"/>
      <c r="BV27" s="525">
        <v>270854</v>
      </c>
      <c r="BW27" s="526"/>
      <c r="BX27" s="526"/>
      <c r="BY27" s="526"/>
      <c r="BZ27" s="526"/>
      <c r="CA27" s="526"/>
      <c r="CB27" s="526"/>
      <c r="CC27" s="527"/>
      <c r="CD27" s="57"/>
      <c r="CE27" s="469"/>
      <c r="CF27" s="469"/>
      <c r="CG27" s="469"/>
      <c r="CH27" s="469"/>
      <c r="CI27" s="469"/>
      <c r="CJ27" s="469"/>
      <c r="CK27" s="469"/>
      <c r="CL27" s="469"/>
      <c r="CM27" s="469"/>
      <c r="CN27" s="469"/>
      <c r="CO27" s="469"/>
      <c r="CP27" s="469"/>
      <c r="CQ27" s="469"/>
      <c r="CR27" s="469"/>
      <c r="CS27" s="470"/>
      <c r="CT27" s="357"/>
      <c r="CU27" s="358"/>
      <c r="CV27" s="358"/>
      <c r="CW27" s="358"/>
      <c r="CX27" s="358"/>
      <c r="CY27" s="358"/>
      <c r="CZ27" s="358"/>
      <c r="DA27" s="359"/>
      <c r="DB27" s="357"/>
      <c r="DC27" s="358"/>
      <c r="DD27" s="358"/>
      <c r="DE27" s="358"/>
      <c r="DF27" s="358"/>
      <c r="DG27" s="358"/>
      <c r="DH27" s="358"/>
      <c r="DI27" s="359"/>
    </row>
    <row r="28" spans="1:113" ht="18.75" customHeight="1" x14ac:dyDescent="0.2">
      <c r="A28" s="42"/>
      <c r="B28" s="497"/>
      <c r="C28" s="498"/>
      <c r="D28" s="499"/>
      <c r="E28" s="410" t="s">
        <v>115</v>
      </c>
      <c r="F28" s="384"/>
      <c r="G28" s="384"/>
      <c r="H28" s="384"/>
      <c r="I28" s="384"/>
      <c r="J28" s="384"/>
      <c r="K28" s="385"/>
      <c r="L28" s="411">
        <v>1</v>
      </c>
      <c r="M28" s="412"/>
      <c r="N28" s="412"/>
      <c r="O28" s="412"/>
      <c r="P28" s="454"/>
      <c r="Q28" s="411">
        <v>2260</v>
      </c>
      <c r="R28" s="412"/>
      <c r="S28" s="412"/>
      <c r="T28" s="412"/>
      <c r="U28" s="412"/>
      <c r="V28" s="454"/>
      <c r="W28" s="510"/>
      <c r="X28" s="498"/>
      <c r="Y28" s="499"/>
      <c r="Z28" s="410" t="s">
        <v>116</v>
      </c>
      <c r="AA28" s="384"/>
      <c r="AB28" s="384"/>
      <c r="AC28" s="384"/>
      <c r="AD28" s="384"/>
      <c r="AE28" s="384"/>
      <c r="AF28" s="384"/>
      <c r="AG28" s="385"/>
      <c r="AH28" s="411" t="s">
        <v>66</v>
      </c>
      <c r="AI28" s="412"/>
      <c r="AJ28" s="412"/>
      <c r="AK28" s="412"/>
      <c r="AL28" s="454"/>
      <c r="AM28" s="411" t="s">
        <v>66</v>
      </c>
      <c r="AN28" s="412"/>
      <c r="AO28" s="412"/>
      <c r="AP28" s="412"/>
      <c r="AQ28" s="412"/>
      <c r="AR28" s="454"/>
      <c r="AS28" s="411" t="s">
        <v>66</v>
      </c>
      <c r="AT28" s="412"/>
      <c r="AU28" s="412"/>
      <c r="AV28" s="412"/>
      <c r="AW28" s="412"/>
      <c r="AX28" s="413"/>
      <c r="AY28" s="536" t="s">
        <v>117</v>
      </c>
      <c r="AZ28" s="537"/>
      <c r="BA28" s="537"/>
      <c r="BB28" s="538"/>
      <c r="BC28" s="320" t="s">
        <v>118</v>
      </c>
      <c r="BD28" s="321"/>
      <c r="BE28" s="321"/>
      <c r="BF28" s="321"/>
      <c r="BG28" s="321"/>
      <c r="BH28" s="321"/>
      <c r="BI28" s="321"/>
      <c r="BJ28" s="321"/>
      <c r="BK28" s="321"/>
      <c r="BL28" s="321"/>
      <c r="BM28" s="322"/>
      <c r="BN28" s="323">
        <v>6103754</v>
      </c>
      <c r="BO28" s="324"/>
      <c r="BP28" s="324"/>
      <c r="BQ28" s="324"/>
      <c r="BR28" s="324"/>
      <c r="BS28" s="324"/>
      <c r="BT28" s="324"/>
      <c r="BU28" s="325"/>
      <c r="BV28" s="323">
        <v>5900159</v>
      </c>
      <c r="BW28" s="324"/>
      <c r="BX28" s="324"/>
      <c r="BY28" s="324"/>
      <c r="BZ28" s="324"/>
      <c r="CA28" s="324"/>
      <c r="CB28" s="324"/>
      <c r="CC28" s="325"/>
      <c r="CD28" s="55"/>
      <c r="CE28" s="469"/>
      <c r="CF28" s="469"/>
      <c r="CG28" s="469"/>
      <c r="CH28" s="469"/>
      <c r="CI28" s="469"/>
      <c r="CJ28" s="469"/>
      <c r="CK28" s="469"/>
      <c r="CL28" s="469"/>
      <c r="CM28" s="469"/>
      <c r="CN28" s="469"/>
      <c r="CO28" s="469"/>
      <c r="CP28" s="469"/>
      <c r="CQ28" s="469"/>
      <c r="CR28" s="469"/>
      <c r="CS28" s="470"/>
      <c r="CT28" s="357"/>
      <c r="CU28" s="358"/>
      <c r="CV28" s="358"/>
      <c r="CW28" s="358"/>
      <c r="CX28" s="358"/>
      <c r="CY28" s="358"/>
      <c r="CZ28" s="358"/>
      <c r="DA28" s="359"/>
      <c r="DB28" s="357"/>
      <c r="DC28" s="358"/>
      <c r="DD28" s="358"/>
      <c r="DE28" s="358"/>
      <c r="DF28" s="358"/>
      <c r="DG28" s="358"/>
      <c r="DH28" s="358"/>
      <c r="DI28" s="359"/>
    </row>
    <row r="29" spans="1:113" ht="18.75" customHeight="1" x14ac:dyDescent="0.2">
      <c r="A29" s="42"/>
      <c r="B29" s="497"/>
      <c r="C29" s="498"/>
      <c r="D29" s="499"/>
      <c r="E29" s="410" t="s">
        <v>119</v>
      </c>
      <c r="F29" s="384"/>
      <c r="G29" s="384"/>
      <c r="H29" s="384"/>
      <c r="I29" s="384"/>
      <c r="J29" s="384"/>
      <c r="K29" s="385"/>
      <c r="L29" s="411">
        <v>12</v>
      </c>
      <c r="M29" s="412"/>
      <c r="N29" s="412"/>
      <c r="O29" s="412"/>
      <c r="P29" s="454"/>
      <c r="Q29" s="411">
        <v>2060</v>
      </c>
      <c r="R29" s="412"/>
      <c r="S29" s="412"/>
      <c r="T29" s="412"/>
      <c r="U29" s="412"/>
      <c r="V29" s="454"/>
      <c r="W29" s="511"/>
      <c r="X29" s="512"/>
      <c r="Y29" s="513"/>
      <c r="Z29" s="410" t="s">
        <v>120</v>
      </c>
      <c r="AA29" s="384"/>
      <c r="AB29" s="384"/>
      <c r="AC29" s="384"/>
      <c r="AD29" s="384"/>
      <c r="AE29" s="384"/>
      <c r="AF29" s="384"/>
      <c r="AG29" s="385"/>
      <c r="AH29" s="411">
        <v>179</v>
      </c>
      <c r="AI29" s="412"/>
      <c r="AJ29" s="412"/>
      <c r="AK29" s="412"/>
      <c r="AL29" s="454"/>
      <c r="AM29" s="411">
        <v>576201</v>
      </c>
      <c r="AN29" s="412"/>
      <c r="AO29" s="412"/>
      <c r="AP29" s="412"/>
      <c r="AQ29" s="412"/>
      <c r="AR29" s="454"/>
      <c r="AS29" s="411">
        <v>3219</v>
      </c>
      <c r="AT29" s="412"/>
      <c r="AU29" s="412"/>
      <c r="AV29" s="412"/>
      <c r="AW29" s="412"/>
      <c r="AX29" s="413"/>
      <c r="AY29" s="539"/>
      <c r="AZ29" s="540"/>
      <c r="BA29" s="540"/>
      <c r="BB29" s="541"/>
      <c r="BC29" s="388" t="s">
        <v>121</v>
      </c>
      <c r="BD29" s="389"/>
      <c r="BE29" s="389"/>
      <c r="BF29" s="389"/>
      <c r="BG29" s="389"/>
      <c r="BH29" s="389"/>
      <c r="BI29" s="389"/>
      <c r="BJ29" s="389"/>
      <c r="BK29" s="389"/>
      <c r="BL29" s="389"/>
      <c r="BM29" s="390"/>
      <c r="BN29" s="391">
        <v>531817</v>
      </c>
      <c r="BO29" s="392"/>
      <c r="BP29" s="392"/>
      <c r="BQ29" s="392"/>
      <c r="BR29" s="392"/>
      <c r="BS29" s="392"/>
      <c r="BT29" s="392"/>
      <c r="BU29" s="393"/>
      <c r="BV29" s="391">
        <v>658591</v>
      </c>
      <c r="BW29" s="392"/>
      <c r="BX29" s="392"/>
      <c r="BY29" s="392"/>
      <c r="BZ29" s="392"/>
      <c r="CA29" s="392"/>
      <c r="CB29" s="392"/>
      <c r="CC29" s="393"/>
      <c r="CD29" s="57"/>
      <c r="CE29" s="469"/>
      <c r="CF29" s="469"/>
      <c r="CG29" s="469"/>
      <c r="CH29" s="469"/>
      <c r="CI29" s="469"/>
      <c r="CJ29" s="469"/>
      <c r="CK29" s="469"/>
      <c r="CL29" s="469"/>
      <c r="CM29" s="469"/>
      <c r="CN29" s="469"/>
      <c r="CO29" s="469"/>
      <c r="CP29" s="469"/>
      <c r="CQ29" s="469"/>
      <c r="CR29" s="469"/>
      <c r="CS29" s="470"/>
      <c r="CT29" s="357"/>
      <c r="CU29" s="358"/>
      <c r="CV29" s="358"/>
      <c r="CW29" s="358"/>
      <c r="CX29" s="358"/>
      <c r="CY29" s="358"/>
      <c r="CZ29" s="358"/>
      <c r="DA29" s="359"/>
      <c r="DB29" s="357"/>
      <c r="DC29" s="358"/>
      <c r="DD29" s="358"/>
      <c r="DE29" s="358"/>
      <c r="DF29" s="358"/>
      <c r="DG29" s="358"/>
      <c r="DH29" s="358"/>
      <c r="DI29" s="359"/>
    </row>
    <row r="30" spans="1:113" ht="18.75" customHeight="1" thickBot="1" x14ac:dyDescent="0.25">
      <c r="A30" s="42"/>
      <c r="B30" s="500"/>
      <c r="C30" s="501"/>
      <c r="D30" s="502"/>
      <c r="E30" s="414"/>
      <c r="F30" s="415"/>
      <c r="G30" s="415"/>
      <c r="H30" s="415"/>
      <c r="I30" s="415"/>
      <c r="J30" s="415"/>
      <c r="K30" s="416"/>
      <c r="L30" s="530"/>
      <c r="M30" s="531"/>
      <c r="N30" s="531"/>
      <c r="O30" s="531"/>
      <c r="P30" s="532"/>
      <c r="Q30" s="530"/>
      <c r="R30" s="531"/>
      <c r="S30" s="531"/>
      <c r="T30" s="531"/>
      <c r="U30" s="531"/>
      <c r="V30" s="532"/>
      <c r="W30" s="533" t="s">
        <v>122</v>
      </c>
      <c r="X30" s="534"/>
      <c r="Y30" s="534"/>
      <c r="Z30" s="534"/>
      <c r="AA30" s="534"/>
      <c r="AB30" s="534"/>
      <c r="AC30" s="534"/>
      <c r="AD30" s="534"/>
      <c r="AE30" s="534"/>
      <c r="AF30" s="534"/>
      <c r="AG30" s="535"/>
      <c r="AH30" s="476">
        <v>95.3</v>
      </c>
      <c r="AI30" s="477"/>
      <c r="AJ30" s="477"/>
      <c r="AK30" s="477"/>
      <c r="AL30" s="477"/>
      <c r="AM30" s="477"/>
      <c r="AN30" s="477"/>
      <c r="AO30" s="477"/>
      <c r="AP30" s="477"/>
      <c r="AQ30" s="477"/>
      <c r="AR30" s="477"/>
      <c r="AS30" s="477"/>
      <c r="AT30" s="477"/>
      <c r="AU30" s="477"/>
      <c r="AV30" s="477"/>
      <c r="AW30" s="477"/>
      <c r="AX30" s="479"/>
      <c r="AY30" s="542"/>
      <c r="AZ30" s="543"/>
      <c r="BA30" s="543"/>
      <c r="BB30" s="544"/>
      <c r="BC30" s="522" t="s">
        <v>123</v>
      </c>
      <c r="BD30" s="523"/>
      <c r="BE30" s="523"/>
      <c r="BF30" s="523"/>
      <c r="BG30" s="523"/>
      <c r="BH30" s="523"/>
      <c r="BI30" s="523"/>
      <c r="BJ30" s="523"/>
      <c r="BK30" s="523"/>
      <c r="BL30" s="523"/>
      <c r="BM30" s="524"/>
      <c r="BN30" s="525">
        <v>1868433</v>
      </c>
      <c r="BO30" s="526"/>
      <c r="BP30" s="526"/>
      <c r="BQ30" s="526"/>
      <c r="BR30" s="526"/>
      <c r="BS30" s="526"/>
      <c r="BT30" s="526"/>
      <c r="BU30" s="527"/>
      <c r="BV30" s="525">
        <v>1868351</v>
      </c>
      <c r="BW30" s="526"/>
      <c r="BX30" s="526"/>
      <c r="BY30" s="526"/>
      <c r="BZ30" s="526"/>
      <c r="CA30" s="526"/>
      <c r="CB30" s="526"/>
      <c r="CC30" s="527"/>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2">
      <c r="A31" s="42"/>
      <c r="B31" s="64"/>
      <c r="DI31" s="65"/>
    </row>
    <row r="32" spans="1:113" ht="13.5" customHeight="1" x14ac:dyDescent="0.2">
      <c r="A32" s="42"/>
      <c r="B32" s="66"/>
      <c r="C32" s="42" t="s">
        <v>124</v>
      </c>
      <c r="D32" s="42"/>
      <c r="E32" s="42"/>
      <c r="U32" s="41" t="s">
        <v>125</v>
      </c>
      <c r="AM32" s="41" t="s">
        <v>126</v>
      </c>
      <c r="BE32" s="41" t="s">
        <v>127</v>
      </c>
      <c r="BW32" s="41" t="s">
        <v>128</v>
      </c>
      <c r="CO32" s="41" t="s">
        <v>129</v>
      </c>
      <c r="DI32" s="65"/>
    </row>
    <row r="33" spans="1:113" ht="13.5" customHeight="1" x14ac:dyDescent="0.2">
      <c r="A33" s="42"/>
      <c r="B33" s="66"/>
      <c r="C33" s="378" t="s">
        <v>130</v>
      </c>
      <c r="D33" s="378"/>
      <c r="E33" s="349" t="s">
        <v>131</v>
      </c>
      <c r="F33" s="349"/>
      <c r="G33" s="349"/>
      <c r="H33" s="349"/>
      <c r="I33" s="349"/>
      <c r="J33" s="349"/>
      <c r="K33" s="349"/>
      <c r="L33" s="349"/>
      <c r="M33" s="349"/>
      <c r="N33" s="349"/>
      <c r="O33" s="349"/>
      <c r="P33" s="349"/>
      <c r="Q33" s="349"/>
      <c r="R33" s="349"/>
      <c r="S33" s="349"/>
      <c r="T33" s="67"/>
      <c r="U33" s="378" t="s">
        <v>130</v>
      </c>
      <c r="V33" s="378"/>
      <c r="W33" s="349" t="s">
        <v>131</v>
      </c>
      <c r="X33" s="349"/>
      <c r="Y33" s="349"/>
      <c r="Z33" s="349"/>
      <c r="AA33" s="349"/>
      <c r="AB33" s="349"/>
      <c r="AC33" s="349"/>
      <c r="AD33" s="349"/>
      <c r="AE33" s="349"/>
      <c r="AF33" s="349"/>
      <c r="AG33" s="349"/>
      <c r="AH33" s="349"/>
      <c r="AI33" s="349"/>
      <c r="AJ33" s="349"/>
      <c r="AK33" s="349"/>
      <c r="AL33" s="67"/>
      <c r="AM33" s="378" t="s">
        <v>130</v>
      </c>
      <c r="AN33" s="378"/>
      <c r="AO33" s="349" t="s">
        <v>131</v>
      </c>
      <c r="AP33" s="349"/>
      <c r="AQ33" s="349"/>
      <c r="AR33" s="349"/>
      <c r="AS33" s="349"/>
      <c r="AT33" s="349"/>
      <c r="AU33" s="349"/>
      <c r="AV33" s="349"/>
      <c r="AW33" s="349"/>
      <c r="AX33" s="349"/>
      <c r="AY33" s="349"/>
      <c r="AZ33" s="349"/>
      <c r="BA33" s="349"/>
      <c r="BB33" s="349"/>
      <c r="BC33" s="349"/>
      <c r="BD33" s="68"/>
      <c r="BE33" s="349" t="s">
        <v>132</v>
      </c>
      <c r="BF33" s="349"/>
      <c r="BG33" s="349" t="s">
        <v>133</v>
      </c>
      <c r="BH33" s="349"/>
      <c r="BI33" s="349"/>
      <c r="BJ33" s="349"/>
      <c r="BK33" s="349"/>
      <c r="BL33" s="349"/>
      <c r="BM33" s="349"/>
      <c r="BN33" s="349"/>
      <c r="BO33" s="349"/>
      <c r="BP33" s="349"/>
      <c r="BQ33" s="349"/>
      <c r="BR33" s="349"/>
      <c r="BS33" s="349"/>
      <c r="BT33" s="349"/>
      <c r="BU33" s="349"/>
      <c r="BV33" s="68"/>
      <c r="BW33" s="378" t="s">
        <v>132</v>
      </c>
      <c r="BX33" s="378"/>
      <c r="BY33" s="349" t="s">
        <v>134</v>
      </c>
      <c r="BZ33" s="349"/>
      <c r="CA33" s="349"/>
      <c r="CB33" s="349"/>
      <c r="CC33" s="349"/>
      <c r="CD33" s="349"/>
      <c r="CE33" s="349"/>
      <c r="CF33" s="349"/>
      <c r="CG33" s="349"/>
      <c r="CH33" s="349"/>
      <c r="CI33" s="349"/>
      <c r="CJ33" s="349"/>
      <c r="CK33" s="349"/>
      <c r="CL33" s="349"/>
      <c r="CM33" s="349"/>
      <c r="CN33" s="67"/>
      <c r="CO33" s="378" t="s">
        <v>130</v>
      </c>
      <c r="CP33" s="378"/>
      <c r="CQ33" s="349" t="s">
        <v>135</v>
      </c>
      <c r="CR33" s="349"/>
      <c r="CS33" s="349"/>
      <c r="CT33" s="349"/>
      <c r="CU33" s="349"/>
      <c r="CV33" s="349"/>
      <c r="CW33" s="349"/>
      <c r="CX33" s="349"/>
      <c r="CY33" s="349"/>
      <c r="CZ33" s="349"/>
      <c r="DA33" s="349"/>
      <c r="DB33" s="349"/>
      <c r="DC33" s="349"/>
      <c r="DD33" s="349"/>
      <c r="DE33" s="349"/>
      <c r="DF33" s="67"/>
      <c r="DG33" s="545" t="s">
        <v>136</v>
      </c>
      <c r="DH33" s="545"/>
      <c r="DI33" s="69"/>
    </row>
    <row r="34" spans="1:113" ht="32.25" customHeight="1" x14ac:dyDescent="0.2">
      <c r="A34" s="42"/>
      <c r="B34" s="66"/>
      <c r="C34" s="546">
        <f>IF(E34="","",1)</f>
        <v>1</v>
      </c>
      <c r="D34" s="546"/>
      <c r="E34" s="547" t="str">
        <f>IF('各会計、関係団体の財政状況及び健全化判断比率'!B7="","",'各会計、関係団体の財政状況及び健全化判断比率'!B7)</f>
        <v>一般会計</v>
      </c>
      <c r="F34" s="547"/>
      <c r="G34" s="547"/>
      <c r="H34" s="547"/>
      <c r="I34" s="547"/>
      <c r="J34" s="547"/>
      <c r="K34" s="547"/>
      <c r="L34" s="547"/>
      <c r="M34" s="547"/>
      <c r="N34" s="547"/>
      <c r="O34" s="547"/>
      <c r="P34" s="547"/>
      <c r="Q34" s="547"/>
      <c r="R34" s="547"/>
      <c r="S34" s="547"/>
      <c r="T34" s="42"/>
      <c r="U34" s="546">
        <f>IF(W34="","",MAX(C34:D43)+1)</f>
        <v>2</v>
      </c>
      <c r="V34" s="546"/>
      <c r="W34" s="547" t="str">
        <f>IF('各会計、関係団体の財政状況及び健全化判断比率'!B28="","",'各会計、関係団体の財政状況及び健全化判断比率'!B28)</f>
        <v>国民健康保険事業特別会計</v>
      </c>
      <c r="X34" s="547"/>
      <c r="Y34" s="547"/>
      <c r="Z34" s="547"/>
      <c r="AA34" s="547"/>
      <c r="AB34" s="547"/>
      <c r="AC34" s="547"/>
      <c r="AD34" s="547"/>
      <c r="AE34" s="547"/>
      <c r="AF34" s="547"/>
      <c r="AG34" s="547"/>
      <c r="AH34" s="547"/>
      <c r="AI34" s="547"/>
      <c r="AJ34" s="547"/>
      <c r="AK34" s="547"/>
      <c r="AL34" s="42"/>
      <c r="AM34" s="546">
        <f>IF(AO34="","",MAX(C34:D43,U34:V43)+1)</f>
        <v>6</v>
      </c>
      <c r="AN34" s="546"/>
      <c r="AO34" s="547" t="str">
        <f>IF('各会計、関係団体の財政状況及び健全化判断比率'!B32="","",'各会計、関係団体の財政状況及び健全化判断比率'!B32)</f>
        <v>水道事業特別会計</v>
      </c>
      <c r="AP34" s="547"/>
      <c r="AQ34" s="547"/>
      <c r="AR34" s="547"/>
      <c r="AS34" s="547"/>
      <c r="AT34" s="547"/>
      <c r="AU34" s="547"/>
      <c r="AV34" s="547"/>
      <c r="AW34" s="547"/>
      <c r="AX34" s="547"/>
      <c r="AY34" s="547"/>
      <c r="AZ34" s="547"/>
      <c r="BA34" s="547"/>
      <c r="BB34" s="547"/>
      <c r="BC34" s="547"/>
      <c r="BD34" s="42"/>
      <c r="BE34" s="546">
        <f>IF(BG34="","",MAX(C34:D43,U34:V43,AM34:AN43)+1)</f>
        <v>9</v>
      </c>
      <c r="BF34" s="546"/>
      <c r="BG34" s="547" t="str">
        <f>IF('各会計、関係団体の財政状況及び健全化判断比率'!B35="","",'各会計、関係団体の財政状況及び健全化判断比率'!B35)</f>
        <v>簡易水道事業特別会計</v>
      </c>
      <c r="BH34" s="547"/>
      <c r="BI34" s="547"/>
      <c r="BJ34" s="547"/>
      <c r="BK34" s="547"/>
      <c r="BL34" s="547"/>
      <c r="BM34" s="547"/>
      <c r="BN34" s="547"/>
      <c r="BO34" s="547"/>
      <c r="BP34" s="547"/>
      <c r="BQ34" s="547"/>
      <c r="BR34" s="547"/>
      <c r="BS34" s="547"/>
      <c r="BT34" s="547"/>
      <c r="BU34" s="547"/>
      <c r="BV34" s="42"/>
      <c r="BW34" s="546">
        <f>IF(BY34="","",MAX(C34:D43,U34:V43,AM34:AN43,BE34:BF43)+1)</f>
        <v>11</v>
      </c>
      <c r="BX34" s="546"/>
      <c r="BY34" s="547" t="str">
        <f>IF('各会計、関係団体の財政状況及び健全化判断比率'!B68="","",'各会計、関係団体の財政状況及び健全化判断比率'!B68)</f>
        <v>柳井広域水道企業団（水道用水供給事業会計）</v>
      </c>
      <c r="BZ34" s="547"/>
      <c r="CA34" s="547"/>
      <c r="CB34" s="547"/>
      <c r="CC34" s="547"/>
      <c r="CD34" s="547"/>
      <c r="CE34" s="547"/>
      <c r="CF34" s="547"/>
      <c r="CG34" s="547"/>
      <c r="CH34" s="547"/>
      <c r="CI34" s="547"/>
      <c r="CJ34" s="547"/>
      <c r="CK34" s="547"/>
      <c r="CL34" s="547"/>
      <c r="CM34" s="547"/>
      <c r="CN34" s="42"/>
      <c r="CO34" s="546">
        <f>IF(CQ34="","",MAX(C34:D43,U34:V43,AM34:AN43,BE34:BF43,BW34:BX43)+1)</f>
        <v>21</v>
      </c>
      <c r="CP34" s="546"/>
      <c r="CQ34" s="547" t="str">
        <f>IF('各会計、関係団体の財政状況及び健全化判断比率'!BS7="","",'各会計、関係団体の財政状況及び健全化判断比率'!BS7)</f>
        <v>大島自動車センター</v>
      </c>
      <c r="CR34" s="547"/>
      <c r="CS34" s="547"/>
      <c r="CT34" s="547"/>
      <c r="CU34" s="547"/>
      <c r="CV34" s="547"/>
      <c r="CW34" s="547"/>
      <c r="CX34" s="547"/>
      <c r="CY34" s="547"/>
      <c r="CZ34" s="547"/>
      <c r="DA34" s="547"/>
      <c r="DB34" s="547"/>
      <c r="DC34" s="547"/>
      <c r="DD34" s="547"/>
      <c r="DE34" s="547"/>
      <c r="DG34" s="548" t="str">
        <f>IF('各会計、関係団体の財政状況及び健全化判断比率'!BR7="","",'各会計、関係団体の財政状況及び健全化判断比率'!BR7)</f>
        <v/>
      </c>
      <c r="DH34" s="548"/>
      <c r="DI34" s="69"/>
    </row>
    <row r="35" spans="1:113" ht="32.25" customHeight="1" x14ac:dyDescent="0.2">
      <c r="A35" s="42"/>
      <c r="B35" s="66"/>
      <c r="C35" s="546" t="str">
        <f t="shared" ref="C35:C43" si="0">IF(E35="","",C34+1)</f>
        <v/>
      </c>
      <c r="D35" s="546"/>
      <c r="E35" s="547" t="str">
        <f>IF('各会計、関係団体の財政状況及び健全化判断比率'!B8="","",'各会計、関係団体の財政状況及び健全化判断比率'!B8)</f>
        <v/>
      </c>
      <c r="F35" s="547"/>
      <c r="G35" s="547"/>
      <c r="H35" s="547"/>
      <c r="I35" s="547"/>
      <c r="J35" s="547"/>
      <c r="K35" s="547"/>
      <c r="L35" s="547"/>
      <c r="M35" s="547"/>
      <c r="N35" s="547"/>
      <c r="O35" s="547"/>
      <c r="P35" s="547"/>
      <c r="Q35" s="547"/>
      <c r="R35" s="547"/>
      <c r="S35" s="547"/>
      <c r="T35" s="42"/>
      <c r="U35" s="546">
        <f t="shared" ref="U35:U43" si="1">IF(W35="","",U34+1)</f>
        <v>3</v>
      </c>
      <c r="V35" s="546"/>
      <c r="W35" s="547" t="str">
        <f>IF('各会計、関係団体の財政状況及び健全化判断比率'!B29="","",'各会計、関係団体の財政状況及び健全化判断比率'!B29)</f>
        <v>介護保険事業特別会計（保険事業勘定）</v>
      </c>
      <c r="X35" s="547"/>
      <c r="Y35" s="547"/>
      <c r="Z35" s="547"/>
      <c r="AA35" s="547"/>
      <c r="AB35" s="547"/>
      <c r="AC35" s="547"/>
      <c r="AD35" s="547"/>
      <c r="AE35" s="547"/>
      <c r="AF35" s="547"/>
      <c r="AG35" s="547"/>
      <c r="AH35" s="547"/>
      <c r="AI35" s="547"/>
      <c r="AJ35" s="547"/>
      <c r="AK35" s="547"/>
      <c r="AL35" s="42"/>
      <c r="AM35" s="546">
        <f t="shared" ref="AM35:AM43" si="2">IF(AO35="","",AM34+1)</f>
        <v>7</v>
      </c>
      <c r="AN35" s="546"/>
      <c r="AO35" s="547" t="str">
        <f>IF('各会計、関係団体の財政状況及び健全化判断比率'!B33="","",'各会計、関係団体の財政状況及び健全化判断比率'!B33)</f>
        <v>病院事業特別会計</v>
      </c>
      <c r="AP35" s="547"/>
      <c r="AQ35" s="547"/>
      <c r="AR35" s="547"/>
      <c r="AS35" s="547"/>
      <c r="AT35" s="547"/>
      <c r="AU35" s="547"/>
      <c r="AV35" s="547"/>
      <c r="AW35" s="547"/>
      <c r="AX35" s="547"/>
      <c r="AY35" s="547"/>
      <c r="AZ35" s="547"/>
      <c r="BA35" s="547"/>
      <c r="BB35" s="547"/>
      <c r="BC35" s="547"/>
      <c r="BD35" s="42"/>
      <c r="BE35" s="546">
        <f t="shared" ref="BE35:BE43" si="3">IF(BG35="","",BE34+1)</f>
        <v>10</v>
      </c>
      <c r="BF35" s="546"/>
      <c r="BG35" s="547" t="str">
        <f>IF('各会計、関係団体の財政状況及び健全化判断比率'!B36="","",'各会計、関係団体の財政状況及び健全化判断比率'!B36)</f>
        <v>渡船事業特別会計</v>
      </c>
      <c r="BH35" s="547"/>
      <c r="BI35" s="547"/>
      <c r="BJ35" s="547"/>
      <c r="BK35" s="547"/>
      <c r="BL35" s="547"/>
      <c r="BM35" s="547"/>
      <c r="BN35" s="547"/>
      <c r="BO35" s="547"/>
      <c r="BP35" s="547"/>
      <c r="BQ35" s="547"/>
      <c r="BR35" s="547"/>
      <c r="BS35" s="547"/>
      <c r="BT35" s="547"/>
      <c r="BU35" s="547"/>
      <c r="BV35" s="42"/>
      <c r="BW35" s="546">
        <f t="shared" ref="BW35:BW43" si="4">IF(BY35="","",BW34+1)</f>
        <v>12</v>
      </c>
      <c r="BX35" s="546"/>
      <c r="BY35" s="547" t="str">
        <f>IF('各会計、関係団体の財政状況及び健全化判断比率'!B69="","",'各会計、関係団体の財政状況及び健全化判断比率'!B69)</f>
        <v>柳井地区広域消防組合一般会計</v>
      </c>
      <c r="BZ35" s="547"/>
      <c r="CA35" s="547"/>
      <c r="CB35" s="547"/>
      <c r="CC35" s="547"/>
      <c r="CD35" s="547"/>
      <c r="CE35" s="547"/>
      <c r="CF35" s="547"/>
      <c r="CG35" s="547"/>
      <c r="CH35" s="547"/>
      <c r="CI35" s="547"/>
      <c r="CJ35" s="547"/>
      <c r="CK35" s="547"/>
      <c r="CL35" s="547"/>
      <c r="CM35" s="547"/>
      <c r="CN35" s="42"/>
      <c r="CO35" s="546">
        <f t="shared" ref="CO35:CO43" si="5">IF(CQ35="","",CO34+1)</f>
        <v>22</v>
      </c>
      <c r="CP35" s="546"/>
      <c r="CQ35" s="547" t="str">
        <f>IF('各会計、関係団体の財政状況及び健全化判断比率'!BS8="","",'各会計、関係団体の財政状況及び健全化判断比率'!BS8)</f>
        <v>東和ふるさとセンター</v>
      </c>
      <c r="CR35" s="547"/>
      <c r="CS35" s="547"/>
      <c r="CT35" s="547"/>
      <c r="CU35" s="547"/>
      <c r="CV35" s="547"/>
      <c r="CW35" s="547"/>
      <c r="CX35" s="547"/>
      <c r="CY35" s="547"/>
      <c r="CZ35" s="547"/>
      <c r="DA35" s="547"/>
      <c r="DB35" s="547"/>
      <c r="DC35" s="547"/>
      <c r="DD35" s="547"/>
      <c r="DE35" s="547"/>
      <c r="DG35" s="548" t="str">
        <f>IF('各会計、関係団体の財政状況及び健全化判断比率'!BR8="","",'各会計、関係団体の財政状況及び健全化判断比率'!BR8)</f>
        <v/>
      </c>
      <c r="DH35" s="548"/>
      <c r="DI35" s="69"/>
    </row>
    <row r="36" spans="1:113" ht="32.25" customHeight="1" x14ac:dyDescent="0.2">
      <c r="A36" s="42"/>
      <c r="B36" s="66"/>
      <c r="C36" s="546" t="str">
        <f t="shared" si="0"/>
        <v/>
      </c>
      <c r="D36" s="546"/>
      <c r="E36" s="547" t="str">
        <f>IF('各会計、関係団体の財政状況及び健全化判断比率'!B9="","",'各会計、関係団体の財政状況及び健全化判断比率'!B9)</f>
        <v/>
      </c>
      <c r="F36" s="547"/>
      <c r="G36" s="547"/>
      <c r="H36" s="547"/>
      <c r="I36" s="547"/>
      <c r="J36" s="547"/>
      <c r="K36" s="547"/>
      <c r="L36" s="547"/>
      <c r="M36" s="547"/>
      <c r="N36" s="547"/>
      <c r="O36" s="547"/>
      <c r="P36" s="547"/>
      <c r="Q36" s="547"/>
      <c r="R36" s="547"/>
      <c r="S36" s="547"/>
      <c r="T36" s="42"/>
      <c r="U36" s="546">
        <f t="shared" si="1"/>
        <v>4</v>
      </c>
      <c r="V36" s="546"/>
      <c r="W36" s="547" t="str">
        <f>IF('各会計、関係団体の財政状況及び健全化判断比率'!B30="","",'各会計、関係団体の財政状況及び健全化判断比率'!B30)</f>
        <v>後期高齢者医療事業特別会計</v>
      </c>
      <c r="X36" s="547"/>
      <c r="Y36" s="547"/>
      <c r="Z36" s="547"/>
      <c r="AA36" s="547"/>
      <c r="AB36" s="547"/>
      <c r="AC36" s="547"/>
      <c r="AD36" s="547"/>
      <c r="AE36" s="547"/>
      <c r="AF36" s="547"/>
      <c r="AG36" s="547"/>
      <c r="AH36" s="547"/>
      <c r="AI36" s="547"/>
      <c r="AJ36" s="547"/>
      <c r="AK36" s="547"/>
      <c r="AL36" s="42"/>
      <c r="AM36" s="546">
        <f t="shared" si="2"/>
        <v>8</v>
      </c>
      <c r="AN36" s="546"/>
      <c r="AO36" s="547" t="str">
        <f>IF('各会計、関係団体の財政状況及び健全化判断比率'!B34="","",'各会計、関係団体の財政状況及び健全化判断比率'!B34)</f>
        <v>下水道事業特別会計</v>
      </c>
      <c r="AP36" s="547"/>
      <c r="AQ36" s="547"/>
      <c r="AR36" s="547"/>
      <c r="AS36" s="547"/>
      <c r="AT36" s="547"/>
      <c r="AU36" s="547"/>
      <c r="AV36" s="547"/>
      <c r="AW36" s="547"/>
      <c r="AX36" s="547"/>
      <c r="AY36" s="547"/>
      <c r="AZ36" s="547"/>
      <c r="BA36" s="547"/>
      <c r="BB36" s="547"/>
      <c r="BC36" s="547"/>
      <c r="BD36" s="42"/>
      <c r="BE36" s="546" t="str">
        <f t="shared" si="3"/>
        <v/>
      </c>
      <c r="BF36" s="546"/>
      <c r="BG36" s="547"/>
      <c r="BH36" s="547"/>
      <c r="BI36" s="547"/>
      <c r="BJ36" s="547"/>
      <c r="BK36" s="547"/>
      <c r="BL36" s="547"/>
      <c r="BM36" s="547"/>
      <c r="BN36" s="547"/>
      <c r="BO36" s="547"/>
      <c r="BP36" s="547"/>
      <c r="BQ36" s="547"/>
      <c r="BR36" s="547"/>
      <c r="BS36" s="547"/>
      <c r="BT36" s="547"/>
      <c r="BU36" s="547"/>
      <c r="BV36" s="42"/>
      <c r="BW36" s="546">
        <f t="shared" si="4"/>
        <v>13</v>
      </c>
      <c r="BX36" s="546"/>
      <c r="BY36" s="547" t="str">
        <f>IF('各会計、関係団体の財政状況及び健全化判断比率'!B70="","",'各会計、関係団体の財政状況及び健全化判断比率'!B70)</f>
        <v>山口県市町総合事務組合一般会計</v>
      </c>
      <c r="BZ36" s="547"/>
      <c r="CA36" s="547"/>
      <c r="CB36" s="547"/>
      <c r="CC36" s="547"/>
      <c r="CD36" s="547"/>
      <c r="CE36" s="547"/>
      <c r="CF36" s="547"/>
      <c r="CG36" s="547"/>
      <c r="CH36" s="547"/>
      <c r="CI36" s="547"/>
      <c r="CJ36" s="547"/>
      <c r="CK36" s="547"/>
      <c r="CL36" s="547"/>
      <c r="CM36" s="547"/>
      <c r="CN36" s="42"/>
      <c r="CO36" s="546">
        <f t="shared" si="5"/>
        <v>23</v>
      </c>
      <c r="CP36" s="546"/>
      <c r="CQ36" s="547" t="str">
        <f>IF('各会計、関係団体の財政状況及び健全化判断比率'!BS9="","",'各会計、関係団体の財政状況及び健全化判断比率'!BS9)</f>
        <v>サザンセトとうわ</v>
      </c>
      <c r="CR36" s="547"/>
      <c r="CS36" s="547"/>
      <c r="CT36" s="547"/>
      <c r="CU36" s="547"/>
      <c r="CV36" s="547"/>
      <c r="CW36" s="547"/>
      <c r="CX36" s="547"/>
      <c r="CY36" s="547"/>
      <c r="CZ36" s="547"/>
      <c r="DA36" s="547"/>
      <c r="DB36" s="547"/>
      <c r="DC36" s="547"/>
      <c r="DD36" s="547"/>
      <c r="DE36" s="547"/>
      <c r="DG36" s="548" t="str">
        <f>IF('各会計、関係団体の財政状況及び健全化判断比率'!BR9="","",'各会計、関係団体の財政状況及び健全化判断比率'!BR9)</f>
        <v/>
      </c>
      <c r="DH36" s="548"/>
      <c r="DI36" s="69"/>
    </row>
    <row r="37" spans="1:113" ht="32.25" customHeight="1" x14ac:dyDescent="0.2">
      <c r="A37" s="42"/>
      <c r="B37" s="66"/>
      <c r="C37" s="546" t="str">
        <f t="shared" si="0"/>
        <v/>
      </c>
      <c r="D37" s="546"/>
      <c r="E37" s="547" t="str">
        <f>IF('各会計、関係団体の財政状況及び健全化判断比率'!B10="","",'各会計、関係団体の財政状況及び健全化判断比率'!B10)</f>
        <v/>
      </c>
      <c r="F37" s="547"/>
      <c r="G37" s="547"/>
      <c r="H37" s="547"/>
      <c r="I37" s="547"/>
      <c r="J37" s="547"/>
      <c r="K37" s="547"/>
      <c r="L37" s="547"/>
      <c r="M37" s="547"/>
      <c r="N37" s="547"/>
      <c r="O37" s="547"/>
      <c r="P37" s="547"/>
      <c r="Q37" s="547"/>
      <c r="R37" s="547"/>
      <c r="S37" s="547"/>
      <c r="T37" s="42"/>
      <c r="U37" s="546">
        <f t="shared" si="1"/>
        <v>5</v>
      </c>
      <c r="V37" s="546"/>
      <c r="W37" s="547" t="str">
        <f>IF('各会計、関係団体の財政状況及び健全化判断比率'!B31="","",'各会計、関係団体の財政状況及び健全化判断比率'!B31)</f>
        <v>介護保険事業特別会計（介護サービス勘定）</v>
      </c>
      <c r="X37" s="547"/>
      <c r="Y37" s="547"/>
      <c r="Z37" s="547"/>
      <c r="AA37" s="547"/>
      <c r="AB37" s="547"/>
      <c r="AC37" s="547"/>
      <c r="AD37" s="547"/>
      <c r="AE37" s="547"/>
      <c r="AF37" s="547"/>
      <c r="AG37" s="547"/>
      <c r="AH37" s="547"/>
      <c r="AI37" s="547"/>
      <c r="AJ37" s="547"/>
      <c r="AK37" s="547"/>
      <c r="AL37" s="42"/>
      <c r="AM37" s="546" t="str">
        <f t="shared" si="2"/>
        <v/>
      </c>
      <c r="AN37" s="546"/>
      <c r="AO37" s="547"/>
      <c r="AP37" s="547"/>
      <c r="AQ37" s="547"/>
      <c r="AR37" s="547"/>
      <c r="AS37" s="547"/>
      <c r="AT37" s="547"/>
      <c r="AU37" s="547"/>
      <c r="AV37" s="547"/>
      <c r="AW37" s="547"/>
      <c r="AX37" s="547"/>
      <c r="AY37" s="547"/>
      <c r="AZ37" s="547"/>
      <c r="BA37" s="547"/>
      <c r="BB37" s="547"/>
      <c r="BC37" s="547"/>
      <c r="BD37" s="42"/>
      <c r="BE37" s="546" t="str">
        <f t="shared" si="3"/>
        <v/>
      </c>
      <c r="BF37" s="546"/>
      <c r="BG37" s="547"/>
      <c r="BH37" s="547"/>
      <c r="BI37" s="547"/>
      <c r="BJ37" s="547"/>
      <c r="BK37" s="547"/>
      <c r="BL37" s="547"/>
      <c r="BM37" s="547"/>
      <c r="BN37" s="547"/>
      <c r="BO37" s="547"/>
      <c r="BP37" s="547"/>
      <c r="BQ37" s="547"/>
      <c r="BR37" s="547"/>
      <c r="BS37" s="547"/>
      <c r="BT37" s="547"/>
      <c r="BU37" s="547"/>
      <c r="BV37" s="42"/>
      <c r="BW37" s="546">
        <f t="shared" si="4"/>
        <v>14</v>
      </c>
      <c r="BX37" s="546"/>
      <c r="BY37" s="547" t="str">
        <f>IF('各会計、関係団体の財政状況及び健全化判断比率'!B71="","",'各会計、関係団体の財政状況及び健全化判断比率'!B71)</f>
        <v>山口県市町総合事務組合退職手当特別会計</v>
      </c>
      <c r="BZ37" s="547"/>
      <c r="CA37" s="547"/>
      <c r="CB37" s="547"/>
      <c r="CC37" s="547"/>
      <c r="CD37" s="547"/>
      <c r="CE37" s="547"/>
      <c r="CF37" s="547"/>
      <c r="CG37" s="547"/>
      <c r="CH37" s="547"/>
      <c r="CI37" s="547"/>
      <c r="CJ37" s="547"/>
      <c r="CK37" s="547"/>
      <c r="CL37" s="547"/>
      <c r="CM37" s="547"/>
      <c r="CN37" s="42"/>
      <c r="CO37" s="546">
        <f t="shared" si="5"/>
        <v>24</v>
      </c>
      <c r="CP37" s="546"/>
      <c r="CQ37" s="547" t="str">
        <f>IF('各会計、関係団体の財政状況及び健全化判断比率'!BS10="","",'各会計、関係団体の財政状況及び健全化判断比率'!BS10)</f>
        <v>山口県大島郡国際文化協会</v>
      </c>
      <c r="CR37" s="547"/>
      <c r="CS37" s="547"/>
      <c r="CT37" s="547"/>
      <c r="CU37" s="547"/>
      <c r="CV37" s="547"/>
      <c r="CW37" s="547"/>
      <c r="CX37" s="547"/>
      <c r="CY37" s="547"/>
      <c r="CZ37" s="547"/>
      <c r="DA37" s="547"/>
      <c r="DB37" s="547"/>
      <c r="DC37" s="547"/>
      <c r="DD37" s="547"/>
      <c r="DE37" s="547"/>
      <c r="DG37" s="548" t="str">
        <f>IF('各会計、関係団体の財政状況及び健全化判断比率'!BR10="","",'各会計、関係団体の財政状況及び健全化判断比率'!BR10)</f>
        <v/>
      </c>
      <c r="DH37" s="548"/>
      <c r="DI37" s="69"/>
    </row>
    <row r="38" spans="1:113" ht="32.25" customHeight="1" x14ac:dyDescent="0.2">
      <c r="A38" s="42"/>
      <c r="B38" s="66"/>
      <c r="C38" s="546" t="str">
        <f t="shared" si="0"/>
        <v/>
      </c>
      <c r="D38" s="546"/>
      <c r="E38" s="547" t="str">
        <f>IF('各会計、関係団体の財政状況及び健全化判断比率'!B11="","",'各会計、関係団体の財政状況及び健全化判断比率'!B11)</f>
        <v/>
      </c>
      <c r="F38" s="547"/>
      <c r="G38" s="547"/>
      <c r="H38" s="547"/>
      <c r="I38" s="547"/>
      <c r="J38" s="547"/>
      <c r="K38" s="547"/>
      <c r="L38" s="547"/>
      <c r="M38" s="547"/>
      <c r="N38" s="547"/>
      <c r="O38" s="547"/>
      <c r="P38" s="547"/>
      <c r="Q38" s="547"/>
      <c r="R38" s="547"/>
      <c r="S38" s="547"/>
      <c r="T38" s="42"/>
      <c r="U38" s="546" t="str">
        <f t="shared" si="1"/>
        <v/>
      </c>
      <c r="V38" s="546"/>
      <c r="W38" s="547"/>
      <c r="X38" s="547"/>
      <c r="Y38" s="547"/>
      <c r="Z38" s="547"/>
      <c r="AA38" s="547"/>
      <c r="AB38" s="547"/>
      <c r="AC38" s="547"/>
      <c r="AD38" s="547"/>
      <c r="AE38" s="547"/>
      <c r="AF38" s="547"/>
      <c r="AG38" s="547"/>
      <c r="AH38" s="547"/>
      <c r="AI38" s="547"/>
      <c r="AJ38" s="547"/>
      <c r="AK38" s="547"/>
      <c r="AL38" s="42"/>
      <c r="AM38" s="546" t="str">
        <f t="shared" si="2"/>
        <v/>
      </c>
      <c r="AN38" s="546"/>
      <c r="AO38" s="547"/>
      <c r="AP38" s="547"/>
      <c r="AQ38" s="547"/>
      <c r="AR38" s="547"/>
      <c r="AS38" s="547"/>
      <c r="AT38" s="547"/>
      <c r="AU38" s="547"/>
      <c r="AV38" s="547"/>
      <c r="AW38" s="547"/>
      <c r="AX38" s="547"/>
      <c r="AY38" s="547"/>
      <c r="AZ38" s="547"/>
      <c r="BA38" s="547"/>
      <c r="BB38" s="547"/>
      <c r="BC38" s="547"/>
      <c r="BD38" s="42"/>
      <c r="BE38" s="546" t="str">
        <f t="shared" si="3"/>
        <v/>
      </c>
      <c r="BF38" s="546"/>
      <c r="BG38" s="547"/>
      <c r="BH38" s="547"/>
      <c r="BI38" s="547"/>
      <c r="BJ38" s="547"/>
      <c r="BK38" s="547"/>
      <c r="BL38" s="547"/>
      <c r="BM38" s="547"/>
      <c r="BN38" s="547"/>
      <c r="BO38" s="547"/>
      <c r="BP38" s="547"/>
      <c r="BQ38" s="547"/>
      <c r="BR38" s="547"/>
      <c r="BS38" s="547"/>
      <c r="BT38" s="547"/>
      <c r="BU38" s="547"/>
      <c r="BV38" s="42"/>
      <c r="BW38" s="546">
        <f t="shared" si="4"/>
        <v>15</v>
      </c>
      <c r="BX38" s="546"/>
      <c r="BY38" s="547" t="str">
        <f>IF('各会計、関係団体の財政状況及び健全化判断比率'!B72="","",'各会計、関係団体の財政状況及び健全化判断比率'!B72)</f>
        <v>山口県市町総合事務組合消防団員補償等特別会計</v>
      </c>
      <c r="BZ38" s="547"/>
      <c r="CA38" s="547"/>
      <c r="CB38" s="547"/>
      <c r="CC38" s="547"/>
      <c r="CD38" s="547"/>
      <c r="CE38" s="547"/>
      <c r="CF38" s="547"/>
      <c r="CG38" s="547"/>
      <c r="CH38" s="547"/>
      <c r="CI38" s="547"/>
      <c r="CJ38" s="547"/>
      <c r="CK38" s="547"/>
      <c r="CL38" s="547"/>
      <c r="CM38" s="547"/>
      <c r="CN38" s="42"/>
      <c r="CO38" s="546" t="str">
        <f t="shared" si="5"/>
        <v/>
      </c>
      <c r="CP38" s="546"/>
      <c r="CQ38" s="547" t="str">
        <f>IF('各会計、関係団体の財政状況及び健全化判断比率'!BS11="","",'各会計、関係団体の財政状況及び健全化判断比率'!BS11)</f>
        <v/>
      </c>
      <c r="CR38" s="547"/>
      <c r="CS38" s="547"/>
      <c r="CT38" s="547"/>
      <c r="CU38" s="547"/>
      <c r="CV38" s="547"/>
      <c r="CW38" s="547"/>
      <c r="CX38" s="547"/>
      <c r="CY38" s="547"/>
      <c r="CZ38" s="547"/>
      <c r="DA38" s="547"/>
      <c r="DB38" s="547"/>
      <c r="DC38" s="547"/>
      <c r="DD38" s="547"/>
      <c r="DE38" s="547"/>
      <c r="DG38" s="548" t="str">
        <f>IF('各会計、関係団体の財政状況及び健全化判断比率'!BR11="","",'各会計、関係団体の財政状況及び健全化判断比率'!BR11)</f>
        <v/>
      </c>
      <c r="DH38" s="548"/>
      <c r="DI38" s="69"/>
    </row>
    <row r="39" spans="1:113" ht="32.25" customHeight="1" x14ac:dyDescent="0.2">
      <c r="A39" s="42"/>
      <c r="B39" s="66"/>
      <c r="C39" s="546" t="str">
        <f t="shared" si="0"/>
        <v/>
      </c>
      <c r="D39" s="546"/>
      <c r="E39" s="547" t="str">
        <f>IF('各会計、関係団体の財政状況及び健全化判断比率'!B12="","",'各会計、関係団体の財政状況及び健全化判断比率'!B12)</f>
        <v/>
      </c>
      <c r="F39" s="547"/>
      <c r="G39" s="547"/>
      <c r="H39" s="547"/>
      <c r="I39" s="547"/>
      <c r="J39" s="547"/>
      <c r="K39" s="547"/>
      <c r="L39" s="547"/>
      <c r="M39" s="547"/>
      <c r="N39" s="547"/>
      <c r="O39" s="547"/>
      <c r="P39" s="547"/>
      <c r="Q39" s="547"/>
      <c r="R39" s="547"/>
      <c r="S39" s="547"/>
      <c r="T39" s="42"/>
      <c r="U39" s="546" t="str">
        <f t="shared" si="1"/>
        <v/>
      </c>
      <c r="V39" s="546"/>
      <c r="W39" s="547"/>
      <c r="X39" s="547"/>
      <c r="Y39" s="547"/>
      <c r="Z39" s="547"/>
      <c r="AA39" s="547"/>
      <c r="AB39" s="547"/>
      <c r="AC39" s="547"/>
      <c r="AD39" s="547"/>
      <c r="AE39" s="547"/>
      <c r="AF39" s="547"/>
      <c r="AG39" s="547"/>
      <c r="AH39" s="547"/>
      <c r="AI39" s="547"/>
      <c r="AJ39" s="547"/>
      <c r="AK39" s="547"/>
      <c r="AL39" s="42"/>
      <c r="AM39" s="546" t="str">
        <f t="shared" si="2"/>
        <v/>
      </c>
      <c r="AN39" s="546"/>
      <c r="AO39" s="547"/>
      <c r="AP39" s="547"/>
      <c r="AQ39" s="547"/>
      <c r="AR39" s="547"/>
      <c r="AS39" s="547"/>
      <c r="AT39" s="547"/>
      <c r="AU39" s="547"/>
      <c r="AV39" s="547"/>
      <c r="AW39" s="547"/>
      <c r="AX39" s="547"/>
      <c r="AY39" s="547"/>
      <c r="AZ39" s="547"/>
      <c r="BA39" s="547"/>
      <c r="BB39" s="547"/>
      <c r="BC39" s="547"/>
      <c r="BD39" s="42"/>
      <c r="BE39" s="546" t="str">
        <f t="shared" si="3"/>
        <v/>
      </c>
      <c r="BF39" s="546"/>
      <c r="BG39" s="547"/>
      <c r="BH39" s="547"/>
      <c r="BI39" s="547"/>
      <c r="BJ39" s="547"/>
      <c r="BK39" s="547"/>
      <c r="BL39" s="547"/>
      <c r="BM39" s="547"/>
      <c r="BN39" s="547"/>
      <c r="BO39" s="547"/>
      <c r="BP39" s="547"/>
      <c r="BQ39" s="547"/>
      <c r="BR39" s="547"/>
      <c r="BS39" s="547"/>
      <c r="BT39" s="547"/>
      <c r="BU39" s="547"/>
      <c r="BV39" s="42"/>
      <c r="BW39" s="546">
        <f t="shared" si="4"/>
        <v>16</v>
      </c>
      <c r="BX39" s="546"/>
      <c r="BY39" s="547" t="str">
        <f>IF('各会計、関係団体の財政状況及び健全化判断比率'!B73="","",'各会計、関係団体の財政状況及び健全化判断比率'!B73)</f>
        <v>山口県市町村総合事務組合非常勤職員公務災害補償特別会計</v>
      </c>
      <c r="BZ39" s="547"/>
      <c r="CA39" s="547"/>
      <c r="CB39" s="547"/>
      <c r="CC39" s="547"/>
      <c r="CD39" s="547"/>
      <c r="CE39" s="547"/>
      <c r="CF39" s="547"/>
      <c r="CG39" s="547"/>
      <c r="CH39" s="547"/>
      <c r="CI39" s="547"/>
      <c r="CJ39" s="547"/>
      <c r="CK39" s="547"/>
      <c r="CL39" s="547"/>
      <c r="CM39" s="547"/>
      <c r="CN39" s="42"/>
      <c r="CO39" s="546" t="str">
        <f t="shared" si="5"/>
        <v/>
      </c>
      <c r="CP39" s="546"/>
      <c r="CQ39" s="547" t="str">
        <f>IF('各会計、関係団体の財政状況及び健全化判断比率'!BS12="","",'各会計、関係団体の財政状況及び健全化判断比率'!BS12)</f>
        <v/>
      </c>
      <c r="CR39" s="547"/>
      <c r="CS39" s="547"/>
      <c r="CT39" s="547"/>
      <c r="CU39" s="547"/>
      <c r="CV39" s="547"/>
      <c r="CW39" s="547"/>
      <c r="CX39" s="547"/>
      <c r="CY39" s="547"/>
      <c r="CZ39" s="547"/>
      <c r="DA39" s="547"/>
      <c r="DB39" s="547"/>
      <c r="DC39" s="547"/>
      <c r="DD39" s="547"/>
      <c r="DE39" s="547"/>
      <c r="DG39" s="548" t="str">
        <f>IF('各会計、関係団体の財政状況及び健全化判断比率'!BR12="","",'各会計、関係団体の財政状況及び健全化判断比率'!BR12)</f>
        <v/>
      </c>
      <c r="DH39" s="548"/>
      <c r="DI39" s="69"/>
    </row>
    <row r="40" spans="1:113" ht="32.25" customHeight="1" x14ac:dyDescent="0.2">
      <c r="A40" s="42"/>
      <c r="B40" s="66"/>
      <c r="C40" s="546" t="str">
        <f t="shared" si="0"/>
        <v/>
      </c>
      <c r="D40" s="546"/>
      <c r="E40" s="547" t="str">
        <f>IF('各会計、関係団体の財政状況及び健全化判断比率'!B13="","",'各会計、関係団体の財政状況及び健全化判断比率'!B13)</f>
        <v/>
      </c>
      <c r="F40" s="547"/>
      <c r="G40" s="547"/>
      <c r="H40" s="547"/>
      <c r="I40" s="547"/>
      <c r="J40" s="547"/>
      <c r="K40" s="547"/>
      <c r="L40" s="547"/>
      <c r="M40" s="547"/>
      <c r="N40" s="547"/>
      <c r="O40" s="547"/>
      <c r="P40" s="547"/>
      <c r="Q40" s="547"/>
      <c r="R40" s="547"/>
      <c r="S40" s="547"/>
      <c r="T40" s="42"/>
      <c r="U40" s="546" t="str">
        <f t="shared" si="1"/>
        <v/>
      </c>
      <c r="V40" s="546"/>
      <c r="W40" s="547"/>
      <c r="X40" s="547"/>
      <c r="Y40" s="547"/>
      <c r="Z40" s="547"/>
      <c r="AA40" s="547"/>
      <c r="AB40" s="547"/>
      <c r="AC40" s="547"/>
      <c r="AD40" s="547"/>
      <c r="AE40" s="547"/>
      <c r="AF40" s="547"/>
      <c r="AG40" s="547"/>
      <c r="AH40" s="547"/>
      <c r="AI40" s="547"/>
      <c r="AJ40" s="547"/>
      <c r="AK40" s="547"/>
      <c r="AL40" s="42"/>
      <c r="AM40" s="546" t="str">
        <f t="shared" si="2"/>
        <v/>
      </c>
      <c r="AN40" s="546"/>
      <c r="AO40" s="547"/>
      <c r="AP40" s="547"/>
      <c r="AQ40" s="547"/>
      <c r="AR40" s="547"/>
      <c r="AS40" s="547"/>
      <c r="AT40" s="547"/>
      <c r="AU40" s="547"/>
      <c r="AV40" s="547"/>
      <c r="AW40" s="547"/>
      <c r="AX40" s="547"/>
      <c r="AY40" s="547"/>
      <c r="AZ40" s="547"/>
      <c r="BA40" s="547"/>
      <c r="BB40" s="547"/>
      <c r="BC40" s="547"/>
      <c r="BD40" s="42"/>
      <c r="BE40" s="546" t="str">
        <f t="shared" si="3"/>
        <v/>
      </c>
      <c r="BF40" s="546"/>
      <c r="BG40" s="547"/>
      <c r="BH40" s="547"/>
      <c r="BI40" s="547"/>
      <c r="BJ40" s="547"/>
      <c r="BK40" s="547"/>
      <c r="BL40" s="547"/>
      <c r="BM40" s="547"/>
      <c r="BN40" s="547"/>
      <c r="BO40" s="547"/>
      <c r="BP40" s="547"/>
      <c r="BQ40" s="547"/>
      <c r="BR40" s="547"/>
      <c r="BS40" s="547"/>
      <c r="BT40" s="547"/>
      <c r="BU40" s="547"/>
      <c r="BV40" s="42"/>
      <c r="BW40" s="546">
        <f t="shared" si="4"/>
        <v>17</v>
      </c>
      <c r="BX40" s="546"/>
      <c r="BY40" s="547" t="str">
        <f>IF('各会計、関係団体の財政状況及び健全化判断比率'!B74="","",'各会計、関係団体の財政状況及び健全化判断比率'!B74)</f>
        <v>山口県市町総合組合山口県市町公平委員会特別会計</v>
      </c>
      <c r="BZ40" s="547"/>
      <c r="CA40" s="547"/>
      <c r="CB40" s="547"/>
      <c r="CC40" s="547"/>
      <c r="CD40" s="547"/>
      <c r="CE40" s="547"/>
      <c r="CF40" s="547"/>
      <c r="CG40" s="547"/>
      <c r="CH40" s="547"/>
      <c r="CI40" s="547"/>
      <c r="CJ40" s="547"/>
      <c r="CK40" s="547"/>
      <c r="CL40" s="547"/>
      <c r="CM40" s="547"/>
      <c r="CN40" s="42"/>
      <c r="CO40" s="546" t="str">
        <f t="shared" si="5"/>
        <v/>
      </c>
      <c r="CP40" s="546"/>
      <c r="CQ40" s="547" t="str">
        <f>IF('各会計、関係団体の財政状況及び健全化判断比率'!BS13="","",'各会計、関係団体の財政状況及び健全化判断比率'!BS13)</f>
        <v/>
      </c>
      <c r="CR40" s="547"/>
      <c r="CS40" s="547"/>
      <c r="CT40" s="547"/>
      <c r="CU40" s="547"/>
      <c r="CV40" s="547"/>
      <c r="CW40" s="547"/>
      <c r="CX40" s="547"/>
      <c r="CY40" s="547"/>
      <c r="CZ40" s="547"/>
      <c r="DA40" s="547"/>
      <c r="DB40" s="547"/>
      <c r="DC40" s="547"/>
      <c r="DD40" s="547"/>
      <c r="DE40" s="547"/>
      <c r="DG40" s="548" t="str">
        <f>IF('各会計、関係団体の財政状況及び健全化判断比率'!BR13="","",'各会計、関係団体の財政状況及び健全化判断比率'!BR13)</f>
        <v/>
      </c>
      <c r="DH40" s="548"/>
      <c r="DI40" s="69"/>
    </row>
    <row r="41" spans="1:113" ht="32.25" customHeight="1" x14ac:dyDescent="0.2">
      <c r="A41" s="42"/>
      <c r="B41" s="66"/>
      <c r="C41" s="546" t="str">
        <f t="shared" si="0"/>
        <v/>
      </c>
      <c r="D41" s="546"/>
      <c r="E41" s="547" t="str">
        <f>IF('各会計、関係団体の財政状況及び健全化判断比率'!B14="","",'各会計、関係団体の財政状況及び健全化判断比率'!B14)</f>
        <v/>
      </c>
      <c r="F41" s="547"/>
      <c r="G41" s="547"/>
      <c r="H41" s="547"/>
      <c r="I41" s="547"/>
      <c r="J41" s="547"/>
      <c r="K41" s="547"/>
      <c r="L41" s="547"/>
      <c r="M41" s="547"/>
      <c r="N41" s="547"/>
      <c r="O41" s="547"/>
      <c r="P41" s="547"/>
      <c r="Q41" s="547"/>
      <c r="R41" s="547"/>
      <c r="S41" s="547"/>
      <c r="T41" s="42"/>
      <c r="U41" s="546" t="str">
        <f t="shared" si="1"/>
        <v/>
      </c>
      <c r="V41" s="546"/>
      <c r="W41" s="547"/>
      <c r="X41" s="547"/>
      <c r="Y41" s="547"/>
      <c r="Z41" s="547"/>
      <c r="AA41" s="547"/>
      <c r="AB41" s="547"/>
      <c r="AC41" s="547"/>
      <c r="AD41" s="547"/>
      <c r="AE41" s="547"/>
      <c r="AF41" s="547"/>
      <c r="AG41" s="547"/>
      <c r="AH41" s="547"/>
      <c r="AI41" s="547"/>
      <c r="AJ41" s="547"/>
      <c r="AK41" s="547"/>
      <c r="AL41" s="42"/>
      <c r="AM41" s="546" t="str">
        <f t="shared" si="2"/>
        <v/>
      </c>
      <c r="AN41" s="546"/>
      <c r="AO41" s="547"/>
      <c r="AP41" s="547"/>
      <c r="AQ41" s="547"/>
      <c r="AR41" s="547"/>
      <c r="AS41" s="547"/>
      <c r="AT41" s="547"/>
      <c r="AU41" s="547"/>
      <c r="AV41" s="547"/>
      <c r="AW41" s="547"/>
      <c r="AX41" s="547"/>
      <c r="AY41" s="547"/>
      <c r="AZ41" s="547"/>
      <c r="BA41" s="547"/>
      <c r="BB41" s="547"/>
      <c r="BC41" s="547"/>
      <c r="BD41" s="42"/>
      <c r="BE41" s="546" t="str">
        <f t="shared" si="3"/>
        <v/>
      </c>
      <c r="BF41" s="546"/>
      <c r="BG41" s="547"/>
      <c r="BH41" s="547"/>
      <c r="BI41" s="547"/>
      <c r="BJ41" s="547"/>
      <c r="BK41" s="547"/>
      <c r="BL41" s="547"/>
      <c r="BM41" s="547"/>
      <c r="BN41" s="547"/>
      <c r="BO41" s="547"/>
      <c r="BP41" s="547"/>
      <c r="BQ41" s="547"/>
      <c r="BR41" s="547"/>
      <c r="BS41" s="547"/>
      <c r="BT41" s="547"/>
      <c r="BU41" s="547"/>
      <c r="BV41" s="42"/>
      <c r="BW41" s="546">
        <f t="shared" si="4"/>
        <v>18</v>
      </c>
      <c r="BX41" s="546"/>
      <c r="BY41" s="547" t="str">
        <f>IF('各会計、関係団体の財政状況及び健全化判断比率'!B75="","",'各会計、関係団体の財政状況及び健全化判断比率'!B75)</f>
        <v>山口県市町総合事務組合交通災害共済特別会計</v>
      </c>
      <c r="BZ41" s="547"/>
      <c r="CA41" s="547"/>
      <c r="CB41" s="547"/>
      <c r="CC41" s="547"/>
      <c r="CD41" s="547"/>
      <c r="CE41" s="547"/>
      <c r="CF41" s="547"/>
      <c r="CG41" s="547"/>
      <c r="CH41" s="547"/>
      <c r="CI41" s="547"/>
      <c r="CJ41" s="547"/>
      <c r="CK41" s="547"/>
      <c r="CL41" s="547"/>
      <c r="CM41" s="547"/>
      <c r="CN41" s="42"/>
      <c r="CO41" s="546" t="str">
        <f t="shared" si="5"/>
        <v/>
      </c>
      <c r="CP41" s="546"/>
      <c r="CQ41" s="547" t="str">
        <f>IF('各会計、関係団体の財政状況及び健全化判断比率'!BS14="","",'各会計、関係団体の財政状況及び健全化判断比率'!BS14)</f>
        <v/>
      </c>
      <c r="CR41" s="547"/>
      <c r="CS41" s="547"/>
      <c r="CT41" s="547"/>
      <c r="CU41" s="547"/>
      <c r="CV41" s="547"/>
      <c r="CW41" s="547"/>
      <c r="CX41" s="547"/>
      <c r="CY41" s="547"/>
      <c r="CZ41" s="547"/>
      <c r="DA41" s="547"/>
      <c r="DB41" s="547"/>
      <c r="DC41" s="547"/>
      <c r="DD41" s="547"/>
      <c r="DE41" s="547"/>
      <c r="DG41" s="548" t="str">
        <f>IF('各会計、関係団体の財政状況及び健全化判断比率'!BR14="","",'各会計、関係団体の財政状況及び健全化判断比率'!BR14)</f>
        <v/>
      </c>
      <c r="DH41" s="548"/>
      <c r="DI41" s="69"/>
    </row>
    <row r="42" spans="1:113" ht="32.25" customHeight="1" x14ac:dyDescent="0.2">
      <c r="B42" s="66"/>
      <c r="C42" s="546" t="str">
        <f t="shared" si="0"/>
        <v/>
      </c>
      <c r="D42" s="546"/>
      <c r="E42" s="547" t="str">
        <f>IF('各会計、関係団体の財政状況及び健全化判断比率'!B15="","",'各会計、関係団体の財政状況及び健全化判断比率'!B15)</f>
        <v/>
      </c>
      <c r="F42" s="547"/>
      <c r="G42" s="547"/>
      <c r="H42" s="547"/>
      <c r="I42" s="547"/>
      <c r="J42" s="547"/>
      <c r="K42" s="547"/>
      <c r="L42" s="547"/>
      <c r="M42" s="547"/>
      <c r="N42" s="547"/>
      <c r="O42" s="547"/>
      <c r="P42" s="547"/>
      <c r="Q42" s="547"/>
      <c r="R42" s="547"/>
      <c r="S42" s="547"/>
      <c r="T42" s="42"/>
      <c r="U42" s="546" t="str">
        <f t="shared" si="1"/>
        <v/>
      </c>
      <c r="V42" s="546"/>
      <c r="W42" s="547"/>
      <c r="X42" s="547"/>
      <c r="Y42" s="547"/>
      <c r="Z42" s="547"/>
      <c r="AA42" s="547"/>
      <c r="AB42" s="547"/>
      <c r="AC42" s="547"/>
      <c r="AD42" s="547"/>
      <c r="AE42" s="547"/>
      <c r="AF42" s="547"/>
      <c r="AG42" s="547"/>
      <c r="AH42" s="547"/>
      <c r="AI42" s="547"/>
      <c r="AJ42" s="547"/>
      <c r="AK42" s="547"/>
      <c r="AL42" s="42"/>
      <c r="AM42" s="546" t="str">
        <f t="shared" si="2"/>
        <v/>
      </c>
      <c r="AN42" s="546"/>
      <c r="AO42" s="547"/>
      <c r="AP42" s="547"/>
      <c r="AQ42" s="547"/>
      <c r="AR42" s="547"/>
      <c r="AS42" s="547"/>
      <c r="AT42" s="547"/>
      <c r="AU42" s="547"/>
      <c r="AV42" s="547"/>
      <c r="AW42" s="547"/>
      <c r="AX42" s="547"/>
      <c r="AY42" s="547"/>
      <c r="AZ42" s="547"/>
      <c r="BA42" s="547"/>
      <c r="BB42" s="547"/>
      <c r="BC42" s="547"/>
      <c r="BD42" s="42"/>
      <c r="BE42" s="546" t="str">
        <f t="shared" si="3"/>
        <v/>
      </c>
      <c r="BF42" s="546"/>
      <c r="BG42" s="547"/>
      <c r="BH42" s="547"/>
      <c r="BI42" s="547"/>
      <c r="BJ42" s="547"/>
      <c r="BK42" s="547"/>
      <c r="BL42" s="547"/>
      <c r="BM42" s="547"/>
      <c r="BN42" s="547"/>
      <c r="BO42" s="547"/>
      <c r="BP42" s="547"/>
      <c r="BQ42" s="547"/>
      <c r="BR42" s="547"/>
      <c r="BS42" s="547"/>
      <c r="BT42" s="547"/>
      <c r="BU42" s="547"/>
      <c r="BV42" s="42"/>
      <c r="BW42" s="546">
        <f t="shared" si="4"/>
        <v>19</v>
      </c>
      <c r="BX42" s="546"/>
      <c r="BY42" s="547" t="str">
        <f>IF('各会計、関係団体の財政状況及び健全化判断比率'!B76="","",'各会計、関係団体の財政状況及び健全化判断比率'!B76)</f>
        <v>山口県市町総合事務組合山口県自治会館管理特別会計</v>
      </c>
      <c r="BZ42" s="547"/>
      <c r="CA42" s="547"/>
      <c r="CB42" s="547"/>
      <c r="CC42" s="547"/>
      <c r="CD42" s="547"/>
      <c r="CE42" s="547"/>
      <c r="CF42" s="547"/>
      <c r="CG42" s="547"/>
      <c r="CH42" s="547"/>
      <c r="CI42" s="547"/>
      <c r="CJ42" s="547"/>
      <c r="CK42" s="547"/>
      <c r="CL42" s="547"/>
      <c r="CM42" s="547"/>
      <c r="CN42" s="42"/>
      <c r="CO42" s="546" t="str">
        <f t="shared" si="5"/>
        <v/>
      </c>
      <c r="CP42" s="546"/>
      <c r="CQ42" s="547" t="str">
        <f>IF('各会計、関係団体の財政状況及び健全化判断比率'!BS15="","",'各会計、関係団体の財政状況及び健全化判断比率'!BS15)</f>
        <v/>
      </c>
      <c r="CR42" s="547"/>
      <c r="CS42" s="547"/>
      <c r="CT42" s="547"/>
      <c r="CU42" s="547"/>
      <c r="CV42" s="547"/>
      <c r="CW42" s="547"/>
      <c r="CX42" s="547"/>
      <c r="CY42" s="547"/>
      <c r="CZ42" s="547"/>
      <c r="DA42" s="547"/>
      <c r="DB42" s="547"/>
      <c r="DC42" s="547"/>
      <c r="DD42" s="547"/>
      <c r="DE42" s="547"/>
      <c r="DG42" s="548" t="str">
        <f>IF('各会計、関係団体の財政状況及び健全化判断比率'!BR15="","",'各会計、関係団体の財政状況及び健全化判断比率'!BR15)</f>
        <v/>
      </c>
      <c r="DH42" s="548"/>
      <c r="DI42" s="69"/>
    </row>
    <row r="43" spans="1:113" ht="32.25" customHeight="1" x14ac:dyDescent="0.2">
      <c r="B43" s="66"/>
      <c r="C43" s="546" t="str">
        <f t="shared" si="0"/>
        <v/>
      </c>
      <c r="D43" s="546"/>
      <c r="E43" s="547" t="str">
        <f>IF('各会計、関係団体の財政状況及び健全化判断比率'!B16="","",'各会計、関係団体の財政状況及び健全化判断比率'!B16)</f>
        <v/>
      </c>
      <c r="F43" s="547"/>
      <c r="G43" s="547"/>
      <c r="H43" s="547"/>
      <c r="I43" s="547"/>
      <c r="J43" s="547"/>
      <c r="K43" s="547"/>
      <c r="L43" s="547"/>
      <c r="M43" s="547"/>
      <c r="N43" s="547"/>
      <c r="O43" s="547"/>
      <c r="P43" s="547"/>
      <c r="Q43" s="547"/>
      <c r="R43" s="547"/>
      <c r="S43" s="547"/>
      <c r="T43" s="42"/>
      <c r="U43" s="546" t="str">
        <f t="shared" si="1"/>
        <v/>
      </c>
      <c r="V43" s="546"/>
      <c r="W43" s="547"/>
      <c r="X43" s="547"/>
      <c r="Y43" s="547"/>
      <c r="Z43" s="547"/>
      <c r="AA43" s="547"/>
      <c r="AB43" s="547"/>
      <c r="AC43" s="547"/>
      <c r="AD43" s="547"/>
      <c r="AE43" s="547"/>
      <c r="AF43" s="547"/>
      <c r="AG43" s="547"/>
      <c r="AH43" s="547"/>
      <c r="AI43" s="547"/>
      <c r="AJ43" s="547"/>
      <c r="AK43" s="547"/>
      <c r="AL43" s="42"/>
      <c r="AM43" s="546" t="str">
        <f t="shared" si="2"/>
        <v/>
      </c>
      <c r="AN43" s="546"/>
      <c r="AO43" s="547"/>
      <c r="AP43" s="547"/>
      <c r="AQ43" s="547"/>
      <c r="AR43" s="547"/>
      <c r="AS43" s="547"/>
      <c r="AT43" s="547"/>
      <c r="AU43" s="547"/>
      <c r="AV43" s="547"/>
      <c r="AW43" s="547"/>
      <c r="AX43" s="547"/>
      <c r="AY43" s="547"/>
      <c r="AZ43" s="547"/>
      <c r="BA43" s="547"/>
      <c r="BB43" s="547"/>
      <c r="BC43" s="547"/>
      <c r="BD43" s="42"/>
      <c r="BE43" s="546" t="str">
        <f t="shared" si="3"/>
        <v/>
      </c>
      <c r="BF43" s="546"/>
      <c r="BG43" s="547"/>
      <c r="BH43" s="547"/>
      <c r="BI43" s="547"/>
      <c r="BJ43" s="547"/>
      <c r="BK43" s="547"/>
      <c r="BL43" s="547"/>
      <c r="BM43" s="547"/>
      <c r="BN43" s="547"/>
      <c r="BO43" s="547"/>
      <c r="BP43" s="547"/>
      <c r="BQ43" s="547"/>
      <c r="BR43" s="547"/>
      <c r="BS43" s="547"/>
      <c r="BT43" s="547"/>
      <c r="BU43" s="547"/>
      <c r="BV43" s="42"/>
      <c r="BW43" s="546">
        <f t="shared" si="4"/>
        <v>20</v>
      </c>
      <c r="BX43" s="546"/>
      <c r="BY43" s="547" t="str">
        <f>IF('各会計、関係団体の財政状況及び健全化判断比率'!B77="","",'各会計、関係団体の財政状況及び健全化判断比率'!B77)</f>
        <v>山口県後期高齢者医療広域連合一般会計</v>
      </c>
      <c r="BZ43" s="547"/>
      <c r="CA43" s="547"/>
      <c r="CB43" s="547"/>
      <c r="CC43" s="547"/>
      <c r="CD43" s="547"/>
      <c r="CE43" s="547"/>
      <c r="CF43" s="547"/>
      <c r="CG43" s="547"/>
      <c r="CH43" s="547"/>
      <c r="CI43" s="547"/>
      <c r="CJ43" s="547"/>
      <c r="CK43" s="547"/>
      <c r="CL43" s="547"/>
      <c r="CM43" s="547"/>
      <c r="CN43" s="42"/>
      <c r="CO43" s="546" t="str">
        <f t="shared" si="5"/>
        <v/>
      </c>
      <c r="CP43" s="546"/>
      <c r="CQ43" s="547" t="str">
        <f>IF('各会計、関係団体の財政状況及び健全化判断比率'!BS16="","",'各会計、関係団体の財政状況及び健全化判断比率'!BS16)</f>
        <v/>
      </c>
      <c r="CR43" s="547"/>
      <c r="CS43" s="547"/>
      <c r="CT43" s="547"/>
      <c r="CU43" s="547"/>
      <c r="CV43" s="547"/>
      <c r="CW43" s="547"/>
      <c r="CX43" s="547"/>
      <c r="CY43" s="547"/>
      <c r="CZ43" s="547"/>
      <c r="DA43" s="547"/>
      <c r="DB43" s="547"/>
      <c r="DC43" s="547"/>
      <c r="DD43" s="547"/>
      <c r="DE43" s="547"/>
      <c r="DG43" s="548" t="str">
        <f>IF('各会計、関係団体の財政状況及び健全化判断比率'!BR16="","",'各会計、関係団体の財政状況及び健全化判断比率'!BR16)</f>
        <v/>
      </c>
      <c r="DH43" s="548"/>
      <c r="DI43" s="69"/>
    </row>
    <row r="44" spans="1:113" ht="13.5" customHeight="1" thickBot="1" x14ac:dyDescent="0.25">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2"/>
    <row r="46" spans="1:113" x14ac:dyDescent="0.2">
      <c r="B46" s="41" t="s">
        <v>137</v>
      </c>
      <c r="E46" s="41" t="s">
        <v>138</v>
      </c>
    </row>
    <row r="47" spans="1:113" x14ac:dyDescent="0.2">
      <c r="E47" s="41" t="s">
        <v>139</v>
      </c>
    </row>
    <row r="48" spans="1:113" x14ac:dyDescent="0.2">
      <c r="E48" s="41" t="s">
        <v>140</v>
      </c>
    </row>
    <row r="49" spans="5:5" x14ac:dyDescent="0.2">
      <c r="E49" s="41" t="s">
        <v>141</v>
      </c>
    </row>
    <row r="50" spans="5:5" x14ac:dyDescent="0.2">
      <c r="E50" s="41" t="s">
        <v>142</v>
      </c>
    </row>
    <row r="51" spans="5:5" x14ac:dyDescent="0.2">
      <c r="E51" s="41" t="s">
        <v>143</v>
      </c>
    </row>
    <row r="52" spans="5:5" x14ac:dyDescent="0.2">
      <c r="E52" s="41" t="s">
        <v>144</v>
      </c>
    </row>
    <row r="53" spans="5:5" x14ac:dyDescent="0.2"/>
    <row r="54" spans="5:5" x14ac:dyDescent="0.2"/>
    <row r="55" spans="5:5" x14ac:dyDescent="0.2"/>
    <row r="56" spans="5:5" x14ac:dyDescent="0.2"/>
  </sheetData>
  <sheetProtection algorithmName="SHA-512" hashValue="t88R0GGJiR7hN60wsyZ1al4aMqO67ioAn8+CopOjrd/Yj8ZAChpWgZYvYlhgWTmpdJA7imRb0APCdrNot9uxSw==" saltValue="Qzu1LxWz3oH2FtBZup+U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76DB9-D633-450D-AA4D-2088A998641E}">
  <sheetPr>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91" customWidth="1"/>
    <col min="2" max="2" width="11" style="91" customWidth="1"/>
    <col min="3" max="3" width="17" style="91" customWidth="1"/>
    <col min="4" max="5" width="16.6640625" style="91" customWidth="1"/>
    <col min="6" max="15" width="15" style="91" customWidth="1"/>
    <col min="16" max="16" width="24" style="91" customWidth="1"/>
    <col min="17" max="17" width="0" style="91" hidden="1" customWidth="1"/>
    <col min="18" max="16384" width="0" style="91" hidden="1"/>
  </cols>
  <sheetData>
    <row r="1" spans="1:16" ht="16.5" customHeight="1" x14ac:dyDescent="0.2">
      <c r="A1" s="223"/>
      <c r="B1" s="223"/>
      <c r="C1" s="223"/>
      <c r="D1" s="223"/>
      <c r="E1" s="223"/>
      <c r="F1" s="223"/>
      <c r="G1" s="223"/>
      <c r="H1" s="223"/>
      <c r="I1" s="223"/>
      <c r="J1" s="223"/>
      <c r="K1" s="223"/>
      <c r="L1" s="223"/>
      <c r="M1" s="223"/>
      <c r="N1" s="223"/>
      <c r="O1" s="223"/>
      <c r="P1" s="223"/>
    </row>
    <row r="2" spans="1:16" ht="16.5" customHeight="1" x14ac:dyDescent="0.2">
      <c r="A2" s="223"/>
      <c r="B2" s="223"/>
      <c r="C2" s="223"/>
      <c r="D2" s="223"/>
      <c r="E2" s="223"/>
      <c r="F2" s="223"/>
      <c r="G2" s="223"/>
      <c r="H2" s="223"/>
      <c r="I2" s="223"/>
      <c r="J2" s="223"/>
      <c r="K2" s="223"/>
      <c r="L2" s="223"/>
      <c r="M2" s="223"/>
      <c r="N2" s="223"/>
      <c r="O2" s="223"/>
      <c r="P2" s="223"/>
    </row>
    <row r="3" spans="1:16" ht="16.5" customHeight="1" x14ac:dyDescent="0.2">
      <c r="A3" s="223"/>
      <c r="B3" s="223"/>
      <c r="C3" s="223"/>
      <c r="D3" s="223"/>
      <c r="E3" s="223"/>
      <c r="F3" s="223"/>
      <c r="G3" s="223"/>
      <c r="H3" s="223"/>
      <c r="I3" s="223"/>
      <c r="J3" s="223"/>
      <c r="K3" s="223"/>
      <c r="L3" s="223"/>
      <c r="M3" s="223"/>
      <c r="N3" s="223"/>
      <c r="O3" s="223"/>
      <c r="P3" s="223"/>
    </row>
    <row r="4" spans="1:16" ht="16.5" customHeight="1" x14ac:dyDescent="0.2">
      <c r="A4" s="223"/>
      <c r="B4" s="223"/>
      <c r="C4" s="223"/>
      <c r="D4" s="223"/>
      <c r="E4" s="223"/>
      <c r="F4" s="223"/>
      <c r="G4" s="223"/>
      <c r="H4" s="223"/>
      <c r="I4" s="223"/>
      <c r="J4" s="223"/>
      <c r="K4" s="223"/>
      <c r="L4" s="223"/>
      <c r="M4" s="223"/>
      <c r="N4" s="223"/>
      <c r="O4" s="223"/>
      <c r="P4" s="223"/>
    </row>
    <row r="5" spans="1:16" ht="16.5" customHeight="1" x14ac:dyDescent="0.2">
      <c r="A5" s="223"/>
      <c r="B5" s="223"/>
      <c r="C5" s="223"/>
      <c r="D5" s="223"/>
      <c r="E5" s="223"/>
      <c r="F5" s="223"/>
      <c r="G5" s="223"/>
      <c r="H5" s="223"/>
      <c r="I5" s="223"/>
      <c r="J5" s="223"/>
      <c r="K5" s="223"/>
      <c r="L5" s="223"/>
      <c r="M5" s="223"/>
      <c r="N5" s="223"/>
      <c r="O5" s="223"/>
      <c r="P5" s="223"/>
    </row>
    <row r="6" spans="1:16" ht="16.5" customHeight="1" x14ac:dyDescent="0.2">
      <c r="A6" s="223"/>
      <c r="B6" s="223"/>
      <c r="C6" s="223"/>
      <c r="D6" s="223"/>
      <c r="E6" s="223"/>
      <c r="F6" s="223"/>
      <c r="G6" s="223"/>
      <c r="H6" s="223"/>
      <c r="I6" s="223"/>
      <c r="J6" s="223"/>
      <c r="K6" s="223"/>
      <c r="L6" s="223"/>
      <c r="M6" s="223"/>
      <c r="N6" s="223"/>
      <c r="O6" s="223"/>
      <c r="P6" s="223"/>
    </row>
    <row r="7" spans="1:16" ht="16.5" customHeight="1" x14ac:dyDescent="0.2">
      <c r="A7" s="223"/>
      <c r="B7" s="223"/>
      <c r="C7" s="223"/>
      <c r="D7" s="223"/>
      <c r="E7" s="223"/>
      <c r="F7" s="223"/>
      <c r="G7" s="223"/>
      <c r="H7" s="223"/>
      <c r="I7" s="223"/>
      <c r="J7" s="223"/>
      <c r="K7" s="223"/>
      <c r="L7" s="223"/>
      <c r="M7" s="223"/>
      <c r="N7" s="223"/>
      <c r="O7" s="223"/>
      <c r="P7" s="223"/>
    </row>
    <row r="8" spans="1:16" ht="16.5" customHeight="1" x14ac:dyDescent="0.2">
      <c r="A8" s="223"/>
      <c r="B8" s="223"/>
      <c r="C8" s="223"/>
      <c r="D8" s="223"/>
      <c r="E8" s="223"/>
      <c r="F8" s="223"/>
      <c r="G8" s="223"/>
      <c r="H8" s="223"/>
      <c r="I8" s="223"/>
      <c r="J8" s="223"/>
      <c r="K8" s="223"/>
      <c r="L8" s="223"/>
      <c r="M8" s="223"/>
      <c r="N8" s="223"/>
      <c r="O8" s="223"/>
      <c r="P8" s="223"/>
    </row>
    <row r="9" spans="1:16" ht="16.5" customHeight="1" x14ac:dyDescent="0.2">
      <c r="A9" s="223"/>
      <c r="B9" s="223"/>
      <c r="C9" s="223"/>
      <c r="D9" s="223"/>
      <c r="E9" s="223"/>
      <c r="F9" s="223"/>
      <c r="G9" s="223"/>
      <c r="H9" s="223"/>
      <c r="I9" s="223"/>
      <c r="J9" s="223"/>
      <c r="K9" s="223"/>
      <c r="L9" s="223"/>
      <c r="M9" s="223"/>
      <c r="N9" s="223"/>
      <c r="O9" s="223"/>
      <c r="P9" s="223"/>
    </row>
    <row r="10" spans="1:16" ht="16.5" customHeight="1" x14ac:dyDescent="0.2">
      <c r="A10" s="223"/>
      <c r="B10" s="223"/>
      <c r="C10" s="223"/>
      <c r="D10" s="223"/>
      <c r="E10" s="223"/>
      <c r="F10" s="223"/>
      <c r="G10" s="223"/>
      <c r="H10" s="223"/>
      <c r="I10" s="223"/>
      <c r="J10" s="223"/>
      <c r="K10" s="223"/>
      <c r="L10" s="223"/>
      <c r="M10" s="223"/>
      <c r="N10" s="223"/>
      <c r="O10" s="223"/>
      <c r="P10" s="223"/>
    </row>
    <row r="11" spans="1:16" ht="16.5" customHeight="1" x14ac:dyDescent="0.2">
      <c r="A11" s="223"/>
      <c r="B11" s="223"/>
      <c r="C11" s="223"/>
      <c r="D11" s="223"/>
      <c r="E11" s="223"/>
      <c r="F11" s="223"/>
      <c r="G11" s="223"/>
      <c r="H11" s="223"/>
      <c r="I11" s="223"/>
      <c r="J11" s="223"/>
      <c r="K11" s="223"/>
      <c r="L11" s="223"/>
      <c r="M11" s="223"/>
      <c r="N11" s="223"/>
      <c r="O11" s="223"/>
      <c r="P11" s="223"/>
    </row>
    <row r="12" spans="1:16" ht="16.5" customHeight="1" x14ac:dyDescent="0.2">
      <c r="A12" s="223"/>
      <c r="B12" s="223"/>
      <c r="C12" s="223"/>
      <c r="D12" s="223"/>
      <c r="E12" s="223"/>
      <c r="F12" s="223"/>
      <c r="G12" s="223"/>
      <c r="H12" s="223"/>
      <c r="I12" s="223"/>
      <c r="J12" s="223"/>
      <c r="K12" s="223"/>
      <c r="L12" s="223"/>
      <c r="M12" s="223"/>
      <c r="N12" s="223"/>
      <c r="O12" s="223"/>
      <c r="P12" s="223"/>
    </row>
    <row r="13" spans="1:16" ht="16.5" customHeight="1" x14ac:dyDescent="0.2">
      <c r="A13" s="223"/>
      <c r="B13" s="223"/>
      <c r="C13" s="223"/>
      <c r="D13" s="223"/>
      <c r="E13" s="223"/>
      <c r="F13" s="223"/>
      <c r="G13" s="223"/>
      <c r="H13" s="223"/>
      <c r="I13" s="223"/>
      <c r="J13" s="223"/>
      <c r="K13" s="223"/>
      <c r="L13" s="223"/>
      <c r="M13" s="223"/>
      <c r="N13" s="223"/>
      <c r="O13" s="223"/>
      <c r="P13" s="223"/>
    </row>
    <row r="14" spans="1:16" ht="16.5" customHeight="1" x14ac:dyDescent="0.2">
      <c r="A14" s="223"/>
      <c r="B14" s="223"/>
      <c r="C14" s="223"/>
      <c r="D14" s="223"/>
      <c r="E14" s="223"/>
      <c r="F14" s="223"/>
      <c r="G14" s="223"/>
      <c r="H14" s="223"/>
      <c r="I14" s="223"/>
      <c r="J14" s="223"/>
      <c r="K14" s="223"/>
      <c r="L14" s="223"/>
      <c r="M14" s="223"/>
      <c r="N14" s="223"/>
      <c r="O14" s="223"/>
      <c r="P14" s="223"/>
    </row>
    <row r="15" spans="1:16" ht="16.5" customHeight="1" x14ac:dyDescent="0.2">
      <c r="A15" s="223"/>
      <c r="B15" s="223"/>
      <c r="C15" s="223"/>
      <c r="D15" s="223"/>
      <c r="E15" s="223"/>
      <c r="F15" s="223"/>
      <c r="G15" s="223"/>
      <c r="H15" s="223"/>
      <c r="I15" s="223"/>
      <c r="J15" s="223"/>
      <c r="K15" s="223"/>
      <c r="L15" s="223"/>
      <c r="M15" s="223"/>
      <c r="N15" s="223"/>
      <c r="O15" s="223"/>
      <c r="P15" s="223"/>
    </row>
    <row r="16" spans="1:16" ht="16.5" customHeight="1" x14ac:dyDescent="0.2">
      <c r="A16" s="223"/>
      <c r="B16" s="223"/>
      <c r="C16" s="223"/>
      <c r="D16" s="223"/>
      <c r="E16" s="223"/>
      <c r="F16" s="223"/>
      <c r="G16" s="223"/>
      <c r="H16" s="223"/>
      <c r="I16" s="223"/>
      <c r="J16" s="223"/>
      <c r="K16" s="223"/>
      <c r="L16" s="223"/>
      <c r="M16" s="223"/>
      <c r="N16" s="223"/>
      <c r="O16" s="223"/>
      <c r="P16" s="223"/>
    </row>
    <row r="17" spans="1:16" ht="16.5" customHeight="1" x14ac:dyDescent="0.2">
      <c r="A17" s="223"/>
      <c r="B17" s="223"/>
      <c r="C17" s="223"/>
      <c r="D17" s="223"/>
      <c r="E17" s="223"/>
      <c r="F17" s="223"/>
      <c r="G17" s="223"/>
      <c r="H17" s="223"/>
      <c r="I17" s="223"/>
      <c r="J17" s="223"/>
      <c r="K17" s="223"/>
      <c r="L17" s="223"/>
      <c r="M17" s="223"/>
      <c r="N17" s="223"/>
      <c r="O17" s="223"/>
      <c r="P17" s="223"/>
    </row>
    <row r="18" spans="1:16" ht="16.5" customHeight="1" x14ac:dyDescent="0.2">
      <c r="A18" s="223"/>
      <c r="B18" s="223"/>
      <c r="C18" s="223"/>
      <c r="D18" s="223"/>
      <c r="E18" s="223"/>
      <c r="F18" s="223"/>
      <c r="G18" s="223"/>
      <c r="H18" s="223"/>
      <c r="I18" s="223"/>
      <c r="J18" s="223"/>
      <c r="K18" s="223"/>
      <c r="L18" s="223"/>
      <c r="M18" s="223"/>
      <c r="N18" s="223"/>
      <c r="O18" s="223"/>
      <c r="P18" s="223"/>
    </row>
    <row r="19" spans="1:16" ht="16.5" customHeight="1" x14ac:dyDescent="0.2">
      <c r="A19" s="223"/>
      <c r="B19" s="223"/>
      <c r="C19" s="223"/>
      <c r="D19" s="223"/>
      <c r="E19" s="223"/>
      <c r="F19" s="223"/>
      <c r="G19" s="223"/>
      <c r="H19" s="223"/>
      <c r="I19" s="223"/>
      <c r="J19" s="223"/>
      <c r="K19" s="223"/>
      <c r="L19" s="223"/>
      <c r="M19" s="223"/>
      <c r="N19" s="223"/>
      <c r="O19" s="223"/>
      <c r="P19" s="223"/>
    </row>
    <row r="20" spans="1:16" ht="16.5" customHeight="1" x14ac:dyDescent="0.2">
      <c r="A20" s="223"/>
      <c r="B20" s="223"/>
      <c r="C20" s="223"/>
      <c r="D20" s="223"/>
      <c r="E20" s="223"/>
      <c r="F20" s="223"/>
      <c r="G20" s="223"/>
      <c r="H20" s="223"/>
      <c r="I20" s="223"/>
      <c r="J20" s="223"/>
      <c r="K20" s="223"/>
      <c r="L20" s="223"/>
      <c r="M20" s="223"/>
      <c r="N20" s="223"/>
      <c r="O20" s="223"/>
      <c r="P20" s="223"/>
    </row>
    <row r="21" spans="1:16" ht="16.5" customHeight="1" x14ac:dyDescent="0.2">
      <c r="A21" s="223"/>
      <c r="B21" s="223"/>
      <c r="C21" s="223"/>
      <c r="D21" s="223"/>
      <c r="E21" s="223"/>
      <c r="F21" s="223"/>
      <c r="G21" s="223"/>
      <c r="H21" s="223"/>
      <c r="I21" s="223"/>
      <c r="J21" s="223"/>
      <c r="K21" s="223"/>
      <c r="L21" s="223"/>
      <c r="M21" s="223"/>
      <c r="N21" s="223"/>
      <c r="O21" s="223"/>
      <c r="P21" s="223"/>
    </row>
    <row r="22" spans="1:16" ht="16.5" customHeight="1" x14ac:dyDescent="0.2">
      <c r="A22" s="223"/>
      <c r="B22" s="223"/>
      <c r="C22" s="223"/>
      <c r="D22" s="223"/>
      <c r="E22" s="223"/>
      <c r="F22" s="223"/>
      <c r="G22" s="223"/>
      <c r="H22" s="223"/>
      <c r="I22" s="223"/>
      <c r="J22" s="223"/>
      <c r="K22" s="223"/>
      <c r="L22" s="223"/>
      <c r="M22" s="223"/>
      <c r="N22" s="223"/>
      <c r="O22" s="223"/>
      <c r="P22" s="223"/>
    </row>
    <row r="23" spans="1:16" ht="16.5" customHeight="1" x14ac:dyDescent="0.2">
      <c r="A23" s="223"/>
      <c r="B23" s="223"/>
      <c r="C23" s="223"/>
      <c r="D23" s="223"/>
      <c r="E23" s="223"/>
      <c r="F23" s="223"/>
      <c r="G23" s="223"/>
      <c r="H23" s="223"/>
      <c r="I23" s="223"/>
      <c r="J23" s="223"/>
      <c r="K23" s="223"/>
      <c r="L23" s="223"/>
      <c r="M23" s="223"/>
      <c r="N23" s="223"/>
      <c r="O23" s="223"/>
      <c r="P23" s="223"/>
    </row>
    <row r="24" spans="1:16" ht="16.5" customHeight="1" x14ac:dyDescent="0.2">
      <c r="A24" s="223"/>
      <c r="B24" s="223"/>
      <c r="C24" s="223"/>
      <c r="D24" s="223"/>
      <c r="E24" s="223"/>
      <c r="F24" s="223"/>
      <c r="G24" s="223"/>
      <c r="H24" s="223"/>
      <c r="I24" s="223"/>
      <c r="J24" s="223"/>
      <c r="K24" s="223"/>
      <c r="L24" s="223"/>
      <c r="M24" s="223"/>
      <c r="N24" s="223"/>
      <c r="O24" s="223"/>
      <c r="P24" s="223"/>
    </row>
    <row r="25" spans="1:16" ht="16.5" customHeight="1" x14ac:dyDescent="0.2">
      <c r="A25" s="223"/>
      <c r="B25" s="223"/>
      <c r="C25" s="223"/>
      <c r="D25" s="223"/>
      <c r="E25" s="223"/>
      <c r="F25" s="223"/>
      <c r="G25" s="223"/>
      <c r="H25" s="223"/>
      <c r="I25" s="223"/>
      <c r="J25" s="223"/>
      <c r="K25" s="223"/>
      <c r="L25" s="223"/>
      <c r="M25" s="223"/>
      <c r="N25" s="223"/>
      <c r="O25" s="223"/>
      <c r="P25" s="223"/>
    </row>
    <row r="26" spans="1:16" ht="16.5" customHeight="1" x14ac:dyDescent="0.2">
      <c r="A26" s="223"/>
      <c r="B26" s="223"/>
      <c r="C26" s="223"/>
      <c r="D26" s="223"/>
      <c r="E26" s="223"/>
      <c r="F26" s="223"/>
      <c r="G26" s="223"/>
      <c r="H26" s="223"/>
      <c r="I26" s="223"/>
      <c r="J26" s="223"/>
      <c r="K26" s="223"/>
      <c r="L26" s="223"/>
      <c r="M26" s="223"/>
      <c r="N26" s="223"/>
      <c r="O26" s="223"/>
      <c r="P26" s="223"/>
    </row>
    <row r="27" spans="1:16" ht="16.5" customHeight="1" x14ac:dyDescent="0.2">
      <c r="A27" s="223"/>
      <c r="B27" s="223"/>
      <c r="C27" s="223"/>
      <c r="D27" s="223"/>
      <c r="E27" s="223"/>
      <c r="F27" s="223"/>
      <c r="G27" s="223"/>
      <c r="H27" s="223"/>
      <c r="I27" s="223"/>
      <c r="J27" s="223"/>
      <c r="K27" s="223"/>
      <c r="L27" s="223"/>
      <c r="M27" s="223"/>
      <c r="N27" s="223"/>
      <c r="O27" s="223"/>
      <c r="P27" s="223"/>
    </row>
    <row r="28" spans="1:16" ht="16.5" customHeight="1" x14ac:dyDescent="0.2">
      <c r="A28" s="223"/>
      <c r="B28" s="223"/>
      <c r="C28" s="223"/>
      <c r="D28" s="223"/>
      <c r="E28" s="223"/>
      <c r="F28" s="223"/>
      <c r="G28" s="223"/>
      <c r="H28" s="223"/>
      <c r="I28" s="223"/>
      <c r="J28" s="223"/>
      <c r="K28" s="223"/>
      <c r="L28" s="223"/>
      <c r="M28" s="223"/>
      <c r="N28" s="223"/>
      <c r="O28" s="223"/>
      <c r="P28" s="223"/>
    </row>
    <row r="29" spans="1:16" ht="16.5" customHeight="1" x14ac:dyDescent="0.2">
      <c r="A29" s="223"/>
      <c r="B29" s="223"/>
      <c r="C29" s="223"/>
      <c r="D29" s="223"/>
      <c r="E29" s="223"/>
      <c r="F29" s="223"/>
      <c r="G29" s="223"/>
      <c r="H29" s="223"/>
      <c r="I29" s="223"/>
      <c r="J29" s="223"/>
      <c r="K29" s="223"/>
      <c r="L29" s="223"/>
      <c r="M29" s="223"/>
      <c r="N29" s="223"/>
      <c r="O29" s="223"/>
      <c r="P29" s="223"/>
    </row>
    <row r="30" spans="1:16" ht="16.5" customHeight="1" x14ac:dyDescent="0.2">
      <c r="A30" s="223"/>
      <c r="B30" s="223"/>
      <c r="C30" s="223"/>
      <c r="D30" s="223"/>
      <c r="E30" s="223"/>
      <c r="F30" s="223"/>
      <c r="G30" s="223"/>
      <c r="H30" s="223"/>
      <c r="I30" s="223"/>
      <c r="J30" s="223"/>
      <c r="K30" s="223"/>
      <c r="L30" s="223"/>
      <c r="M30" s="223"/>
      <c r="N30" s="223"/>
      <c r="O30" s="223"/>
      <c r="P30" s="223"/>
    </row>
    <row r="31" spans="1:16" ht="16.5" customHeight="1" x14ac:dyDescent="0.2">
      <c r="A31" s="223"/>
      <c r="B31" s="223"/>
      <c r="C31" s="223"/>
      <c r="D31" s="223"/>
      <c r="E31" s="223"/>
      <c r="F31" s="223"/>
      <c r="G31" s="223"/>
      <c r="H31" s="223"/>
      <c r="I31" s="223"/>
      <c r="J31" s="223"/>
      <c r="K31" s="223"/>
      <c r="L31" s="223"/>
      <c r="M31" s="223"/>
      <c r="N31" s="223"/>
      <c r="O31" s="223"/>
      <c r="P31" s="223"/>
    </row>
    <row r="32" spans="1:16" ht="31.5" customHeight="1" thickBot="1" x14ac:dyDescent="0.25">
      <c r="A32" s="223"/>
      <c r="B32" s="223"/>
      <c r="C32" s="223"/>
      <c r="D32" s="223"/>
      <c r="E32" s="223"/>
      <c r="F32" s="223"/>
      <c r="G32" s="223"/>
      <c r="H32" s="223"/>
      <c r="I32" s="223"/>
      <c r="J32" s="204" t="s">
        <v>484</v>
      </c>
      <c r="K32" s="223"/>
      <c r="L32" s="223"/>
      <c r="M32" s="223"/>
      <c r="N32" s="223"/>
      <c r="O32" s="223"/>
      <c r="P32" s="223"/>
    </row>
    <row r="33" spans="1:16" ht="39" customHeight="1" thickBot="1" x14ac:dyDescent="0.25">
      <c r="A33" s="223"/>
      <c r="B33" s="224" t="s">
        <v>490</v>
      </c>
      <c r="C33" s="225"/>
      <c r="D33" s="225"/>
      <c r="E33" s="226" t="s">
        <v>485</v>
      </c>
      <c r="F33" s="227" t="s">
        <v>4</v>
      </c>
      <c r="G33" s="228" t="s">
        <v>5</v>
      </c>
      <c r="H33" s="228" t="s">
        <v>6</v>
      </c>
      <c r="I33" s="228" t="s">
        <v>7</v>
      </c>
      <c r="J33" s="229" t="s">
        <v>8</v>
      </c>
      <c r="K33" s="223"/>
      <c r="L33" s="223"/>
      <c r="M33" s="223"/>
      <c r="N33" s="223"/>
      <c r="O33" s="223"/>
      <c r="P33" s="223"/>
    </row>
    <row r="34" spans="1:16" ht="39" customHeight="1" x14ac:dyDescent="0.2">
      <c r="A34" s="223"/>
      <c r="B34" s="230"/>
      <c r="C34" s="1019" t="s">
        <v>339</v>
      </c>
      <c r="D34" s="1019"/>
      <c r="E34" s="1020"/>
      <c r="F34" s="231">
        <v>0</v>
      </c>
      <c r="G34" s="232">
        <v>0</v>
      </c>
      <c r="H34" s="232">
        <v>0</v>
      </c>
      <c r="I34" s="232">
        <v>0.16</v>
      </c>
      <c r="J34" s="233">
        <v>3.33</v>
      </c>
      <c r="K34" s="223"/>
      <c r="L34" s="223"/>
      <c r="M34" s="223"/>
      <c r="N34" s="223"/>
      <c r="O34" s="223"/>
      <c r="P34" s="223"/>
    </row>
    <row r="35" spans="1:16" ht="39" customHeight="1" x14ac:dyDescent="0.2">
      <c r="A35" s="223"/>
      <c r="B35" s="234"/>
      <c r="C35" s="1015" t="s">
        <v>336</v>
      </c>
      <c r="D35" s="1015"/>
      <c r="E35" s="1016"/>
      <c r="F35" s="235" t="s">
        <v>66</v>
      </c>
      <c r="G35" s="236">
        <v>0.63</v>
      </c>
      <c r="H35" s="236">
        <v>1.24</v>
      </c>
      <c r="I35" s="236">
        <v>1.75</v>
      </c>
      <c r="J35" s="237">
        <v>2.4500000000000002</v>
      </c>
      <c r="K35" s="223"/>
      <c r="L35" s="223"/>
      <c r="M35" s="223"/>
      <c r="N35" s="223"/>
      <c r="O35" s="223"/>
      <c r="P35" s="223"/>
    </row>
    <row r="36" spans="1:16" ht="39" customHeight="1" x14ac:dyDescent="0.2">
      <c r="A36" s="223"/>
      <c r="B36" s="234"/>
      <c r="C36" s="1015" t="s">
        <v>314</v>
      </c>
      <c r="D36" s="1015"/>
      <c r="E36" s="1016"/>
      <c r="F36" s="235">
        <v>3.68</v>
      </c>
      <c r="G36" s="236">
        <v>5.97</v>
      </c>
      <c r="H36" s="236">
        <v>2.16</v>
      </c>
      <c r="I36" s="236">
        <v>4.4800000000000004</v>
      </c>
      <c r="J36" s="237">
        <v>2.29</v>
      </c>
      <c r="K36" s="223"/>
      <c r="L36" s="223"/>
      <c r="M36" s="223"/>
      <c r="N36" s="223"/>
      <c r="O36" s="223"/>
      <c r="P36" s="223"/>
    </row>
    <row r="37" spans="1:16" ht="39" customHeight="1" x14ac:dyDescent="0.2">
      <c r="A37" s="223"/>
      <c r="B37" s="234"/>
      <c r="C37" s="1015" t="s">
        <v>333</v>
      </c>
      <c r="D37" s="1015"/>
      <c r="E37" s="1016"/>
      <c r="F37" s="235">
        <v>1.21</v>
      </c>
      <c r="G37" s="236">
        <v>2.0699999999999998</v>
      </c>
      <c r="H37" s="236">
        <v>2.29</v>
      </c>
      <c r="I37" s="236">
        <v>2.0299999999999998</v>
      </c>
      <c r="J37" s="237">
        <v>2.0699999999999998</v>
      </c>
      <c r="K37" s="223"/>
      <c r="L37" s="223"/>
      <c r="M37" s="223"/>
      <c r="N37" s="223"/>
      <c r="O37" s="223"/>
      <c r="P37" s="223"/>
    </row>
    <row r="38" spans="1:16" ht="39" customHeight="1" x14ac:dyDescent="0.2">
      <c r="A38" s="223"/>
      <c r="B38" s="234"/>
      <c r="C38" s="1015" t="s">
        <v>332</v>
      </c>
      <c r="D38" s="1015"/>
      <c r="E38" s="1016"/>
      <c r="F38" s="235">
        <v>1.06</v>
      </c>
      <c r="G38" s="236">
        <v>0.53</v>
      </c>
      <c r="H38" s="236">
        <v>0.93</v>
      </c>
      <c r="I38" s="236">
        <v>0.88</v>
      </c>
      <c r="J38" s="237">
        <v>0.71</v>
      </c>
      <c r="K38" s="223"/>
      <c r="L38" s="223"/>
      <c r="M38" s="223"/>
      <c r="N38" s="223"/>
      <c r="O38" s="223"/>
      <c r="P38" s="223"/>
    </row>
    <row r="39" spans="1:16" ht="39" customHeight="1" x14ac:dyDescent="0.2">
      <c r="A39" s="223"/>
      <c r="B39" s="234"/>
      <c r="C39" s="1015" t="s">
        <v>334</v>
      </c>
      <c r="D39" s="1015"/>
      <c r="E39" s="1016"/>
      <c r="F39" s="235">
        <v>0</v>
      </c>
      <c r="G39" s="236">
        <v>0</v>
      </c>
      <c r="H39" s="236">
        <v>0</v>
      </c>
      <c r="I39" s="236">
        <v>0</v>
      </c>
      <c r="J39" s="237">
        <v>0</v>
      </c>
      <c r="K39" s="223"/>
      <c r="L39" s="223"/>
      <c r="M39" s="223"/>
      <c r="N39" s="223"/>
      <c r="O39" s="223"/>
      <c r="P39" s="223"/>
    </row>
    <row r="40" spans="1:16" ht="39" customHeight="1" x14ac:dyDescent="0.2">
      <c r="A40" s="223"/>
      <c r="B40" s="234"/>
      <c r="C40" s="1015" t="s">
        <v>335</v>
      </c>
      <c r="D40" s="1015"/>
      <c r="E40" s="1016"/>
      <c r="F40" s="235">
        <v>0</v>
      </c>
      <c r="G40" s="236">
        <v>0</v>
      </c>
      <c r="H40" s="236">
        <v>0</v>
      </c>
      <c r="I40" s="236">
        <v>0</v>
      </c>
      <c r="J40" s="237">
        <v>0</v>
      </c>
      <c r="K40" s="223"/>
      <c r="L40" s="223"/>
      <c r="M40" s="223"/>
      <c r="N40" s="223"/>
      <c r="O40" s="223"/>
      <c r="P40" s="223"/>
    </row>
    <row r="41" spans="1:16" ht="39" customHeight="1" x14ac:dyDescent="0.2">
      <c r="A41" s="223"/>
      <c r="B41" s="234"/>
      <c r="C41" s="1015" t="s">
        <v>338</v>
      </c>
      <c r="D41" s="1015"/>
      <c r="E41" s="1016"/>
      <c r="F41" s="235" t="s">
        <v>66</v>
      </c>
      <c r="G41" s="236">
        <v>0</v>
      </c>
      <c r="H41" s="236">
        <v>0</v>
      </c>
      <c r="I41" s="236">
        <v>1.72</v>
      </c>
      <c r="J41" s="237">
        <v>0</v>
      </c>
      <c r="K41" s="223"/>
      <c r="L41" s="223"/>
      <c r="M41" s="223"/>
      <c r="N41" s="223"/>
      <c r="O41" s="223"/>
      <c r="P41" s="223"/>
    </row>
    <row r="42" spans="1:16" ht="39" customHeight="1" x14ac:dyDescent="0.2">
      <c r="A42" s="223"/>
      <c r="B42" s="238"/>
      <c r="C42" s="1015" t="s">
        <v>491</v>
      </c>
      <c r="D42" s="1015"/>
      <c r="E42" s="1016"/>
      <c r="F42" s="235" t="s">
        <v>66</v>
      </c>
      <c r="G42" s="236" t="s">
        <v>66</v>
      </c>
      <c r="H42" s="236" t="s">
        <v>66</v>
      </c>
      <c r="I42" s="236" t="s">
        <v>66</v>
      </c>
      <c r="J42" s="237" t="s">
        <v>66</v>
      </c>
      <c r="K42" s="223"/>
      <c r="L42" s="223"/>
      <c r="M42" s="223"/>
      <c r="N42" s="223"/>
      <c r="O42" s="223"/>
      <c r="P42" s="223"/>
    </row>
    <row r="43" spans="1:16" ht="39" customHeight="1" thickBot="1" x14ac:dyDescent="0.25">
      <c r="A43" s="223"/>
      <c r="B43" s="239"/>
      <c r="C43" s="1017" t="s">
        <v>492</v>
      </c>
      <c r="D43" s="1017"/>
      <c r="E43" s="1018"/>
      <c r="F43" s="240">
        <v>0.76</v>
      </c>
      <c r="G43" s="241">
        <v>0</v>
      </c>
      <c r="H43" s="241">
        <v>0</v>
      </c>
      <c r="I43" s="241">
        <v>0.27</v>
      </c>
      <c r="J43" s="242">
        <v>0</v>
      </c>
      <c r="K43" s="223"/>
      <c r="L43" s="223"/>
      <c r="M43" s="223"/>
      <c r="N43" s="223"/>
      <c r="O43" s="223"/>
      <c r="P43" s="223"/>
    </row>
    <row r="44" spans="1:16" ht="39" customHeight="1" x14ac:dyDescent="0.2">
      <c r="A44" s="223"/>
      <c r="B44" s="243" t="s">
        <v>493</v>
      </c>
      <c r="C44" s="244"/>
      <c r="D44" s="244"/>
      <c r="E44" s="244"/>
      <c r="F44" s="223"/>
      <c r="G44" s="223"/>
      <c r="H44" s="223"/>
      <c r="I44" s="223"/>
      <c r="J44" s="223"/>
      <c r="K44" s="223"/>
      <c r="L44" s="223"/>
      <c r="M44" s="223"/>
      <c r="N44" s="223"/>
      <c r="O44" s="223"/>
      <c r="P44" s="223"/>
    </row>
    <row r="45" spans="1:16" ht="18" customHeight="1" x14ac:dyDescent="0.2">
      <c r="A45" s="223"/>
      <c r="B45" s="223"/>
      <c r="C45" s="223"/>
      <c r="D45" s="223"/>
      <c r="E45" s="223"/>
      <c r="F45" s="223"/>
      <c r="G45" s="223"/>
      <c r="H45" s="223"/>
      <c r="I45" s="223"/>
      <c r="J45" s="223"/>
      <c r="K45" s="223"/>
      <c r="L45" s="223"/>
      <c r="M45" s="223"/>
      <c r="N45" s="223"/>
      <c r="O45" s="223"/>
      <c r="P45" s="223"/>
    </row>
  </sheetData>
  <sheetProtection algorithmName="SHA-512" hashValue="YX0S/Jc8sRrOglZnHhmVrwGp9lPdnoBlYoTTSswd3brTQmsT1g8/0+S+WsS46jafoeo8gbmGeJCo/tvb1FAeOA==" saltValue="M8Zp0PryvSMOgMe/FHYJ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55D5A-238B-4FD5-8266-1460C37B7DDC}">
  <sheetPr>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91" customWidth="1"/>
    <col min="2" max="3" width="10.88671875" style="91" customWidth="1"/>
    <col min="4" max="4" width="10" style="91" customWidth="1"/>
    <col min="5" max="10" width="11" style="91" customWidth="1"/>
    <col min="11" max="15" width="13.109375" style="91" customWidth="1"/>
    <col min="16" max="21" width="11.44140625" style="91" customWidth="1"/>
    <col min="22" max="22" width="0" style="91" hidden="1" customWidth="1"/>
    <col min="23" max="16384" width="0" style="91" hidden="1"/>
  </cols>
  <sheetData>
    <row r="1" spans="1:21" ht="13.5" customHeight="1" x14ac:dyDescent="0.2">
      <c r="A1" s="166"/>
      <c r="B1" s="166"/>
      <c r="C1" s="166"/>
      <c r="D1" s="166"/>
      <c r="E1" s="166"/>
      <c r="F1" s="166"/>
      <c r="G1" s="166"/>
      <c r="H1" s="166"/>
      <c r="I1" s="166"/>
      <c r="J1" s="166"/>
      <c r="K1" s="166"/>
      <c r="L1" s="166"/>
      <c r="M1" s="166"/>
      <c r="N1" s="166"/>
      <c r="O1" s="166"/>
      <c r="P1" s="166"/>
      <c r="Q1" s="166"/>
      <c r="R1" s="166"/>
      <c r="S1" s="166"/>
      <c r="T1" s="166"/>
      <c r="U1" s="166"/>
    </row>
    <row r="2" spans="1:21" ht="13.5" customHeight="1" x14ac:dyDescent="0.2">
      <c r="A2" s="166"/>
      <c r="B2" s="166"/>
      <c r="C2" s="166"/>
      <c r="D2" s="166"/>
      <c r="E2" s="166"/>
      <c r="F2" s="166"/>
      <c r="G2" s="166"/>
      <c r="H2" s="166"/>
      <c r="I2" s="166"/>
      <c r="J2" s="166"/>
      <c r="K2" s="166"/>
      <c r="L2" s="166"/>
      <c r="M2" s="166"/>
      <c r="N2" s="166"/>
      <c r="O2" s="166"/>
      <c r="P2" s="166"/>
      <c r="Q2" s="166"/>
      <c r="R2" s="166"/>
      <c r="S2" s="166"/>
      <c r="T2" s="166"/>
      <c r="U2" s="166"/>
    </row>
    <row r="3" spans="1:21" ht="13.5" customHeight="1" x14ac:dyDescent="0.2">
      <c r="A3" s="166"/>
      <c r="B3" s="166"/>
      <c r="C3" s="166"/>
      <c r="D3" s="166"/>
      <c r="E3" s="166"/>
      <c r="F3" s="166"/>
      <c r="G3" s="166"/>
      <c r="H3" s="166"/>
      <c r="I3" s="166"/>
      <c r="J3" s="166"/>
      <c r="K3" s="166"/>
      <c r="L3" s="166"/>
      <c r="M3" s="166"/>
      <c r="N3" s="166"/>
      <c r="O3" s="166"/>
      <c r="P3" s="166"/>
      <c r="Q3" s="166"/>
      <c r="R3" s="166"/>
      <c r="S3" s="166"/>
      <c r="T3" s="166"/>
      <c r="U3" s="166"/>
    </row>
    <row r="4" spans="1:21" ht="13.5" customHeight="1" x14ac:dyDescent="0.2">
      <c r="A4" s="166"/>
      <c r="B4" s="166"/>
      <c r="C4" s="166"/>
      <c r="D4" s="166"/>
      <c r="E4" s="166"/>
      <c r="F4" s="166"/>
      <c r="G4" s="166"/>
      <c r="H4" s="166"/>
      <c r="I4" s="166"/>
      <c r="J4" s="166"/>
      <c r="K4" s="166"/>
      <c r="L4" s="166"/>
      <c r="M4" s="166"/>
      <c r="N4" s="166"/>
      <c r="O4" s="166"/>
      <c r="P4" s="166"/>
      <c r="Q4" s="166"/>
      <c r="R4" s="166"/>
      <c r="S4" s="166"/>
      <c r="T4" s="166"/>
      <c r="U4" s="166"/>
    </row>
    <row r="5" spans="1:21" ht="13.5" customHeight="1" x14ac:dyDescent="0.2">
      <c r="A5" s="166"/>
      <c r="B5" s="166"/>
      <c r="C5" s="166"/>
      <c r="D5" s="166"/>
      <c r="E5" s="166"/>
      <c r="F5" s="166"/>
      <c r="G5" s="166"/>
      <c r="H5" s="166"/>
      <c r="I5" s="166"/>
      <c r="J5" s="166"/>
      <c r="K5" s="166"/>
      <c r="L5" s="166"/>
      <c r="M5" s="166"/>
      <c r="N5" s="166"/>
      <c r="O5" s="166"/>
      <c r="P5" s="166"/>
      <c r="Q5" s="166"/>
      <c r="R5" s="166"/>
      <c r="S5" s="166"/>
      <c r="T5" s="166"/>
      <c r="U5" s="166"/>
    </row>
    <row r="6" spans="1:21" ht="13.5" customHeight="1" x14ac:dyDescent="0.2">
      <c r="A6" s="166"/>
      <c r="B6" s="166"/>
      <c r="C6" s="166"/>
      <c r="D6" s="166"/>
      <c r="E6" s="166"/>
      <c r="F6" s="166"/>
      <c r="G6" s="166"/>
      <c r="H6" s="166"/>
      <c r="I6" s="166"/>
      <c r="J6" s="166"/>
      <c r="K6" s="166"/>
      <c r="L6" s="166"/>
      <c r="M6" s="166"/>
      <c r="N6" s="166"/>
      <c r="O6" s="166"/>
      <c r="P6" s="166"/>
      <c r="Q6" s="166"/>
      <c r="R6" s="166"/>
      <c r="S6" s="166"/>
      <c r="T6" s="166"/>
      <c r="U6" s="166"/>
    </row>
    <row r="7" spans="1:21" ht="13.5" customHeight="1" x14ac:dyDescent="0.2">
      <c r="A7" s="166"/>
      <c r="B7" s="166"/>
      <c r="C7" s="166"/>
      <c r="D7" s="166"/>
      <c r="E7" s="166"/>
      <c r="F7" s="166"/>
      <c r="G7" s="166"/>
      <c r="H7" s="166"/>
      <c r="I7" s="166"/>
      <c r="J7" s="166"/>
      <c r="K7" s="166"/>
      <c r="L7" s="166"/>
      <c r="M7" s="166"/>
      <c r="N7" s="166"/>
      <c r="O7" s="166"/>
      <c r="P7" s="166"/>
      <c r="Q7" s="166"/>
      <c r="R7" s="166"/>
      <c r="S7" s="166"/>
      <c r="T7" s="166"/>
      <c r="U7" s="166"/>
    </row>
    <row r="8" spans="1:21" ht="13.5" customHeight="1" x14ac:dyDescent="0.2">
      <c r="A8" s="166"/>
      <c r="B8" s="166"/>
      <c r="C8" s="166"/>
      <c r="D8" s="166"/>
      <c r="E8" s="166"/>
      <c r="F8" s="166"/>
      <c r="G8" s="166"/>
      <c r="H8" s="166"/>
      <c r="I8" s="166"/>
      <c r="J8" s="166"/>
      <c r="K8" s="166"/>
      <c r="L8" s="166"/>
      <c r="M8" s="166"/>
      <c r="N8" s="166"/>
      <c r="O8" s="166"/>
      <c r="P8" s="166"/>
      <c r="Q8" s="166"/>
      <c r="R8" s="166"/>
      <c r="S8" s="166"/>
      <c r="T8" s="166"/>
      <c r="U8" s="166"/>
    </row>
    <row r="9" spans="1:21" ht="13.5" customHeight="1" x14ac:dyDescent="0.2">
      <c r="A9" s="166"/>
      <c r="B9" s="166"/>
      <c r="C9" s="166"/>
      <c r="D9" s="166"/>
      <c r="E9" s="166"/>
      <c r="F9" s="166"/>
      <c r="G9" s="166"/>
      <c r="H9" s="166"/>
      <c r="I9" s="166"/>
      <c r="J9" s="166"/>
      <c r="K9" s="166"/>
      <c r="L9" s="166"/>
      <c r="M9" s="166"/>
      <c r="N9" s="166"/>
      <c r="O9" s="166"/>
      <c r="P9" s="166"/>
      <c r="Q9" s="166"/>
      <c r="R9" s="166"/>
      <c r="S9" s="166"/>
      <c r="T9" s="166"/>
      <c r="U9" s="166"/>
    </row>
    <row r="10" spans="1:21" ht="13.5" customHeight="1" x14ac:dyDescent="0.2">
      <c r="A10" s="166"/>
      <c r="B10" s="166"/>
      <c r="C10" s="166"/>
      <c r="D10" s="166"/>
      <c r="E10" s="166"/>
      <c r="F10" s="166"/>
      <c r="G10" s="166"/>
      <c r="H10" s="166"/>
      <c r="I10" s="166"/>
      <c r="J10" s="166"/>
      <c r="K10" s="166"/>
      <c r="L10" s="166"/>
      <c r="M10" s="166"/>
      <c r="N10" s="166"/>
      <c r="O10" s="166"/>
      <c r="P10" s="166"/>
      <c r="Q10" s="166"/>
      <c r="R10" s="166"/>
      <c r="S10" s="166"/>
      <c r="T10" s="166"/>
      <c r="U10" s="166"/>
    </row>
    <row r="11" spans="1:21" ht="13.5" customHeight="1" x14ac:dyDescent="0.2">
      <c r="A11" s="166"/>
      <c r="B11" s="166"/>
      <c r="C11" s="166"/>
      <c r="D11" s="166"/>
      <c r="E11" s="166"/>
      <c r="F11" s="166"/>
      <c r="G11" s="166"/>
      <c r="H11" s="166"/>
      <c r="I11" s="166"/>
      <c r="J11" s="166"/>
      <c r="K11" s="166"/>
      <c r="L11" s="166"/>
      <c r="M11" s="166"/>
      <c r="N11" s="166"/>
      <c r="O11" s="166"/>
      <c r="P11" s="166"/>
      <c r="Q11" s="166"/>
      <c r="R11" s="166"/>
      <c r="S11" s="166"/>
      <c r="T11" s="166"/>
      <c r="U11" s="166"/>
    </row>
    <row r="12" spans="1:21" ht="13.5" customHeight="1" x14ac:dyDescent="0.2">
      <c r="A12" s="166"/>
      <c r="B12" s="166"/>
      <c r="C12" s="166"/>
      <c r="D12" s="166"/>
      <c r="E12" s="166"/>
      <c r="F12" s="166"/>
      <c r="G12" s="166"/>
      <c r="H12" s="166"/>
      <c r="I12" s="166"/>
      <c r="J12" s="166"/>
      <c r="K12" s="166"/>
      <c r="L12" s="166"/>
      <c r="M12" s="166"/>
      <c r="N12" s="166"/>
      <c r="O12" s="166"/>
      <c r="P12" s="166"/>
      <c r="Q12" s="166"/>
      <c r="R12" s="166"/>
      <c r="S12" s="166"/>
      <c r="T12" s="166"/>
      <c r="U12" s="166"/>
    </row>
    <row r="13" spans="1:21" ht="13.5" customHeight="1" x14ac:dyDescent="0.2">
      <c r="A13" s="166"/>
      <c r="B13" s="166"/>
      <c r="C13" s="166"/>
      <c r="D13" s="166"/>
      <c r="E13" s="166"/>
      <c r="F13" s="166"/>
      <c r="G13" s="166"/>
      <c r="H13" s="166"/>
      <c r="I13" s="166"/>
      <c r="J13" s="166"/>
      <c r="K13" s="166"/>
      <c r="L13" s="166"/>
      <c r="M13" s="166"/>
      <c r="N13" s="166"/>
      <c r="O13" s="166"/>
      <c r="P13" s="166"/>
      <c r="Q13" s="166"/>
      <c r="R13" s="166"/>
      <c r="S13" s="166"/>
      <c r="T13" s="166"/>
      <c r="U13" s="166"/>
    </row>
    <row r="14" spans="1:21" ht="13.5" customHeight="1" x14ac:dyDescent="0.2">
      <c r="A14" s="166"/>
      <c r="B14" s="166"/>
      <c r="C14" s="166"/>
      <c r="D14" s="166"/>
      <c r="E14" s="166"/>
      <c r="F14" s="166"/>
      <c r="G14" s="166"/>
      <c r="H14" s="166"/>
      <c r="I14" s="166"/>
      <c r="J14" s="166"/>
      <c r="K14" s="166"/>
      <c r="L14" s="166"/>
      <c r="M14" s="166"/>
      <c r="N14" s="166"/>
      <c r="O14" s="166"/>
      <c r="P14" s="166"/>
      <c r="Q14" s="166"/>
      <c r="R14" s="166"/>
      <c r="S14" s="166"/>
      <c r="T14" s="166"/>
      <c r="U14" s="166"/>
    </row>
    <row r="15" spans="1:21" ht="13.5" customHeight="1" x14ac:dyDescent="0.2">
      <c r="A15" s="166"/>
      <c r="B15" s="166"/>
      <c r="C15" s="166"/>
      <c r="D15" s="166"/>
      <c r="E15" s="166"/>
      <c r="F15" s="166"/>
      <c r="G15" s="166"/>
      <c r="H15" s="166"/>
      <c r="I15" s="166"/>
      <c r="J15" s="166"/>
      <c r="K15" s="166"/>
      <c r="L15" s="166"/>
      <c r="M15" s="166"/>
      <c r="N15" s="166"/>
      <c r="O15" s="166"/>
      <c r="P15" s="166"/>
      <c r="Q15" s="166"/>
      <c r="R15" s="166"/>
      <c r="S15" s="166"/>
      <c r="T15" s="166"/>
      <c r="U15" s="166"/>
    </row>
    <row r="16" spans="1:21" ht="13.5" customHeight="1" x14ac:dyDescent="0.2">
      <c r="A16" s="166"/>
      <c r="B16" s="166"/>
      <c r="C16" s="166"/>
      <c r="D16" s="166"/>
      <c r="E16" s="166"/>
      <c r="F16" s="166"/>
      <c r="G16" s="166"/>
      <c r="H16" s="166"/>
      <c r="I16" s="166"/>
      <c r="J16" s="166"/>
      <c r="K16" s="166"/>
      <c r="L16" s="166"/>
      <c r="M16" s="166"/>
      <c r="N16" s="166"/>
      <c r="O16" s="166"/>
      <c r="P16" s="166"/>
      <c r="Q16" s="166"/>
      <c r="R16" s="166"/>
      <c r="S16" s="166"/>
      <c r="T16" s="166"/>
      <c r="U16" s="166"/>
    </row>
    <row r="17" spans="1:21" ht="13.5" customHeight="1" x14ac:dyDescent="0.2">
      <c r="A17" s="166"/>
      <c r="B17" s="166"/>
      <c r="C17" s="166"/>
      <c r="D17" s="166"/>
      <c r="E17" s="166"/>
      <c r="F17" s="166"/>
      <c r="G17" s="166"/>
      <c r="H17" s="166"/>
      <c r="I17" s="166"/>
      <c r="J17" s="166"/>
      <c r="K17" s="166"/>
      <c r="L17" s="166"/>
      <c r="M17" s="166"/>
      <c r="N17" s="166"/>
      <c r="O17" s="166"/>
      <c r="P17" s="166"/>
      <c r="Q17" s="166"/>
      <c r="R17" s="166"/>
      <c r="S17" s="166"/>
      <c r="T17" s="166"/>
      <c r="U17" s="166"/>
    </row>
    <row r="18" spans="1:21" ht="13.5" customHeight="1" x14ac:dyDescent="0.2">
      <c r="A18" s="166"/>
      <c r="B18" s="166"/>
      <c r="C18" s="166"/>
      <c r="D18" s="166"/>
      <c r="E18" s="166"/>
      <c r="F18" s="166"/>
      <c r="G18" s="166"/>
      <c r="H18" s="166"/>
      <c r="I18" s="166"/>
      <c r="J18" s="166"/>
      <c r="K18" s="166"/>
      <c r="L18" s="166"/>
      <c r="M18" s="166"/>
      <c r="N18" s="166"/>
      <c r="O18" s="166"/>
      <c r="P18" s="166"/>
      <c r="Q18" s="166"/>
      <c r="R18" s="166"/>
      <c r="S18" s="166"/>
      <c r="T18" s="166"/>
      <c r="U18" s="166"/>
    </row>
    <row r="19" spans="1:21" ht="13.5" customHeight="1" x14ac:dyDescent="0.2">
      <c r="A19" s="166"/>
      <c r="B19" s="166"/>
      <c r="C19" s="166"/>
      <c r="D19" s="166"/>
      <c r="E19" s="166"/>
      <c r="F19" s="166"/>
      <c r="G19" s="166"/>
      <c r="H19" s="166"/>
      <c r="I19" s="166"/>
      <c r="J19" s="166"/>
      <c r="K19" s="166"/>
      <c r="L19" s="166"/>
      <c r="M19" s="166"/>
      <c r="N19" s="166"/>
      <c r="O19" s="166"/>
      <c r="P19" s="166"/>
      <c r="Q19" s="166"/>
      <c r="R19" s="166"/>
      <c r="S19" s="166"/>
      <c r="T19" s="166"/>
      <c r="U19" s="166"/>
    </row>
    <row r="20" spans="1:21" ht="13.5" customHeight="1" x14ac:dyDescent="0.2">
      <c r="A20" s="166"/>
      <c r="B20" s="166"/>
      <c r="C20" s="166"/>
      <c r="D20" s="166"/>
      <c r="E20" s="166"/>
      <c r="F20" s="166"/>
      <c r="G20" s="166"/>
      <c r="H20" s="166"/>
      <c r="I20" s="166"/>
      <c r="J20" s="166"/>
      <c r="K20" s="166"/>
      <c r="L20" s="166"/>
      <c r="M20" s="166"/>
      <c r="N20" s="166"/>
      <c r="O20" s="166"/>
      <c r="P20" s="166"/>
      <c r="Q20" s="166"/>
      <c r="R20" s="166"/>
      <c r="S20" s="166"/>
      <c r="T20" s="166"/>
      <c r="U20" s="166"/>
    </row>
    <row r="21" spans="1:21" ht="13.5" customHeight="1" x14ac:dyDescent="0.2">
      <c r="A21" s="166"/>
      <c r="B21" s="166"/>
      <c r="C21" s="166"/>
      <c r="D21" s="166"/>
      <c r="E21" s="166"/>
      <c r="F21" s="166"/>
      <c r="G21" s="166"/>
      <c r="H21" s="166"/>
      <c r="I21" s="166"/>
      <c r="J21" s="166"/>
      <c r="K21" s="166"/>
      <c r="L21" s="166"/>
      <c r="M21" s="166"/>
      <c r="N21" s="166"/>
      <c r="O21" s="166"/>
      <c r="P21" s="166"/>
      <c r="Q21" s="166"/>
      <c r="R21" s="166"/>
      <c r="S21" s="166"/>
      <c r="T21" s="166"/>
      <c r="U21" s="166"/>
    </row>
    <row r="22" spans="1:21" ht="13.5" customHeight="1" x14ac:dyDescent="0.2">
      <c r="A22" s="166"/>
      <c r="B22" s="166"/>
      <c r="C22" s="166"/>
      <c r="D22" s="166"/>
      <c r="E22" s="166"/>
      <c r="F22" s="166"/>
      <c r="G22" s="166"/>
      <c r="H22" s="166"/>
      <c r="I22" s="166"/>
      <c r="J22" s="166"/>
      <c r="K22" s="166"/>
      <c r="L22" s="166"/>
      <c r="M22" s="166"/>
      <c r="N22" s="166"/>
      <c r="O22" s="166"/>
      <c r="P22" s="166"/>
      <c r="Q22" s="166"/>
      <c r="R22" s="166"/>
      <c r="S22" s="166"/>
      <c r="T22" s="166"/>
      <c r="U22" s="166"/>
    </row>
    <row r="23" spans="1:21" ht="13.5" customHeight="1" x14ac:dyDescent="0.2">
      <c r="A23" s="166"/>
      <c r="B23" s="166"/>
      <c r="C23" s="166"/>
      <c r="D23" s="166"/>
      <c r="E23" s="166"/>
      <c r="F23" s="166"/>
      <c r="G23" s="166"/>
      <c r="H23" s="166"/>
      <c r="I23" s="166"/>
      <c r="J23" s="166"/>
      <c r="K23" s="166"/>
      <c r="L23" s="166"/>
      <c r="M23" s="166"/>
      <c r="N23" s="166"/>
      <c r="O23" s="166"/>
      <c r="P23" s="166"/>
      <c r="Q23" s="166"/>
      <c r="R23" s="166"/>
      <c r="S23" s="166"/>
      <c r="T23" s="166"/>
      <c r="U23" s="166"/>
    </row>
    <row r="24" spans="1:21" ht="13.5" customHeight="1" x14ac:dyDescent="0.2">
      <c r="A24" s="166"/>
      <c r="B24" s="166"/>
      <c r="C24" s="166"/>
      <c r="D24" s="166"/>
      <c r="E24" s="166"/>
      <c r="F24" s="166"/>
      <c r="G24" s="166"/>
      <c r="H24" s="166"/>
      <c r="I24" s="166"/>
      <c r="J24" s="166"/>
      <c r="K24" s="166"/>
      <c r="L24" s="166"/>
      <c r="M24" s="166"/>
      <c r="N24" s="166"/>
      <c r="O24" s="166"/>
      <c r="P24" s="166"/>
      <c r="Q24" s="166"/>
      <c r="R24" s="166"/>
      <c r="S24" s="166"/>
      <c r="T24" s="166"/>
      <c r="U24" s="166"/>
    </row>
    <row r="25" spans="1:21" ht="13.5" customHeight="1" x14ac:dyDescent="0.2">
      <c r="A25" s="166"/>
      <c r="B25" s="166"/>
      <c r="C25" s="166"/>
      <c r="D25" s="166"/>
      <c r="E25" s="166"/>
      <c r="F25" s="166"/>
      <c r="G25" s="166"/>
      <c r="H25" s="166"/>
      <c r="I25" s="166"/>
      <c r="J25" s="166"/>
      <c r="K25" s="166"/>
      <c r="L25" s="166"/>
      <c r="M25" s="166"/>
      <c r="N25" s="166"/>
      <c r="O25" s="166"/>
      <c r="P25" s="166"/>
      <c r="Q25" s="166"/>
      <c r="R25" s="166"/>
      <c r="S25" s="166"/>
      <c r="T25" s="166"/>
      <c r="U25" s="166"/>
    </row>
    <row r="26" spans="1:21" ht="13.5" customHeight="1" x14ac:dyDescent="0.2">
      <c r="A26" s="166"/>
      <c r="B26" s="166"/>
      <c r="C26" s="166"/>
      <c r="D26" s="166"/>
      <c r="E26" s="166"/>
      <c r="F26" s="166"/>
      <c r="G26" s="166"/>
      <c r="H26" s="166"/>
      <c r="I26" s="166"/>
      <c r="J26" s="166"/>
      <c r="K26" s="166"/>
      <c r="L26" s="166"/>
      <c r="M26" s="166"/>
      <c r="N26" s="166"/>
      <c r="O26" s="166"/>
      <c r="P26" s="166"/>
      <c r="Q26" s="166"/>
      <c r="R26" s="166"/>
      <c r="S26" s="166"/>
      <c r="T26" s="166"/>
      <c r="U26" s="166"/>
    </row>
    <row r="27" spans="1:21" ht="13.5" customHeight="1" x14ac:dyDescent="0.2">
      <c r="A27" s="166"/>
      <c r="B27" s="166"/>
      <c r="C27" s="166"/>
      <c r="D27" s="166"/>
      <c r="E27" s="166"/>
      <c r="F27" s="166"/>
      <c r="G27" s="166"/>
      <c r="H27" s="166"/>
      <c r="I27" s="166"/>
      <c r="J27" s="166"/>
      <c r="K27" s="166"/>
      <c r="L27" s="166"/>
      <c r="M27" s="166"/>
      <c r="N27" s="166"/>
      <c r="O27" s="166"/>
      <c r="P27" s="166"/>
      <c r="Q27" s="166"/>
      <c r="R27" s="166"/>
      <c r="S27" s="166"/>
      <c r="T27" s="166"/>
      <c r="U27" s="166"/>
    </row>
    <row r="28" spans="1:21" ht="13.5" customHeight="1" x14ac:dyDescent="0.2">
      <c r="A28" s="166"/>
      <c r="B28" s="166"/>
      <c r="C28" s="166"/>
      <c r="D28" s="166"/>
      <c r="E28" s="166"/>
      <c r="F28" s="166"/>
      <c r="G28" s="166"/>
      <c r="H28" s="166"/>
      <c r="I28" s="166"/>
      <c r="J28" s="166"/>
      <c r="K28" s="166"/>
      <c r="L28" s="166"/>
      <c r="M28" s="166"/>
      <c r="N28" s="166"/>
      <c r="O28" s="166"/>
      <c r="P28" s="166"/>
      <c r="Q28" s="166"/>
      <c r="R28" s="166"/>
      <c r="S28" s="166"/>
      <c r="T28" s="166"/>
      <c r="U28" s="166"/>
    </row>
    <row r="29" spans="1:21" ht="13.5" customHeight="1" x14ac:dyDescent="0.2">
      <c r="A29" s="166"/>
      <c r="B29" s="166"/>
      <c r="C29" s="166"/>
      <c r="D29" s="166"/>
      <c r="E29" s="166"/>
      <c r="F29" s="166"/>
      <c r="G29" s="166"/>
      <c r="H29" s="166"/>
      <c r="I29" s="166"/>
      <c r="J29" s="166"/>
      <c r="K29" s="166"/>
      <c r="L29" s="166"/>
      <c r="M29" s="166"/>
      <c r="N29" s="166"/>
      <c r="O29" s="166"/>
      <c r="P29" s="166"/>
      <c r="Q29" s="166"/>
      <c r="R29" s="166"/>
      <c r="S29" s="166"/>
      <c r="T29" s="166"/>
      <c r="U29" s="166"/>
    </row>
    <row r="30" spans="1:21" ht="13.5" customHeight="1" x14ac:dyDescent="0.2">
      <c r="A30" s="166"/>
      <c r="B30" s="166"/>
      <c r="C30" s="166"/>
      <c r="D30" s="166"/>
      <c r="E30" s="166"/>
      <c r="F30" s="166"/>
      <c r="G30" s="166"/>
      <c r="H30" s="166"/>
      <c r="I30" s="166"/>
      <c r="J30" s="166"/>
      <c r="K30" s="166"/>
      <c r="L30" s="166"/>
      <c r="M30" s="166"/>
      <c r="N30" s="166"/>
      <c r="O30" s="166"/>
      <c r="P30" s="166"/>
      <c r="Q30" s="166"/>
      <c r="R30" s="166"/>
      <c r="S30" s="166"/>
      <c r="T30" s="166"/>
      <c r="U30" s="166"/>
    </row>
    <row r="31" spans="1:21" ht="13.5" customHeight="1" x14ac:dyDescent="0.2">
      <c r="A31" s="166"/>
      <c r="B31" s="166"/>
      <c r="C31" s="166"/>
      <c r="D31" s="166"/>
      <c r="E31" s="166"/>
      <c r="F31" s="166"/>
      <c r="G31" s="166"/>
      <c r="H31" s="166"/>
      <c r="I31" s="166"/>
      <c r="J31" s="166"/>
      <c r="K31" s="166"/>
      <c r="L31" s="166"/>
      <c r="M31" s="166"/>
      <c r="N31" s="166"/>
      <c r="O31" s="166"/>
      <c r="P31" s="166"/>
      <c r="Q31" s="166"/>
      <c r="R31" s="166"/>
      <c r="S31" s="166"/>
      <c r="T31" s="166"/>
      <c r="U31" s="166"/>
    </row>
    <row r="32" spans="1:21" ht="13.5" customHeight="1" x14ac:dyDescent="0.2">
      <c r="A32" s="166"/>
      <c r="B32" s="166"/>
      <c r="C32" s="166"/>
      <c r="D32" s="166"/>
      <c r="E32" s="166"/>
      <c r="F32" s="166"/>
      <c r="G32" s="166"/>
      <c r="H32" s="166"/>
      <c r="I32" s="166"/>
      <c r="J32" s="166"/>
      <c r="K32" s="166"/>
      <c r="L32" s="166"/>
      <c r="M32" s="166"/>
      <c r="N32" s="166"/>
      <c r="O32" s="166"/>
      <c r="P32" s="166"/>
      <c r="Q32" s="166"/>
      <c r="R32" s="166"/>
      <c r="S32" s="166"/>
      <c r="T32" s="166"/>
      <c r="U32" s="166"/>
    </row>
    <row r="33" spans="1:21" ht="13.5" customHeight="1" x14ac:dyDescent="0.2">
      <c r="A33" s="166"/>
      <c r="B33" s="166"/>
      <c r="C33" s="166"/>
      <c r="D33" s="166"/>
      <c r="E33" s="166"/>
      <c r="F33" s="166"/>
      <c r="G33" s="166"/>
      <c r="H33" s="166"/>
      <c r="I33" s="166"/>
      <c r="J33" s="166"/>
      <c r="K33" s="166"/>
      <c r="L33" s="166"/>
      <c r="M33" s="166"/>
      <c r="N33" s="166"/>
      <c r="O33" s="166"/>
      <c r="P33" s="166"/>
      <c r="Q33" s="166"/>
      <c r="R33" s="166"/>
      <c r="S33" s="166"/>
      <c r="T33" s="166"/>
      <c r="U33" s="166"/>
    </row>
    <row r="34" spans="1:21" ht="13.5" customHeight="1" x14ac:dyDescent="0.2">
      <c r="A34" s="166"/>
      <c r="B34" s="166"/>
      <c r="C34" s="166"/>
      <c r="D34" s="166"/>
      <c r="E34" s="166"/>
      <c r="F34" s="166"/>
      <c r="G34" s="166"/>
      <c r="H34" s="166"/>
      <c r="I34" s="166"/>
      <c r="J34" s="166"/>
      <c r="K34" s="166"/>
      <c r="L34" s="166"/>
      <c r="M34" s="166"/>
      <c r="N34" s="166"/>
      <c r="O34" s="166"/>
      <c r="P34" s="166"/>
      <c r="Q34" s="166"/>
      <c r="R34" s="166"/>
      <c r="S34" s="166"/>
      <c r="T34" s="166"/>
      <c r="U34" s="166"/>
    </row>
    <row r="35" spans="1:21" ht="13.5" customHeight="1" x14ac:dyDescent="0.2">
      <c r="A35" s="166"/>
      <c r="B35" s="166"/>
      <c r="C35" s="166"/>
      <c r="D35" s="166"/>
      <c r="E35" s="166"/>
      <c r="F35" s="166"/>
      <c r="G35" s="166"/>
      <c r="H35" s="166"/>
      <c r="I35" s="166"/>
      <c r="J35" s="166"/>
      <c r="K35" s="166"/>
      <c r="L35" s="166"/>
      <c r="M35" s="166"/>
      <c r="N35" s="166"/>
      <c r="O35" s="166"/>
      <c r="P35" s="166"/>
      <c r="Q35" s="166"/>
      <c r="R35" s="166"/>
      <c r="S35" s="166"/>
      <c r="T35" s="166"/>
      <c r="U35" s="166"/>
    </row>
    <row r="36" spans="1:21" ht="13.5" customHeight="1" x14ac:dyDescent="0.2">
      <c r="A36" s="166"/>
      <c r="B36" s="166"/>
      <c r="C36" s="166"/>
      <c r="D36" s="166"/>
      <c r="E36" s="166"/>
      <c r="F36" s="166"/>
      <c r="G36" s="166"/>
      <c r="H36" s="166"/>
      <c r="I36" s="166"/>
      <c r="J36" s="166"/>
      <c r="K36" s="166"/>
      <c r="L36" s="166"/>
      <c r="M36" s="166"/>
      <c r="N36" s="166"/>
      <c r="O36" s="166"/>
      <c r="P36" s="166"/>
      <c r="Q36" s="166"/>
      <c r="R36" s="166"/>
      <c r="S36" s="166"/>
      <c r="T36" s="166"/>
      <c r="U36" s="166"/>
    </row>
    <row r="37" spans="1:21" ht="13.5" customHeight="1" x14ac:dyDescent="0.2">
      <c r="A37" s="166"/>
      <c r="B37" s="166"/>
      <c r="C37" s="166"/>
      <c r="D37" s="166"/>
      <c r="E37" s="166"/>
      <c r="F37" s="166"/>
      <c r="G37" s="166"/>
      <c r="H37" s="166"/>
      <c r="I37" s="166"/>
      <c r="J37" s="166"/>
      <c r="K37" s="166"/>
      <c r="L37" s="166"/>
      <c r="M37" s="166"/>
      <c r="N37" s="166"/>
      <c r="O37" s="166"/>
      <c r="P37" s="166"/>
      <c r="Q37" s="166"/>
      <c r="R37" s="166"/>
      <c r="S37" s="166"/>
      <c r="T37" s="166"/>
      <c r="U37" s="166"/>
    </row>
    <row r="38" spans="1:21" ht="13.5" customHeight="1" x14ac:dyDescent="0.2">
      <c r="A38" s="166"/>
      <c r="B38" s="166"/>
      <c r="C38" s="166"/>
      <c r="D38" s="166"/>
      <c r="E38" s="166"/>
      <c r="F38" s="166"/>
      <c r="G38" s="166"/>
      <c r="H38" s="166"/>
      <c r="I38" s="166"/>
      <c r="J38" s="166"/>
      <c r="K38" s="166"/>
      <c r="L38" s="166"/>
      <c r="M38" s="166"/>
      <c r="N38" s="166"/>
      <c r="O38" s="166"/>
      <c r="P38" s="166"/>
      <c r="Q38" s="166"/>
      <c r="R38" s="166"/>
      <c r="S38" s="166"/>
      <c r="T38" s="166"/>
      <c r="U38" s="166"/>
    </row>
    <row r="39" spans="1:21" ht="13.5" customHeight="1" x14ac:dyDescent="0.2">
      <c r="A39" s="166"/>
      <c r="B39" s="166"/>
      <c r="C39" s="166"/>
      <c r="D39" s="166"/>
      <c r="E39" s="166"/>
      <c r="F39" s="166"/>
      <c r="G39" s="166"/>
      <c r="H39" s="166"/>
      <c r="I39" s="166"/>
      <c r="J39" s="166"/>
      <c r="K39" s="166"/>
      <c r="L39" s="166"/>
      <c r="M39" s="166"/>
      <c r="N39" s="166"/>
      <c r="O39" s="166"/>
      <c r="P39" s="166"/>
      <c r="Q39" s="166"/>
      <c r="R39" s="166"/>
      <c r="S39" s="166"/>
      <c r="T39" s="166"/>
      <c r="U39" s="166"/>
    </row>
    <row r="40" spans="1:21" ht="13.5" customHeight="1" x14ac:dyDescent="0.2">
      <c r="A40" s="166"/>
      <c r="B40" s="166"/>
      <c r="C40" s="166"/>
      <c r="D40" s="166"/>
      <c r="E40" s="166"/>
      <c r="F40" s="166"/>
      <c r="G40" s="166"/>
      <c r="H40" s="166"/>
      <c r="I40" s="166"/>
      <c r="J40" s="166"/>
      <c r="K40" s="166"/>
      <c r="L40" s="166"/>
      <c r="M40" s="166"/>
      <c r="N40" s="166"/>
      <c r="O40" s="166"/>
      <c r="P40" s="166"/>
      <c r="Q40" s="166"/>
      <c r="R40" s="166"/>
      <c r="S40" s="166"/>
      <c r="T40" s="166"/>
      <c r="U40" s="166"/>
    </row>
    <row r="41" spans="1:21" ht="13.5" customHeight="1" x14ac:dyDescent="0.2">
      <c r="A41" s="166"/>
      <c r="B41" s="166"/>
      <c r="C41" s="166"/>
      <c r="D41" s="166"/>
      <c r="E41" s="166"/>
      <c r="F41" s="166"/>
      <c r="G41" s="166"/>
      <c r="H41" s="166"/>
      <c r="I41" s="166"/>
      <c r="J41" s="166"/>
      <c r="K41" s="166"/>
      <c r="L41" s="166"/>
      <c r="M41" s="166"/>
      <c r="N41" s="166"/>
      <c r="O41" s="166"/>
      <c r="P41" s="166"/>
      <c r="Q41" s="166"/>
      <c r="R41" s="166"/>
      <c r="S41" s="166"/>
      <c r="T41" s="166"/>
      <c r="U41" s="166"/>
    </row>
    <row r="42" spans="1:21" ht="13.5" customHeight="1" x14ac:dyDescent="0.2">
      <c r="A42" s="166"/>
      <c r="B42" s="166"/>
      <c r="C42" s="166"/>
      <c r="D42" s="166"/>
      <c r="E42" s="166"/>
      <c r="F42" s="166"/>
      <c r="G42" s="166"/>
      <c r="H42" s="166"/>
      <c r="I42" s="166"/>
      <c r="J42" s="166"/>
      <c r="K42" s="166"/>
      <c r="L42" s="166"/>
      <c r="M42" s="166"/>
      <c r="N42" s="166"/>
      <c r="O42" s="166"/>
      <c r="P42" s="166"/>
      <c r="Q42" s="166"/>
      <c r="R42" s="166"/>
      <c r="S42" s="166"/>
      <c r="T42" s="166"/>
      <c r="U42" s="166"/>
    </row>
    <row r="43" spans="1:21" ht="30.75" customHeight="1" thickBot="1" x14ac:dyDescent="0.25">
      <c r="A43" s="166"/>
      <c r="B43" s="166"/>
      <c r="C43" s="166"/>
      <c r="D43" s="166"/>
      <c r="E43" s="166"/>
      <c r="F43" s="166"/>
      <c r="G43" s="166"/>
      <c r="H43" s="166"/>
      <c r="I43" s="166"/>
      <c r="J43" s="166"/>
      <c r="K43" s="166"/>
      <c r="L43" s="166"/>
      <c r="M43" s="166"/>
      <c r="N43" s="166"/>
      <c r="O43" s="245" t="s">
        <v>494</v>
      </c>
      <c r="P43" s="166"/>
      <c r="Q43" s="166"/>
      <c r="R43" s="166"/>
      <c r="S43" s="166"/>
      <c r="T43" s="166"/>
      <c r="U43" s="166"/>
    </row>
    <row r="44" spans="1:21" ht="30.75" customHeight="1" thickBot="1" x14ac:dyDescent="0.25">
      <c r="A44" s="166"/>
      <c r="B44" s="246" t="s">
        <v>495</v>
      </c>
      <c r="C44" s="247"/>
      <c r="D44" s="247"/>
      <c r="E44" s="248"/>
      <c r="F44" s="248"/>
      <c r="G44" s="248"/>
      <c r="H44" s="248"/>
      <c r="I44" s="248"/>
      <c r="J44" s="249" t="s">
        <v>485</v>
      </c>
      <c r="K44" s="250" t="s">
        <v>4</v>
      </c>
      <c r="L44" s="251" t="s">
        <v>5</v>
      </c>
      <c r="M44" s="251" t="s">
        <v>6</v>
      </c>
      <c r="N44" s="251" t="s">
        <v>7</v>
      </c>
      <c r="O44" s="252" t="s">
        <v>8</v>
      </c>
      <c r="P44" s="166"/>
      <c r="Q44" s="166"/>
      <c r="R44" s="166"/>
      <c r="S44" s="166"/>
      <c r="T44" s="166"/>
      <c r="U44" s="166"/>
    </row>
    <row r="45" spans="1:21" ht="30.75" customHeight="1" x14ac:dyDescent="0.2">
      <c r="A45" s="166"/>
      <c r="B45" s="1021" t="s">
        <v>496</v>
      </c>
      <c r="C45" s="1022"/>
      <c r="D45" s="253"/>
      <c r="E45" s="1027" t="s">
        <v>236</v>
      </c>
      <c r="F45" s="1027"/>
      <c r="G45" s="1027"/>
      <c r="H45" s="1027"/>
      <c r="I45" s="1027"/>
      <c r="J45" s="1028"/>
      <c r="K45" s="254">
        <v>2020</v>
      </c>
      <c r="L45" s="255">
        <v>1977</v>
      </c>
      <c r="M45" s="255">
        <v>1882</v>
      </c>
      <c r="N45" s="255">
        <v>1877</v>
      </c>
      <c r="O45" s="256">
        <v>1854</v>
      </c>
      <c r="P45" s="166"/>
      <c r="Q45" s="166"/>
      <c r="R45" s="166"/>
      <c r="S45" s="166"/>
      <c r="T45" s="166"/>
      <c r="U45" s="166"/>
    </row>
    <row r="46" spans="1:21" ht="30.75" customHeight="1" x14ac:dyDescent="0.2">
      <c r="A46" s="166"/>
      <c r="B46" s="1023"/>
      <c r="C46" s="1024"/>
      <c r="D46" s="257"/>
      <c r="E46" s="1029" t="s">
        <v>497</v>
      </c>
      <c r="F46" s="1029"/>
      <c r="G46" s="1029"/>
      <c r="H46" s="1029"/>
      <c r="I46" s="1029"/>
      <c r="J46" s="1030"/>
      <c r="K46" s="258" t="s">
        <v>66</v>
      </c>
      <c r="L46" s="259" t="s">
        <v>66</v>
      </c>
      <c r="M46" s="259" t="s">
        <v>66</v>
      </c>
      <c r="N46" s="259" t="s">
        <v>66</v>
      </c>
      <c r="O46" s="260" t="s">
        <v>66</v>
      </c>
      <c r="P46" s="166"/>
      <c r="Q46" s="166"/>
      <c r="R46" s="166"/>
      <c r="S46" s="166"/>
      <c r="T46" s="166"/>
      <c r="U46" s="166"/>
    </row>
    <row r="47" spans="1:21" ht="30.75" customHeight="1" x14ac:dyDescent="0.2">
      <c r="A47" s="166"/>
      <c r="B47" s="1023"/>
      <c r="C47" s="1024"/>
      <c r="D47" s="257"/>
      <c r="E47" s="1029" t="s">
        <v>498</v>
      </c>
      <c r="F47" s="1029"/>
      <c r="G47" s="1029"/>
      <c r="H47" s="1029"/>
      <c r="I47" s="1029"/>
      <c r="J47" s="1030"/>
      <c r="K47" s="258" t="s">
        <v>66</v>
      </c>
      <c r="L47" s="259" t="s">
        <v>66</v>
      </c>
      <c r="M47" s="259" t="s">
        <v>66</v>
      </c>
      <c r="N47" s="259" t="s">
        <v>66</v>
      </c>
      <c r="O47" s="260" t="s">
        <v>66</v>
      </c>
      <c r="P47" s="166"/>
      <c r="Q47" s="166"/>
      <c r="R47" s="166"/>
      <c r="S47" s="166"/>
      <c r="T47" s="166"/>
      <c r="U47" s="166"/>
    </row>
    <row r="48" spans="1:21" ht="30.75" customHeight="1" x14ac:dyDescent="0.2">
      <c r="A48" s="166"/>
      <c r="B48" s="1023"/>
      <c r="C48" s="1024"/>
      <c r="D48" s="257"/>
      <c r="E48" s="1029" t="s">
        <v>499</v>
      </c>
      <c r="F48" s="1029"/>
      <c r="G48" s="1029"/>
      <c r="H48" s="1029"/>
      <c r="I48" s="1029"/>
      <c r="J48" s="1030"/>
      <c r="K48" s="258">
        <v>878</v>
      </c>
      <c r="L48" s="259">
        <v>958</v>
      </c>
      <c r="M48" s="259">
        <v>969</v>
      </c>
      <c r="N48" s="259">
        <v>978</v>
      </c>
      <c r="O48" s="260">
        <v>1026</v>
      </c>
      <c r="P48" s="166"/>
      <c r="Q48" s="166"/>
      <c r="R48" s="166"/>
      <c r="S48" s="166"/>
      <c r="T48" s="166"/>
      <c r="U48" s="166"/>
    </row>
    <row r="49" spans="1:21" ht="30.75" customHeight="1" x14ac:dyDescent="0.2">
      <c r="A49" s="166"/>
      <c r="B49" s="1023"/>
      <c r="C49" s="1024"/>
      <c r="D49" s="257"/>
      <c r="E49" s="1029" t="s">
        <v>500</v>
      </c>
      <c r="F49" s="1029"/>
      <c r="G49" s="1029"/>
      <c r="H49" s="1029"/>
      <c r="I49" s="1029"/>
      <c r="J49" s="1030"/>
      <c r="K49" s="258">
        <v>46</v>
      </c>
      <c r="L49" s="259">
        <v>37</v>
      </c>
      <c r="M49" s="259">
        <v>34</v>
      </c>
      <c r="N49" s="259">
        <v>28</v>
      </c>
      <c r="O49" s="260">
        <v>21</v>
      </c>
      <c r="P49" s="166"/>
      <c r="Q49" s="166"/>
      <c r="R49" s="166"/>
      <c r="S49" s="166"/>
      <c r="T49" s="166"/>
      <c r="U49" s="166"/>
    </row>
    <row r="50" spans="1:21" ht="30.75" customHeight="1" x14ac:dyDescent="0.2">
      <c r="A50" s="166"/>
      <c r="B50" s="1023"/>
      <c r="C50" s="1024"/>
      <c r="D50" s="257"/>
      <c r="E50" s="1029" t="s">
        <v>501</v>
      </c>
      <c r="F50" s="1029"/>
      <c r="G50" s="1029"/>
      <c r="H50" s="1029"/>
      <c r="I50" s="1029"/>
      <c r="J50" s="1030"/>
      <c r="K50" s="258">
        <v>1</v>
      </c>
      <c r="L50" s="259">
        <v>1</v>
      </c>
      <c r="M50" s="259">
        <v>0</v>
      </c>
      <c r="N50" s="259">
        <v>0</v>
      </c>
      <c r="O50" s="260">
        <v>0</v>
      </c>
      <c r="P50" s="166"/>
      <c r="Q50" s="166"/>
      <c r="R50" s="166"/>
      <c r="S50" s="166"/>
      <c r="T50" s="166"/>
      <c r="U50" s="166"/>
    </row>
    <row r="51" spans="1:21" ht="30.75" customHeight="1" x14ac:dyDescent="0.2">
      <c r="A51" s="166"/>
      <c r="B51" s="1025"/>
      <c r="C51" s="1026"/>
      <c r="D51" s="261"/>
      <c r="E51" s="1029" t="s">
        <v>502</v>
      </c>
      <c r="F51" s="1029"/>
      <c r="G51" s="1029"/>
      <c r="H51" s="1029"/>
      <c r="I51" s="1029"/>
      <c r="J51" s="1030"/>
      <c r="K51" s="258" t="s">
        <v>66</v>
      </c>
      <c r="L51" s="259" t="s">
        <v>66</v>
      </c>
      <c r="M51" s="259" t="s">
        <v>66</v>
      </c>
      <c r="N51" s="259" t="s">
        <v>66</v>
      </c>
      <c r="O51" s="260" t="s">
        <v>66</v>
      </c>
      <c r="P51" s="166"/>
      <c r="Q51" s="166"/>
      <c r="R51" s="166"/>
      <c r="S51" s="166"/>
      <c r="T51" s="166"/>
      <c r="U51" s="166"/>
    </row>
    <row r="52" spans="1:21" ht="30.75" customHeight="1" x14ac:dyDescent="0.2">
      <c r="A52" s="166"/>
      <c r="B52" s="1031" t="s">
        <v>503</v>
      </c>
      <c r="C52" s="1032"/>
      <c r="D52" s="261"/>
      <c r="E52" s="1029" t="s">
        <v>504</v>
      </c>
      <c r="F52" s="1029"/>
      <c r="G52" s="1029"/>
      <c r="H52" s="1029"/>
      <c r="I52" s="1029"/>
      <c r="J52" s="1030"/>
      <c r="K52" s="258">
        <v>2108</v>
      </c>
      <c r="L52" s="259">
        <v>2146</v>
      </c>
      <c r="M52" s="259">
        <v>2090</v>
      </c>
      <c r="N52" s="259">
        <v>2023</v>
      </c>
      <c r="O52" s="260">
        <v>2030</v>
      </c>
      <c r="P52" s="166"/>
      <c r="Q52" s="166"/>
      <c r="R52" s="166"/>
      <c r="S52" s="166"/>
      <c r="T52" s="166"/>
      <c r="U52" s="166"/>
    </row>
    <row r="53" spans="1:21" ht="30.75" customHeight="1" thickBot="1" x14ac:dyDescent="0.25">
      <c r="A53" s="166"/>
      <c r="B53" s="1033" t="s">
        <v>505</v>
      </c>
      <c r="C53" s="1034"/>
      <c r="D53" s="262"/>
      <c r="E53" s="1035" t="s">
        <v>506</v>
      </c>
      <c r="F53" s="1035"/>
      <c r="G53" s="1035"/>
      <c r="H53" s="1035"/>
      <c r="I53" s="1035"/>
      <c r="J53" s="1036"/>
      <c r="K53" s="263">
        <v>837</v>
      </c>
      <c r="L53" s="264">
        <v>827</v>
      </c>
      <c r="M53" s="264">
        <v>795</v>
      </c>
      <c r="N53" s="264">
        <v>860</v>
      </c>
      <c r="O53" s="265">
        <v>871</v>
      </c>
      <c r="P53" s="166"/>
      <c r="Q53" s="166"/>
      <c r="R53" s="166"/>
      <c r="S53" s="166"/>
      <c r="T53" s="166"/>
      <c r="U53" s="166"/>
    </row>
    <row r="54" spans="1:21" ht="24" customHeight="1" x14ac:dyDescent="0.2">
      <c r="A54" s="166"/>
      <c r="B54" s="266" t="s">
        <v>507</v>
      </c>
      <c r="C54" s="166"/>
      <c r="D54" s="166"/>
      <c r="E54" s="166"/>
      <c r="F54" s="166"/>
      <c r="G54" s="166"/>
      <c r="H54" s="166"/>
      <c r="I54" s="166"/>
      <c r="J54" s="166"/>
      <c r="K54" s="166"/>
      <c r="L54" s="166"/>
      <c r="M54" s="166"/>
      <c r="N54" s="166"/>
      <c r="O54" s="166"/>
      <c r="P54" s="166"/>
      <c r="Q54" s="166"/>
      <c r="R54" s="166"/>
      <c r="S54" s="166"/>
      <c r="T54" s="166"/>
      <c r="U54" s="166"/>
    </row>
    <row r="55" spans="1:21" ht="24" customHeight="1" thickBot="1" x14ac:dyDescent="0.25">
      <c r="A55" s="166"/>
      <c r="B55" s="267" t="s">
        <v>508</v>
      </c>
      <c r="C55" s="268"/>
      <c r="D55" s="268"/>
      <c r="E55" s="268"/>
      <c r="F55" s="268"/>
      <c r="G55" s="268"/>
      <c r="H55" s="268"/>
      <c r="I55" s="268"/>
      <c r="J55" s="268"/>
      <c r="K55" s="269"/>
      <c r="L55" s="269"/>
      <c r="M55" s="269"/>
      <c r="N55" s="269"/>
      <c r="O55" s="270" t="s">
        <v>509</v>
      </c>
      <c r="P55" s="166"/>
      <c r="Q55" s="166"/>
      <c r="R55" s="166"/>
      <c r="S55" s="166"/>
      <c r="T55" s="166"/>
      <c r="U55" s="166"/>
    </row>
    <row r="56" spans="1:21" ht="31.5" customHeight="1" thickBot="1" x14ac:dyDescent="0.25">
      <c r="A56" s="166"/>
      <c r="B56" s="271"/>
      <c r="C56" s="272"/>
      <c r="D56" s="272"/>
      <c r="E56" s="273"/>
      <c r="F56" s="273"/>
      <c r="G56" s="273"/>
      <c r="H56" s="273"/>
      <c r="I56" s="273"/>
      <c r="J56" s="274" t="s">
        <v>485</v>
      </c>
      <c r="K56" s="275" t="s">
        <v>510</v>
      </c>
      <c r="L56" s="276" t="s">
        <v>511</v>
      </c>
      <c r="M56" s="276" t="s">
        <v>512</v>
      </c>
      <c r="N56" s="276" t="s">
        <v>513</v>
      </c>
      <c r="O56" s="277" t="s">
        <v>514</v>
      </c>
      <c r="P56" s="166"/>
      <c r="Q56" s="166"/>
      <c r="R56" s="166"/>
      <c r="S56" s="166"/>
      <c r="T56" s="166"/>
      <c r="U56" s="166"/>
    </row>
    <row r="57" spans="1:21" ht="31.5" customHeight="1" x14ac:dyDescent="0.2">
      <c r="B57" s="1037" t="s">
        <v>515</v>
      </c>
      <c r="C57" s="1038"/>
      <c r="D57" s="1041" t="s">
        <v>516</v>
      </c>
      <c r="E57" s="1042"/>
      <c r="F57" s="1042"/>
      <c r="G57" s="1042"/>
      <c r="H57" s="1042"/>
      <c r="I57" s="1042"/>
      <c r="J57" s="1043"/>
      <c r="K57" s="278" t="s">
        <v>66</v>
      </c>
      <c r="L57" s="279" t="s">
        <v>66</v>
      </c>
      <c r="M57" s="279" t="s">
        <v>66</v>
      </c>
      <c r="N57" s="279" t="s">
        <v>66</v>
      </c>
      <c r="O57" s="280" t="s">
        <v>66</v>
      </c>
    </row>
    <row r="58" spans="1:21" ht="31.5" customHeight="1" thickBot="1" x14ac:dyDescent="0.25">
      <c r="B58" s="1039"/>
      <c r="C58" s="1040"/>
      <c r="D58" s="1044" t="s">
        <v>517</v>
      </c>
      <c r="E58" s="1045"/>
      <c r="F58" s="1045"/>
      <c r="G58" s="1045"/>
      <c r="H58" s="1045"/>
      <c r="I58" s="1045"/>
      <c r="J58" s="1046"/>
      <c r="K58" s="281" t="s">
        <v>66</v>
      </c>
      <c r="L58" s="282" t="s">
        <v>66</v>
      </c>
      <c r="M58" s="282" t="s">
        <v>66</v>
      </c>
      <c r="N58" s="282" t="s">
        <v>66</v>
      </c>
      <c r="O58" s="283" t="s">
        <v>66</v>
      </c>
    </row>
    <row r="59" spans="1:21" ht="24" customHeight="1" x14ac:dyDescent="0.2">
      <c r="B59" s="284"/>
      <c r="C59" s="284"/>
      <c r="D59" s="285" t="s">
        <v>518</v>
      </c>
      <c r="E59" s="286"/>
      <c r="F59" s="286"/>
      <c r="G59" s="286"/>
      <c r="H59" s="286"/>
      <c r="I59" s="286"/>
      <c r="J59" s="286"/>
      <c r="K59" s="286"/>
      <c r="L59" s="286"/>
      <c r="M59" s="286"/>
      <c r="N59" s="286"/>
      <c r="O59" s="286"/>
    </row>
    <row r="60" spans="1:21" ht="24" customHeight="1" x14ac:dyDescent="0.2">
      <c r="B60" s="287"/>
      <c r="C60" s="287"/>
      <c r="D60" s="285" t="s">
        <v>519</v>
      </c>
      <c r="E60" s="286"/>
      <c r="F60" s="286"/>
      <c r="G60" s="286"/>
      <c r="H60" s="286"/>
      <c r="I60" s="286"/>
      <c r="J60" s="286"/>
      <c r="K60" s="286"/>
      <c r="L60" s="286"/>
      <c r="M60" s="286"/>
      <c r="N60" s="286"/>
      <c r="O60" s="286"/>
    </row>
    <row r="61" spans="1:21" ht="24" customHeight="1" x14ac:dyDescent="0.2">
      <c r="A61" s="166"/>
      <c r="B61" s="266"/>
      <c r="C61" s="166"/>
      <c r="D61" s="166"/>
      <c r="E61" s="166"/>
      <c r="F61" s="166"/>
      <c r="G61" s="166"/>
      <c r="H61" s="166"/>
      <c r="I61" s="166"/>
      <c r="J61" s="166"/>
      <c r="K61" s="166"/>
      <c r="L61" s="166"/>
      <c r="M61" s="166"/>
      <c r="N61" s="166"/>
      <c r="O61" s="166"/>
      <c r="P61" s="166"/>
      <c r="Q61" s="166"/>
      <c r="R61" s="166"/>
      <c r="S61" s="166"/>
      <c r="T61" s="166"/>
      <c r="U61" s="166"/>
    </row>
    <row r="62" spans="1:21" ht="24" customHeight="1" x14ac:dyDescent="0.2">
      <c r="A62" s="166"/>
      <c r="B62" s="266"/>
      <c r="C62" s="166"/>
      <c r="D62" s="166"/>
      <c r="E62" s="166"/>
      <c r="F62" s="166"/>
      <c r="G62" s="166"/>
      <c r="H62" s="166"/>
      <c r="I62" s="166"/>
      <c r="J62" s="166"/>
      <c r="K62" s="166"/>
      <c r="L62" s="166"/>
      <c r="M62" s="166"/>
      <c r="N62" s="166"/>
      <c r="O62" s="166"/>
      <c r="P62" s="166"/>
      <c r="Q62" s="166"/>
      <c r="R62" s="166"/>
      <c r="S62" s="166"/>
      <c r="T62" s="166"/>
      <c r="U62" s="166"/>
    </row>
  </sheetData>
  <sheetProtection algorithmName="SHA-512" hashValue="cYXYOYUPBKKcUlcPDeINHDBWIiW5hGggK6tgVNRBBH1qjlmtX5yaDlP0ACIVpzg7plVME41TOcanPxoOZ3lkTw==" saltValue="3upv/NbDxGUMKk5W9Ty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88"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91F8-6EFD-48F5-AB95-D24431E66759}">
  <sheetPr>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20" width="0" style="91" hidden="1" customWidth="1"/>
    <col min="21"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45" t="s">
        <v>494</v>
      </c>
    </row>
    <row r="40" spans="2:13" ht="27.75" customHeight="1" thickBot="1" x14ac:dyDescent="0.25">
      <c r="B40" s="246" t="s">
        <v>495</v>
      </c>
      <c r="C40" s="247"/>
      <c r="D40" s="247"/>
      <c r="E40" s="248"/>
      <c r="F40" s="248"/>
      <c r="G40" s="248"/>
      <c r="H40" s="249" t="s">
        <v>485</v>
      </c>
      <c r="I40" s="250" t="s">
        <v>4</v>
      </c>
      <c r="J40" s="251" t="s">
        <v>5</v>
      </c>
      <c r="K40" s="251" t="s">
        <v>6</v>
      </c>
      <c r="L40" s="251" t="s">
        <v>7</v>
      </c>
      <c r="M40" s="288" t="s">
        <v>8</v>
      </c>
    </row>
    <row r="41" spans="2:13" ht="27.75" customHeight="1" x14ac:dyDescent="0.2">
      <c r="B41" s="1021" t="s">
        <v>520</v>
      </c>
      <c r="C41" s="1022"/>
      <c r="D41" s="253"/>
      <c r="E41" s="1047" t="s">
        <v>521</v>
      </c>
      <c r="F41" s="1047"/>
      <c r="G41" s="1047"/>
      <c r="H41" s="1048"/>
      <c r="I41" s="254">
        <v>17254</v>
      </c>
      <c r="J41" s="255">
        <v>16624</v>
      </c>
      <c r="K41" s="255">
        <v>16452</v>
      </c>
      <c r="L41" s="255">
        <v>16538</v>
      </c>
      <c r="M41" s="256">
        <v>16031</v>
      </c>
    </row>
    <row r="42" spans="2:13" ht="27.75" customHeight="1" x14ac:dyDescent="0.2">
      <c r="B42" s="1023"/>
      <c r="C42" s="1024"/>
      <c r="D42" s="257"/>
      <c r="E42" s="1049" t="s">
        <v>522</v>
      </c>
      <c r="F42" s="1049"/>
      <c r="G42" s="1049"/>
      <c r="H42" s="1050"/>
      <c r="I42" s="258" t="s">
        <v>66</v>
      </c>
      <c r="J42" s="259" t="s">
        <v>66</v>
      </c>
      <c r="K42" s="259" t="s">
        <v>66</v>
      </c>
      <c r="L42" s="259" t="s">
        <v>66</v>
      </c>
      <c r="M42" s="260" t="s">
        <v>66</v>
      </c>
    </row>
    <row r="43" spans="2:13" ht="27.75" customHeight="1" x14ac:dyDescent="0.2">
      <c r="B43" s="1023"/>
      <c r="C43" s="1024"/>
      <c r="D43" s="257"/>
      <c r="E43" s="1049" t="s">
        <v>523</v>
      </c>
      <c r="F43" s="1049"/>
      <c r="G43" s="1049"/>
      <c r="H43" s="1050"/>
      <c r="I43" s="258">
        <v>10963</v>
      </c>
      <c r="J43" s="259">
        <v>11169</v>
      </c>
      <c r="K43" s="259">
        <v>11109</v>
      </c>
      <c r="L43" s="259">
        <v>11563</v>
      </c>
      <c r="M43" s="260">
        <v>11404</v>
      </c>
    </row>
    <row r="44" spans="2:13" ht="27.75" customHeight="1" x14ac:dyDescent="0.2">
      <c r="B44" s="1023"/>
      <c r="C44" s="1024"/>
      <c r="D44" s="257"/>
      <c r="E44" s="1049" t="s">
        <v>524</v>
      </c>
      <c r="F44" s="1049"/>
      <c r="G44" s="1049"/>
      <c r="H44" s="1050"/>
      <c r="I44" s="258">
        <v>230</v>
      </c>
      <c r="J44" s="259">
        <v>202</v>
      </c>
      <c r="K44" s="259">
        <v>161</v>
      </c>
      <c r="L44" s="259">
        <v>130</v>
      </c>
      <c r="M44" s="260">
        <v>105</v>
      </c>
    </row>
    <row r="45" spans="2:13" ht="27.75" customHeight="1" x14ac:dyDescent="0.2">
      <c r="B45" s="1023"/>
      <c r="C45" s="1024"/>
      <c r="D45" s="257"/>
      <c r="E45" s="1049" t="s">
        <v>525</v>
      </c>
      <c r="F45" s="1049"/>
      <c r="G45" s="1049"/>
      <c r="H45" s="1050"/>
      <c r="I45" s="258">
        <v>1777</v>
      </c>
      <c r="J45" s="259">
        <v>1652</v>
      </c>
      <c r="K45" s="259">
        <v>1606</v>
      </c>
      <c r="L45" s="259">
        <v>1629</v>
      </c>
      <c r="M45" s="260">
        <v>1645</v>
      </c>
    </row>
    <row r="46" spans="2:13" ht="27.75" customHeight="1" x14ac:dyDescent="0.2">
      <c r="B46" s="1023"/>
      <c r="C46" s="1024"/>
      <c r="D46" s="261"/>
      <c r="E46" s="1049" t="s">
        <v>526</v>
      </c>
      <c r="F46" s="1049"/>
      <c r="G46" s="1049"/>
      <c r="H46" s="1050"/>
      <c r="I46" s="258" t="s">
        <v>66</v>
      </c>
      <c r="J46" s="259" t="s">
        <v>66</v>
      </c>
      <c r="K46" s="259" t="s">
        <v>66</v>
      </c>
      <c r="L46" s="259" t="s">
        <v>66</v>
      </c>
      <c r="M46" s="260" t="s">
        <v>66</v>
      </c>
    </row>
    <row r="47" spans="2:13" ht="27.75" customHeight="1" x14ac:dyDescent="0.2">
      <c r="B47" s="1023"/>
      <c r="C47" s="1024"/>
      <c r="D47" s="289"/>
      <c r="E47" s="1051" t="s">
        <v>527</v>
      </c>
      <c r="F47" s="1052"/>
      <c r="G47" s="1052"/>
      <c r="H47" s="1053"/>
      <c r="I47" s="258" t="s">
        <v>66</v>
      </c>
      <c r="J47" s="259" t="s">
        <v>66</v>
      </c>
      <c r="K47" s="259" t="s">
        <v>66</v>
      </c>
      <c r="L47" s="259" t="s">
        <v>66</v>
      </c>
      <c r="M47" s="260" t="s">
        <v>66</v>
      </c>
    </row>
    <row r="48" spans="2:13" ht="27.75" customHeight="1" x14ac:dyDescent="0.2">
      <c r="B48" s="1023"/>
      <c r="C48" s="1024"/>
      <c r="D48" s="257"/>
      <c r="E48" s="1049" t="s">
        <v>528</v>
      </c>
      <c r="F48" s="1049"/>
      <c r="G48" s="1049"/>
      <c r="H48" s="1050"/>
      <c r="I48" s="258" t="s">
        <v>66</v>
      </c>
      <c r="J48" s="259" t="s">
        <v>66</v>
      </c>
      <c r="K48" s="259" t="s">
        <v>66</v>
      </c>
      <c r="L48" s="259" t="s">
        <v>66</v>
      </c>
      <c r="M48" s="260" t="s">
        <v>66</v>
      </c>
    </row>
    <row r="49" spans="2:13" ht="27.75" customHeight="1" x14ac:dyDescent="0.2">
      <c r="B49" s="1025"/>
      <c r="C49" s="1026"/>
      <c r="D49" s="257"/>
      <c r="E49" s="1049" t="s">
        <v>529</v>
      </c>
      <c r="F49" s="1049"/>
      <c r="G49" s="1049"/>
      <c r="H49" s="1050"/>
      <c r="I49" s="258" t="s">
        <v>66</v>
      </c>
      <c r="J49" s="259" t="s">
        <v>66</v>
      </c>
      <c r="K49" s="259" t="s">
        <v>66</v>
      </c>
      <c r="L49" s="259" t="s">
        <v>66</v>
      </c>
      <c r="M49" s="260" t="s">
        <v>66</v>
      </c>
    </row>
    <row r="50" spans="2:13" ht="27.75" customHeight="1" x14ac:dyDescent="0.2">
      <c r="B50" s="1054" t="s">
        <v>530</v>
      </c>
      <c r="C50" s="1055"/>
      <c r="D50" s="290"/>
      <c r="E50" s="1049" t="s">
        <v>531</v>
      </c>
      <c r="F50" s="1049"/>
      <c r="G50" s="1049"/>
      <c r="H50" s="1050"/>
      <c r="I50" s="258">
        <v>7207</v>
      </c>
      <c r="J50" s="259">
        <v>7397</v>
      </c>
      <c r="K50" s="259">
        <v>7437</v>
      </c>
      <c r="L50" s="259">
        <v>7591</v>
      </c>
      <c r="M50" s="260">
        <v>7787</v>
      </c>
    </row>
    <row r="51" spans="2:13" ht="27.75" customHeight="1" x14ac:dyDescent="0.2">
      <c r="B51" s="1023"/>
      <c r="C51" s="1024"/>
      <c r="D51" s="257"/>
      <c r="E51" s="1049" t="s">
        <v>532</v>
      </c>
      <c r="F51" s="1049"/>
      <c r="G51" s="1049"/>
      <c r="H51" s="1050"/>
      <c r="I51" s="258">
        <v>564</v>
      </c>
      <c r="J51" s="259">
        <v>514</v>
      </c>
      <c r="K51" s="259">
        <v>455</v>
      </c>
      <c r="L51" s="259">
        <v>376</v>
      </c>
      <c r="M51" s="260">
        <v>295</v>
      </c>
    </row>
    <row r="52" spans="2:13" ht="27.75" customHeight="1" x14ac:dyDescent="0.2">
      <c r="B52" s="1025"/>
      <c r="C52" s="1026"/>
      <c r="D52" s="257"/>
      <c r="E52" s="1049" t="s">
        <v>533</v>
      </c>
      <c r="F52" s="1049"/>
      <c r="G52" s="1049"/>
      <c r="H52" s="1050"/>
      <c r="I52" s="258">
        <v>18911</v>
      </c>
      <c r="J52" s="259">
        <v>18442</v>
      </c>
      <c r="K52" s="259">
        <v>18161</v>
      </c>
      <c r="L52" s="259">
        <v>18301</v>
      </c>
      <c r="M52" s="260">
        <v>18061</v>
      </c>
    </row>
    <row r="53" spans="2:13" ht="27.75" customHeight="1" thickBot="1" x14ac:dyDescent="0.25">
      <c r="B53" s="1033" t="s">
        <v>505</v>
      </c>
      <c r="C53" s="1034"/>
      <c r="D53" s="262"/>
      <c r="E53" s="1056" t="s">
        <v>534</v>
      </c>
      <c r="F53" s="1056"/>
      <c r="G53" s="1056"/>
      <c r="H53" s="1057"/>
      <c r="I53" s="263">
        <v>3542</v>
      </c>
      <c r="J53" s="264">
        <v>3294</v>
      </c>
      <c r="K53" s="264">
        <v>3274</v>
      </c>
      <c r="L53" s="264">
        <v>3593</v>
      </c>
      <c r="M53" s="265">
        <v>3042</v>
      </c>
    </row>
    <row r="54" spans="2:13" ht="27.75" customHeight="1" x14ac:dyDescent="0.2">
      <c r="B54" s="291" t="s">
        <v>535</v>
      </c>
      <c r="C54" s="243"/>
      <c r="D54" s="243"/>
      <c r="E54" s="292"/>
      <c r="F54" s="292"/>
      <c r="G54" s="292"/>
      <c r="H54" s="292"/>
      <c r="I54" s="293"/>
      <c r="J54" s="293"/>
      <c r="K54" s="293"/>
      <c r="L54" s="293"/>
      <c r="M54" s="293"/>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z4CD//4C1c54JnXu9K54Rm2qVmjZSyFrhg6caCu2QflzXUKQLiq1d7GmvCwUCgYy34SvrsSdK7vEv+mFsDGLHA==" saltValue="KzbYmwGwFkVFcz3ROCGA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8E035-07E9-423B-B7D3-C802327002E5}">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91" customWidth="1"/>
    <col min="2" max="2" width="16.33203125" style="91" customWidth="1"/>
    <col min="3" max="5" width="26.21875" style="91" customWidth="1"/>
    <col min="6" max="8" width="24.21875" style="91" customWidth="1"/>
    <col min="9" max="14" width="26" style="91" customWidth="1"/>
    <col min="15" max="15" width="6.109375" style="91" customWidth="1"/>
    <col min="16" max="16" width="9" style="91" hidden="1" customWidth="1"/>
    <col min="17" max="20" width="0" style="91" hidden="1" customWidth="1"/>
    <col min="21" max="21" width="9" style="91" hidden="1" customWidth="1"/>
    <col min="22" max="22" width="0" style="91" hidden="1" customWidth="1"/>
    <col min="23" max="23" width="9" style="91" hidden="1" customWidth="1"/>
    <col min="24" max="24" width="0" style="91" hidden="1" customWidth="1"/>
    <col min="25" max="16384" width="0" style="9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66"/>
      <c r="C53" s="166"/>
      <c r="D53" s="166"/>
      <c r="E53" s="166"/>
      <c r="F53" s="166"/>
      <c r="G53" s="166"/>
      <c r="H53" s="294" t="s">
        <v>536</v>
      </c>
    </row>
    <row r="54" spans="2:8" ht="29.25" customHeight="1" thickBot="1" x14ac:dyDescent="0.3">
      <c r="B54" s="295" t="s">
        <v>26</v>
      </c>
      <c r="C54" s="296"/>
      <c r="D54" s="296"/>
      <c r="E54" s="297" t="s">
        <v>485</v>
      </c>
      <c r="F54" s="298" t="s">
        <v>6</v>
      </c>
      <c r="G54" s="298" t="s">
        <v>7</v>
      </c>
      <c r="H54" s="299" t="s">
        <v>8</v>
      </c>
    </row>
    <row r="55" spans="2:8" ht="52.5" customHeight="1" x14ac:dyDescent="0.2">
      <c r="B55" s="300"/>
      <c r="C55" s="1066" t="s">
        <v>118</v>
      </c>
      <c r="D55" s="1066"/>
      <c r="E55" s="1067"/>
      <c r="F55" s="301">
        <v>5790</v>
      </c>
      <c r="G55" s="301">
        <v>5900</v>
      </c>
      <c r="H55" s="302">
        <v>6104</v>
      </c>
    </row>
    <row r="56" spans="2:8" ht="52.5" customHeight="1" x14ac:dyDescent="0.2">
      <c r="B56" s="303"/>
      <c r="C56" s="1068" t="s">
        <v>537</v>
      </c>
      <c r="D56" s="1068"/>
      <c r="E56" s="1069"/>
      <c r="F56" s="304">
        <v>658</v>
      </c>
      <c r="G56" s="304">
        <v>659</v>
      </c>
      <c r="H56" s="305">
        <v>532</v>
      </c>
    </row>
    <row r="57" spans="2:8" ht="53.25" customHeight="1" x14ac:dyDescent="0.2">
      <c r="B57" s="303"/>
      <c r="C57" s="1070" t="s">
        <v>123</v>
      </c>
      <c r="D57" s="1070"/>
      <c r="E57" s="1071"/>
      <c r="F57" s="306">
        <v>1376</v>
      </c>
      <c r="G57" s="306">
        <v>1868</v>
      </c>
      <c r="H57" s="307">
        <v>1868</v>
      </c>
    </row>
    <row r="58" spans="2:8" ht="45.75" customHeight="1" x14ac:dyDescent="0.2">
      <c r="B58" s="308"/>
      <c r="C58" s="1058" t="s">
        <v>538</v>
      </c>
      <c r="D58" s="1059"/>
      <c r="E58" s="1060"/>
      <c r="F58" s="309">
        <v>500</v>
      </c>
      <c r="G58" s="309">
        <v>1000</v>
      </c>
      <c r="H58" s="310">
        <v>1000</v>
      </c>
    </row>
    <row r="59" spans="2:8" ht="45.75" customHeight="1" x14ac:dyDescent="0.2">
      <c r="B59" s="308"/>
      <c r="C59" s="1058" t="s">
        <v>539</v>
      </c>
      <c r="D59" s="1059"/>
      <c r="E59" s="1060"/>
      <c r="F59" s="309">
        <v>281</v>
      </c>
      <c r="G59" s="309">
        <v>281</v>
      </c>
      <c r="H59" s="310">
        <v>270</v>
      </c>
    </row>
    <row r="60" spans="2:8" ht="45.75" customHeight="1" x14ac:dyDescent="0.2">
      <c r="B60" s="308"/>
      <c r="C60" s="1058" t="s">
        <v>540</v>
      </c>
      <c r="D60" s="1059"/>
      <c r="E60" s="1060"/>
      <c r="F60" s="309">
        <v>199</v>
      </c>
      <c r="G60" s="309">
        <v>147</v>
      </c>
      <c r="H60" s="310">
        <v>112</v>
      </c>
    </row>
    <row r="61" spans="2:8" ht="45.75" customHeight="1" x14ac:dyDescent="0.2">
      <c r="B61" s="308"/>
      <c r="C61" s="1058" t="s">
        <v>541</v>
      </c>
      <c r="D61" s="1059"/>
      <c r="E61" s="1060"/>
      <c r="F61" s="309">
        <v>70</v>
      </c>
      <c r="G61" s="309">
        <v>83</v>
      </c>
      <c r="H61" s="310">
        <v>106</v>
      </c>
    </row>
    <row r="62" spans="2:8" ht="45.75" customHeight="1" thickBot="1" x14ac:dyDescent="0.25">
      <c r="B62" s="311"/>
      <c r="C62" s="1061" t="s">
        <v>542</v>
      </c>
      <c r="D62" s="1062"/>
      <c r="E62" s="1063"/>
      <c r="F62" s="312">
        <v>92</v>
      </c>
      <c r="G62" s="312">
        <v>119</v>
      </c>
      <c r="H62" s="313">
        <v>105</v>
      </c>
    </row>
    <row r="63" spans="2:8" ht="52.5" customHeight="1" thickBot="1" x14ac:dyDescent="0.25">
      <c r="B63" s="314"/>
      <c r="C63" s="1064" t="s">
        <v>543</v>
      </c>
      <c r="D63" s="1064"/>
      <c r="E63" s="1065"/>
      <c r="F63" s="315">
        <v>7825</v>
      </c>
      <c r="G63" s="315">
        <v>8427</v>
      </c>
      <c r="H63" s="316">
        <v>8504</v>
      </c>
    </row>
    <row r="64" spans="2:8" ht="15" customHeight="1" x14ac:dyDescent="0.2"/>
  </sheetData>
  <sheetProtection algorithmName="SHA-512" hashValue="5FYwUx0lH/KU51SY2/t02oKa9aLel65PFjiiz3NBnJqWjYk35wSlRJLLS+aQCM+QcGFP7ysP4GeUFOO0/S78ig==" saltValue="5kxs+WAp35m+zcajC2mL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3" customWidth="1"/>
    <col min="109" max="109" width="5.88671875" style="12" customWidth="1"/>
    <col min="110" max="110" width="19.109375" style="3" hidden="1"/>
    <col min="111" max="115" width="12.6640625" style="3" hidden="1"/>
    <col min="116" max="349" width="8.6640625" style="3" hidden="1"/>
    <col min="350" max="355" width="14.88671875" style="3" hidden="1"/>
    <col min="356" max="357" width="15.88671875" style="3" hidden="1"/>
    <col min="358" max="363" width="16.109375" style="3" hidden="1"/>
    <col min="364" max="364" width="6.109375" style="3" hidden="1"/>
    <col min="365" max="365" width="3" style="3" hidden="1"/>
    <col min="366" max="605" width="8.6640625" style="3" hidden="1"/>
    <col min="606" max="611" width="14.88671875" style="3" hidden="1"/>
    <col min="612" max="613" width="15.88671875" style="3" hidden="1"/>
    <col min="614" max="619" width="16.109375" style="3" hidden="1"/>
    <col min="620" max="620" width="6.109375" style="3" hidden="1"/>
    <col min="621" max="621" width="3" style="3" hidden="1"/>
    <col min="622" max="861" width="8.6640625" style="3" hidden="1"/>
    <col min="862" max="867" width="14.88671875" style="3" hidden="1"/>
    <col min="868" max="869" width="15.88671875" style="3" hidden="1"/>
    <col min="870" max="875" width="16.109375" style="3" hidden="1"/>
    <col min="876" max="876" width="6.109375" style="3" hidden="1"/>
    <col min="877" max="877" width="3" style="3" hidden="1"/>
    <col min="878" max="1117" width="8.6640625" style="3" hidden="1"/>
    <col min="1118" max="1123" width="14.88671875" style="3" hidden="1"/>
    <col min="1124" max="1125" width="15.88671875" style="3" hidden="1"/>
    <col min="1126" max="1131" width="16.109375" style="3" hidden="1"/>
    <col min="1132" max="1132" width="6.109375" style="3" hidden="1"/>
    <col min="1133" max="1133" width="3" style="3" hidden="1"/>
    <col min="1134" max="1373" width="8.6640625" style="3" hidden="1"/>
    <col min="1374" max="1379" width="14.88671875" style="3" hidden="1"/>
    <col min="1380" max="1381" width="15.88671875" style="3" hidden="1"/>
    <col min="1382" max="1387" width="16.109375" style="3" hidden="1"/>
    <col min="1388" max="1388" width="6.109375" style="3" hidden="1"/>
    <col min="1389" max="1389" width="3" style="3" hidden="1"/>
    <col min="1390" max="1629" width="8.6640625" style="3" hidden="1"/>
    <col min="1630" max="1635" width="14.88671875" style="3" hidden="1"/>
    <col min="1636" max="1637" width="15.88671875" style="3" hidden="1"/>
    <col min="1638" max="1643" width="16.109375" style="3" hidden="1"/>
    <col min="1644" max="1644" width="6.109375" style="3" hidden="1"/>
    <col min="1645" max="1645" width="3" style="3" hidden="1"/>
    <col min="1646" max="1885" width="8.6640625" style="3" hidden="1"/>
    <col min="1886" max="1891" width="14.88671875" style="3" hidden="1"/>
    <col min="1892" max="1893" width="15.88671875" style="3" hidden="1"/>
    <col min="1894" max="1899" width="16.109375" style="3" hidden="1"/>
    <col min="1900" max="1900" width="6.109375" style="3" hidden="1"/>
    <col min="1901" max="1901" width="3" style="3" hidden="1"/>
    <col min="1902" max="2141" width="8.6640625" style="3" hidden="1"/>
    <col min="2142" max="2147" width="14.88671875" style="3" hidden="1"/>
    <col min="2148" max="2149" width="15.88671875" style="3" hidden="1"/>
    <col min="2150" max="2155" width="16.109375" style="3" hidden="1"/>
    <col min="2156" max="2156" width="6.109375" style="3" hidden="1"/>
    <col min="2157" max="2157" width="3" style="3" hidden="1"/>
    <col min="2158" max="2397" width="8.6640625" style="3" hidden="1"/>
    <col min="2398" max="2403" width="14.88671875" style="3" hidden="1"/>
    <col min="2404" max="2405" width="15.88671875" style="3" hidden="1"/>
    <col min="2406" max="2411" width="16.109375" style="3" hidden="1"/>
    <col min="2412" max="2412" width="6.109375" style="3" hidden="1"/>
    <col min="2413" max="2413" width="3" style="3" hidden="1"/>
    <col min="2414" max="2653" width="8.6640625" style="3" hidden="1"/>
    <col min="2654" max="2659" width="14.88671875" style="3" hidden="1"/>
    <col min="2660" max="2661" width="15.88671875" style="3" hidden="1"/>
    <col min="2662" max="2667" width="16.109375" style="3" hidden="1"/>
    <col min="2668" max="2668" width="6.109375" style="3" hidden="1"/>
    <col min="2669" max="2669" width="3" style="3" hidden="1"/>
    <col min="2670" max="2909" width="8.6640625" style="3" hidden="1"/>
    <col min="2910" max="2915" width="14.88671875" style="3" hidden="1"/>
    <col min="2916" max="2917" width="15.88671875" style="3" hidden="1"/>
    <col min="2918" max="2923" width="16.109375" style="3" hidden="1"/>
    <col min="2924" max="2924" width="6.109375" style="3" hidden="1"/>
    <col min="2925" max="2925" width="3" style="3" hidden="1"/>
    <col min="2926" max="3165" width="8.6640625" style="3" hidden="1"/>
    <col min="3166" max="3171" width="14.88671875" style="3" hidden="1"/>
    <col min="3172" max="3173" width="15.88671875" style="3" hidden="1"/>
    <col min="3174" max="3179" width="16.109375" style="3" hidden="1"/>
    <col min="3180" max="3180" width="6.109375" style="3" hidden="1"/>
    <col min="3181" max="3181" width="3" style="3" hidden="1"/>
    <col min="3182" max="3421" width="8.6640625" style="3" hidden="1"/>
    <col min="3422" max="3427" width="14.88671875" style="3" hidden="1"/>
    <col min="3428" max="3429" width="15.88671875" style="3" hidden="1"/>
    <col min="3430" max="3435" width="16.109375" style="3" hidden="1"/>
    <col min="3436" max="3436" width="6.109375" style="3" hidden="1"/>
    <col min="3437" max="3437" width="3" style="3" hidden="1"/>
    <col min="3438" max="3677" width="8.6640625" style="3" hidden="1"/>
    <col min="3678" max="3683" width="14.88671875" style="3" hidden="1"/>
    <col min="3684" max="3685" width="15.88671875" style="3" hidden="1"/>
    <col min="3686" max="3691" width="16.109375" style="3" hidden="1"/>
    <col min="3692" max="3692" width="6.109375" style="3" hidden="1"/>
    <col min="3693" max="3693" width="3" style="3" hidden="1"/>
    <col min="3694" max="3933" width="8.6640625" style="3" hidden="1"/>
    <col min="3934" max="3939" width="14.88671875" style="3" hidden="1"/>
    <col min="3940" max="3941" width="15.88671875" style="3" hidden="1"/>
    <col min="3942" max="3947" width="16.109375" style="3" hidden="1"/>
    <col min="3948" max="3948" width="6.109375" style="3" hidden="1"/>
    <col min="3949" max="3949" width="3" style="3" hidden="1"/>
    <col min="3950" max="4189" width="8.6640625" style="3" hidden="1"/>
    <col min="4190" max="4195" width="14.88671875" style="3" hidden="1"/>
    <col min="4196" max="4197" width="15.88671875" style="3" hidden="1"/>
    <col min="4198" max="4203" width="16.109375" style="3" hidden="1"/>
    <col min="4204" max="4204" width="6.109375" style="3" hidden="1"/>
    <col min="4205" max="4205" width="3" style="3" hidden="1"/>
    <col min="4206" max="4445" width="8.6640625" style="3" hidden="1"/>
    <col min="4446" max="4451" width="14.88671875" style="3" hidden="1"/>
    <col min="4452" max="4453" width="15.88671875" style="3" hidden="1"/>
    <col min="4454" max="4459" width="16.109375" style="3" hidden="1"/>
    <col min="4460" max="4460" width="6.109375" style="3" hidden="1"/>
    <col min="4461" max="4461" width="3" style="3" hidden="1"/>
    <col min="4462" max="4701" width="8.6640625" style="3" hidden="1"/>
    <col min="4702" max="4707" width="14.88671875" style="3" hidden="1"/>
    <col min="4708" max="4709" width="15.88671875" style="3" hidden="1"/>
    <col min="4710" max="4715" width="16.109375" style="3" hidden="1"/>
    <col min="4716" max="4716" width="6.109375" style="3" hidden="1"/>
    <col min="4717" max="4717" width="3" style="3" hidden="1"/>
    <col min="4718" max="4957" width="8.6640625" style="3" hidden="1"/>
    <col min="4958" max="4963" width="14.88671875" style="3" hidden="1"/>
    <col min="4964" max="4965" width="15.88671875" style="3" hidden="1"/>
    <col min="4966" max="4971" width="16.109375" style="3" hidden="1"/>
    <col min="4972" max="4972" width="6.109375" style="3" hidden="1"/>
    <col min="4973" max="4973" width="3" style="3" hidden="1"/>
    <col min="4974" max="5213" width="8.6640625" style="3" hidden="1"/>
    <col min="5214" max="5219" width="14.88671875" style="3" hidden="1"/>
    <col min="5220" max="5221" width="15.88671875" style="3" hidden="1"/>
    <col min="5222" max="5227" width="16.109375" style="3" hidden="1"/>
    <col min="5228" max="5228" width="6.109375" style="3" hidden="1"/>
    <col min="5229" max="5229" width="3" style="3" hidden="1"/>
    <col min="5230" max="5469" width="8.6640625" style="3" hidden="1"/>
    <col min="5470" max="5475" width="14.88671875" style="3" hidden="1"/>
    <col min="5476" max="5477" width="15.88671875" style="3" hidden="1"/>
    <col min="5478" max="5483" width="16.109375" style="3" hidden="1"/>
    <col min="5484" max="5484" width="6.109375" style="3" hidden="1"/>
    <col min="5485" max="5485" width="3" style="3" hidden="1"/>
    <col min="5486" max="5725" width="8.6640625" style="3" hidden="1"/>
    <col min="5726" max="5731" width="14.88671875" style="3" hidden="1"/>
    <col min="5732" max="5733" width="15.88671875" style="3" hidden="1"/>
    <col min="5734" max="5739" width="16.109375" style="3" hidden="1"/>
    <col min="5740" max="5740" width="6.109375" style="3" hidden="1"/>
    <col min="5741" max="5741" width="3" style="3" hidden="1"/>
    <col min="5742" max="5981" width="8.6640625" style="3" hidden="1"/>
    <col min="5982" max="5987" width="14.88671875" style="3" hidden="1"/>
    <col min="5988" max="5989" width="15.88671875" style="3" hidden="1"/>
    <col min="5990" max="5995" width="16.109375" style="3" hidden="1"/>
    <col min="5996" max="5996" width="6.109375" style="3" hidden="1"/>
    <col min="5997" max="5997" width="3" style="3" hidden="1"/>
    <col min="5998" max="6237" width="8.6640625" style="3" hidden="1"/>
    <col min="6238" max="6243" width="14.88671875" style="3" hidden="1"/>
    <col min="6244" max="6245" width="15.88671875" style="3" hidden="1"/>
    <col min="6246" max="6251" width="16.109375" style="3" hidden="1"/>
    <col min="6252" max="6252" width="6.109375" style="3" hidden="1"/>
    <col min="6253" max="6253" width="3" style="3" hidden="1"/>
    <col min="6254" max="6493" width="8.6640625" style="3" hidden="1"/>
    <col min="6494" max="6499" width="14.88671875" style="3" hidden="1"/>
    <col min="6500" max="6501" width="15.88671875" style="3" hidden="1"/>
    <col min="6502" max="6507" width="16.109375" style="3" hidden="1"/>
    <col min="6508" max="6508" width="6.109375" style="3" hidden="1"/>
    <col min="6509" max="6509" width="3" style="3" hidden="1"/>
    <col min="6510" max="6749" width="8.6640625" style="3" hidden="1"/>
    <col min="6750" max="6755" width="14.88671875" style="3" hidden="1"/>
    <col min="6756" max="6757" width="15.88671875" style="3" hidden="1"/>
    <col min="6758" max="6763" width="16.109375" style="3" hidden="1"/>
    <col min="6764" max="6764" width="6.109375" style="3" hidden="1"/>
    <col min="6765" max="6765" width="3" style="3" hidden="1"/>
    <col min="6766" max="7005" width="8.6640625" style="3" hidden="1"/>
    <col min="7006" max="7011" width="14.88671875" style="3" hidden="1"/>
    <col min="7012" max="7013" width="15.88671875" style="3" hidden="1"/>
    <col min="7014" max="7019" width="16.109375" style="3" hidden="1"/>
    <col min="7020" max="7020" width="6.109375" style="3" hidden="1"/>
    <col min="7021" max="7021" width="3" style="3" hidden="1"/>
    <col min="7022" max="7261" width="8.6640625" style="3" hidden="1"/>
    <col min="7262" max="7267" width="14.88671875" style="3" hidden="1"/>
    <col min="7268" max="7269" width="15.88671875" style="3" hidden="1"/>
    <col min="7270" max="7275" width="16.109375" style="3" hidden="1"/>
    <col min="7276" max="7276" width="6.109375" style="3" hidden="1"/>
    <col min="7277" max="7277" width="3" style="3" hidden="1"/>
    <col min="7278" max="7517" width="8.6640625" style="3" hidden="1"/>
    <col min="7518" max="7523" width="14.88671875" style="3" hidden="1"/>
    <col min="7524" max="7525" width="15.88671875" style="3" hidden="1"/>
    <col min="7526" max="7531" width="16.109375" style="3" hidden="1"/>
    <col min="7532" max="7532" width="6.109375" style="3" hidden="1"/>
    <col min="7533" max="7533" width="3" style="3" hidden="1"/>
    <col min="7534" max="7773" width="8.6640625" style="3" hidden="1"/>
    <col min="7774" max="7779" width="14.88671875" style="3" hidden="1"/>
    <col min="7780" max="7781" width="15.88671875" style="3" hidden="1"/>
    <col min="7782" max="7787" width="16.109375" style="3" hidden="1"/>
    <col min="7788" max="7788" width="6.109375" style="3" hidden="1"/>
    <col min="7789" max="7789" width="3" style="3" hidden="1"/>
    <col min="7790" max="8029" width="8.6640625" style="3" hidden="1"/>
    <col min="8030" max="8035" width="14.88671875" style="3" hidden="1"/>
    <col min="8036" max="8037" width="15.88671875" style="3" hidden="1"/>
    <col min="8038" max="8043" width="16.109375" style="3" hidden="1"/>
    <col min="8044" max="8044" width="6.109375" style="3" hidden="1"/>
    <col min="8045" max="8045" width="3" style="3" hidden="1"/>
    <col min="8046" max="8285" width="8.6640625" style="3" hidden="1"/>
    <col min="8286" max="8291" width="14.88671875" style="3" hidden="1"/>
    <col min="8292" max="8293" width="15.88671875" style="3" hidden="1"/>
    <col min="8294" max="8299" width="16.109375" style="3" hidden="1"/>
    <col min="8300" max="8300" width="6.109375" style="3" hidden="1"/>
    <col min="8301" max="8301" width="3" style="3" hidden="1"/>
    <col min="8302" max="8541" width="8.6640625" style="3" hidden="1"/>
    <col min="8542" max="8547" width="14.88671875" style="3" hidden="1"/>
    <col min="8548" max="8549" width="15.88671875" style="3" hidden="1"/>
    <col min="8550" max="8555" width="16.109375" style="3" hidden="1"/>
    <col min="8556" max="8556" width="6.109375" style="3" hidden="1"/>
    <col min="8557" max="8557" width="3" style="3" hidden="1"/>
    <col min="8558" max="8797" width="8.6640625" style="3" hidden="1"/>
    <col min="8798" max="8803" width="14.88671875" style="3" hidden="1"/>
    <col min="8804" max="8805" width="15.88671875" style="3" hidden="1"/>
    <col min="8806" max="8811" width="16.109375" style="3" hidden="1"/>
    <col min="8812" max="8812" width="6.109375" style="3" hidden="1"/>
    <col min="8813" max="8813" width="3" style="3" hidden="1"/>
    <col min="8814" max="9053" width="8.6640625" style="3" hidden="1"/>
    <col min="9054" max="9059" width="14.88671875" style="3" hidden="1"/>
    <col min="9060" max="9061" width="15.88671875" style="3" hidden="1"/>
    <col min="9062" max="9067" width="16.109375" style="3" hidden="1"/>
    <col min="9068" max="9068" width="6.109375" style="3" hidden="1"/>
    <col min="9069" max="9069" width="3" style="3" hidden="1"/>
    <col min="9070" max="9309" width="8.6640625" style="3" hidden="1"/>
    <col min="9310" max="9315" width="14.88671875" style="3" hidden="1"/>
    <col min="9316" max="9317" width="15.88671875" style="3" hidden="1"/>
    <col min="9318" max="9323" width="16.109375" style="3" hidden="1"/>
    <col min="9324" max="9324" width="6.109375" style="3" hidden="1"/>
    <col min="9325" max="9325" width="3" style="3" hidden="1"/>
    <col min="9326" max="9565" width="8.6640625" style="3" hidden="1"/>
    <col min="9566" max="9571" width="14.88671875" style="3" hidden="1"/>
    <col min="9572" max="9573" width="15.88671875" style="3" hidden="1"/>
    <col min="9574" max="9579" width="16.109375" style="3" hidden="1"/>
    <col min="9580" max="9580" width="6.109375" style="3" hidden="1"/>
    <col min="9581" max="9581" width="3" style="3" hidden="1"/>
    <col min="9582" max="9821" width="8.6640625" style="3" hidden="1"/>
    <col min="9822" max="9827" width="14.88671875" style="3" hidden="1"/>
    <col min="9828" max="9829" width="15.88671875" style="3" hidden="1"/>
    <col min="9830" max="9835" width="16.109375" style="3" hidden="1"/>
    <col min="9836" max="9836" width="6.109375" style="3" hidden="1"/>
    <col min="9837" max="9837" width="3" style="3" hidden="1"/>
    <col min="9838" max="10077" width="8.6640625" style="3" hidden="1"/>
    <col min="10078" max="10083" width="14.88671875" style="3" hidden="1"/>
    <col min="10084" max="10085" width="15.88671875" style="3" hidden="1"/>
    <col min="10086" max="10091" width="16.109375" style="3" hidden="1"/>
    <col min="10092" max="10092" width="6.109375" style="3" hidden="1"/>
    <col min="10093" max="10093" width="3" style="3" hidden="1"/>
    <col min="10094" max="10333" width="8.6640625" style="3" hidden="1"/>
    <col min="10334" max="10339" width="14.88671875" style="3" hidden="1"/>
    <col min="10340" max="10341" width="15.88671875" style="3" hidden="1"/>
    <col min="10342" max="10347" width="16.109375" style="3" hidden="1"/>
    <col min="10348" max="10348" width="6.109375" style="3" hidden="1"/>
    <col min="10349" max="10349" width="3" style="3" hidden="1"/>
    <col min="10350" max="10589" width="8.6640625" style="3" hidden="1"/>
    <col min="10590" max="10595" width="14.88671875" style="3" hidden="1"/>
    <col min="10596" max="10597" width="15.88671875" style="3" hidden="1"/>
    <col min="10598" max="10603" width="16.109375" style="3" hidden="1"/>
    <col min="10604" max="10604" width="6.109375" style="3" hidden="1"/>
    <col min="10605" max="10605" width="3" style="3" hidden="1"/>
    <col min="10606" max="10845" width="8.6640625" style="3" hidden="1"/>
    <col min="10846" max="10851" width="14.88671875" style="3" hidden="1"/>
    <col min="10852" max="10853" width="15.88671875" style="3" hidden="1"/>
    <col min="10854" max="10859" width="16.109375" style="3" hidden="1"/>
    <col min="10860" max="10860" width="6.109375" style="3" hidden="1"/>
    <col min="10861" max="10861" width="3" style="3" hidden="1"/>
    <col min="10862" max="11101" width="8.6640625" style="3" hidden="1"/>
    <col min="11102" max="11107" width="14.88671875" style="3" hidden="1"/>
    <col min="11108" max="11109" width="15.88671875" style="3" hidden="1"/>
    <col min="11110" max="11115" width="16.109375" style="3" hidden="1"/>
    <col min="11116" max="11116" width="6.109375" style="3" hidden="1"/>
    <col min="11117" max="11117" width="3" style="3" hidden="1"/>
    <col min="11118" max="11357" width="8.6640625" style="3" hidden="1"/>
    <col min="11358" max="11363" width="14.88671875" style="3" hidden="1"/>
    <col min="11364" max="11365" width="15.88671875" style="3" hidden="1"/>
    <col min="11366" max="11371" width="16.109375" style="3" hidden="1"/>
    <col min="11372" max="11372" width="6.109375" style="3" hidden="1"/>
    <col min="11373" max="11373" width="3" style="3" hidden="1"/>
    <col min="11374" max="11613" width="8.6640625" style="3" hidden="1"/>
    <col min="11614" max="11619" width="14.88671875" style="3" hidden="1"/>
    <col min="11620" max="11621" width="15.88671875" style="3" hidden="1"/>
    <col min="11622" max="11627" width="16.109375" style="3" hidden="1"/>
    <col min="11628" max="11628" width="6.109375" style="3" hidden="1"/>
    <col min="11629" max="11629" width="3" style="3" hidden="1"/>
    <col min="11630" max="11869" width="8.6640625" style="3" hidden="1"/>
    <col min="11870" max="11875" width="14.88671875" style="3" hidden="1"/>
    <col min="11876" max="11877" width="15.88671875" style="3" hidden="1"/>
    <col min="11878" max="11883" width="16.109375" style="3" hidden="1"/>
    <col min="11884" max="11884" width="6.109375" style="3" hidden="1"/>
    <col min="11885" max="11885" width="3" style="3" hidden="1"/>
    <col min="11886" max="12125" width="8.6640625" style="3" hidden="1"/>
    <col min="12126" max="12131" width="14.88671875" style="3" hidden="1"/>
    <col min="12132" max="12133" width="15.88671875" style="3" hidden="1"/>
    <col min="12134" max="12139" width="16.109375" style="3" hidden="1"/>
    <col min="12140" max="12140" width="6.109375" style="3" hidden="1"/>
    <col min="12141" max="12141" width="3" style="3" hidden="1"/>
    <col min="12142" max="12381" width="8.6640625" style="3" hidden="1"/>
    <col min="12382" max="12387" width="14.88671875" style="3" hidden="1"/>
    <col min="12388" max="12389" width="15.88671875" style="3" hidden="1"/>
    <col min="12390" max="12395" width="16.109375" style="3" hidden="1"/>
    <col min="12396" max="12396" width="6.109375" style="3" hidden="1"/>
    <col min="12397" max="12397" width="3" style="3" hidden="1"/>
    <col min="12398" max="12637" width="8.6640625" style="3" hidden="1"/>
    <col min="12638" max="12643" width="14.88671875" style="3" hidden="1"/>
    <col min="12644" max="12645" width="15.88671875" style="3" hidden="1"/>
    <col min="12646" max="12651" width="16.109375" style="3" hidden="1"/>
    <col min="12652" max="12652" width="6.109375" style="3" hidden="1"/>
    <col min="12653" max="12653" width="3" style="3" hidden="1"/>
    <col min="12654" max="12893" width="8.6640625" style="3" hidden="1"/>
    <col min="12894" max="12899" width="14.88671875" style="3" hidden="1"/>
    <col min="12900" max="12901" width="15.88671875" style="3" hidden="1"/>
    <col min="12902" max="12907" width="16.109375" style="3" hidden="1"/>
    <col min="12908" max="12908" width="6.109375" style="3" hidden="1"/>
    <col min="12909" max="12909" width="3" style="3" hidden="1"/>
    <col min="12910" max="13149" width="8.6640625" style="3" hidden="1"/>
    <col min="13150" max="13155" width="14.88671875" style="3" hidden="1"/>
    <col min="13156" max="13157" width="15.88671875" style="3" hidden="1"/>
    <col min="13158" max="13163" width="16.109375" style="3" hidden="1"/>
    <col min="13164" max="13164" width="6.109375" style="3" hidden="1"/>
    <col min="13165" max="13165" width="3" style="3" hidden="1"/>
    <col min="13166" max="13405" width="8.6640625" style="3" hidden="1"/>
    <col min="13406" max="13411" width="14.88671875" style="3" hidden="1"/>
    <col min="13412" max="13413" width="15.88671875" style="3" hidden="1"/>
    <col min="13414" max="13419" width="16.109375" style="3" hidden="1"/>
    <col min="13420" max="13420" width="6.109375" style="3" hidden="1"/>
    <col min="13421" max="13421" width="3" style="3" hidden="1"/>
    <col min="13422" max="13661" width="8.6640625" style="3" hidden="1"/>
    <col min="13662" max="13667" width="14.88671875" style="3" hidden="1"/>
    <col min="13668" max="13669" width="15.88671875" style="3" hidden="1"/>
    <col min="13670" max="13675" width="16.109375" style="3" hidden="1"/>
    <col min="13676" max="13676" width="6.109375" style="3" hidden="1"/>
    <col min="13677" max="13677" width="3" style="3" hidden="1"/>
    <col min="13678" max="13917" width="8.6640625" style="3" hidden="1"/>
    <col min="13918" max="13923" width="14.88671875" style="3" hidden="1"/>
    <col min="13924" max="13925" width="15.88671875" style="3" hidden="1"/>
    <col min="13926" max="13931" width="16.109375" style="3" hidden="1"/>
    <col min="13932" max="13932" width="6.109375" style="3" hidden="1"/>
    <col min="13933" max="13933" width="3" style="3" hidden="1"/>
    <col min="13934" max="14173" width="8.6640625" style="3" hidden="1"/>
    <col min="14174" max="14179" width="14.88671875" style="3" hidden="1"/>
    <col min="14180" max="14181" width="15.88671875" style="3" hidden="1"/>
    <col min="14182" max="14187" width="16.109375" style="3" hidden="1"/>
    <col min="14188" max="14188" width="6.109375" style="3" hidden="1"/>
    <col min="14189" max="14189" width="3" style="3" hidden="1"/>
    <col min="14190" max="14429" width="8.6640625" style="3" hidden="1"/>
    <col min="14430" max="14435" width="14.88671875" style="3" hidden="1"/>
    <col min="14436" max="14437" width="15.88671875" style="3" hidden="1"/>
    <col min="14438" max="14443" width="16.109375" style="3" hidden="1"/>
    <col min="14444" max="14444" width="6.109375" style="3" hidden="1"/>
    <col min="14445" max="14445" width="3" style="3" hidden="1"/>
    <col min="14446" max="14685" width="8.6640625" style="3" hidden="1"/>
    <col min="14686" max="14691" width="14.88671875" style="3" hidden="1"/>
    <col min="14692" max="14693" width="15.88671875" style="3" hidden="1"/>
    <col min="14694" max="14699" width="16.109375" style="3" hidden="1"/>
    <col min="14700" max="14700" width="6.109375" style="3" hidden="1"/>
    <col min="14701" max="14701" width="3" style="3" hidden="1"/>
    <col min="14702" max="14941" width="8.6640625" style="3" hidden="1"/>
    <col min="14942" max="14947" width="14.88671875" style="3" hidden="1"/>
    <col min="14948" max="14949" width="15.88671875" style="3" hidden="1"/>
    <col min="14950" max="14955" width="16.109375" style="3" hidden="1"/>
    <col min="14956" max="14956" width="6.109375" style="3" hidden="1"/>
    <col min="14957" max="14957" width="3" style="3" hidden="1"/>
    <col min="14958" max="15197" width="8.6640625" style="3" hidden="1"/>
    <col min="15198" max="15203" width="14.88671875" style="3" hidden="1"/>
    <col min="15204" max="15205" width="15.88671875" style="3" hidden="1"/>
    <col min="15206" max="15211" width="16.109375" style="3" hidden="1"/>
    <col min="15212" max="15212" width="6.109375" style="3" hidden="1"/>
    <col min="15213" max="15213" width="3" style="3" hidden="1"/>
    <col min="15214" max="15453" width="8.6640625" style="3" hidden="1"/>
    <col min="15454" max="15459" width="14.88671875" style="3" hidden="1"/>
    <col min="15460" max="15461" width="15.88671875" style="3" hidden="1"/>
    <col min="15462" max="15467" width="16.109375" style="3" hidden="1"/>
    <col min="15468" max="15468" width="6.109375" style="3" hidden="1"/>
    <col min="15469" max="15469" width="3" style="3" hidden="1"/>
    <col min="15470" max="15709" width="8.6640625" style="3" hidden="1"/>
    <col min="15710" max="15715" width="14.88671875" style="3" hidden="1"/>
    <col min="15716" max="15717" width="15.88671875" style="3" hidden="1"/>
    <col min="15718" max="15723" width="16.109375" style="3" hidden="1"/>
    <col min="15724" max="15724" width="6.109375" style="3" hidden="1"/>
    <col min="15725" max="15725" width="3" style="3" hidden="1"/>
    <col min="15726" max="15965" width="8.6640625" style="3" hidden="1"/>
    <col min="15966" max="15971" width="14.88671875" style="3" hidden="1"/>
    <col min="15972" max="15973" width="15.88671875" style="3" hidden="1"/>
    <col min="15974" max="15979" width="16.109375" style="3" hidden="1"/>
    <col min="15980" max="15980" width="6.109375" style="3" hidden="1"/>
    <col min="15981" max="15981" width="3" style="3" hidden="1"/>
    <col min="15982" max="16221" width="8.6640625" style="3" hidden="1"/>
    <col min="16222" max="16227" width="14.88671875" style="3" hidden="1"/>
    <col min="16228" max="16229" width="15.88671875" style="3" hidden="1"/>
    <col min="16230" max="16235" width="16.109375" style="3" hidden="1"/>
    <col min="16236" max="16236" width="6.109375" style="3" hidden="1"/>
    <col min="16237" max="16237" width="3" style="3" hidden="1"/>
    <col min="16238" max="16384" width="8.6640625" style="3" hidden="1"/>
  </cols>
  <sheetData>
    <row r="1" spans="1:143" ht="42.75" customHeight="1" x14ac:dyDescent="0.2">
      <c r="A1" s="1"/>
      <c r="B1" s="2"/>
      <c r="DD1" s="3"/>
      <c r="DE1" s="3"/>
    </row>
    <row r="2" spans="1:143"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ht="13.2" x14ac:dyDescent="0.2">
      <c r="DD19" s="3"/>
      <c r="DE19" s="3"/>
    </row>
    <row r="20" spans="1:351" ht="13.2" x14ac:dyDescent="0.2">
      <c r="DD20" s="3"/>
      <c r="DE20" s="3"/>
    </row>
    <row r="21" spans="1:351" ht="16.2" x14ac:dyDescent="0.2">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6.2" x14ac:dyDescent="0.2">
      <c r="B22" s="12"/>
      <c r="MM22" s="11"/>
    </row>
    <row r="23" spans="1:351" ht="13.2" x14ac:dyDescent="0.2">
      <c r="B23" s="12"/>
    </row>
    <row r="24" spans="1:351" ht="13.2" x14ac:dyDescent="0.2">
      <c r="B24" s="12"/>
    </row>
    <row r="25" spans="1:351" ht="13.2" x14ac:dyDescent="0.2">
      <c r="B25" s="12"/>
    </row>
    <row r="26" spans="1:351" ht="13.2" x14ac:dyDescent="0.2">
      <c r="B26" s="12"/>
    </row>
    <row r="27" spans="1:351" ht="13.2" x14ac:dyDescent="0.2">
      <c r="B27" s="12"/>
    </row>
    <row r="28" spans="1:351" ht="13.2" x14ac:dyDescent="0.2">
      <c r="B28" s="12"/>
    </row>
    <row r="29" spans="1:351" ht="13.2" x14ac:dyDescent="0.2">
      <c r="B29" s="12"/>
    </row>
    <row r="30" spans="1:351" ht="13.2" x14ac:dyDescent="0.2">
      <c r="B30" s="12"/>
    </row>
    <row r="31" spans="1:351" ht="13.2" x14ac:dyDescent="0.2">
      <c r="B31" s="12"/>
    </row>
    <row r="32" spans="1:351" ht="13.2" x14ac:dyDescent="0.2">
      <c r="B32" s="12"/>
    </row>
    <row r="33" spans="2:109" ht="13.2" x14ac:dyDescent="0.2">
      <c r="B33" s="12"/>
    </row>
    <row r="34" spans="2:109" ht="13.2" x14ac:dyDescent="0.2">
      <c r="B34" s="12"/>
    </row>
    <row r="35" spans="2:109" ht="13.2" x14ac:dyDescent="0.2">
      <c r="B35" s="12"/>
    </row>
    <row r="36" spans="2:109" ht="13.2" x14ac:dyDescent="0.2">
      <c r="B36" s="12"/>
    </row>
    <row r="37" spans="2:109" ht="13.2" x14ac:dyDescent="0.2">
      <c r="B37" s="12"/>
    </row>
    <row r="38" spans="2:109" ht="13.2" x14ac:dyDescent="0.2">
      <c r="B38" s="12"/>
    </row>
    <row r="39" spans="2:109" ht="13.2" x14ac:dyDescent="0.2">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ht="13.2" x14ac:dyDescent="0.2">
      <c r="B40" s="17"/>
      <c r="DD40" s="17"/>
      <c r="DE40" s="3"/>
    </row>
    <row r="41" spans="2:109" ht="16.2" x14ac:dyDescent="0.2">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ht="13.2" x14ac:dyDescent="0.2">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2">
      <c r="B43" s="12"/>
      <c r="AN43" s="1080" t="s">
        <v>17</v>
      </c>
      <c r="AO43" s="1081"/>
      <c r="AP43" s="1081"/>
      <c r="AQ43" s="1081"/>
      <c r="AR43" s="1081"/>
      <c r="AS43" s="1081"/>
      <c r="AT43" s="1081"/>
      <c r="AU43" s="1081"/>
      <c r="AV43" s="1081"/>
      <c r="AW43" s="1081"/>
      <c r="AX43" s="1081"/>
      <c r="AY43" s="1081"/>
      <c r="AZ43" s="1081"/>
      <c r="BA43" s="1081"/>
      <c r="BB43" s="1081"/>
      <c r="BC43" s="1081"/>
      <c r="BD43" s="1081"/>
      <c r="BE43" s="1081"/>
      <c r="BF43" s="1081"/>
      <c r="BG43" s="1081"/>
      <c r="BH43" s="1081"/>
      <c r="BI43" s="1081"/>
      <c r="BJ43" s="1081"/>
      <c r="BK43" s="1081"/>
      <c r="BL43" s="1081"/>
      <c r="BM43" s="1081"/>
      <c r="BN43" s="1081"/>
      <c r="BO43" s="1081"/>
      <c r="BP43" s="1081"/>
      <c r="BQ43" s="1081"/>
      <c r="BR43" s="1081"/>
      <c r="BS43" s="1081"/>
      <c r="BT43" s="1081"/>
      <c r="BU43" s="1081"/>
      <c r="BV43" s="1081"/>
      <c r="BW43" s="1081"/>
      <c r="BX43" s="1081"/>
      <c r="BY43" s="1081"/>
      <c r="BZ43" s="1081"/>
      <c r="CA43" s="1081"/>
      <c r="CB43" s="1081"/>
      <c r="CC43" s="1081"/>
      <c r="CD43" s="1081"/>
      <c r="CE43" s="1081"/>
      <c r="CF43" s="1081"/>
      <c r="CG43" s="1081"/>
      <c r="CH43" s="1081"/>
      <c r="CI43" s="1081"/>
      <c r="CJ43" s="1081"/>
      <c r="CK43" s="1081"/>
      <c r="CL43" s="1081"/>
      <c r="CM43" s="1081"/>
      <c r="CN43" s="1081"/>
      <c r="CO43" s="1081"/>
      <c r="CP43" s="1081"/>
      <c r="CQ43" s="1081"/>
      <c r="CR43" s="1081"/>
      <c r="CS43" s="1081"/>
      <c r="CT43" s="1081"/>
      <c r="CU43" s="1081"/>
      <c r="CV43" s="1081"/>
      <c r="CW43" s="1081"/>
      <c r="CX43" s="1081"/>
      <c r="CY43" s="1081"/>
      <c r="CZ43" s="1081"/>
      <c r="DA43" s="1081"/>
      <c r="DB43" s="1081"/>
      <c r="DC43" s="1082"/>
    </row>
    <row r="44" spans="2:109" ht="13.2" x14ac:dyDescent="0.2">
      <c r="B44" s="12"/>
      <c r="AN44" s="1083"/>
      <c r="AO44" s="1084"/>
      <c r="AP44" s="1084"/>
      <c r="AQ44" s="1084"/>
      <c r="AR44" s="1084"/>
      <c r="AS44" s="1084"/>
      <c r="AT44" s="1084"/>
      <c r="AU44" s="1084"/>
      <c r="AV44" s="1084"/>
      <c r="AW44" s="1084"/>
      <c r="AX44" s="1084"/>
      <c r="AY44" s="1084"/>
      <c r="AZ44" s="1084"/>
      <c r="BA44" s="1084"/>
      <c r="BB44" s="1084"/>
      <c r="BC44" s="1084"/>
      <c r="BD44" s="1084"/>
      <c r="BE44" s="1084"/>
      <c r="BF44" s="1084"/>
      <c r="BG44" s="1084"/>
      <c r="BH44" s="1084"/>
      <c r="BI44" s="1084"/>
      <c r="BJ44" s="1084"/>
      <c r="BK44" s="1084"/>
      <c r="BL44" s="1084"/>
      <c r="BM44" s="1084"/>
      <c r="BN44" s="1084"/>
      <c r="BO44" s="1084"/>
      <c r="BP44" s="1084"/>
      <c r="BQ44" s="1084"/>
      <c r="BR44" s="1084"/>
      <c r="BS44" s="1084"/>
      <c r="BT44" s="1084"/>
      <c r="BU44" s="1084"/>
      <c r="BV44" s="1084"/>
      <c r="BW44" s="1084"/>
      <c r="BX44" s="1084"/>
      <c r="BY44" s="1084"/>
      <c r="BZ44" s="1084"/>
      <c r="CA44" s="1084"/>
      <c r="CB44" s="1084"/>
      <c r="CC44" s="1084"/>
      <c r="CD44" s="1084"/>
      <c r="CE44" s="1084"/>
      <c r="CF44" s="1084"/>
      <c r="CG44" s="1084"/>
      <c r="CH44" s="1084"/>
      <c r="CI44" s="1084"/>
      <c r="CJ44" s="1084"/>
      <c r="CK44" s="1084"/>
      <c r="CL44" s="1084"/>
      <c r="CM44" s="1084"/>
      <c r="CN44" s="1084"/>
      <c r="CO44" s="1084"/>
      <c r="CP44" s="1084"/>
      <c r="CQ44" s="1084"/>
      <c r="CR44" s="1084"/>
      <c r="CS44" s="1084"/>
      <c r="CT44" s="1084"/>
      <c r="CU44" s="1084"/>
      <c r="CV44" s="1084"/>
      <c r="CW44" s="1084"/>
      <c r="CX44" s="1084"/>
      <c r="CY44" s="1084"/>
      <c r="CZ44" s="1084"/>
      <c r="DA44" s="1084"/>
      <c r="DB44" s="1084"/>
      <c r="DC44" s="1085"/>
    </row>
    <row r="45" spans="2:109" ht="13.2" x14ac:dyDescent="0.2">
      <c r="B45" s="12"/>
      <c r="AN45" s="1083"/>
      <c r="AO45" s="1084"/>
      <c r="AP45" s="1084"/>
      <c r="AQ45" s="1084"/>
      <c r="AR45" s="1084"/>
      <c r="AS45" s="1084"/>
      <c r="AT45" s="1084"/>
      <c r="AU45" s="1084"/>
      <c r="AV45" s="1084"/>
      <c r="AW45" s="1084"/>
      <c r="AX45" s="1084"/>
      <c r="AY45" s="1084"/>
      <c r="AZ45" s="1084"/>
      <c r="BA45" s="1084"/>
      <c r="BB45" s="1084"/>
      <c r="BC45" s="1084"/>
      <c r="BD45" s="1084"/>
      <c r="BE45" s="1084"/>
      <c r="BF45" s="1084"/>
      <c r="BG45" s="1084"/>
      <c r="BH45" s="1084"/>
      <c r="BI45" s="1084"/>
      <c r="BJ45" s="1084"/>
      <c r="BK45" s="1084"/>
      <c r="BL45" s="1084"/>
      <c r="BM45" s="1084"/>
      <c r="BN45" s="1084"/>
      <c r="BO45" s="1084"/>
      <c r="BP45" s="1084"/>
      <c r="BQ45" s="1084"/>
      <c r="BR45" s="1084"/>
      <c r="BS45" s="1084"/>
      <c r="BT45" s="1084"/>
      <c r="BU45" s="1084"/>
      <c r="BV45" s="1084"/>
      <c r="BW45" s="1084"/>
      <c r="BX45" s="1084"/>
      <c r="BY45" s="1084"/>
      <c r="BZ45" s="1084"/>
      <c r="CA45" s="1084"/>
      <c r="CB45" s="1084"/>
      <c r="CC45" s="1084"/>
      <c r="CD45" s="1084"/>
      <c r="CE45" s="1084"/>
      <c r="CF45" s="1084"/>
      <c r="CG45" s="1084"/>
      <c r="CH45" s="1084"/>
      <c r="CI45" s="1084"/>
      <c r="CJ45" s="1084"/>
      <c r="CK45" s="1084"/>
      <c r="CL45" s="1084"/>
      <c r="CM45" s="1084"/>
      <c r="CN45" s="1084"/>
      <c r="CO45" s="1084"/>
      <c r="CP45" s="1084"/>
      <c r="CQ45" s="1084"/>
      <c r="CR45" s="1084"/>
      <c r="CS45" s="1084"/>
      <c r="CT45" s="1084"/>
      <c r="CU45" s="1084"/>
      <c r="CV45" s="1084"/>
      <c r="CW45" s="1084"/>
      <c r="CX45" s="1084"/>
      <c r="CY45" s="1084"/>
      <c r="CZ45" s="1084"/>
      <c r="DA45" s="1084"/>
      <c r="DB45" s="1084"/>
      <c r="DC45" s="1085"/>
    </row>
    <row r="46" spans="2:109" ht="13.2" x14ac:dyDescent="0.2">
      <c r="B46" s="12"/>
      <c r="AN46" s="1083"/>
      <c r="AO46" s="1084"/>
      <c r="AP46" s="1084"/>
      <c r="AQ46" s="1084"/>
      <c r="AR46" s="1084"/>
      <c r="AS46" s="1084"/>
      <c r="AT46" s="1084"/>
      <c r="AU46" s="1084"/>
      <c r="AV46" s="1084"/>
      <c r="AW46" s="1084"/>
      <c r="AX46" s="1084"/>
      <c r="AY46" s="1084"/>
      <c r="AZ46" s="1084"/>
      <c r="BA46" s="1084"/>
      <c r="BB46" s="1084"/>
      <c r="BC46" s="1084"/>
      <c r="BD46" s="1084"/>
      <c r="BE46" s="1084"/>
      <c r="BF46" s="1084"/>
      <c r="BG46" s="1084"/>
      <c r="BH46" s="1084"/>
      <c r="BI46" s="1084"/>
      <c r="BJ46" s="1084"/>
      <c r="BK46" s="1084"/>
      <c r="BL46" s="1084"/>
      <c r="BM46" s="1084"/>
      <c r="BN46" s="1084"/>
      <c r="BO46" s="1084"/>
      <c r="BP46" s="1084"/>
      <c r="BQ46" s="1084"/>
      <c r="BR46" s="1084"/>
      <c r="BS46" s="1084"/>
      <c r="BT46" s="1084"/>
      <c r="BU46" s="1084"/>
      <c r="BV46" s="1084"/>
      <c r="BW46" s="1084"/>
      <c r="BX46" s="1084"/>
      <c r="BY46" s="1084"/>
      <c r="BZ46" s="1084"/>
      <c r="CA46" s="1084"/>
      <c r="CB46" s="1084"/>
      <c r="CC46" s="1084"/>
      <c r="CD46" s="1084"/>
      <c r="CE46" s="1084"/>
      <c r="CF46" s="1084"/>
      <c r="CG46" s="1084"/>
      <c r="CH46" s="1084"/>
      <c r="CI46" s="1084"/>
      <c r="CJ46" s="1084"/>
      <c r="CK46" s="1084"/>
      <c r="CL46" s="1084"/>
      <c r="CM46" s="1084"/>
      <c r="CN46" s="1084"/>
      <c r="CO46" s="1084"/>
      <c r="CP46" s="1084"/>
      <c r="CQ46" s="1084"/>
      <c r="CR46" s="1084"/>
      <c r="CS46" s="1084"/>
      <c r="CT46" s="1084"/>
      <c r="CU46" s="1084"/>
      <c r="CV46" s="1084"/>
      <c r="CW46" s="1084"/>
      <c r="CX46" s="1084"/>
      <c r="CY46" s="1084"/>
      <c r="CZ46" s="1084"/>
      <c r="DA46" s="1084"/>
      <c r="DB46" s="1084"/>
      <c r="DC46" s="1085"/>
    </row>
    <row r="47" spans="2:109" ht="13.2" x14ac:dyDescent="0.2">
      <c r="B47" s="12"/>
      <c r="AN47" s="1086"/>
      <c r="AO47" s="1087"/>
      <c r="AP47" s="1087"/>
      <c r="AQ47" s="1087"/>
      <c r="AR47" s="1087"/>
      <c r="AS47" s="1087"/>
      <c r="AT47" s="1087"/>
      <c r="AU47" s="1087"/>
      <c r="AV47" s="1087"/>
      <c r="AW47" s="1087"/>
      <c r="AX47" s="1087"/>
      <c r="AY47" s="1087"/>
      <c r="AZ47" s="1087"/>
      <c r="BA47" s="1087"/>
      <c r="BB47" s="1087"/>
      <c r="BC47" s="1087"/>
      <c r="BD47" s="1087"/>
      <c r="BE47" s="1087"/>
      <c r="BF47" s="1087"/>
      <c r="BG47" s="1087"/>
      <c r="BH47" s="1087"/>
      <c r="BI47" s="1087"/>
      <c r="BJ47" s="1087"/>
      <c r="BK47" s="1087"/>
      <c r="BL47" s="1087"/>
      <c r="BM47" s="1087"/>
      <c r="BN47" s="1087"/>
      <c r="BO47" s="1087"/>
      <c r="BP47" s="1087"/>
      <c r="BQ47" s="1087"/>
      <c r="BR47" s="1087"/>
      <c r="BS47" s="1087"/>
      <c r="BT47" s="1087"/>
      <c r="BU47" s="1087"/>
      <c r="BV47" s="1087"/>
      <c r="BW47" s="1087"/>
      <c r="BX47" s="1087"/>
      <c r="BY47" s="1087"/>
      <c r="BZ47" s="1087"/>
      <c r="CA47" s="1087"/>
      <c r="CB47" s="1087"/>
      <c r="CC47" s="1087"/>
      <c r="CD47" s="1087"/>
      <c r="CE47" s="1087"/>
      <c r="CF47" s="1087"/>
      <c r="CG47" s="1087"/>
      <c r="CH47" s="1087"/>
      <c r="CI47" s="1087"/>
      <c r="CJ47" s="1087"/>
      <c r="CK47" s="1087"/>
      <c r="CL47" s="1087"/>
      <c r="CM47" s="1087"/>
      <c r="CN47" s="1087"/>
      <c r="CO47" s="1087"/>
      <c r="CP47" s="1087"/>
      <c r="CQ47" s="1087"/>
      <c r="CR47" s="1087"/>
      <c r="CS47" s="1087"/>
      <c r="CT47" s="1087"/>
      <c r="CU47" s="1087"/>
      <c r="CV47" s="1087"/>
      <c r="CW47" s="1087"/>
      <c r="CX47" s="1087"/>
      <c r="CY47" s="1087"/>
      <c r="CZ47" s="1087"/>
      <c r="DA47" s="1087"/>
      <c r="DB47" s="1087"/>
      <c r="DC47" s="1088"/>
    </row>
    <row r="48" spans="2:109" ht="13.2" x14ac:dyDescent="0.2">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ht="13.2" x14ac:dyDescent="0.2">
      <c r="B49" s="12"/>
      <c r="AN49" s="3" t="s">
        <v>3</v>
      </c>
    </row>
    <row r="50" spans="1:109" ht="13.2" x14ac:dyDescent="0.2">
      <c r="B50" s="12"/>
      <c r="G50" s="1072"/>
      <c r="H50" s="1072"/>
      <c r="I50" s="1072"/>
      <c r="J50" s="1072"/>
      <c r="K50" s="22"/>
      <c r="L50" s="22"/>
      <c r="M50" s="23"/>
      <c r="N50" s="23"/>
      <c r="AN50" s="1090"/>
      <c r="AO50" s="1091"/>
      <c r="AP50" s="1091"/>
      <c r="AQ50" s="1091"/>
      <c r="AR50" s="1091"/>
      <c r="AS50" s="1091"/>
      <c r="AT50" s="1091"/>
      <c r="AU50" s="1091"/>
      <c r="AV50" s="1091"/>
      <c r="AW50" s="1091"/>
      <c r="AX50" s="1091"/>
      <c r="AY50" s="1091"/>
      <c r="AZ50" s="1091"/>
      <c r="BA50" s="1091"/>
      <c r="BB50" s="1091"/>
      <c r="BC50" s="1091"/>
      <c r="BD50" s="1091"/>
      <c r="BE50" s="1091"/>
      <c r="BF50" s="1091"/>
      <c r="BG50" s="1091"/>
      <c r="BH50" s="1091"/>
      <c r="BI50" s="1091"/>
      <c r="BJ50" s="1091"/>
      <c r="BK50" s="1091"/>
      <c r="BL50" s="1091"/>
      <c r="BM50" s="1091"/>
      <c r="BN50" s="1091"/>
      <c r="BO50" s="1092"/>
      <c r="BP50" s="1078" t="s">
        <v>4</v>
      </c>
      <c r="BQ50" s="1078"/>
      <c r="BR50" s="1078"/>
      <c r="BS50" s="1078"/>
      <c r="BT50" s="1078"/>
      <c r="BU50" s="1078"/>
      <c r="BV50" s="1078"/>
      <c r="BW50" s="1078"/>
      <c r="BX50" s="1078" t="s">
        <v>5</v>
      </c>
      <c r="BY50" s="1078"/>
      <c r="BZ50" s="1078"/>
      <c r="CA50" s="1078"/>
      <c r="CB50" s="1078"/>
      <c r="CC50" s="1078"/>
      <c r="CD50" s="1078"/>
      <c r="CE50" s="1078"/>
      <c r="CF50" s="1078" t="s">
        <v>6</v>
      </c>
      <c r="CG50" s="1078"/>
      <c r="CH50" s="1078"/>
      <c r="CI50" s="1078"/>
      <c r="CJ50" s="1078"/>
      <c r="CK50" s="1078"/>
      <c r="CL50" s="1078"/>
      <c r="CM50" s="1078"/>
      <c r="CN50" s="1078" t="s">
        <v>7</v>
      </c>
      <c r="CO50" s="1078"/>
      <c r="CP50" s="1078"/>
      <c r="CQ50" s="1078"/>
      <c r="CR50" s="1078"/>
      <c r="CS50" s="1078"/>
      <c r="CT50" s="1078"/>
      <c r="CU50" s="1078"/>
      <c r="CV50" s="1078" t="s">
        <v>8</v>
      </c>
      <c r="CW50" s="1078"/>
      <c r="CX50" s="1078"/>
      <c r="CY50" s="1078"/>
      <c r="CZ50" s="1078"/>
      <c r="DA50" s="1078"/>
      <c r="DB50" s="1078"/>
      <c r="DC50" s="1078"/>
    </row>
    <row r="51" spans="1:109" ht="13.5" customHeight="1" x14ac:dyDescent="0.2">
      <c r="B51" s="12"/>
      <c r="G51" s="1089"/>
      <c r="H51" s="1089"/>
      <c r="I51" s="1093"/>
      <c r="J51" s="1093"/>
      <c r="K51" s="1079"/>
      <c r="L51" s="1079"/>
      <c r="M51" s="1079"/>
      <c r="N51" s="1079"/>
      <c r="AM51" s="21"/>
      <c r="AN51" s="1077" t="s">
        <v>9</v>
      </c>
      <c r="AO51" s="1077"/>
      <c r="AP51" s="1077"/>
      <c r="AQ51" s="1077"/>
      <c r="AR51" s="1077"/>
      <c r="AS51" s="1077"/>
      <c r="AT51" s="1077"/>
      <c r="AU51" s="1077"/>
      <c r="AV51" s="1077"/>
      <c r="AW51" s="1077"/>
      <c r="AX51" s="1077"/>
      <c r="AY51" s="1077"/>
      <c r="AZ51" s="1077"/>
      <c r="BA51" s="1077"/>
      <c r="BB51" s="1077" t="s">
        <v>10</v>
      </c>
      <c r="BC51" s="1077"/>
      <c r="BD51" s="1077"/>
      <c r="BE51" s="1077"/>
      <c r="BF51" s="1077"/>
      <c r="BG51" s="1077"/>
      <c r="BH51" s="1077"/>
      <c r="BI51" s="1077"/>
      <c r="BJ51" s="1077"/>
      <c r="BK51" s="1077"/>
      <c r="BL51" s="1077"/>
      <c r="BM51" s="1077"/>
      <c r="BN51" s="1077"/>
      <c r="BO51" s="1077"/>
      <c r="BP51" s="1074">
        <v>48.9</v>
      </c>
      <c r="BQ51" s="1074"/>
      <c r="BR51" s="1074"/>
      <c r="BS51" s="1074"/>
      <c r="BT51" s="1074"/>
      <c r="BU51" s="1074"/>
      <c r="BV51" s="1074"/>
      <c r="BW51" s="1074"/>
      <c r="BX51" s="1074">
        <v>45.7</v>
      </c>
      <c r="BY51" s="1074"/>
      <c r="BZ51" s="1074"/>
      <c r="CA51" s="1074"/>
      <c r="CB51" s="1074"/>
      <c r="CC51" s="1074"/>
      <c r="CD51" s="1074"/>
      <c r="CE51" s="1074"/>
      <c r="CF51" s="1074">
        <v>47</v>
      </c>
      <c r="CG51" s="1074"/>
      <c r="CH51" s="1074"/>
      <c r="CI51" s="1074"/>
      <c r="CJ51" s="1074"/>
      <c r="CK51" s="1074"/>
      <c r="CL51" s="1074"/>
      <c r="CM51" s="1074"/>
      <c r="CN51" s="1074">
        <v>51.2</v>
      </c>
      <c r="CO51" s="1074"/>
      <c r="CP51" s="1074"/>
      <c r="CQ51" s="1074"/>
      <c r="CR51" s="1074"/>
      <c r="CS51" s="1074"/>
      <c r="CT51" s="1074"/>
      <c r="CU51" s="1074"/>
      <c r="CV51" s="1074">
        <v>43.6</v>
      </c>
      <c r="CW51" s="1074"/>
      <c r="CX51" s="1074"/>
      <c r="CY51" s="1074"/>
      <c r="CZ51" s="1074"/>
      <c r="DA51" s="1074"/>
      <c r="DB51" s="1074"/>
      <c r="DC51" s="1074"/>
    </row>
    <row r="52" spans="1:109" ht="13.2" x14ac:dyDescent="0.2">
      <c r="B52" s="12"/>
      <c r="G52" s="1089"/>
      <c r="H52" s="1089"/>
      <c r="I52" s="1093"/>
      <c r="J52" s="1093"/>
      <c r="K52" s="1079"/>
      <c r="L52" s="1079"/>
      <c r="M52" s="1079"/>
      <c r="N52" s="1079"/>
      <c r="AM52" s="21"/>
      <c r="AN52" s="1077"/>
      <c r="AO52" s="1077"/>
      <c r="AP52" s="1077"/>
      <c r="AQ52" s="1077"/>
      <c r="AR52" s="1077"/>
      <c r="AS52" s="1077"/>
      <c r="AT52" s="1077"/>
      <c r="AU52" s="1077"/>
      <c r="AV52" s="1077"/>
      <c r="AW52" s="1077"/>
      <c r="AX52" s="1077"/>
      <c r="AY52" s="1077"/>
      <c r="AZ52" s="1077"/>
      <c r="BA52" s="1077"/>
      <c r="BB52" s="1077"/>
      <c r="BC52" s="1077"/>
      <c r="BD52" s="1077"/>
      <c r="BE52" s="1077"/>
      <c r="BF52" s="1077"/>
      <c r="BG52" s="1077"/>
      <c r="BH52" s="1077"/>
      <c r="BI52" s="1077"/>
      <c r="BJ52" s="1077"/>
      <c r="BK52" s="1077"/>
      <c r="BL52" s="1077"/>
      <c r="BM52" s="1077"/>
      <c r="BN52" s="1077"/>
      <c r="BO52" s="1077"/>
      <c r="BP52" s="1074"/>
      <c r="BQ52" s="1074"/>
      <c r="BR52" s="1074"/>
      <c r="BS52" s="1074"/>
      <c r="BT52" s="1074"/>
      <c r="BU52" s="1074"/>
      <c r="BV52" s="1074"/>
      <c r="BW52" s="1074"/>
      <c r="BX52" s="1074"/>
      <c r="BY52" s="1074"/>
      <c r="BZ52" s="1074"/>
      <c r="CA52" s="1074"/>
      <c r="CB52" s="1074"/>
      <c r="CC52" s="1074"/>
      <c r="CD52" s="1074"/>
      <c r="CE52" s="1074"/>
      <c r="CF52" s="1074"/>
      <c r="CG52" s="1074"/>
      <c r="CH52" s="1074"/>
      <c r="CI52" s="1074"/>
      <c r="CJ52" s="1074"/>
      <c r="CK52" s="1074"/>
      <c r="CL52" s="1074"/>
      <c r="CM52" s="1074"/>
      <c r="CN52" s="1074"/>
      <c r="CO52" s="1074"/>
      <c r="CP52" s="1074"/>
      <c r="CQ52" s="1074"/>
      <c r="CR52" s="1074"/>
      <c r="CS52" s="1074"/>
      <c r="CT52" s="1074"/>
      <c r="CU52" s="1074"/>
      <c r="CV52" s="1074"/>
      <c r="CW52" s="1074"/>
      <c r="CX52" s="1074"/>
      <c r="CY52" s="1074"/>
      <c r="CZ52" s="1074"/>
      <c r="DA52" s="1074"/>
      <c r="DB52" s="1074"/>
      <c r="DC52" s="1074"/>
    </row>
    <row r="53" spans="1:109" ht="13.2" x14ac:dyDescent="0.2">
      <c r="A53" s="20"/>
      <c r="B53" s="12"/>
      <c r="G53" s="1089"/>
      <c r="H53" s="1089"/>
      <c r="I53" s="1072"/>
      <c r="J53" s="1072"/>
      <c r="K53" s="1079"/>
      <c r="L53" s="1079"/>
      <c r="M53" s="1079"/>
      <c r="N53" s="1079"/>
      <c r="AM53" s="21"/>
      <c r="AN53" s="1077"/>
      <c r="AO53" s="1077"/>
      <c r="AP53" s="1077"/>
      <c r="AQ53" s="1077"/>
      <c r="AR53" s="1077"/>
      <c r="AS53" s="1077"/>
      <c r="AT53" s="1077"/>
      <c r="AU53" s="1077"/>
      <c r="AV53" s="1077"/>
      <c r="AW53" s="1077"/>
      <c r="AX53" s="1077"/>
      <c r="AY53" s="1077"/>
      <c r="AZ53" s="1077"/>
      <c r="BA53" s="1077"/>
      <c r="BB53" s="1077" t="s">
        <v>11</v>
      </c>
      <c r="BC53" s="1077"/>
      <c r="BD53" s="1077"/>
      <c r="BE53" s="1077"/>
      <c r="BF53" s="1077"/>
      <c r="BG53" s="1077"/>
      <c r="BH53" s="1077"/>
      <c r="BI53" s="1077"/>
      <c r="BJ53" s="1077"/>
      <c r="BK53" s="1077"/>
      <c r="BL53" s="1077"/>
      <c r="BM53" s="1077"/>
      <c r="BN53" s="1077"/>
      <c r="BO53" s="1077"/>
      <c r="BP53" s="1074">
        <v>52.9</v>
      </c>
      <c r="BQ53" s="1074"/>
      <c r="BR53" s="1074"/>
      <c r="BS53" s="1074"/>
      <c r="BT53" s="1074"/>
      <c r="BU53" s="1074"/>
      <c r="BV53" s="1074"/>
      <c r="BW53" s="1074"/>
      <c r="BX53" s="1074">
        <v>59.8</v>
      </c>
      <c r="BY53" s="1074"/>
      <c r="BZ53" s="1074"/>
      <c r="CA53" s="1074"/>
      <c r="CB53" s="1074"/>
      <c r="CC53" s="1074"/>
      <c r="CD53" s="1074"/>
      <c r="CE53" s="1074"/>
      <c r="CF53" s="1074">
        <v>61.3</v>
      </c>
      <c r="CG53" s="1074"/>
      <c r="CH53" s="1074"/>
      <c r="CI53" s="1074"/>
      <c r="CJ53" s="1074"/>
      <c r="CK53" s="1074"/>
      <c r="CL53" s="1074"/>
      <c r="CM53" s="1074"/>
      <c r="CN53" s="1074">
        <v>62.8</v>
      </c>
      <c r="CO53" s="1074"/>
      <c r="CP53" s="1074"/>
      <c r="CQ53" s="1074"/>
      <c r="CR53" s="1074"/>
      <c r="CS53" s="1074"/>
      <c r="CT53" s="1074"/>
      <c r="CU53" s="1074"/>
      <c r="CV53" s="1074">
        <v>64.599999999999994</v>
      </c>
      <c r="CW53" s="1074"/>
      <c r="CX53" s="1074"/>
      <c r="CY53" s="1074"/>
      <c r="CZ53" s="1074"/>
      <c r="DA53" s="1074"/>
      <c r="DB53" s="1074"/>
      <c r="DC53" s="1074"/>
    </row>
    <row r="54" spans="1:109" ht="13.2" x14ac:dyDescent="0.2">
      <c r="A54" s="20"/>
      <c r="B54" s="12"/>
      <c r="G54" s="1089"/>
      <c r="H54" s="1089"/>
      <c r="I54" s="1072"/>
      <c r="J54" s="1072"/>
      <c r="K54" s="1079"/>
      <c r="L54" s="1079"/>
      <c r="M54" s="1079"/>
      <c r="N54" s="1079"/>
      <c r="AM54" s="21"/>
      <c r="AN54" s="1077"/>
      <c r="AO54" s="1077"/>
      <c r="AP54" s="1077"/>
      <c r="AQ54" s="1077"/>
      <c r="AR54" s="1077"/>
      <c r="AS54" s="1077"/>
      <c r="AT54" s="1077"/>
      <c r="AU54" s="1077"/>
      <c r="AV54" s="1077"/>
      <c r="AW54" s="1077"/>
      <c r="AX54" s="1077"/>
      <c r="AY54" s="1077"/>
      <c r="AZ54" s="1077"/>
      <c r="BA54" s="1077"/>
      <c r="BB54" s="1077"/>
      <c r="BC54" s="1077"/>
      <c r="BD54" s="1077"/>
      <c r="BE54" s="1077"/>
      <c r="BF54" s="1077"/>
      <c r="BG54" s="1077"/>
      <c r="BH54" s="1077"/>
      <c r="BI54" s="1077"/>
      <c r="BJ54" s="1077"/>
      <c r="BK54" s="1077"/>
      <c r="BL54" s="1077"/>
      <c r="BM54" s="1077"/>
      <c r="BN54" s="1077"/>
      <c r="BO54" s="1077"/>
      <c r="BP54" s="1074"/>
      <c r="BQ54" s="1074"/>
      <c r="BR54" s="1074"/>
      <c r="BS54" s="1074"/>
      <c r="BT54" s="1074"/>
      <c r="BU54" s="1074"/>
      <c r="BV54" s="1074"/>
      <c r="BW54" s="1074"/>
      <c r="BX54" s="1074"/>
      <c r="BY54" s="1074"/>
      <c r="BZ54" s="1074"/>
      <c r="CA54" s="1074"/>
      <c r="CB54" s="1074"/>
      <c r="CC54" s="1074"/>
      <c r="CD54" s="1074"/>
      <c r="CE54" s="1074"/>
      <c r="CF54" s="1074"/>
      <c r="CG54" s="1074"/>
      <c r="CH54" s="1074"/>
      <c r="CI54" s="1074"/>
      <c r="CJ54" s="1074"/>
      <c r="CK54" s="1074"/>
      <c r="CL54" s="1074"/>
      <c r="CM54" s="1074"/>
      <c r="CN54" s="1074"/>
      <c r="CO54" s="1074"/>
      <c r="CP54" s="1074"/>
      <c r="CQ54" s="1074"/>
      <c r="CR54" s="1074"/>
      <c r="CS54" s="1074"/>
      <c r="CT54" s="1074"/>
      <c r="CU54" s="1074"/>
      <c r="CV54" s="1074"/>
      <c r="CW54" s="1074"/>
      <c r="CX54" s="1074"/>
      <c r="CY54" s="1074"/>
      <c r="CZ54" s="1074"/>
      <c r="DA54" s="1074"/>
      <c r="DB54" s="1074"/>
      <c r="DC54" s="1074"/>
    </row>
    <row r="55" spans="1:109" ht="13.2" x14ac:dyDescent="0.2">
      <c r="A55" s="20"/>
      <c r="B55" s="12"/>
      <c r="G55" s="1072"/>
      <c r="H55" s="1072"/>
      <c r="I55" s="1072"/>
      <c r="J55" s="1072"/>
      <c r="K55" s="1079"/>
      <c r="L55" s="1079"/>
      <c r="M55" s="1079"/>
      <c r="N55" s="1079"/>
      <c r="AN55" s="1078" t="s">
        <v>12</v>
      </c>
      <c r="AO55" s="1078"/>
      <c r="AP55" s="1078"/>
      <c r="AQ55" s="1078"/>
      <c r="AR55" s="1078"/>
      <c r="AS55" s="1078"/>
      <c r="AT55" s="1078"/>
      <c r="AU55" s="1078"/>
      <c r="AV55" s="1078"/>
      <c r="AW55" s="1078"/>
      <c r="AX55" s="1078"/>
      <c r="AY55" s="1078"/>
      <c r="AZ55" s="1078"/>
      <c r="BA55" s="1078"/>
      <c r="BB55" s="1077" t="s">
        <v>10</v>
      </c>
      <c r="BC55" s="1077"/>
      <c r="BD55" s="1077"/>
      <c r="BE55" s="1077"/>
      <c r="BF55" s="1077"/>
      <c r="BG55" s="1077"/>
      <c r="BH55" s="1077"/>
      <c r="BI55" s="1077"/>
      <c r="BJ55" s="1077"/>
      <c r="BK55" s="1077"/>
      <c r="BL55" s="1077"/>
      <c r="BM55" s="1077"/>
      <c r="BN55" s="1077"/>
      <c r="BO55" s="1077"/>
      <c r="BP55" s="1074">
        <v>24</v>
      </c>
      <c r="BQ55" s="1074"/>
      <c r="BR55" s="1074"/>
      <c r="BS55" s="1074"/>
      <c r="BT55" s="1074"/>
      <c r="BU55" s="1074"/>
      <c r="BV55" s="1074"/>
      <c r="BW55" s="1074"/>
      <c r="BX55" s="1074">
        <v>19.8</v>
      </c>
      <c r="BY55" s="1074"/>
      <c r="BZ55" s="1074"/>
      <c r="CA55" s="1074"/>
      <c r="CB55" s="1074"/>
      <c r="CC55" s="1074"/>
      <c r="CD55" s="1074"/>
      <c r="CE55" s="1074"/>
      <c r="CF55" s="1074">
        <v>19.8</v>
      </c>
      <c r="CG55" s="1074"/>
      <c r="CH55" s="1074"/>
      <c r="CI55" s="1074"/>
      <c r="CJ55" s="1074"/>
      <c r="CK55" s="1074"/>
      <c r="CL55" s="1074"/>
      <c r="CM55" s="1074"/>
      <c r="CN55" s="1074">
        <v>20</v>
      </c>
      <c r="CO55" s="1074"/>
      <c r="CP55" s="1074"/>
      <c r="CQ55" s="1074"/>
      <c r="CR55" s="1074"/>
      <c r="CS55" s="1074"/>
      <c r="CT55" s="1074"/>
      <c r="CU55" s="1074"/>
      <c r="CV55" s="1074">
        <v>32.4</v>
      </c>
      <c r="CW55" s="1074"/>
      <c r="CX55" s="1074"/>
      <c r="CY55" s="1074"/>
      <c r="CZ55" s="1074"/>
      <c r="DA55" s="1074"/>
      <c r="DB55" s="1074"/>
      <c r="DC55" s="1074"/>
    </row>
    <row r="56" spans="1:109" ht="13.2" x14ac:dyDescent="0.2">
      <c r="A56" s="20"/>
      <c r="B56" s="12"/>
      <c r="G56" s="1072"/>
      <c r="H56" s="1072"/>
      <c r="I56" s="1072"/>
      <c r="J56" s="1072"/>
      <c r="K56" s="1079"/>
      <c r="L56" s="1079"/>
      <c r="M56" s="1079"/>
      <c r="N56" s="1079"/>
      <c r="AN56" s="1078"/>
      <c r="AO56" s="1078"/>
      <c r="AP56" s="1078"/>
      <c r="AQ56" s="1078"/>
      <c r="AR56" s="1078"/>
      <c r="AS56" s="1078"/>
      <c r="AT56" s="1078"/>
      <c r="AU56" s="1078"/>
      <c r="AV56" s="1078"/>
      <c r="AW56" s="1078"/>
      <c r="AX56" s="1078"/>
      <c r="AY56" s="1078"/>
      <c r="AZ56" s="1078"/>
      <c r="BA56" s="1078"/>
      <c r="BB56" s="1077"/>
      <c r="BC56" s="1077"/>
      <c r="BD56" s="1077"/>
      <c r="BE56" s="1077"/>
      <c r="BF56" s="1077"/>
      <c r="BG56" s="1077"/>
      <c r="BH56" s="1077"/>
      <c r="BI56" s="1077"/>
      <c r="BJ56" s="1077"/>
      <c r="BK56" s="1077"/>
      <c r="BL56" s="1077"/>
      <c r="BM56" s="1077"/>
      <c r="BN56" s="1077"/>
      <c r="BO56" s="1077"/>
      <c r="BP56" s="1074"/>
      <c r="BQ56" s="1074"/>
      <c r="BR56" s="1074"/>
      <c r="BS56" s="1074"/>
      <c r="BT56" s="1074"/>
      <c r="BU56" s="1074"/>
      <c r="BV56" s="1074"/>
      <c r="BW56" s="1074"/>
      <c r="BX56" s="1074"/>
      <c r="BY56" s="1074"/>
      <c r="BZ56" s="1074"/>
      <c r="CA56" s="1074"/>
      <c r="CB56" s="1074"/>
      <c r="CC56" s="1074"/>
      <c r="CD56" s="1074"/>
      <c r="CE56" s="1074"/>
      <c r="CF56" s="1074"/>
      <c r="CG56" s="1074"/>
      <c r="CH56" s="1074"/>
      <c r="CI56" s="1074"/>
      <c r="CJ56" s="1074"/>
      <c r="CK56" s="1074"/>
      <c r="CL56" s="1074"/>
      <c r="CM56" s="1074"/>
      <c r="CN56" s="1074"/>
      <c r="CO56" s="1074"/>
      <c r="CP56" s="1074"/>
      <c r="CQ56" s="1074"/>
      <c r="CR56" s="1074"/>
      <c r="CS56" s="1074"/>
      <c r="CT56" s="1074"/>
      <c r="CU56" s="1074"/>
      <c r="CV56" s="1074"/>
      <c r="CW56" s="1074"/>
      <c r="CX56" s="1074"/>
      <c r="CY56" s="1074"/>
      <c r="CZ56" s="1074"/>
      <c r="DA56" s="1074"/>
      <c r="DB56" s="1074"/>
      <c r="DC56" s="1074"/>
    </row>
    <row r="57" spans="1:109" s="20" customFormat="1" ht="13.2" x14ac:dyDescent="0.2">
      <c r="B57" s="24"/>
      <c r="G57" s="1072"/>
      <c r="H57" s="1072"/>
      <c r="I57" s="1075"/>
      <c r="J57" s="1075"/>
      <c r="K57" s="1079"/>
      <c r="L57" s="1079"/>
      <c r="M57" s="1079"/>
      <c r="N57" s="1079"/>
      <c r="AM57" s="3"/>
      <c r="AN57" s="1078"/>
      <c r="AO57" s="1078"/>
      <c r="AP57" s="1078"/>
      <c r="AQ57" s="1078"/>
      <c r="AR57" s="1078"/>
      <c r="AS57" s="1078"/>
      <c r="AT57" s="1078"/>
      <c r="AU57" s="1078"/>
      <c r="AV57" s="1078"/>
      <c r="AW57" s="1078"/>
      <c r="AX57" s="1078"/>
      <c r="AY57" s="1078"/>
      <c r="AZ57" s="1078"/>
      <c r="BA57" s="1078"/>
      <c r="BB57" s="1077" t="s">
        <v>11</v>
      </c>
      <c r="BC57" s="1077"/>
      <c r="BD57" s="1077"/>
      <c r="BE57" s="1077"/>
      <c r="BF57" s="1077"/>
      <c r="BG57" s="1077"/>
      <c r="BH57" s="1077"/>
      <c r="BI57" s="1077"/>
      <c r="BJ57" s="1077"/>
      <c r="BK57" s="1077"/>
      <c r="BL57" s="1077"/>
      <c r="BM57" s="1077"/>
      <c r="BN57" s="1077"/>
      <c r="BO57" s="1077"/>
      <c r="BP57" s="1074">
        <v>56.1</v>
      </c>
      <c r="BQ57" s="1074"/>
      <c r="BR57" s="1074"/>
      <c r="BS57" s="1074"/>
      <c r="BT57" s="1074"/>
      <c r="BU57" s="1074"/>
      <c r="BV57" s="1074"/>
      <c r="BW57" s="1074"/>
      <c r="BX57" s="1074">
        <v>58.6</v>
      </c>
      <c r="BY57" s="1074"/>
      <c r="BZ57" s="1074"/>
      <c r="CA57" s="1074"/>
      <c r="CB57" s="1074"/>
      <c r="CC57" s="1074"/>
      <c r="CD57" s="1074"/>
      <c r="CE57" s="1074"/>
      <c r="CF57" s="1074">
        <v>59.7</v>
      </c>
      <c r="CG57" s="1074"/>
      <c r="CH57" s="1074"/>
      <c r="CI57" s="1074"/>
      <c r="CJ57" s="1074"/>
      <c r="CK57" s="1074"/>
      <c r="CL57" s="1074"/>
      <c r="CM57" s="1074"/>
      <c r="CN57" s="1074">
        <v>60.7</v>
      </c>
      <c r="CO57" s="1074"/>
      <c r="CP57" s="1074"/>
      <c r="CQ57" s="1074"/>
      <c r="CR57" s="1074"/>
      <c r="CS57" s="1074"/>
      <c r="CT57" s="1074"/>
      <c r="CU57" s="1074"/>
      <c r="CV57" s="1074">
        <v>64.2</v>
      </c>
      <c r="CW57" s="1074"/>
      <c r="CX57" s="1074"/>
      <c r="CY57" s="1074"/>
      <c r="CZ57" s="1074"/>
      <c r="DA57" s="1074"/>
      <c r="DB57" s="1074"/>
      <c r="DC57" s="1074"/>
      <c r="DD57" s="25"/>
      <c r="DE57" s="24"/>
    </row>
    <row r="58" spans="1:109" s="20" customFormat="1" ht="13.2" x14ac:dyDescent="0.2">
      <c r="A58" s="3"/>
      <c r="B58" s="24"/>
      <c r="G58" s="1072"/>
      <c r="H58" s="1072"/>
      <c r="I58" s="1075"/>
      <c r="J58" s="1075"/>
      <c r="K58" s="1079"/>
      <c r="L58" s="1079"/>
      <c r="M58" s="1079"/>
      <c r="N58" s="1079"/>
      <c r="AM58" s="3"/>
      <c r="AN58" s="1078"/>
      <c r="AO58" s="1078"/>
      <c r="AP58" s="1078"/>
      <c r="AQ58" s="1078"/>
      <c r="AR58" s="1078"/>
      <c r="AS58" s="1078"/>
      <c r="AT58" s="1078"/>
      <c r="AU58" s="1078"/>
      <c r="AV58" s="1078"/>
      <c r="AW58" s="1078"/>
      <c r="AX58" s="1078"/>
      <c r="AY58" s="1078"/>
      <c r="AZ58" s="1078"/>
      <c r="BA58" s="1078"/>
      <c r="BB58" s="1077"/>
      <c r="BC58" s="1077"/>
      <c r="BD58" s="1077"/>
      <c r="BE58" s="1077"/>
      <c r="BF58" s="1077"/>
      <c r="BG58" s="1077"/>
      <c r="BH58" s="1077"/>
      <c r="BI58" s="1077"/>
      <c r="BJ58" s="1077"/>
      <c r="BK58" s="1077"/>
      <c r="BL58" s="1077"/>
      <c r="BM58" s="1077"/>
      <c r="BN58" s="1077"/>
      <c r="BO58" s="1077"/>
      <c r="BP58" s="1074"/>
      <c r="BQ58" s="1074"/>
      <c r="BR58" s="1074"/>
      <c r="BS58" s="1074"/>
      <c r="BT58" s="1074"/>
      <c r="BU58" s="1074"/>
      <c r="BV58" s="1074"/>
      <c r="BW58" s="1074"/>
      <c r="BX58" s="1074"/>
      <c r="BY58" s="1074"/>
      <c r="BZ58" s="1074"/>
      <c r="CA58" s="1074"/>
      <c r="CB58" s="1074"/>
      <c r="CC58" s="1074"/>
      <c r="CD58" s="1074"/>
      <c r="CE58" s="1074"/>
      <c r="CF58" s="1074"/>
      <c r="CG58" s="1074"/>
      <c r="CH58" s="1074"/>
      <c r="CI58" s="1074"/>
      <c r="CJ58" s="1074"/>
      <c r="CK58" s="1074"/>
      <c r="CL58" s="1074"/>
      <c r="CM58" s="1074"/>
      <c r="CN58" s="1074"/>
      <c r="CO58" s="1074"/>
      <c r="CP58" s="1074"/>
      <c r="CQ58" s="1074"/>
      <c r="CR58" s="1074"/>
      <c r="CS58" s="1074"/>
      <c r="CT58" s="1074"/>
      <c r="CU58" s="1074"/>
      <c r="CV58" s="1074"/>
      <c r="CW58" s="1074"/>
      <c r="CX58" s="1074"/>
      <c r="CY58" s="1074"/>
      <c r="CZ58" s="1074"/>
      <c r="DA58" s="1074"/>
      <c r="DB58" s="1074"/>
      <c r="DC58" s="1074"/>
      <c r="DD58" s="25"/>
      <c r="DE58" s="24"/>
    </row>
    <row r="59" spans="1:109" s="20" customFormat="1" ht="13.2" x14ac:dyDescent="0.2">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ht="13.2" x14ac:dyDescent="0.2">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ht="13.2" x14ac:dyDescent="0.2">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ht="13.2" x14ac:dyDescent="0.2">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6.2" x14ac:dyDescent="0.2">
      <c r="B63" s="31" t="s">
        <v>13</v>
      </c>
    </row>
    <row r="64" spans="1:109" ht="13.2" x14ac:dyDescent="0.2">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ht="13.2" x14ac:dyDescent="0.2">
      <c r="B65" s="12"/>
      <c r="AN65" s="1080" t="s">
        <v>18</v>
      </c>
      <c r="AO65" s="1081"/>
      <c r="AP65" s="1081"/>
      <c r="AQ65" s="1081"/>
      <c r="AR65" s="1081"/>
      <c r="AS65" s="1081"/>
      <c r="AT65" s="1081"/>
      <c r="AU65" s="1081"/>
      <c r="AV65" s="1081"/>
      <c r="AW65" s="1081"/>
      <c r="AX65" s="1081"/>
      <c r="AY65" s="1081"/>
      <c r="AZ65" s="1081"/>
      <c r="BA65" s="1081"/>
      <c r="BB65" s="1081"/>
      <c r="BC65" s="1081"/>
      <c r="BD65" s="1081"/>
      <c r="BE65" s="1081"/>
      <c r="BF65" s="1081"/>
      <c r="BG65" s="1081"/>
      <c r="BH65" s="1081"/>
      <c r="BI65" s="1081"/>
      <c r="BJ65" s="1081"/>
      <c r="BK65" s="1081"/>
      <c r="BL65" s="1081"/>
      <c r="BM65" s="1081"/>
      <c r="BN65" s="1081"/>
      <c r="BO65" s="1081"/>
      <c r="BP65" s="1081"/>
      <c r="BQ65" s="1081"/>
      <c r="BR65" s="1081"/>
      <c r="BS65" s="1081"/>
      <c r="BT65" s="1081"/>
      <c r="BU65" s="1081"/>
      <c r="BV65" s="1081"/>
      <c r="BW65" s="1081"/>
      <c r="BX65" s="1081"/>
      <c r="BY65" s="1081"/>
      <c r="BZ65" s="1081"/>
      <c r="CA65" s="1081"/>
      <c r="CB65" s="1081"/>
      <c r="CC65" s="1081"/>
      <c r="CD65" s="1081"/>
      <c r="CE65" s="1081"/>
      <c r="CF65" s="1081"/>
      <c r="CG65" s="1081"/>
      <c r="CH65" s="1081"/>
      <c r="CI65" s="1081"/>
      <c r="CJ65" s="1081"/>
      <c r="CK65" s="1081"/>
      <c r="CL65" s="1081"/>
      <c r="CM65" s="1081"/>
      <c r="CN65" s="1081"/>
      <c r="CO65" s="1081"/>
      <c r="CP65" s="1081"/>
      <c r="CQ65" s="1081"/>
      <c r="CR65" s="1081"/>
      <c r="CS65" s="1081"/>
      <c r="CT65" s="1081"/>
      <c r="CU65" s="1081"/>
      <c r="CV65" s="1081"/>
      <c r="CW65" s="1081"/>
      <c r="CX65" s="1081"/>
      <c r="CY65" s="1081"/>
      <c r="CZ65" s="1081"/>
      <c r="DA65" s="1081"/>
      <c r="DB65" s="1081"/>
      <c r="DC65" s="1082"/>
    </row>
    <row r="66" spans="2:107" ht="13.2" x14ac:dyDescent="0.2">
      <c r="B66" s="12"/>
      <c r="AN66" s="1083"/>
      <c r="AO66" s="1084"/>
      <c r="AP66" s="1084"/>
      <c r="AQ66" s="1084"/>
      <c r="AR66" s="1084"/>
      <c r="AS66" s="1084"/>
      <c r="AT66" s="1084"/>
      <c r="AU66" s="1084"/>
      <c r="AV66" s="1084"/>
      <c r="AW66" s="1084"/>
      <c r="AX66" s="1084"/>
      <c r="AY66" s="1084"/>
      <c r="AZ66" s="1084"/>
      <c r="BA66" s="1084"/>
      <c r="BB66" s="1084"/>
      <c r="BC66" s="1084"/>
      <c r="BD66" s="1084"/>
      <c r="BE66" s="1084"/>
      <c r="BF66" s="1084"/>
      <c r="BG66" s="1084"/>
      <c r="BH66" s="1084"/>
      <c r="BI66" s="1084"/>
      <c r="BJ66" s="1084"/>
      <c r="BK66" s="1084"/>
      <c r="BL66" s="1084"/>
      <c r="BM66" s="1084"/>
      <c r="BN66" s="1084"/>
      <c r="BO66" s="1084"/>
      <c r="BP66" s="1084"/>
      <c r="BQ66" s="1084"/>
      <c r="BR66" s="1084"/>
      <c r="BS66" s="1084"/>
      <c r="BT66" s="1084"/>
      <c r="BU66" s="1084"/>
      <c r="BV66" s="1084"/>
      <c r="BW66" s="1084"/>
      <c r="BX66" s="1084"/>
      <c r="BY66" s="1084"/>
      <c r="BZ66" s="1084"/>
      <c r="CA66" s="1084"/>
      <c r="CB66" s="1084"/>
      <c r="CC66" s="1084"/>
      <c r="CD66" s="1084"/>
      <c r="CE66" s="1084"/>
      <c r="CF66" s="1084"/>
      <c r="CG66" s="1084"/>
      <c r="CH66" s="1084"/>
      <c r="CI66" s="1084"/>
      <c r="CJ66" s="1084"/>
      <c r="CK66" s="1084"/>
      <c r="CL66" s="1084"/>
      <c r="CM66" s="1084"/>
      <c r="CN66" s="1084"/>
      <c r="CO66" s="1084"/>
      <c r="CP66" s="1084"/>
      <c r="CQ66" s="1084"/>
      <c r="CR66" s="1084"/>
      <c r="CS66" s="1084"/>
      <c r="CT66" s="1084"/>
      <c r="CU66" s="1084"/>
      <c r="CV66" s="1084"/>
      <c r="CW66" s="1084"/>
      <c r="CX66" s="1084"/>
      <c r="CY66" s="1084"/>
      <c r="CZ66" s="1084"/>
      <c r="DA66" s="1084"/>
      <c r="DB66" s="1084"/>
      <c r="DC66" s="1085"/>
    </row>
    <row r="67" spans="2:107" ht="13.2" x14ac:dyDescent="0.2">
      <c r="B67" s="12"/>
      <c r="AN67" s="1083"/>
      <c r="AO67" s="1084"/>
      <c r="AP67" s="1084"/>
      <c r="AQ67" s="1084"/>
      <c r="AR67" s="1084"/>
      <c r="AS67" s="1084"/>
      <c r="AT67" s="1084"/>
      <c r="AU67" s="1084"/>
      <c r="AV67" s="1084"/>
      <c r="AW67" s="1084"/>
      <c r="AX67" s="1084"/>
      <c r="AY67" s="1084"/>
      <c r="AZ67" s="1084"/>
      <c r="BA67" s="1084"/>
      <c r="BB67" s="1084"/>
      <c r="BC67" s="1084"/>
      <c r="BD67" s="1084"/>
      <c r="BE67" s="1084"/>
      <c r="BF67" s="1084"/>
      <c r="BG67" s="1084"/>
      <c r="BH67" s="1084"/>
      <c r="BI67" s="1084"/>
      <c r="BJ67" s="1084"/>
      <c r="BK67" s="1084"/>
      <c r="BL67" s="1084"/>
      <c r="BM67" s="1084"/>
      <c r="BN67" s="1084"/>
      <c r="BO67" s="1084"/>
      <c r="BP67" s="1084"/>
      <c r="BQ67" s="1084"/>
      <c r="BR67" s="1084"/>
      <c r="BS67" s="1084"/>
      <c r="BT67" s="1084"/>
      <c r="BU67" s="1084"/>
      <c r="BV67" s="1084"/>
      <c r="BW67" s="1084"/>
      <c r="BX67" s="1084"/>
      <c r="BY67" s="1084"/>
      <c r="BZ67" s="1084"/>
      <c r="CA67" s="1084"/>
      <c r="CB67" s="1084"/>
      <c r="CC67" s="1084"/>
      <c r="CD67" s="1084"/>
      <c r="CE67" s="1084"/>
      <c r="CF67" s="1084"/>
      <c r="CG67" s="1084"/>
      <c r="CH67" s="1084"/>
      <c r="CI67" s="1084"/>
      <c r="CJ67" s="1084"/>
      <c r="CK67" s="1084"/>
      <c r="CL67" s="1084"/>
      <c r="CM67" s="1084"/>
      <c r="CN67" s="1084"/>
      <c r="CO67" s="1084"/>
      <c r="CP67" s="1084"/>
      <c r="CQ67" s="1084"/>
      <c r="CR67" s="1084"/>
      <c r="CS67" s="1084"/>
      <c r="CT67" s="1084"/>
      <c r="CU67" s="1084"/>
      <c r="CV67" s="1084"/>
      <c r="CW67" s="1084"/>
      <c r="CX67" s="1084"/>
      <c r="CY67" s="1084"/>
      <c r="CZ67" s="1084"/>
      <c r="DA67" s="1084"/>
      <c r="DB67" s="1084"/>
      <c r="DC67" s="1085"/>
    </row>
    <row r="68" spans="2:107" ht="13.2" x14ac:dyDescent="0.2">
      <c r="B68" s="12"/>
      <c r="AN68" s="1083"/>
      <c r="AO68" s="1084"/>
      <c r="AP68" s="1084"/>
      <c r="AQ68" s="1084"/>
      <c r="AR68" s="1084"/>
      <c r="AS68" s="1084"/>
      <c r="AT68" s="1084"/>
      <c r="AU68" s="1084"/>
      <c r="AV68" s="1084"/>
      <c r="AW68" s="1084"/>
      <c r="AX68" s="1084"/>
      <c r="AY68" s="1084"/>
      <c r="AZ68" s="1084"/>
      <c r="BA68" s="1084"/>
      <c r="BB68" s="1084"/>
      <c r="BC68" s="1084"/>
      <c r="BD68" s="1084"/>
      <c r="BE68" s="1084"/>
      <c r="BF68" s="1084"/>
      <c r="BG68" s="1084"/>
      <c r="BH68" s="1084"/>
      <c r="BI68" s="1084"/>
      <c r="BJ68" s="1084"/>
      <c r="BK68" s="1084"/>
      <c r="BL68" s="1084"/>
      <c r="BM68" s="1084"/>
      <c r="BN68" s="1084"/>
      <c r="BO68" s="1084"/>
      <c r="BP68" s="1084"/>
      <c r="BQ68" s="1084"/>
      <c r="BR68" s="1084"/>
      <c r="BS68" s="1084"/>
      <c r="BT68" s="1084"/>
      <c r="BU68" s="1084"/>
      <c r="BV68" s="1084"/>
      <c r="BW68" s="1084"/>
      <c r="BX68" s="1084"/>
      <c r="BY68" s="1084"/>
      <c r="BZ68" s="1084"/>
      <c r="CA68" s="1084"/>
      <c r="CB68" s="1084"/>
      <c r="CC68" s="1084"/>
      <c r="CD68" s="1084"/>
      <c r="CE68" s="1084"/>
      <c r="CF68" s="1084"/>
      <c r="CG68" s="1084"/>
      <c r="CH68" s="1084"/>
      <c r="CI68" s="1084"/>
      <c r="CJ68" s="1084"/>
      <c r="CK68" s="1084"/>
      <c r="CL68" s="1084"/>
      <c r="CM68" s="1084"/>
      <c r="CN68" s="1084"/>
      <c r="CO68" s="1084"/>
      <c r="CP68" s="1084"/>
      <c r="CQ68" s="1084"/>
      <c r="CR68" s="1084"/>
      <c r="CS68" s="1084"/>
      <c r="CT68" s="1084"/>
      <c r="CU68" s="1084"/>
      <c r="CV68" s="1084"/>
      <c r="CW68" s="1084"/>
      <c r="CX68" s="1084"/>
      <c r="CY68" s="1084"/>
      <c r="CZ68" s="1084"/>
      <c r="DA68" s="1084"/>
      <c r="DB68" s="1084"/>
      <c r="DC68" s="1085"/>
    </row>
    <row r="69" spans="2:107" ht="13.2" x14ac:dyDescent="0.2">
      <c r="B69" s="12"/>
      <c r="AN69" s="1086"/>
      <c r="AO69" s="1087"/>
      <c r="AP69" s="1087"/>
      <c r="AQ69" s="1087"/>
      <c r="AR69" s="1087"/>
      <c r="AS69" s="1087"/>
      <c r="AT69" s="1087"/>
      <c r="AU69" s="1087"/>
      <c r="AV69" s="1087"/>
      <c r="AW69" s="1087"/>
      <c r="AX69" s="1087"/>
      <c r="AY69" s="1087"/>
      <c r="AZ69" s="1087"/>
      <c r="BA69" s="1087"/>
      <c r="BB69" s="1087"/>
      <c r="BC69" s="1087"/>
      <c r="BD69" s="1087"/>
      <c r="BE69" s="1087"/>
      <c r="BF69" s="1087"/>
      <c r="BG69" s="1087"/>
      <c r="BH69" s="1087"/>
      <c r="BI69" s="1087"/>
      <c r="BJ69" s="1087"/>
      <c r="BK69" s="1087"/>
      <c r="BL69" s="1087"/>
      <c r="BM69" s="1087"/>
      <c r="BN69" s="1087"/>
      <c r="BO69" s="1087"/>
      <c r="BP69" s="1087"/>
      <c r="BQ69" s="1087"/>
      <c r="BR69" s="1087"/>
      <c r="BS69" s="1087"/>
      <c r="BT69" s="1087"/>
      <c r="BU69" s="1087"/>
      <c r="BV69" s="1087"/>
      <c r="BW69" s="1087"/>
      <c r="BX69" s="1087"/>
      <c r="BY69" s="1087"/>
      <c r="BZ69" s="1087"/>
      <c r="CA69" s="1087"/>
      <c r="CB69" s="1087"/>
      <c r="CC69" s="1087"/>
      <c r="CD69" s="1087"/>
      <c r="CE69" s="1087"/>
      <c r="CF69" s="1087"/>
      <c r="CG69" s="1087"/>
      <c r="CH69" s="1087"/>
      <c r="CI69" s="1087"/>
      <c r="CJ69" s="1087"/>
      <c r="CK69" s="1087"/>
      <c r="CL69" s="1087"/>
      <c r="CM69" s="1087"/>
      <c r="CN69" s="1087"/>
      <c r="CO69" s="1087"/>
      <c r="CP69" s="1087"/>
      <c r="CQ69" s="1087"/>
      <c r="CR69" s="1087"/>
      <c r="CS69" s="1087"/>
      <c r="CT69" s="1087"/>
      <c r="CU69" s="1087"/>
      <c r="CV69" s="1087"/>
      <c r="CW69" s="1087"/>
      <c r="CX69" s="1087"/>
      <c r="CY69" s="1087"/>
      <c r="CZ69" s="1087"/>
      <c r="DA69" s="1087"/>
      <c r="DB69" s="1087"/>
      <c r="DC69" s="1088"/>
    </row>
    <row r="70" spans="2:107" ht="13.2" x14ac:dyDescent="0.2">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ht="13.2" x14ac:dyDescent="0.2">
      <c r="B71" s="12"/>
      <c r="G71" s="37"/>
      <c r="I71" s="38"/>
      <c r="J71" s="35"/>
      <c r="K71" s="35"/>
      <c r="L71" s="36"/>
      <c r="M71" s="35"/>
      <c r="N71" s="36"/>
      <c r="AM71" s="37"/>
      <c r="AN71" s="3" t="s">
        <v>3</v>
      </c>
    </row>
    <row r="72" spans="2:107" ht="13.2" x14ac:dyDescent="0.2">
      <c r="B72" s="12"/>
      <c r="G72" s="1072"/>
      <c r="H72" s="1072"/>
      <c r="I72" s="1072"/>
      <c r="J72" s="1072"/>
      <c r="K72" s="22"/>
      <c r="L72" s="22"/>
      <c r="M72" s="23"/>
      <c r="N72" s="23"/>
      <c r="AN72" s="1090"/>
      <c r="AO72" s="1091"/>
      <c r="AP72" s="1091"/>
      <c r="AQ72" s="1091"/>
      <c r="AR72" s="1091"/>
      <c r="AS72" s="1091"/>
      <c r="AT72" s="1091"/>
      <c r="AU72" s="1091"/>
      <c r="AV72" s="1091"/>
      <c r="AW72" s="1091"/>
      <c r="AX72" s="1091"/>
      <c r="AY72" s="1091"/>
      <c r="AZ72" s="1091"/>
      <c r="BA72" s="1091"/>
      <c r="BB72" s="1091"/>
      <c r="BC72" s="1091"/>
      <c r="BD72" s="1091"/>
      <c r="BE72" s="1091"/>
      <c r="BF72" s="1091"/>
      <c r="BG72" s="1091"/>
      <c r="BH72" s="1091"/>
      <c r="BI72" s="1091"/>
      <c r="BJ72" s="1091"/>
      <c r="BK72" s="1091"/>
      <c r="BL72" s="1091"/>
      <c r="BM72" s="1091"/>
      <c r="BN72" s="1091"/>
      <c r="BO72" s="1092"/>
      <c r="BP72" s="1078" t="s">
        <v>4</v>
      </c>
      <c r="BQ72" s="1078"/>
      <c r="BR72" s="1078"/>
      <c r="BS72" s="1078"/>
      <c r="BT72" s="1078"/>
      <c r="BU72" s="1078"/>
      <c r="BV72" s="1078"/>
      <c r="BW72" s="1078"/>
      <c r="BX72" s="1078" t="s">
        <v>5</v>
      </c>
      <c r="BY72" s="1078"/>
      <c r="BZ72" s="1078"/>
      <c r="CA72" s="1078"/>
      <c r="CB72" s="1078"/>
      <c r="CC72" s="1078"/>
      <c r="CD72" s="1078"/>
      <c r="CE72" s="1078"/>
      <c r="CF72" s="1078" t="s">
        <v>6</v>
      </c>
      <c r="CG72" s="1078"/>
      <c r="CH72" s="1078"/>
      <c r="CI72" s="1078"/>
      <c r="CJ72" s="1078"/>
      <c r="CK72" s="1078"/>
      <c r="CL72" s="1078"/>
      <c r="CM72" s="1078"/>
      <c r="CN72" s="1078" t="s">
        <v>7</v>
      </c>
      <c r="CO72" s="1078"/>
      <c r="CP72" s="1078"/>
      <c r="CQ72" s="1078"/>
      <c r="CR72" s="1078"/>
      <c r="CS72" s="1078"/>
      <c r="CT72" s="1078"/>
      <c r="CU72" s="1078"/>
      <c r="CV72" s="1078" t="s">
        <v>8</v>
      </c>
      <c r="CW72" s="1078"/>
      <c r="CX72" s="1078"/>
      <c r="CY72" s="1078"/>
      <c r="CZ72" s="1078"/>
      <c r="DA72" s="1078"/>
      <c r="DB72" s="1078"/>
      <c r="DC72" s="1078"/>
    </row>
    <row r="73" spans="2:107" ht="13.2" x14ac:dyDescent="0.2">
      <c r="B73" s="12"/>
      <c r="G73" s="1089"/>
      <c r="H73" s="1089"/>
      <c r="I73" s="1089"/>
      <c r="J73" s="1089"/>
      <c r="K73" s="1073"/>
      <c r="L73" s="1073"/>
      <c r="M73" s="1073"/>
      <c r="N73" s="1073"/>
      <c r="AM73" s="21"/>
      <c r="AN73" s="1077" t="s">
        <v>9</v>
      </c>
      <c r="AO73" s="1077"/>
      <c r="AP73" s="1077"/>
      <c r="AQ73" s="1077"/>
      <c r="AR73" s="1077"/>
      <c r="AS73" s="1077"/>
      <c r="AT73" s="1077"/>
      <c r="AU73" s="1077"/>
      <c r="AV73" s="1077"/>
      <c r="AW73" s="1077"/>
      <c r="AX73" s="1077"/>
      <c r="AY73" s="1077"/>
      <c r="AZ73" s="1077"/>
      <c r="BA73" s="1077"/>
      <c r="BB73" s="1077" t="s">
        <v>10</v>
      </c>
      <c r="BC73" s="1077"/>
      <c r="BD73" s="1077"/>
      <c r="BE73" s="1077"/>
      <c r="BF73" s="1077"/>
      <c r="BG73" s="1077"/>
      <c r="BH73" s="1077"/>
      <c r="BI73" s="1077"/>
      <c r="BJ73" s="1077"/>
      <c r="BK73" s="1077"/>
      <c r="BL73" s="1077"/>
      <c r="BM73" s="1077"/>
      <c r="BN73" s="1077"/>
      <c r="BO73" s="1077"/>
      <c r="BP73" s="1074">
        <v>48.9</v>
      </c>
      <c r="BQ73" s="1074"/>
      <c r="BR73" s="1074"/>
      <c r="BS73" s="1074"/>
      <c r="BT73" s="1074"/>
      <c r="BU73" s="1074"/>
      <c r="BV73" s="1074"/>
      <c r="BW73" s="1074"/>
      <c r="BX73" s="1074">
        <v>45.7</v>
      </c>
      <c r="BY73" s="1074"/>
      <c r="BZ73" s="1074"/>
      <c r="CA73" s="1074"/>
      <c r="CB73" s="1074"/>
      <c r="CC73" s="1074"/>
      <c r="CD73" s="1074"/>
      <c r="CE73" s="1074"/>
      <c r="CF73" s="1074">
        <v>47</v>
      </c>
      <c r="CG73" s="1074"/>
      <c r="CH73" s="1074"/>
      <c r="CI73" s="1074"/>
      <c r="CJ73" s="1074"/>
      <c r="CK73" s="1074"/>
      <c r="CL73" s="1074"/>
      <c r="CM73" s="1074"/>
      <c r="CN73" s="1074">
        <v>51.2</v>
      </c>
      <c r="CO73" s="1074"/>
      <c r="CP73" s="1074"/>
      <c r="CQ73" s="1074"/>
      <c r="CR73" s="1074"/>
      <c r="CS73" s="1074"/>
      <c r="CT73" s="1074"/>
      <c r="CU73" s="1074"/>
      <c r="CV73" s="1074">
        <v>43.6</v>
      </c>
      <c r="CW73" s="1074"/>
      <c r="CX73" s="1074"/>
      <c r="CY73" s="1074"/>
      <c r="CZ73" s="1074"/>
      <c r="DA73" s="1074"/>
      <c r="DB73" s="1074"/>
      <c r="DC73" s="1074"/>
    </row>
    <row r="74" spans="2:107" ht="13.2" x14ac:dyDescent="0.2">
      <c r="B74" s="12"/>
      <c r="G74" s="1089"/>
      <c r="H74" s="1089"/>
      <c r="I74" s="1089"/>
      <c r="J74" s="1089"/>
      <c r="K74" s="1073"/>
      <c r="L74" s="1073"/>
      <c r="M74" s="1073"/>
      <c r="N74" s="1073"/>
      <c r="AM74" s="21"/>
      <c r="AN74" s="1077"/>
      <c r="AO74" s="1077"/>
      <c r="AP74" s="1077"/>
      <c r="AQ74" s="1077"/>
      <c r="AR74" s="1077"/>
      <c r="AS74" s="1077"/>
      <c r="AT74" s="1077"/>
      <c r="AU74" s="1077"/>
      <c r="AV74" s="1077"/>
      <c r="AW74" s="1077"/>
      <c r="AX74" s="1077"/>
      <c r="AY74" s="1077"/>
      <c r="AZ74" s="1077"/>
      <c r="BA74" s="1077"/>
      <c r="BB74" s="1077"/>
      <c r="BC74" s="1077"/>
      <c r="BD74" s="1077"/>
      <c r="BE74" s="1077"/>
      <c r="BF74" s="1077"/>
      <c r="BG74" s="1077"/>
      <c r="BH74" s="1077"/>
      <c r="BI74" s="1077"/>
      <c r="BJ74" s="1077"/>
      <c r="BK74" s="1077"/>
      <c r="BL74" s="1077"/>
      <c r="BM74" s="1077"/>
      <c r="BN74" s="1077"/>
      <c r="BO74" s="1077"/>
      <c r="BP74" s="1074"/>
      <c r="BQ74" s="1074"/>
      <c r="BR74" s="1074"/>
      <c r="BS74" s="1074"/>
      <c r="BT74" s="1074"/>
      <c r="BU74" s="1074"/>
      <c r="BV74" s="1074"/>
      <c r="BW74" s="1074"/>
      <c r="BX74" s="1074"/>
      <c r="BY74" s="1074"/>
      <c r="BZ74" s="1074"/>
      <c r="CA74" s="1074"/>
      <c r="CB74" s="1074"/>
      <c r="CC74" s="1074"/>
      <c r="CD74" s="1074"/>
      <c r="CE74" s="1074"/>
      <c r="CF74" s="1074"/>
      <c r="CG74" s="1074"/>
      <c r="CH74" s="1074"/>
      <c r="CI74" s="1074"/>
      <c r="CJ74" s="1074"/>
      <c r="CK74" s="1074"/>
      <c r="CL74" s="1074"/>
      <c r="CM74" s="1074"/>
      <c r="CN74" s="1074"/>
      <c r="CO74" s="1074"/>
      <c r="CP74" s="1074"/>
      <c r="CQ74" s="1074"/>
      <c r="CR74" s="1074"/>
      <c r="CS74" s="1074"/>
      <c r="CT74" s="1074"/>
      <c r="CU74" s="1074"/>
      <c r="CV74" s="1074"/>
      <c r="CW74" s="1074"/>
      <c r="CX74" s="1074"/>
      <c r="CY74" s="1074"/>
      <c r="CZ74" s="1074"/>
      <c r="DA74" s="1074"/>
      <c r="DB74" s="1074"/>
      <c r="DC74" s="1074"/>
    </row>
    <row r="75" spans="2:107" ht="13.2" x14ac:dyDescent="0.2">
      <c r="B75" s="12"/>
      <c r="G75" s="1089"/>
      <c r="H75" s="1089"/>
      <c r="I75" s="1072"/>
      <c r="J75" s="1072"/>
      <c r="K75" s="1079"/>
      <c r="L75" s="1079"/>
      <c r="M75" s="1079"/>
      <c r="N75" s="1079"/>
      <c r="AM75" s="21"/>
      <c r="AN75" s="1077"/>
      <c r="AO75" s="1077"/>
      <c r="AP75" s="1077"/>
      <c r="AQ75" s="1077"/>
      <c r="AR75" s="1077"/>
      <c r="AS75" s="1077"/>
      <c r="AT75" s="1077"/>
      <c r="AU75" s="1077"/>
      <c r="AV75" s="1077"/>
      <c r="AW75" s="1077"/>
      <c r="AX75" s="1077"/>
      <c r="AY75" s="1077"/>
      <c r="AZ75" s="1077"/>
      <c r="BA75" s="1077"/>
      <c r="BB75" s="1077" t="s">
        <v>14</v>
      </c>
      <c r="BC75" s="1077"/>
      <c r="BD75" s="1077"/>
      <c r="BE75" s="1077"/>
      <c r="BF75" s="1077"/>
      <c r="BG75" s="1077"/>
      <c r="BH75" s="1077"/>
      <c r="BI75" s="1077"/>
      <c r="BJ75" s="1077"/>
      <c r="BK75" s="1077"/>
      <c r="BL75" s="1077"/>
      <c r="BM75" s="1077"/>
      <c r="BN75" s="1077"/>
      <c r="BO75" s="1077"/>
      <c r="BP75" s="1074">
        <v>11.7</v>
      </c>
      <c r="BQ75" s="1074"/>
      <c r="BR75" s="1074"/>
      <c r="BS75" s="1074"/>
      <c r="BT75" s="1074"/>
      <c r="BU75" s="1074"/>
      <c r="BV75" s="1074"/>
      <c r="BW75" s="1074"/>
      <c r="BX75" s="1074">
        <v>11.5</v>
      </c>
      <c r="BY75" s="1074"/>
      <c r="BZ75" s="1074"/>
      <c r="CA75" s="1074"/>
      <c r="CB75" s="1074"/>
      <c r="CC75" s="1074"/>
      <c r="CD75" s="1074"/>
      <c r="CE75" s="1074"/>
      <c r="CF75" s="1074">
        <v>11.4</v>
      </c>
      <c r="CG75" s="1074"/>
      <c r="CH75" s="1074"/>
      <c r="CI75" s="1074"/>
      <c r="CJ75" s="1074"/>
      <c r="CK75" s="1074"/>
      <c r="CL75" s="1074"/>
      <c r="CM75" s="1074"/>
      <c r="CN75" s="1074">
        <v>11.7</v>
      </c>
      <c r="CO75" s="1074"/>
      <c r="CP75" s="1074"/>
      <c r="CQ75" s="1074"/>
      <c r="CR75" s="1074"/>
      <c r="CS75" s="1074"/>
      <c r="CT75" s="1074"/>
      <c r="CU75" s="1074"/>
      <c r="CV75" s="1074">
        <v>12</v>
      </c>
      <c r="CW75" s="1074"/>
      <c r="CX75" s="1074"/>
      <c r="CY75" s="1074"/>
      <c r="CZ75" s="1074"/>
      <c r="DA75" s="1074"/>
      <c r="DB75" s="1074"/>
      <c r="DC75" s="1074"/>
    </row>
    <row r="76" spans="2:107" ht="13.2" x14ac:dyDescent="0.2">
      <c r="B76" s="12"/>
      <c r="G76" s="1089"/>
      <c r="H76" s="1089"/>
      <c r="I76" s="1072"/>
      <c r="J76" s="1072"/>
      <c r="K76" s="1079"/>
      <c r="L76" s="1079"/>
      <c r="M76" s="1079"/>
      <c r="N76" s="1079"/>
      <c r="AM76" s="21"/>
      <c r="AN76" s="1077"/>
      <c r="AO76" s="1077"/>
      <c r="AP76" s="1077"/>
      <c r="AQ76" s="1077"/>
      <c r="AR76" s="1077"/>
      <c r="AS76" s="1077"/>
      <c r="AT76" s="1077"/>
      <c r="AU76" s="1077"/>
      <c r="AV76" s="1077"/>
      <c r="AW76" s="1077"/>
      <c r="AX76" s="1077"/>
      <c r="AY76" s="1077"/>
      <c r="AZ76" s="1077"/>
      <c r="BA76" s="1077"/>
      <c r="BB76" s="1077"/>
      <c r="BC76" s="1077"/>
      <c r="BD76" s="1077"/>
      <c r="BE76" s="1077"/>
      <c r="BF76" s="1077"/>
      <c r="BG76" s="1077"/>
      <c r="BH76" s="1077"/>
      <c r="BI76" s="1077"/>
      <c r="BJ76" s="1077"/>
      <c r="BK76" s="1077"/>
      <c r="BL76" s="1077"/>
      <c r="BM76" s="1077"/>
      <c r="BN76" s="1077"/>
      <c r="BO76" s="1077"/>
      <c r="BP76" s="1074"/>
      <c r="BQ76" s="1074"/>
      <c r="BR76" s="1074"/>
      <c r="BS76" s="1074"/>
      <c r="BT76" s="1074"/>
      <c r="BU76" s="1074"/>
      <c r="BV76" s="1074"/>
      <c r="BW76" s="1074"/>
      <c r="BX76" s="1074"/>
      <c r="BY76" s="1074"/>
      <c r="BZ76" s="1074"/>
      <c r="CA76" s="1074"/>
      <c r="CB76" s="1074"/>
      <c r="CC76" s="1074"/>
      <c r="CD76" s="1074"/>
      <c r="CE76" s="1074"/>
      <c r="CF76" s="1074"/>
      <c r="CG76" s="1074"/>
      <c r="CH76" s="1074"/>
      <c r="CI76" s="1074"/>
      <c r="CJ76" s="1074"/>
      <c r="CK76" s="1074"/>
      <c r="CL76" s="1074"/>
      <c r="CM76" s="1074"/>
      <c r="CN76" s="1074"/>
      <c r="CO76" s="1074"/>
      <c r="CP76" s="1074"/>
      <c r="CQ76" s="1074"/>
      <c r="CR76" s="1074"/>
      <c r="CS76" s="1074"/>
      <c r="CT76" s="1074"/>
      <c r="CU76" s="1074"/>
      <c r="CV76" s="1074"/>
      <c r="CW76" s="1074"/>
      <c r="CX76" s="1074"/>
      <c r="CY76" s="1074"/>
      <c r="CZ76" s="1074"/>
      <c r="DA76" s="1074"/>
      <c r="DB76" s="1074"/>
      <c r="DC76" s="1074"/>
    </row>
    <row r="77" spans="2:107" ht="13.2" x14ac:dyDescent="0.2">
      <c r="B77" s="12"/>
      <c r="G77" s="1072"/>
      <c r="H77" s="1072"/>
      <c r="I77" s="1072"/>
      <c r="J77" s="1072"/>
      <c r="K77" s="1073"/>
      <c r="L77" s="1073"/>
      <c r="M77" s="1073"/>
      <c r="N77" s="1073"/>
      <c r="AN77" s="1078" t="s">
        <v>12</v>
      </c>
      <c r="AO77" s="1078"/>
      <c r="AP77" s="1078"/>
      <c r="AQ77" s="1078"/>
      <c r="AR77" s="1078"/>
      <c r="AS77" s="1078"/>
      <c r="AT77" s="1078"/>
      <c r="AU77" s="1078"/>
      <c r="AV77" s="1078"/>
      <c r="AW77" s="1078"/>
      <c r="AX77" s="1078"/>
      <c r="AY77" s="1078"/>
      <c r="AZ77" s="1078"/>
      <c r="BA77" s="1078"/>
      <c r="BB77" s="1077" t="s">
        <v>10</v>
      </c>
      <c r="BC77" s="1077"/>
      <c r="BD77" s="1077"/>
      <c r="BE77" s="1077"/>
      <c r="BF77" s="1077"/>
      <c r="BG77" s="1077"/>
      <c r="BH77" s="1077"/>
      <c r="BI77" s="1077"/>
      <c r="BJ77" s="1077"/>
      <c r="BK77" s="1077"/>
      <c r="BL77" s="1077"/>
      <c r="BM77" s="1077"/>
      <c r="BN77" s="1077"/>
      <c r="BO77" s="1077"/>
      <c r="BP77" s="1074">
        <v>24</v>
      </c>
      <c r="BQ77" s="1074"/>
      <c r="BR77" s="1074"/>
      <c r="BS77" s="1074"/>
      <c r="BT77" s="1074"/>
      <c r="BU77" s="1074"/>
      <c r="BV77" s="1074"/>
      <c r="BW77" s="1074"/>
      <c r="BX77" s="1074">
        <v>19.8</v>
      </c>
      <c r="BY77" s="1074"/>
      <c r="BZ77" s="1074"/>
      <c r="CA77" s="1074"/>
      <c r="CB77" s="1074"/>
      <c r="CC77" s="1074"/>
      <c r="CD77" s="1074"/>
      <c r="CE77" s="1074"/>
      <c r="CF77" s="1074">
        <v>19.8</v>
      </c>
      <c r="CG77" s="1074"/>
      <c r="CH77" s="1074"/>
      <c r="CI77" s="1074"/>
      <c r="CJ77" s="1074"/>
      <c r="CK77" s="1074"/>
      <c r="CL77" s="1074"/>
      <c r="CM77" s="1074"/>
      <c r="CN77" s="1074">
        <v>20</v>
      </c>
      <c r="CO77" s="1074"/>
      <c r="CP77" s="1074"/>
      <c r="CQ77" s="1074"/>
      <c r="CR77" s="1074"/>
      <c r="CS77" s="1074"/>
      <c r="CT77" s="1074"/>
      <c r="CU77" s="1074"/>
      <c r="CV77" s="1074">
        <v>32.4</v>
      </c>
      <c r="CW77" s="1074"/>
      <c r="CX77" s="1074"/>
      <c r="CY77" s="1074"/>
      <c r="CZ77" s="1074"/>
      <c r="DA77" s="1074"/>
      <c r="DB77" s="1074"/>
      <c r="DC77" s="1074"/>
    </row>
    <row r="78" spans="2:107" ht="13.2" x14ac:dyDescent="0.2">
      <c r="B78" s="12"/>
      <c r="G78" s="1072"/>
      <c r="H78" s="1072"/>
      <c r="I78" s="1072"/>
      <c r="J78" s="1072"/>
      <c r="K78" s="1073"/>
      <c r="L78" s="1073"/>
      <c r="M78" s="1073"/>
      <c r="N78" s="1073"/>
      <c r="AN78" s="1078"/>
      <c r="AO78" s="1078"/>
      <c r="AP78" s="1078"/>
      <c r="AQ78" s="1078"/>
      <c r="AR78" s="1078"/>
      <c r="AS78" s="1078"/>
      <c r="AT78" s="1078"/>
      <c r="AU78" s="1078"/>
      <c r="AV78" s="1078"/>
      <c r="AW78" s="1078"/>
      <c r="AX78" s="1078"/>
      <c r="AY78" s="1078"/>
      <c r="AZ78" s="1078"/>
      <c r="BA78" s="1078"/>
      <c r="BB78" s="1077"/>
      <c r="BC78" s="1077"/>
      <c r="BD78" s="1077"/>
      <c r="BE78" s="1077"/>
      <c r="BF78" s="1077"/>
      <c r="BG78" s="1077"/>
      <c r="BH78" s="1077"/>
      <c r="BI78" s="1077"/>
      <c r="BJ78" s="1077"/>
      <c r="BK78" s="1077"/>
      <c r="BL78" s="1077"/>
      <c r="BM78" s="1077"/>
      <c r="BN78" s="1077"/>
      <c r="BO78" s="1077"/>
      <c r="BP78" s="1074"/>
      <c r="BQ78" s="1074"/>
      <c r="BR78" s="1074"/>
      <c r="BS78" s="1074"/>
      <c r="BT78" s="1074"/>
      <c r="BU78" s="1074"/>
      <c r="BV78" s="1074"/>
      <c r="BW78" s="1074"/>
      <c r="BX78" s="1074"/>
      <c r="BY78" s="1074"/>
      <c r="BZ78" s="1074"/>
      <c r="CA78" s="1074"/>
      <c r="CB78" s="1074"/>
      <c r="CC78" s="1074"/>
      <c r="CD78" s="1074"/>
      <c r="CE78" s="1074"/>
      <c r="CF78" s="1074"/>
      <c r="CG78" s="1074"/>
      <c r="CH78" s="1074"/>
      <c r="CI78" s="1074"/>
      <c r="CJ78" s="1074"/>
      <c r="CK78" s="1074"/>
      <c r="CL78" s="1074"/>
      <c r="CM78" s="1074"/>
      <c r="CN78" s="1074"/>
      <c r="CO78" s="1074"/>
      <c r="CP78" s="1074"/>
      <c r="CQ78" s="1074"/>
      <c r="CR78" s="1074"/>
      <c r="CS78" s="1074"/>
      <c r="CT78" s="1074"/>
      <c r="CU78" s="1074"/>
      <c r="CV78" s="1074"/>
      <c r="CW78" s="1074"/>
      <c r="CX78" s="1074"/>
      <c r="CY78" s="1074"/>
      <c r="CZ78" s="1074"/>
      <c r="DA78" s="1074"/>
      <c r="DB78" s="1074"/>
      <c r="DC78" s="1074"/>
    </row>
    <row r="79" spans="2:107" ht="13.2" x14ac:dyDescent="0.2">
      <c r="B79" s="12"/>
      <c r="G79" s="1072"/>
      <c r="H79" s="1072"/>
      <c r="I79" s="1075"/>
      <c r="J79" s="1075"/>
      <c r="K79" s="1076"/>
      <c r="L79" s="1076"/>
      <c r="M79" s="1076"/>
      <c r="N79" s="1076"/>
      <c r="AN79" s="1078"/>
      <c r="AO79" s="1078"/>
      <c r="AP79" s="1078"/>
      <c r="AQ79" s="1078"/>
      <c r="AR79" s="1078"/>
      <c r="AS79" s="1078"/>
      <c r="AT79" s="1078"/>
      <c r="AU79" s="1078"/>
      <c r="AV79" s="1078"/>
      <c r="AW79" s="1078"/>
      <c r="AX79" s="1078"/>
      <c r="AY79" s="1078"/>
      <c r="AZ79" s="1078"/>
      <c r="BA79" s="1078"/>
      <c r="BB79" s="1077" t="s">
        <v>14</v>
      </c>
      <c r="BC79" s="1077"/>
      <c r="BD79" s="1077"/>
      <c r="BE79" s="1077"/>
      <c r="BF79" s="1077"/>
      <c r="BG79" s="1077"/>
      <c r="BH79" s="1077"/>
      <c r="BI79" s="1077"/>
      <c r="BJ79" s="1077"/>
      <c r="BK79" s="1077"/>
      <c r="BL79" s="1077"/>
      <c r="BM79" s="1077"/>
      <c r="BN79" s="1077"/>
      <c r="BO79" s="1077"/>
      <c r="BP79" s="1074">
        <v>9.1</v>
      </c>
      <c r="BQ79" s="1074"/>
      <c r="BR79" s="1074"/>
      <c r="BS79" s="1074"/>
      <c r="BT79" s="1074"/>
      <c r="BU79" s="1074"/>
      <c r="BV79" s="1074"/>
      <c r="BW79" s="1074"/>
      <c r="BX79" s="1074">
        <v>8.9</v>
      </c>
      <c r="BY79" s="1074"/>
      <c r="BZ79" s="1074"/>
      <c r="CA79" s="1074"/>
      <c r="CB79" s="1074"/>
      <c r="CC79" s="1074"/>
      <c r="CD79" s="1074"/>
      <c r="CE79" s="1074"/>
      <c r="CF79" s="1074">
        <v>8.8000000000000007</v>
      </c>
      <c r="CG79" s="1074"/>
      <c r="CH79" s="1074"/>
      <c r="CI79" s="1074"/>
      <c r="CJ79" s="1074"/>
      <c r="CK79" s="1074"/>
      <c r="CL79" s="1074"/>
      <c r="CM79" s="1074"/>
      <c r="CN79" s="1074">
        <v>8.9</v>
      </c>
      <c r="CO79" s="1074"/>
      <c r="CP79" s="1074"/>
      <c r="CQ79" s="1074"/>
      <c r="CR79" s="1074"/>
      <c r="CS79" s="1074"/>
      <c r="CT79" s="1074"/>
      <c r="CU79" s="1074"/>
      <c r="CV79" s="1074">
        <v>9.5</v>
      </c>
      <c r="CW79" s="1074"/>
      <c r="CX79" s="1074"/>
      <c r="CY79" s="1074"/>
      <c r="CZ79" s="1074"/>
      <c r="DA79" s="1074"/>
      <c r="DB79" s="1074"/>
      <c r="DC79" s="1074"/>
    </row>
    <row r="80" spans="2:107" ht="13.2" x14ac:dyDescent="0.2">
      <c r="B80" s="12"/>
      <c r="G80" s="1072"/>
      <c r="H80" s="1072"/>
      <c r="I80" s="1075"/>
      <c r="J80" s="1075"/>
      <c r="K80" s="1076"/>
      <c r="L80" s="1076"/>
      <c r="M80" s="1076"/>
      <c r="N80" s="1076"/>
      <c r="AN80" s="1078"/>
      <c r="AO80" s="1078"/>
      <c r="AP80" s="1078"/>
      <c r="AQ80" s="1078"/>
      <c r="AR80" s="1078"/>
      <c r="AS80" s="1078"/>
      <c r="AT80" s="1078"/>
      <c r="AU80" s="1078"/>
      <c r="AV80" s="1078"/>
      <c r="AW80" s="1078"/>
      <c r="AX80" s="1078"/>
      <c r="AY80" s="1078"/>
      <c r="AZ80" s="1078"/>
      <c r="BA80" s="1078"/>
      <c r="BB80" s="1077"/>
      <c r="BC80" s="1077"/>
      <c r="BD80" s="1077"/>
      <c r="BE80" s="1077"/>
      <c r="BF80" s="1077"/>
      <c r="BG80" s="1077"/>
      <c r="BH80" s="1077"/>
      <c r="BI80" s="1077"/>
      <c r="BJ80" s="1077"/>
      <c r="BK80" s="1077"/>
      <c r="BL80" s="1077"/>
      <c r="BM80" s="1077"/>
      <c r="BN80" s="1077"/>
      <c r="BO80" s="1077"/>
      <c r="BP80" s="1074"/>
      <c r="BQ80" s="1074"/>
      <c r="BR80" s="1074"/>
      <c r="BS80" s="1074"/>
      <c r="BT80" s="1074"/>
      <c r="BU80" s="1074"/>
      <c r="BV80" s="1074"/>
      <c r="BW80" s="1074"/>
      <c r="BX80" s="1074"/>
      <c r="BY80" s="1074"/>
      <c r="BZ80" s="1074"/>
      <c r="CA80" s="1074"/>
      <c r="CB80" s="1074"/>
      <c r="CC80" s="1074"/>
      <c r="CD80" s="1074"/>
      <c r="CE80" s="1074"/>
      <c r="CF80" s="1074"/>
      <c r="CG80" s="1074"/>
      <c r="CH80" s="1074"/>
      <c r="CI80" s="1074"/>
      <c r="CJ80" s="1074"/>
      <c r="CK80" s="1074"/>
      <c r="CL80" s="1074"/>
      <c r="CM80" s="1074"/>
      <c r="CN80" s="1074"/>
      <c r="CO80" s="1074"/>
      <c r="CP80" s="1074"/>
      <c r="CQ80" s="1074"/>
      <c r="CR80" s="1074"/>
      <c r="CS80" s="1074"/>
      <c r="CT80" s="1074"/>
      <c r="CU80" s="1074"/>
      <c r="CV80" s="1074"/>
      <c r="CW80" s="1074"/>
      <c r="CX80" s="1074"/>
      <c r="CY80" s="1074"/>
      <c r="CZ80" s="1074"/>
      <c r="DA80" s="1074"/>
      <c r="DB80" s="1074"/>
      <c r="DC80" s="1074"/>
    </row>
    <row r="81" spans="2:109" ht="13.2" x14ac:dyDescent="0.2">
      <c r="B81" s="12"/>
    </row>
    <row r="82" spans="2:109" ht="16.2" x14ac:dyDescent="0.2">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ht="13.2" x14ac:dyDescent="0.2">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ht="13.2" x14ac:dyDescent="0.2">
      <c r="DD84" s="3"/>
      <c r="DE84" s="3"/>
    </row>
    <row r="85" spans="2:109" ht="13.2" x14ac:dyDescent="0.2">
      <c r="DD85" s="3"/>
      <c r="DE85" s="3"/>
    </row>
    <row r="86" spans="2:109" ht="13.2" hidden="1" x14ac:dyDescent="0.2">
      <c r="DD86" s="3"/>
      <c r="DE86" s="3"/>
    </row>
    <row r="87" spans="2:109" ht="13.2" hidden="1" x14ac:dyDescent="0.2">
      <c r="K87" s="40"/>
      <c r="AQ87" s="40"/>
      <c r="BC87" s="40"/>
      <c r="BO87" s="40"/>
      <c r="CA87" s="40"/>
      <c r="CM87" s="40"/>
      <c r="CY87" s="40"/>
      <c r="DD87" s="3"/>
      <c r="DE87" s="3"/>
    </row>
    <row r="88" spans="2:109" ht="13.2" hidden="1" x14ac:dyDescent="0.2">
      <c r="DD88" s="3"/>
      <c r="DE88" s="3"/>
    </row>
    <row r="89" spans="2:109" ht="13.2" hidden="1" x14ac:dyDescent="0.2">
      <c r="DD89" s="3"/>
      <c r="DE89" s="3"/>
    </row>
    <row r="90" spans="2:109" ht="13.2" hidden="1" x14ac:dyDescent="0.2">
      <c r="DD90" s="3"/>
      <c r="DE90" s="3"/>
    </row>
    <row r="91" spans="2:109" ht="13.2" hidden="1" x14ac:dyDescent="0.2">
      <c r="DD91" s="3"/>
      <c r="DE91" s="3"/>
    </row>
    <row r="92" spans="2:109" ht="13.5" hidden="1" customHeight="1" x14ac:dyDescent="0.2">
      <c r="DD92" s="3"/>
      <c r="DE92" s="3"/>
    </row>
    <row r="93" spans="2:109" ht="13.5" hidden="1" customHeight="1" x14ac:dyDescent="0.2">
      <c r="DD93" s="3"/>
      <c r="DE93" s="3"/>
    </row>
    <row r="94" spans="2:109" ht="13.5" hidden="1" customHeight="1" x14ac:dyDescent="0.2">
      <c r="DD94" s="3"/>
      <c r="DE94" s="3"/>
    </row>
    <row r="95" spans="2:109" ht="13.5" hidden="1" customHeight="1" x14ac:dyDescent="0.2">
      <c r="DD95" s="3"/>
      <c r="DE95" s="3"/>
    </row>
    <row r="96" spans="2:109" ht="13.5" hidden="1" customHeight="1" x14ac:dyDescent="0.2">
      <c r="DD96" s="3"/>
      <c r="DE96" s="3"/>
    </row>
    <row r="97" s="3" customFormat="1" ht="13.5" hidden="1" customHeight="1" x14ac:dyDescent="0.2"/>
    <row r="98" s="3" customFormat="1" ht="13.5" hidden="1" customHeight="1" x14ac:dyDescent="0.2"/>
    <row r="99" s="3" customFormat="1" ht="13.5" hidden="1" customHeight="1" x14ac:dyDescent="0.2"/>
    <row r="100" s="3" customFormat="1" ht="13.5" hidden="1" customHeight="1" x14ac:dyDescent="0.2"/>
    <row r="101" s="3" customFormat="1" ht="13.5" hidden="1" customHeight="1" x14ac:dyDescent="0.2"/>
    <row r="102" s="3" customFormat="1" ht="13.5" hidden="1" customHeight="1" x14ac:dyDescent="0.2"/>
    <row r="103" s="3" customFormat="1" ht="13.5" hidden="1" customHeight="1" x14ac:dyDescent="0.2"/>
    <row r="104" s="3" customFormat="1" ht="13.5" hidden="1" customHeight="1" x14ac:dyDescent="0.2"/>
    <row r="105" s="3" customFormat="1" ht="13.5" hidden="1" customHeight="1" x14ac:dyDescent="0.2"/>
    <row r="106" s="3" customFormat="1" ht="13.5" hidden="1" customHeight="1" x14ac:dyDescent="0.2"/>
    <row r="107" s="3" customFormat="1" ht="13.5" hidden="1" customHeight="1" x14ac:dyDescent="0.2"/>
    <row r="108" s="3" customFormat="1" ht="13.5" hidden="1" customHeight="1" x14ac:dyDescent="0.2"/>
    <row r="109" s="3" customFormat="1" ht="13.5" hidden="1" customHeight="1" x14ac:dyDescent="0.2"/>
    <row r="110" s="3" customFormat="1" ht="13.5" hidden="1" customHeight="1" x14ac:dyDescent="0.2"/>
    <row r="111" s="3" customFormat="1" ht="13.5" hidden="1" customHeight="1" x14ac:dyDescent="0.2"/>
    <row r="112" s="3" customFormat="1" ht="13.5" hidden="1" customHeight="1" x14ac:dyDescent="0.2"/>
    <row r="113" s="3" customFormat="1" ht="13.5" hidden="1" customHeight="1" x14ac:dyDescent="0.2"/>
    <row r="114" s="3" customFormat="1" ht="13.5" hidden="1" customHeight="1" x14ac:dyDescent="0.2"/>
    <row r="115" s="3" customFormat="1" ht="13.5" hidden="1" customHeight="1" x14ac:dyDescent="0.2"/>
    <row r="116" s="3" customFormat="1" ht="13.5" hidden="1" customHeight="1" x14ac:dyDescent="0.2"/>
    <row r="117" s="3" customFormat="1" ht="13.5" hidden="1" customHeight="1" x14ac:dyDescent="0.2"/>
    <row r="118" s="3" customFormat="1" ht="13.5" hidden="1" customHeight="1" x14ac:dyDescent="0.2"/>
    <row r="119" s="3" customFormat="1" ht="13.5" hidden="1" customHeight="1" x14ac:dyDescent="0.2"/>
    <row r="120" s="3" customFormat="1" ht="13.5" hidden="1" customHeight="1" x14ac:dyDescent="0.2"/>
    <row r="121" s="3" customFormat="1" ht="13.5" hidden="1" customHeight="1" x14ac:dyDescent="0.2"/>
    <row r="122" s="3" customFormat="1" ht="13.5" hidden="1" customHeight="1" x14ac:dyDescent="0.2"/>
    <row r="123" s="3" customFormat="1" ht="13.5" hidden="1" customHeight="1" x14ac:dyDescent="0.2"/>
    <row r="124" s="3" customFormat="1" ht="13.5" hidden="1" customHeight="1" x14ac:dyDescent="0.2"/>
    <row r="125" s="3" customFormat="1" ht="13.5" hidden="1" customHeight="1" x14ac:dyDescent="0.2"/>
    <row r="126" s="3" customFormat="1" ht="13.5" hidden="1" customHeight="1" x14ac:dyDescent="0.2"/>
    <row r="127" s="3" customFormat="1" ht="13.5" hidden="1" customHeight="1" x14ac:dyDescent="0.2"/>
    <row r="128" s="3" customFormat="1" ht="13.5" hidden="1" customHeight="1" x14ac:dyDescent="0.2"/>
    <row r="129" s="3" customFormat="1" ht="13.5" hidden="1" customHeight="1" x14ac:dyDescent="0.2"/>
    <row r="130" s="3" customFormat="1" ht="13.5" hidden="1" customHeight="1" x14ac:dyDescent="0.2"/>
    <row r="131" s="3" customFormat="1" ht="13.5" hidden="1" customHeight="1" x14ac:dyDescent="0.2"/>
    <row r="132" s="3" customFormat="1" ht="13.5" hidden="1" customHeight="1" x14ac:dyDescent="0.2"/>
    <row r="133" s="3" customFormat="1" ht="13.5" hidden="1" customHeight="1" x14ac:dyDescent="0.2"/>
    <row r="134" s="3" customFormat="1" ht="13.5" hidden="1" customHeight="1" x14ac:dyDescent="0.2"/>
    <row r="135" s="3" customFormat="1" ht="13.5" hidden="1" customHeight="1" x14ac:dyDescent="0.2"/>
    <row r="136" s="3" customFormat="1" ht="13.5" hidden="1" customHeight="1" x14ac:dyDescent="0.2"/>
    <row r="137" s="3" customFormat="1" ht="13.5" hidden="1" customHeight="1" x14ac:dyDescent="0.2"/>
    <row r="138" s="3" customFormat="1" ht="13.5" hidden="1" customHeight="1" x14ac:dyDescent="0.2"/>
    <row r="139" s="3" customFormat="1" ht="13.5" hidden="1" customHeight="1" x14ac:dyDescent="0.2"/>
    <row r="140" s="3" customFormat="1" ht="13.5" hidden="1" customHeight="1" x14ac:dyDescent="0.2"/>
    <row r="141" s="3" customFormat="1" ht="13.5" hidden="1" customHeight="1" x14ac:dyDescent="0.2"/>
    <row r="142" s="3" customFormat="1" ht="13.5" hidden="1" customHeight="1" x14ac:dyDescent="0.2"/>
    <row r="143" s="3" customFormat="1" ht="13.5" hidden="1" customHeight="1" x14ac:dyDescent="0.2"/>
    <row r="144" s="3" customFormat="1" ht="13.5" hidden="1" customHeight="1" x14ac:dyDescent="0.2"/>
    <row r="145" s="3" customFormat="1" ht="13.5" hidden="1" customHeight="1" x14ac:dyDescent="0.2"/>
    <row r="146" s="3" customFormat="1" ht="13.5" hidden="1" customHeight="1" x14ac:dyDescent="0.2"/>
    <row r="147" s="3" customFormat="1" ht="13.5" hidden="1" customHeight="1" x14ac:dyDescent="0.2"/>
    <row r="148" s="3" customFormat="1" ht="13.5" hidden="1" customHeight="1" x14ac:dyDescent="0.2"/>
    <row r="149" s="3" customFormat="1" ht="13.5" hidden="1" customHeight="1" x14ac:dyDescent="0.2"/>
    <row r="150" s="3" customFormat="1" ht="13.5" hidden="1" customHeight="1" x14ac:dyDescent="0.2"/>
    <row r="151" s="3" customFormat="1" ht="13.5" hidden="1" customHeight="1" x14ac:dyDescent="0.2"/>
    <row r="152" s="3" customFormat="1" ht="13.5" hidden="1" customHeight="1" x14ac:dyDescent="0.2"/>
    <row r="153" s="3" customFormat="1" ht="13.5" hidden="1" customHeight="1" x14ac:dyDescent="0.2"/>
    <row r="154" s="3" customFormat="1" ht="13.5" hidden="1" customHeight="1" x14ac:dyDescent="0.2"/>
    <row r="155" s="3" customFormat="1" ht="13.5" hidden="1" customHeight="1" x14ac:dyDescent="0.2"/>
    <row r="156" s="3" customFormat="1" ht="13.5" hidden="1" customHeight="1" x14ac:dyDescent="0.2"/>
    <row r="157" s="3" customFormat="1" ht="13.5" hidden="1" customHeight="1" x14ac:dyDescent="0.2"/>
    <row r="158" s="3" customFormat="1" ht="13.5" hidden="1" customHeight="1" x14ac:dyDescent="0.2"/>
    <row r="159" s="3" customFormat="1" ht="13.5" hidden="1" customHeight="1" x14ac:dyDescent="0.2"/>
    <row r="160" s="3" customFormat="1" ht="13.5" hidden="1" customHeight="1" x14ac:dyDescent="0.2"/>
  </sheetData>
  <sheetProtection algorithmName="SHA-512" hashValue="1tV241g3pT8WRAQNndwr3YkTU9LrK68+OgR9tUmzPCzOetc7yGB75oqRH3Zobk+Vigqq8av+JQ2/kgHE0ucfQA==" saltValue="dcGjO8faqGKv59FVQkDhq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1:34" ht="13.5"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3.2" x14ac:dyDescent="0.2">
      <c r="S2" s="6"/>
      <c r="AH2" s="6"/>
    </row>
    <row r="3" spans="1: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ht="13.2" x14ac:dyDescent="0.2"/>
    <row r="5" spans="1:34" ht="13.2" x14ac:dyDescent="0.2"/>
    <row r="6" spans="1:34" ht="13.2" x14ac:dyDescent="0.2"/>
    <row r="7" spans="1:34" ht="13.2" x14ac:dyDescent="0.2"/>
    <row r="8" spans="1:34" ht="13.2" x14ac:dyDescent="0.2"/>
    <row r="9" spans="1:34" ht="13.2" x14ac:dyDescent="0.2">
      <c r="AH9" s="6"/>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15</v>
      </c>
    </row>
  </sheetData>
  <sheetProtection algorithmName="SHA-512" hashValue="/lskMbTuXMVOzQPkyi8pmPutGxfdQcjeJSUV04YZIBHEMEfVFjzOwL4MmD0A6TM/P7gy8SCqLT/6LsW2SOQPYg==" saltValue="iuK5GRhP8ktPpeA/Abs8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5" customWidth="1"/>
    <col min="35" max="122" width="2.44140625" style="6" customWidth="1"/>
    <col min="123" max="16384" width="2.44140625" style="6" hidden="1"/>
  </cols>
  <sheetData>
    <row r="1" spans="2:34" ht="13.5" customHeight="1" x14ac:dyDescent="0.2">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ht="13.2" x14ac:dyDescent="0.2">
      <c r="S2" s="6"/>
      <c r="AH2" s="6"/>
    </row>
    <row r="3" spans="2:34" ht="13.2" x14ac:dyDescent="0.2">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ht="13.2" x14ac:dyDescent="0.2"/>
    <row r="5" spans="2:34" ht="13.2" x14ac:dyDescent="0.2"/>
    <row r="6" spans="2:34" ht="13.2" x14ac:dyDescent="0.2"/>
    <row r="7" spans="2:34" ht="13.2" x14ac:dyDescent="0.2"/>
    <row r="8" spans="2:34" ht="13.2" x14ac:dyDescent="0.2"/>
    <row r="9" spans="2:34" ht="13.2" x14ac:dyDescent="0.2">
      <c r="AH9" s="6"/>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6"/>
    </row>
    <row r="18" spans="12:34" ht="13.2" x14ac:dyDescent="0.2"/>
    <row r="19" spans="12:34" ht="13.2" x14ac:dyDescent="0.2"/>
    <row r="20" spans="12:34" ht="13.2" x14ac:dyDescent="0.2">
      <c r="AH20" s="6"/>
    </row>
    <row r="21" spans="12:34" ht="13.2" x14ac:dyDescent="0.2">
      <c r="AH21" s="6"/>
    </row>
    <row r="22" spans="12:34" ht="13.2" x14ac:dyDescent="0.2"/>
    <row r="23" spans="12:34" ht="13.2" x14ac:dyDescent="0.2"/>
    <row r="24" spans="12:34" ht="13.2" x14ac:dyDescent="0.2">
      <c r="Q24" s="6"/>
    </row>
    <row r="25" spans="12:34" ht="13.2" x14ac:dyDescent="0.2"/>
    <row r="26" spans="12:34" ht="13.2" x14ac:dyDescent="0.2"/>
    <row r="27" spans="12:34" ht="13.2" x14ac:dyDescent="0.2"/>
    <row r="28" spans="12:34" ht="13.2" x14ac:dyDescent="0.2">
      <c r="O28" s="6"/>
      <c r="T28" s="6"/>
      <c r="AH28" s="6"/>
    </row>
    <row r="29" spans="12:34" ht="13.2" x14ac:dyDescent="0.2"/>
    <row r="30" spans="12:34" ht="13.2" x14ac:dyDescent="0.2"/>
    <row r="31" spans="12:34" ht="13.2" x14ac:dyDescent="0.2">
      <c r="Q31" s="6"/>
    </row>
    <row r="32" spans="12:34" ht="13.2" x14ac:dyDescent="0.2">
      <c r="L32" s="6"/>
    </row>
    <row r="33" spans="2:34" ht="13.2" x14ac:dyDescent="0.2">
      <c r="C33" s="6"/>
      <c r="E33" s="6"/>
      <c r="G33" s="6"/>
      <c r="I33" s="6"/>
      <c r="X33" s="6"/>
    </row>
    <row r="34" spans="2:34" ht="13.2" x14ac:dyDescent="0.2">
      <c r="B34" s="6"/>
      <c r="P34" s="6"/>
      <c r="R34" s="6"/>
      <c r="T34" s="6"/>
    </row>
    <row r="35" spans="2:34" ht="13.2" x14ac:dyDescent="0.2">
      <c r="D35" s="6"/>
      <c r="W35" s="6"/>
      <c r="AC35" s="6"/>
      <c r="AD35" s="6"/>
      <c r="AE35" s="6"/>
      <c r="AF35" s="6"/>
      <c r="AG35" s="6"/>
      <c r="AH35" s="6"/>
    </row>
    <row r="36" spans="2:34" ht="13.2" x14ac:dyDescent="0.2">
      <c r="H36" s="6"/>
      <c r="J36" s="6"/>
      <c r="K36" s="6"/>
      <c r="M36" s="6"/>
      <c r="Y36" s="6"/>
      <c r="Z36" s="6"/>
      <c r="AA36" s="6"/>
      <c r="AB36" s="6"/>
      <c r="AC36" s="6"/>
      <c r="AD36" s="6"/>
      <c r="AE36" s="6"/>
      <c r="AF36" s="6"/>
      <c r="AG36" s="6"/>
      <c r="AH36" s="6"/>
    </row>
    <row r="37" spans="2:34" ht="13.2" x14ac:dyDescent="0.2">
      <c r="AH37" s="6"/>
    </row>
    <row r="38" spans="2:34" ht="13.2" x14ac:dyDescent="0.2">
      <c r="AG38" s="6"/>
      <c r="AH38" s="6"/>
    </row>
    <row r="39" spans="2:34" ht="13.2" x14ac:dyDescent="0.2"/>
    <row r="40" spans="2:34" ht="13.2" x14ac:dyDescent="0.2">
      <c r="X40" s="6"/>
    </row>
    <row r="41" spans="2:34" ht="13.2" x14ac:dyDescent="0.2">
      <c r="R41" s="6"/>
    </row>
    <row r="42" spans="2:34" ht="13.2" x14ac:dyDescent="0.2">
      <c r="W42" s="6"/>
    </row>
    <row r="43" spans="2:34" ht="13.2" x14ac:dyDescent="0.2">
      <c r="Y43" s="6"/>
      <c r="Z43" s="6"/>
      <c r="AA43" s="6"/>
      <c r="AB43" s="6"/>
      <c r="AC43" s="6"/>
      <c r="AD43" s="6"/>
      <c r="AE43" s="6"/>
      <c r="AF43" s="6"/>
      <c r="AG43" s="6"/>
      <c r="AH43" s="6"/>
    </row>
    <row r="44" spans="2:34" ht="13.2" x14ac:dyDescent="0.2">
      <c r="AH44" s="6"/>
    </row>
    <row r="45" spans="2:34" ht="13.2" x14ac:dyDescent="0.2">
      <c r="X45" s="6"/>
    </row>
    <row r="46" spans="2:34" ht="13.2" x14ac:dyDescent="0.2"/>
    <row r="47" spans="2:34" ht="13.2" x14ac:dyDescent="0.2"/>
    <row r="48" spans="2:34" ht="13.2" x14ac:dyDescent="0.2">
      <c r="W48" s="6"/>
      <c r="Y48" s="6"/>
      <c r="Z48" s="6"/>
      <c r="AA48" s="6"/>
      <c r="AB48" s="6"/>
      <c r="AC48" s="6"/>
      <c r="AD48" s="6"/>
      <c r="AE48" s="6"/>
      <c r="AF48" s="6"/>
      <c r="AG48" s="6"/>
      <c r="AH48" s="6"/>
    </row>
    <row r="49" spans="28:34" ht="13.2" x14ac:dyDescent="0.2"/>
    <row r="50" spans="28:34" ht="13.2" x14ac:dyDescent="0.2">
      <c r="AE50" s="6"/>
      <c r="AF50" s="6"/>
      <c r="AG50" s="6"/>
      <c r="AH50" s="6"/>
    </row>
    <row r="51" spans="28:34" ht="13.2" x14ac:dyDescent="0.2">
      <c r="AC51" s="6"/>
      <c r="AD51" s="6"/>
      <c r="AE51" s="6"/>
      <c r="AF51" s="6"/>
      <c r="AG51" s="6"/>
      <c r="AH51" s="6"/>
    </row>
    <row r="52" spans="28:34" ht="13.2" x14ac:dyDescent="0.2"/>
    <row r="53" spans="28:34" ht="13.2" x14ac:dyDescent="0.2">
      <c r="AF53" s="6"/>
      <c r="AG53" s="6"/>
      <c r="AH53" s="6"/>
    </row>
    <row r="54" spans="28:34" ht="13.2" x14ac:dyDescent="0.2">
      <c r="AH54" s="6"/>
    </row>
    <row r="55" spans="28:34" ht="13.2" x14ac:dyDescent="0.2"/>
    <row r="56" spans="28:34" ht="13.2" x14ac:dyDescent="0.2">
      <c r="AB56" s="6"/>
      <c r="AC56" s="6"/>
      <c r="AD56" s="6"/>
      <c r="AE56" s="6"/>
      <c r="AF56" s="6"/>
      <c r="AG56" s="6"/>
      <c r="AH56" s="6"/>
    </row>
    <row r="57" spans="28:34" ht="13.2" x14ac:dyDescent="0.2">
      <c r="AH57" s="6"/>
    </row>
    <row r="58" spans="28:34" ht="13.2" x14ac:dyDescent="0.2">
      <c r="AH58" s="6"/>
    </row>
    <row r="59" spans="28:34" ht="13.2" x14ac:dyDescent="0.2">
      <c r="AG59" s="6"/>
      <c r="AH59" s="6"/>
    </row>
    <row r="60" spans="28:34" ht="13.2" x14ac:dyDescent="0.2"/>
    <row r="61" spans="28:34" ht="13.2" x14ac:dyDescent="0.2"/>
    <row r="62" spans="28:34" ht="13.2" x14ac:dyDescent="0.2"/>
    <row r="63" spans="28:34" ht="13.2" x14ac:dyDescent="0.2">
      <c r="AH63" s="6"/>
    </row>
    <row r="64" spans="28:34" ht="13.2" x14ac:dyDescent="0.2">
      <c r="AG64" s="6"/>
      <c r="AH64" s="6"/>
    </row>
    <row r="65" spans="28:34" ht="13.2" x14ac:dyDescent="0.2"/>
    <row r="66" spans="28:34" ht="13.2" x14ac:dyDescent="0.2"/>
    <row r="67" spans="28:34" ht="13.2" x14ac:dyDescent="0.2"/>
    <row r="68" spans="28:34" ht="13.2" x14ac:dyDescent="0.2">
      <c r="AB68" s="6"/>
      <c r="AC68" s="6"/>
      <c r="AD68" s="6"/>
      <c r="AE68" s="6"/>
      <c r="AF68" s="6"/>
      <c r="AG68" s="6"/>
      <c r="AH68" s="6"/>
    </row>
    <row r="69" spans="28:34" ht="13.2" x14ac:dyDescent="0.2">
      <c r="AF69" s="6"/>
      <c r="AG69" s="6"/>
      <c r="AH69" s="6"/>
    </row>
    <row r="70" spans="28:34" ht="13.2" x14ac:dyDescent="0.2"/>
    <row r="71" spans="28:34" ht="13.2" x14ac:dyDescent="0.2"/>
    <row r="72" spans="28:34" ht="13.2" x14ac:dyDescent="0.2"/>
    <row r="73" spans="28:34" ht="13.2" x14ac:dyDescent="0.2"/>
    <row r="74" spans="28:34" ht="13.2" x14ac:dyDescent="0.2"/>
    <row r="75" spans="28:34" ht="13.2" x14ac:dyDescent="0.2">
      <c r="AH75" s="6"/>
    </row>
    <row r="76" spans="28:34" ht="13.2" x14ac:dyDescent="0.2">
      <c r="AF76" s="6"/>
      <c r="AG76" s="6"/>
      <c r="AH76" s="6"/>
    </row>
    <row r="77" spans="28:34" ht="13.2" x14ac:dyDescent="0.2">
      <c r="AG77" s="6"/>
      <c r="AH77" s="6"/>
    </row>
    <row r="78" spans="28:34" ht="13.2" x14ac:dyDescent="0.2"/>
    <row r="79" spans="28:34" ht="13.2" x14ac:dyDescent="0.2"/>
    <row r="80" spans="28:34" ht="13.2" x14ac:dyDescent="0.2"/>
    <row r="81" spans="25:34" ht="13.2" x14ac:dyDescent="0.2"/>
    <row r="82" spans="25:34" ht="13.2" x14ac:dyDescent="0.2">
      <c r="Y82" s="6"/>
    </row>
    <row r="83" spans="25:34" ht="13.2" x14ac:dyDescent="0.2">
      <c r="Y83" s="6"/>
      <c r="Z83" s="6"/>
      <c r="AA83" s="6"/>
      <c r="AB83" s="6"/>
      <c r="AC83" s="6"/>
      <c r="AD83" s="6"/>
      <c r="AE83" s="6"/>
      <c r="AF83" s="6"/>
      <c r="AG83" s="6"/>
      <c r="AH83" s="6"/>
    </row>
    <row r="84" spans="25:34" ht="13.2" x14ac:dyDescent="0.2"/>
    <row r="85" spans="25:34" ht="13.2" x14ac:dyDescent="0.2"/>
    <row r="86" spans="25:34" ht="13.2" x14ac:dyDescent="0.2"/>
    <row r="87" spans="25:34" ht="13.2" x14ac:dyDescent="0.2"/>
    <row r="88" spans="25:34" ht="13.2" x14ac:dyDescent="0.2">
      <c r="AH88" s="6"/>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6"/>
      <c r="AG94" s="6"/>
      <c r="AH94" s="6"/>
    </row>
    <row r="95" spans="25:34" ht="13.5" customHeight="1" x14ac:dyDescent="0.2">
      <c r="AH95" s="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
    </row>
    <row r="102" spans="33:34" ht="13.5" customHeight="1" x14ac:dyDescent="0.2"/>
    <row r="103" spans="33:34" ht="13.5" customHeight="1" x14ac:dyDescent="0.2"/>
    <row r="104" spans="33:34" ht="13.5" customHeight="1" x14ac:dyDescent="0.2">
      <c r="AG104" s="6"/>
      <c r="AH104" s="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
    </row>
    <row r="117" spans="34:122" ht="13.5" customHeight="1" x14ac:dyDescent="0.2"/>
    <row r="118" spans="34:122" ht="13.5" customHeight="1" x14ac:dyDescent="0.2"/>
    <row r="119" spans="34:122" ht="13.5" customHeight="1" x14ac:dyDescent="0.2"/>
    <row r="120" spans="34:122" ht="13.5" customHeight="1" x14ac:dyDescent="0.2">
      <c r="AH120" s="6"/>
    </row>
    <row r="121" spans="34:122" ht="13.5" customHeight="1" x14ac:dyDescent="0.2">
      <c r="AH121" s="6"/>
    </row>
    <row r="122" spans="34:122" ht="13.5" customHeight="1" x14ac:dyDescent="0.2"/>
    <row r="123" spans="34:122" ht="13.5" customHeight="1" x14ac:dyDescent="0.2"/>
    <row r="124" spans="34:122" ht="13.5" customHeight="1" x14ac:dyDescent="0.2"/>
    <row r="125" spans="34:122" ht="13.5" customHeight="1" x14ac:dyDescent="0.2">
      <c r="DR125" s="6" t="s">
        <v>16</v>
      </c>
    </row>
  </sheetData>
  <sheetProtection algorithmName="SHA-512" hashValue="BEV6iIp0Dz7q5Yew0UqP22StNBTrSDcUrski8K9JSSY/yJvSBNe7H7QOsReI1No/kJ2dBUE4C7Wi7C1V8lX+Fg==" saltValue="DC6qDIH8GACp04fz0wZI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8BC4-91D5-4C62-8D86-DF3C2D4B50F1}">
  <sheetPr>
    <pageSetUpPr fitToPage="1"/>
  </sheetPr>
  <dimension ref="B1:EM49"/>
  <sheetViews>
    <sheetView showGridLines="0" zoomScaleNormal="100" workbookViewId="0"/>
  </sheetViews>
  <sheetFormatPr defaultColWidth="0" defaultRowHeight="11.25" customHeight="1" zeroHeight="1" x14ac:dyDescent="0.2"/>
  <cols>
    <col min="1" max="95" width="1.6640625" style="41" customWidth="1"/>
    <col min="96" max="133" width="1.6640625" style="86" customWidth="1"/>
    <col min="134" max="143" width="1.6640625" style="41" customWidth="1"/>
    <col min="144" max="144" width="0" style="41" hidden="1" customWidth="1"/>
    <col min="145" max="16384" width="0" style="41" hidden="1"/>
  </cols>
  <sheetData>
    <row r="1" spans="2:143" ht="22.5" customHeight="1" thickBot="1" x14ac:dyDescent="0.25">
      <c r="B1" s="73"/>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549" t="s">
        <v>145</v>
      </c>
      <c r="DI1" s="550"/>
      <c r="DJ1" s="550"/>
      <c r="DK1" s="550"/>
      <c r="DL1" s="550"/>
      <c r="DM1" s="550"/>
      <c r="DN1" s="551"/>
      <c r="DO1" s="41"/>
      <c r="DP1" s="549" t="s">
        <v>146</v>
      </c>
      <c r="DQ1" s="550"/>
      <c r="DR1" s="550"/>
      <c r="DS1" s="550"/>
      <c r="DT1" s="550"/>
      <c r="DU1" s="550"/>
      <c r="DV1" s="550"/>
      <c r="DW1" s="550"/>
      <c r="DX1" s="550"/>
      <c r="DY1" s="550"/>
      <c r="DZ1" s="550"/>
      <c r="EA1" s="550"/>
      <c r="EB1" s="550"/>
      <c r="EC1" s="551"/>
      <c r="ED1" s="42"/>
      <c r="EE1" s="42"/>
      <c r="EF1" s="42"/>
      <c r="EG1" s="42"/>
      <c r="EH1" s="42"/>
      <c r="EI1" s="42"/>
      <c r="EJ1" s="42"/>
      <c r="EK1" s="42"/>
      <c r="EL1" s="42"/>
      <c r="EM1" s="42"/>
    </row>
    <row r="2" spans="2:143" ht="22.5" customHeight="1" x14ac:dyDescent="0.2">
      <c r="B2" s="74" t="s">
        <v>147</v>
      </c>
      <c r="R2" s="75"/>
      <c r="S2" s="75"/>
      <c r="T2" s="75"/>
      <c r="U2" s="75"/>
      <c r="V2" s="75"/>
      <c r="W2" s="75"/>
      <c r="X2" s="75"/>
      <c r="Y2" s="75"/>
      <c r="Z2" s="75"/>
      <c r="AA2" s="75"/>
      <c r="AB2" s="75"/>
      <c r="AC2" s="75"/>
      <c r="AE2" s="76"/>
      <c r="AF2" s="76"/>
      <c r="AG2" s="76"/>
      <c r="AH2" s="76"/>
      <c r="AI2" s="76"/>
      <c r="AJ2" s="75"/>
      <c r="AK2" s="75"/>
      <c r="AL2" s="75"/>
      <c r="AM2" s="75"/>
      <c r="AN2" s="75"/>
      <c r="AO2" s="75"/>
      <c r="AP2" s="75"/>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row>
    <row r="3" spans="2:143" ht="11.25" customHeight="1" x14ac:dyDescent="0.2">
      <c r="B3" s="386" t="s">
        <v>148</v>
      </c>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6" t="s">
        <v>149</v>
      </c>
      <c r="AQ3" s="387"/>
      <c r="AR3" s="387"/>
      <c r="AS3" s="387"/>
      <c r="AT3" s="387"/>
      <c r="AU3" s="387"/>
      <c r="AV3" s="387"/>
      <c r="AW3" s="387"/>
      <c r="AX3" s="387"/>
      <c r="AY3" s="387"/>
      <c r="AZ3" s="387"/>
      <c r="BA3" s="387"/>
      <c r="BB3" s="387"/>
      <c r="BC3" s="387"/>
      <c r="BD3" s="387"/>
      <c r="BE3" s="387"/>
      <c r="BF3" s="387"/>
      <c r="BG3" s="387"/>
      <c r="BH3" s="387"/>
      <c r="BI3" s="387"/>
      <c r="BJ3" s="387"/>
      <c r="BK3" s="387"/>
      <c r="BL3" s="387"/>
      <c r="BM3" s="387"/>
      <c r="BN3" s="387"/>
      <c r="BO3" s="387"/>
      <c r="BP3" s="387"/>
      <c r="BQ3" s="387"/>
      <c r="BR3" s="387"/>
      <c r="BS3" s="387"/>
      <c r="BT3" s="387"/>
      <c r="BU3" s="387"/>
      <c r="BV3" s="387"/>
      <c r="BW3" s="387"/>
      <c r="BX3" s="387"/>
      <c r="BY3" s="387"/>
      <c r="BZ3" s="387"/>
      <c r="CA3" s="387"/>
      <c r="CB3" s="436"/>
      <c r="CD3" s="386" t="s">
        <v>150</v>
      </c>
      <c r="CE3" s="387"/>
      <c r="CF3" s="387"/>
      <c r="CG3" s="387"/>
      <c r="CH3" s="387"/>
      <c r="CI3" s="387"/>
      <c r="CJ3" s="387"/>
      <c r="CK3" s="387"/>
      <c r="CL3" s="387"/>
      <c r="CM3" s="387"/>
      <c r="CN3" s="387"/>
      <c r="CO3" s="387"/>
      <c r="CP3" s="387"/>
      <c r="CQ3" s="387"/>
      <c r="CR3" s="387"/>
      <c r="CS3" s="387"/>
      <c r="CT3" s="387"/>
      <c r="CU3" s="387"/>
      <c r="CV3" s="387"/>
      <c r="CW3" s="387"/>
      <c r="CX3" s="387"/>
      <c r="CY3" s="387"/>
      <c r="CZ3" s="387"/>
      <c r="DA3" s="387"/>
      <c r="DB3" s="387"/>
      <c r="DC3" s="387"/>
      <c r="DD3" s="387"/>
      <c r="DE3" s="387"/>
      <c r="DF3" s="387"/>
      <c r="DG3" s="387"/>
      <c r="DH3" s="387"/>
      <c r="DI3" s="387"/>
      <c r="DJ3" s="387"/>
      <c r="DK3" s="387"/>
      <c r="DL3" s="387"/>
      <c r="DM3" s="387"/>
      <c r="DN3" s="387"/>
      <c r="DO3" s="387"/>
      <c r="DP3" s="387"/>
      <c r="DQ3" s="387"/>
      <c r="DR3" s="387"/>
      <c r="DS3" s="387"/>
      <c r="DT3" s="387"/>
      <c r="DU3" s="387"/>
      <c r="DV3" s="387"/>
      <c r="DW3" s="387"/>
      <c r="DX3" s="387"/>
      <c r="DY3" s="387"/>
      <c r="DZ3" s="387"/>
      <c r="EA3" s="387"/>
      <c r="EB3" s="387"/>
      <c r="EC3" s="436"/>
    </row>
    <row r="4" spans="2:143" ht="11.25" customHeight="1" x14ac:dyDescent="0.2">
      <c r="B4" s="386" t="s">
        <v>26</v>
      </c>
      <c r="C4" s="387"/>
      <c r="D4" s="387"/>
      <c r="E4" s="387"/>
      <c r="F4" s="387"/>
      <c r="G4" s="387"/>
      <c r="H4" s="387"/>
      <c r="I4" s="387"/>
      <c r="J4" s="387"/>
      <c r="K4" s="387"/>
      <c r="L4" s="387"/>
      <c r="M4" s="387"/>
      <c r="N4" s="387"/>
      <c r="O4" s="387"/>
      <c r="P4" s="387"/>
      <c r="Q4" s="436"/>
      <c r="R4" s="386" t="s">
        <v>151</v>
      </c>
      <c r="S4" s="387"/>
      <c r="T4" s="387"/>
      <c r="U4" s="387"/>
      <c r="V4" s="387"/>
      <c r="W4" s="387"/>
      <c r="X4" s="387"/>
      <c r="Y4" s="436"/>
      <c r="Z4" s="386" t="s">
        <v>152</v>
      </c>
      <c r="AA4" s="387"/>
      <c r="AB4" s="387"/>
      <c r="AC4" s="436"/>
      <c r="AD4" s="386" t="s">
        <v>153</v>
      </c>
      <c r="AE4" s="387"/>
      <c r="AF4" s="387"/>
      <c r="AG4" s="387"/>
      <c r="AH4" s="387"/>
      <c r="AI4" s="387"/>
      <c r="AJ4" s="387"/>
      <c r="AK4" s="436"/>
      <c r="AL4" s="386" t="s">
        <v>152</v>
      </c>
      <c r="AM4" s="387"/>
      <c r="AN4" s="387"/>
      <c r="AO4" s="436"/>
      <c r="AP4" s="552" t="s">
        <v>154</v>
      </c>
      <c r="AQ4" s="552"/>
      <c r="AR4" s="552"/>
      <c r="AS4" s="552"/>
      <c r="AT4" s="552"/>
      <c r="AU4" s="552"/>
      <c r="AV4" s="552"/>
      <c r="AW4" s="552"/>
      <c r="AX4" s="552"/>
      <c r="AY4" s="552"/>
      <c r="AZ4" s="552"/>
      <c r="BA4" s="552"/>
      <c r="BB4" s="552"/>
      <c r="BC4" s="552"/>
      <c r="BD4" s="552"/>
      <c r="BE4" s="552"/>
      <c r="BF4" s="552"/>
      <c r="BG4" s="552" t="s">
        <v>155</v>
      </c>
      <c r="BH4" s="552"/>
      <c r="BI4" s="552"/>
      <c r="BJ4" s="552"/>
      <c r="BK4" s="552"/>
      <c r="BL4" s="552"/>
      <c r="BM4" s="552"/>
      <c r="BN4" s="552"/>
      <c r="BO4" s="552" t="s">
        <v>152</v>
      </c>
      <c r="BP4" s="552"/>
      <c r="BQ4" s="552"/>
      <c r="BR4" s="552"/>
      <c r="BS4" s="552" t="s">
        <v>156</v>
      </c>
      <c r="BT4" s="552"/>
      <c r="BU4" s="552"/>
      <c r="BV4" s="552"/>
      <c r="BW4" s="552"/>
      <c r="BX4" s="552"/>
      <c r="BY4" s="552"/>
      <c r="BZ4" s="552"/>
      <c r="CA4" s="552"/>
      <c r="CB4" s="552"/>
      <c r="CD4" s="386" t="s">
        <v>157</v>
      </c>
      <c r="CE4" s="387"/>
      <c r="CF4" s="387"/>
      <c r="CG4" s="387"/>
      <c r="CH4" s="387"/>
      <c r="CI4" s="387"/>
      <c r="CJ4" s="387"/>
      <c r="CK4" s="387"/>
      <c r="CL4" s="387"/>
      <c r="CM4" s="387"/>
      <c r="CN4" s="387"/>
      <c r="CO4" s="387"/>
      <c r="CP4" s="387"/>
      <c r="CQ4" s="387"/>
      <c r="CR4" s="387"/>
      <c r="CS4" s="387"/>
      <c r="CT4" s="387"/>
      <c r="CU4" s="387"/>
      <c r="CV4" s="387"/>
      <c r="CW4" s="387"/>
      <c r="CX4" s="387"/>
      <c r="CY4" s="387"/>
      <c r="CZ4" s="387"/>
      <c r="DA4" s="387"/>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436"/>
    </row>
    <row r="5" spans="2:143" ht="11.25" customHeight="1" x14ac:dyDescent="0.2">
      <c r="B5" s="553" t="s">
        <v>158</v>
      </c>
      <c r="C5" s="554"/>
      <c r="D5" s="554"/>
      <c r="E5" s="554"/>
      <c r="F5" s="554"/>
      <c r="G5" s="554"/>
      <c r="H5" s="554"/>
      <c r="I5" s="554"/>
      <c r="J5" s="554"/>
      <c r="K5" s="554"/>
      <c r="L5" s="554"/>
      <c r="M5" s="554"/>
      <c r="N5" s="554"/>
      <c r="O5" s="554"/>
      <c r="P5" s="554"/>
      <c r="Q5" s="555"/>
      <c r="R5" s="556">
        <v>1308872</v>
      </c>
      <c r="S5" s="557"/>
      <c r="T5" s="557"/>
      <c r="U5" s="557"/>
      <c r="V5" s="557"/>
      <c r="W5" s="557"/>
      <c r="X5" s="557"/>
      <c r="Y5" s="558"/>
      <c r="Z5" s="559">
        <v>7.9</v>
      </c>
      <c r="AA5" s="559"/>
      <c r="AB5" s="559"/>
      <c r="AC5" s="559"/>
      <c r="AD5" s="560">
        <v>1308872</v>
      </c>
      <c r="AE5" s="560"/>
      <c r="AF5" s="560"/>
      <c r="AG5" s="560"/>
      <c r="AH5" s="560"/>
      <c r="AI5" s="560"/>
      <c r="AJ5" s="560"/>
      <c r="AK5" s="560"/>
      <c r="AL5" s="561">
        <v>15.1</v>
      </c>
      <c r="AM5" s="562"/>
      <c r="AN5" s="562"/>
      <c r="AO5" s="563"/>
      <c r="AP5" s="553" t="s">
        <v>159</v>
      </c>
      <c r="AQ5" s="554"/>
      <c r="AR5" s="554"/>
      <c r="AS5" s="554"/>
      <c r="AT5" s="554"/>
      <c r="AU5" s="554"/>
      <c r="AV5" s="554"/>
      <c r="AW5" s="554"/>
      <c r="AX5" s="554"/>
      <c r="AY5" s="554"/>
      <c r="AZ5" s="554"/>
      <c r="BA5" s="554"/>
      <c r="BB5" s="554"/>
      <c r="BC5" s="554"/>
      <c r="BD5" s="554"/>
      <c r="BE5" s="554"/>
      <c r="BF5" s="555"/>
      <c r="BG5" s="567">
        <v>1306457</v>
      </c>
      <c r="BH5" s="392"/>
      <c r="BI5" s="392"/>
      <c r="BJ5" s="392"/>
      <c r="BK5" s="392"/>
      <c r="BL5" s="392"/>
      <c r="BM5" s="392"/>
      <c r="BN5" s="568"/>
      <c r="BO5" s="569">
        <v>99.8</v>
      </c>
      <c r="BP5" s="569"/>
      <c r="BQ5" s="569"/>
      <c r="BR5" s="569"/>
      <c r="BS5" s="570">
        <v>7459</v>
      </c>
      <c r="BT5" s="570"/>
      <c r="BU5" s="570"/>
      <c r="BV5" s="570"/>
      <c r="BW5" s="570"/>
      <c r="BX5" s="570"/>
      <c r="BY5" s="570"/>
      <c r="BZ5" s="570"/>
      <c r="CA5" s="570"/>
      <c r="CB5" s="573"/>
      <c r="CD5" s="386" t="s">
        <v>154</v>
      </c>
      <c r="CE5" s="387"/>
      <c r="CF5" s="387"/>
      <c r="CG5" s="387"/>
      <c r="CH5" s="387"/>
      <c r="CI5" s="387"/>
      <c r="CJ5" s="387"/>
      <c r="CK5" s="387"/>
      <c r="CL5" s="387"/>
      <c r="CM5" s="387"/>
      <c r="CN5" s="387"/>
      <c r="CO5" s="387"/>
      <c r="CP5" s="387"/>
      <c r="CQ5" s="436"/>
      <c r="CR5" s="386" t="s">
        <v>160</v>
      </c>
      <c r="CS5" s="387"/>
      <c r="CT5" s="387"/>
      <c r="CU5" s="387"/>
      <c r="CV5" s="387"/>
      <c r="CW5" s="387"/>
      <c r="CX5" s="387"/>
      <c r="CY5" s="436"/>
      <c r="CZ5" s="386" t="s">
        <v>152</v>
      </c>
      <c r="DA5" s="387"/>
      <c r="DB5" s="387"/>
      <c r="DC5" s="436"/>
      <c r="DD5" s="386" t="s">
        <v>161</v>
      </c>
      <c r="DE5" s="387"/>
      <c r="DF5" s="387"/>
      <c r="DG5" s="387"/>
      <c r="DH5" s="387"/>
      <c r="DI5" s="387"/>
      <c r="DJ5" s="387"/>
      <c r="DK5" s="387"/>
      <c r="DL5" s="387"/>
      <c r="DM5" s="387"/>
      <c r="DN5" s="387"/>
      <c r="DO5" s="387"/>
      <c r="DP5" s="436"/>
      <c r="DQ5" s="386" t="s">
        <v>162</v>
      </c>
      <c r="DR5" s="387"/>
      <c r="DS5" s="387"/>
      <c r="DT5" s="387"/>
      <c r="DU5" s="387"/>
      <c r="DV5" s="387"/>
      <c r="DW5" s="387"/>
      <c r="DX5" s="387"/>
      <c r="DY5" s="387"/>
      <c r="DZ5" s="387"/>
      <c r="EA5" s="387"/>
      <c r="EB5" s="387"/>
      <c r="EC5" s="436"/>
    </row>
    <row r="6" spans="2:143" ht="11.25" customHeight="1" x14ac:dyDescent="0.2">
      <c r="B6" s="564" t="s">
        <v>163</v>
      </c>
      <c r="C6" s="565"/>
      <c r="D6" s="565"/>
      <c r="E6" s="565"/>
      <c r="F6" s="565"/>
      <c r="G6" s="565"/>
      <c r="H6" s="565"/>
      <c r="I6" s="565"/>
      <c r="J6" s="565"/>
      <c r="K6" s="565"/>
      <c r="L6" s="565"/>
      <c r="M6" s="565"/>
      <c r="N6" s="565"/>
      <c r="O6" s="565"/>
      <c r="P6" s="565"/>
      <c r="Q6" s="566"/>
      <c r="R6" s="567">
        <v>109537</v>
      </c>
      <c r="S6" s="392"/>
      <c r="T6" s="392"/>
      <c r="U6" s="392"/>
      <c r="V6" s="392"/>
      <c r="W6" s="392"/>
      <c r="X6" s="392"/>
      <c r="Y6" s="568"/>
      <c r="Z6" s="569">
        <v>0.7</v>
      </c>
      <c r="AA6" s="569"/>
      <c r="AB6" s="569"/>
      <c r="AC6" s="569"/>
      <c r="AD6" s="570">
        <v>109537</v>
      </c>
      <c r="AE6" s="570"/>
      <c r="AF6" s="570"/>
      <c r="AG6" s="570"/>
      <c r="AH6" s="570"/>
      <c r="AI6" s="570"/>
      <c r="AJ6" s="570"/>
      <c r="AK6" s="570"/>
      <c r="AL6" s="571">
        <v>1.3</v>
      </c>
      <c r="AM6" s="358"/>
      <c r="AN6" s="358"/>
      <c r="AO6" s="572"/>
      <c r="AP6" s="564" t="s">
        <v>164</v>
      </c>
      <c r="AQ6" s="565"/>
      <c r="AR6" s="565"/>
      <c r="AS6" s="565"/>
      <c r="AT6" s="565"/>
      <c r="AU6" s="565"/>
      <c r="AV6" s="565"/>
      <c r="AW6" s="565"/>
      <c r="AX6" s="565"/>
      <c r="AY6" s="565"/>
      <c r="AZ6" s="565"/>
      <c r="BA6" s="565"/>
      <c r="BB6" s="565"/>
      <c r="BC6" s="565"/>
      <c r="BD6" s="565"/>
      <c r="BE6" s="565"/>
      <c r="BF6" s="566"/>
      <c r="BG6" s="567">
        <v>1306457</v>
      </c>
      <c r="BH6" s="392"/>
      <c r="BI6" s="392"/>
      <c r="BJ6" s="392"/>
      <c r="BK6" s="392"/>
      <c r="BL6" s="392"/>
      <c r="BM6" s="392"/>
      <c r="BN6" s="568"/>
      <c r="BO6" s="569">
        <v>99.8</v>
      </c>
      <c r="BP6" s="569"/>
      <c r="BQ6" s="569"/>
      <c r="BR6" s="569"/>
      <c r="BS6" s="570">
        <v>7459</v>
      </c>
      <c r="BT6" s="570"/>
      <c r="BU6" s="570"/>
      <c r="BV6" s="570"/>
      <c r="BW6" s="570"/>
      <c r="BX6" s="570"/>
      <c r="BY6" s="570"/>
      <c r="BZ6" s="570"/>
      <c r="CA6" s="570"/>
      <c r="CB6" s="573"/>
      <c r="CD6" s="553" t="s">
        <v>165</v>
      </c>
      <c r="CE6" s="554"/>
      <c r="CF6" s="554"/>
      <c r="CG6" s="554"/>
      <c r="CH6" s="554"/>
      <c r="CI6" s="554"/>
      <c r="CJ6" s="554"/>
      <c r="CK6" s="554"/>
      <c r="CL6" s="554"/>
      <c r="CM6" s="554"/>
      <c r="CN6" s="554"/>
      <c r="CO6" s="554"/>
      <c r="CP6" s="554"/>
      <c r="CQ6" s="555"/>
      <c r="CR6" s="567">
        <v>89794</v>
      </c>
      <c r="CS6" s="392"/>
      <c r="CT6" s="392"/>
      <c r="CU6" s="392"/>
      <c r="CV6" s="392"/>
      <c r="CW6" s="392"/>
      <c r="CX6" s="392"/>
      <c r="CY6" s="568"/>
      <c r="CZ6" s="561">
        <v>0.6</v>
      </c>
      <c r="DA6" s="562"/>
      <c r="DB6" s="562"/>
      <c r="DC6" s="576"/>
      <c r="DD6" s="574" t="s">
        <v>66</v>
      </c>
      <c r="DE6" s="392"/>
      <c r="DF6" s="392"/>
      <c r="DG6" s="392"/>
      <c r="DH6" s="392"/>
      <c r="DI6" s="392"/>
      <c r="DJ6" s="392"/>
      <c r="DK6" s="392"/>
      <c r="DL6" s="392"/>
      <c r="DM6" s="392"/>
      <c r="DN6" s="392"/>
      <c r="DO6" s="392"/>
      <c r="DP6" s="568"/>
      <c r="DQ6" s="574">
        <v>89764</v>
      </c>
      <c r="DR6" s="392"/>
      <c r="DS6" s="392"/>
      <c r="DT6" s="392"/>
      <c r="DU6" s="392"/>
      <c r="DV6" s="392"/>
      <c r="DW6" s="392"/>
      <c r="DX6" s="392"/>
      <c r="DY6" s="392"/>
      <c r="DZ6" s="392"/>
      <c r="EA6" s="392"/>
      <c r="EB6" s="392"/>
      <c r="EC6" s="575"/>
    </row>
    <row r="7" spans="2:143" ht="11.25" customHeight="1" x14ac:dyDescent="0.2">
      <c r="B7" s="564" t="s">
        <v>166</v>
      </c>
      <c r="C7" s="565"/>
      <c r="D7" s="565"/>
      <c r="E7" s="565"/>
      <c r="F7" s="565"/>
      <c r="G7" s="565"/>
      <c r="H7" s="565"/>
      <c r="I7" s="565"/>
      <c r="J7" s="565"/>
      <c r="K7" s="565"/>
      <c r="L7" s="565"/>
      <c r="M7" s="565"/>
      <c r="N7" s="565"/>
      <c r="O7" s="565"/>
      <c r="P7" s="565"/>
      <c r="Q7" s="566"/>
      <c r="R7" s="567">
        <v>2223</v>
      </c>
      <c r="S7" s="392"/>
      <c r="T7" s="392"/>
      <c r="U7" s="392"/>
      <c r="V7" s="392"/>
      <c r="W7" s="392"/>
      <c r="X7" s="392"/>
      <c r="Y7" s="568"/>
      <c r="Z7" s="569">
        <v>0</v>
      </c>
      <c r="AA7" s="569"/>
      <c r="AB7" s="569"/>
      <c r="AC7" s="569"/>
      <c r="AD7" s="570">
        <v>2223</v>
      </c>
      <c r="AE7" s="570"/>
      <c r="AF7" s="570"/>
      <c r="AG7" s="570"/>
      <c r="AH7" s="570"/>
      <c r="AI7" s="570"/>
      <c r="AJ7" s="570"/>
      <c r="AK7" s="570"/>
      <c r="AL7" s="571">
        <v>0</v>
      </c>
      <c r="AM7" s="358"/>
      <c r="AN7" s="358"/>
      <c r="AO7" s="572"/>
      <c r="AP7" s="564" t="s">
        <v>167</v>
      </c>
      <c r="AQ7" s="565"/>
      <c r="AR7" s="565"/>
      <c r="AS7" s="565"/>
      <c r="AT7" s="565"/>
      <c r="AU7" s="565"/>
      <c r="AV7" s="565"/>
      <c r="AW7" s="565"/>
      <c r="AX7" s="565"/>
      <c r="AY7" s="565"/>
      <c r="AZ7" s="565"/>
      <c r="BA7" s="565"/>
      <c r="BB7" s="565"/>
      <c r="BC7" s="565"/>
      <c r="BD7" s="565"/>
      <c r="BE7" s="565"/>
      <c r="BF7" s="566"/>
      <c r="BG7" s="567">
        <v>511565</v>
      </c>
      <c r="BH7" s="392"/>
      <c r="BI7" s="392"/>
      <c r="BJ7" s="392"/>
      <c r="BK7" s="392"/>
      <c r="BL7" s="392"/>
      <c r="BM7" s="392"/>
      <c r="BN7" s="568"/>
      <c r="BO7" s="569">
        <v>39.1</v>
      </c>
      <c r="BP7" s="569"/>
      <c r="BQ7" s="569"/>
      <c r="BR7" s="569"/>
      <c r="BS7" s="570">
        <v>7459</v>
      </c>
      <c r="BT7" s="570"/>
      <c r="BU7" s="570"/>
      <c r="BV7" s="570"/>
      <c r="BW7" s="570"/>
      <c r="BX7" s="570"/>
      <c r="BY7" s="570"/>
      <c r="BZ7" s="570"/>
      <c r="CA7" s="570"/>
      <c r="CB7" s="573"/>
      <c r="CD7" s="564" t="s">
        <v>168</v>
      </c>
      <c r="CE7" s="565"/>
      <c r="CF7" s="565"/>
      <c r="CG7" s="565"/>
      <c r="CH7" s="565"/>
      <c r="CI7" s="565"/>
      <c r="CJ7" s="565"/>
      <c r="CK7" s="565"/>
      <c r="CL7" s="565"/>
      <c r="CM7" s="565"/>
      <c r="CN7" s="565"/>
      <c r="CO7" s="565"/>
      <c r="CP7" s="565"/>
      <c r="CQ7" s="566"/>
      <c r="CR7" s="567">
        <v>3158070</v>
      </c>
      <c r="CS7" s="392"/>
      <c r="CT7" s="392"/>
      <c r="CU7" s="392"/>
      <c r="CV7" s="392"/>
      <c r="CW7" s="392"/>
      <c r="CX7" s="392"/>
      <c r="CY7" s="568"/>
      <c r="CZ7" s="569">
        <v>19.8</v>
      </c>
      <c r="DA7" s="569"/>
      <c r="DB7" s="569"/>
      <c r="DC7" s="569"/>
      <c r="DD7" s="574">
        <v>109612</v>
      </c>
      <c r="DE7" s="392"/>
      <c r="DF7" s="392"/>
      <c r="DG7" s="392"/>
      <c r="DH7" s="392"/>
      <c r="DI7" s="392"/>
      <c r="DJ7" s="392"/>
      <c r="DK7" s="392"/>
      <c r="DL7" s="392"/>
      <c r="DM7" s="392"/>
      <c r="DN7" s="392"/>
      <c r="DO7" s="392"/>
      <c r="DP7" s="568"/>
      <c r="DQ7" s="574">
        <v>1405279</v>
      </c>
      <c r="DR7" s="392"/>
      <c r="DS7" s="392"/>
      <c r="DT7" s="392"/>
      <c r="DU7" s="392"/>
      <c r="DV7" s="392"/>
      <c r="DW7" s="392"/>
      <c r="DX7" s="392"/>
      <c r="DY7" s="392"/>
      <c r="DZ7" s="392"/>
      <c r="EA7" s="392"/>
      <c r="EB7" s="392"/>
      <c r="EC7" s="575"/>
    </row>
    <row r="8" spans="2:143" ht="11.25" customHeight="1" x14ac:dyDescent="0.2">
      <c r="B8" s="564" t="s">
        <v>169</v>
      </c>
      <c r="C8" s="565"/>
      <c r="D8" s="565"/>
      <c r="E8" s="565"/>
      <c r="F8" s="565"/>
      <c r="G8" s="565"/>
      <c r="H8" s="565"/>
      <c r="I8" s="565"/>
      <c r="J8" s="565"/>
      <c r="K8" s="565"/>
      <c r="L8" s="565"/>
      <c r="M8" s="565"/>
      <c r="N8" s="565"/>
      <c r="O8" s="565"/>
      <c r="P8" s="565"/>
      <c r="Q8" s="566"/>
      <c r="R8" s="567">
        <v>4827</v>
      </c>
      <c r="S8" s="392"/>
      <c r="T8" s="392"/>
      <c r="U8" s="392"/>
      <c r="V8" s="392"/>
      <c r="W8" s="392"/>
      <c r="X8" s="392"/>
      <c r="Y8" s="568"/>
      <c r="Z8" s="569">
        <v>0</v>
      </c>
      <c r="AA8" s="569"/>
      <c r="AB8" s="569"/>
      <c r="AC8" s="569"/>
      <c r="AD8" s="570">
        <v>4827</v>
      </c>
      <c r="AE8" s="570"/>
      <c r="AF8" s="570"/>
      <c r="AG8" s="570"/>
      <c r="AH8" s="570"/>
      <c r="AI8" s="570"/>
      <c r="AJ8" s="570"/>
      <c r="AK8" s="570"/>
      <c r="AL8" s="571">
        <v>0.1</v>
      </c>
      <c r="AM8" s="358"/>
      <c r="AN8" s="358"/>
      <c r="AO8" s="572"/>
      <c r="AP8" s="564" t="s">
        <v>170</v>
      </c>
      <c r="AQ8" s="565"/>
      <c r="AR8" s="565"/>
      <c r="AS8" s="565"/>
      <c r="AT8" s="565"/>
      <c r="AU8" s="565"/>
      <c r="AV8" s="565"/>
      <c r="AW8" s="565"/>
      <c r="AX8" s="565"/>
      <c r="AY8" s="565"/>
      <c r="AZ8" s="565"/>
      <c r="BA8" s="565"/>
      <c r="BB8" s="565"/>
      <c r="BC8" s="565"/>
      <c r="BD8" s="565"/>
      <c r="BE8" s="565"/>
      <c r="BF8" s="566"/>
      <c r="BG8" s="567">
        <v>23848</v>
      </c>
      <c r="BH8" s="392"/>
      <c r="BI8" s="392"/>
      <c r="BJ8" s="392"/>
      <c r="BK8" s="392"/>
      <c r="BL8" s="392"/>
      <c r="BM8" s="392"/>
      <c r="BN8" s="568"/>
      <c r="BO8" s="569">
        <v>1.8</v>
      </c>
      <c r="BP8" s="569"/>
      <c r="BQ8" s="569"/>
      <c r="BR8" s="569"/>
      <c r="BS8" s="574" t="s">
        <v>66</v>
      </c>
      <c r="BT8" s="392"/>
      <c r="BU8" s="392"/>
      <c r="BV8" s="392"/>
      <c r="BW8" s="392"/>
      <c r="BX8" s="392"/>
      <c r="BY8" s="392"/>
      <c r="BZ8" s="392"/>
      <c r="CA8" s="392"/>
      <c r="CB8" s="575"/>
      <c r="CD8" s="564" t="s">
        <v>171</v>
      </c>
      <c r="CE8" s="565"/>
      <c r="CF8" s="565"/>
      <c r="CG8" s="565"/>
      <c r="CH8" s="565"/>
      <c r="CI8" s="565"/>
      <c r="CJ8" s="565"/>
      <c r="CK8" s="565"/>
      <c r="CL8" s="565"/>
      <c r="CM8" s="565"/>
      <c r="CN8" s="565"/>
      <c r="CO8" s="565"/>
      <c r="CP8" s="565"/>
      <c r="CQ8" s="566"/>
      <c r="CR8" s="567">
        <v>3510574</v>
      </c>
      <c r="CS8" s="392"/>
      <c r="CT8" s="392"/>
      <c r="CU8" s="392"/>
      <c r="CV8" s="392"/>
      <c r="CW8" s="392"/>
      <c r="CX8" s="392"/>
      <c r="CY8" s="568"/>
      <c r="CZ8" s="569">
        <v>22</v>
      </c>
      <c r="DA8" s="569"/>
      <c r="DB8" s="569"/>
      <c r="DC8" s="569"/>
      <c r="DD8" s="574">
        <v>16902</v>
      </c>
      <c r="DE8" s="392"/>
      <c r="DF8" s="392"/>
      <c r="DG8" s="392"/>
      <c r="DH8" s="392"/>
      <c r="DI8" s="392"/>
      <c r="DJ8" s="392"/>
      <c r="DK8" s="392"/>
      <c r="DL8" s="392"/>
      <c r="DM8" s="392"/>
      <c r="DN8" s="392"/>
      <c r="DO8" s="392"/>
      <c r="DP8" s="568"/>
      <c r="DQ8" s="574">
        <v>2045534</v>
      </c>
      <c r="DR8" s="392"/>
      <c r="DS8" s="392"/>
      <c r="DT8" s="392"/>
      <c r="DU8" s="392"/>
      <c r="DV8" s="392"/>
      <c r="DW8" s="392"/>
      <c r="DX8" s="392"/>
      <c r="DY8" s="392"/>
      <c r="DZ8" s="392"/>
      <c r="EA8" s="392"/>
      <c r="EB8" s="392"/>
      <c r="EC8" s="575"/>
    </row>
    <row r="9" spans="2:143" ht="11.25" customHeight="1" x14ac:dyDescent="0.2">
      <c r="B9" s="564" t="s">
        <v>172</v>
      </c>
      <c r="C9" s="565"/>
      <c r="D9" s="565"/>
      <c r="E9" s="565"/>
      <c r="F9" s="565"/>
      <c r="G9" s="565"/>
      <c r="H9" s="565"/>
      <c r="I9" s="565"/>
      <c r="J9" s="565"/>
      <c r="K9" s="565"/>
      <c r="L9" s="565"/>
      <c r="M9" s="565"/>
      <c r="N9" s="565"/>
      <c r="O9" s="565"/>
      <c r="P9" s="565"/>
      <c r="Q9" s="566"/>
      <c r="R9" s="567">
        <v>5437</v>
      </c>
      <c r="S9" s="392"/>
      <c r="T9" s="392"/>
      <c r="U9" s="392"/>
      <c r="V9" s="392"/>
      <c r="W9" s="392"/>
      <c r="X9" s="392"/>
      <c r="Y9" s="568"/>
      <c r="Z9" s="569">
        <v>0</v>
      </c>
      <c r="AA9" s="569"/>
      <c r="AB9" s="569"/>
      <c r="AC9" s="569"/>
      <c r="AD9" s="570">
        <v>5437</v>
      </c>
      <c r="AE9" s="570"/>
      <c r="AF9" s="570"/>
      <c r="AG9" s="570"/>
      <c r="AH9" s="570"/>
      <c r="AI9" s="570"/>
      <c r="AJ9" s="570"/>
      <c r="AK9" s="570"/>
      <c r="AL9" s="571">
        <v>0.1</v>
      </c>
      <c r="AM9" s="358"/>
      <c r="AN9" s="358"/>
      <c r="AO9" s="572"/>
      <c r="AP9" s="564" t="s">
        <v>173</v>
      </c>
      <c r="AQ9" s="565"/>
      <c r="AR9" s="565"/>
      <c r="AS9" s="565"/>
      <c r="AT9" s="565"/>
      <c r="AU9" s="565"/>
      <c r="AV9" s="565"/>
      <c r="AW9" s="565"/>
      <c r="AX9" s="565"/>
      <c r="AY9" s="565"/>
      <c r="AZ9" s="565"/>
      <c r="BA9" s="565"/>
      <c r="BB9" s="565"/>
      <c r="BC9" s="565"/>
      <c r="BD9" s="565"/>
      <c r="BE9" s="565"/>
      <c r="BF9" s="566"/>
      <c r="BG9" s="567">
        <v>435006</v>
      </c>
      <c r="BH9" s="392"/>
      <c r="BI9" s="392"/>
      <c r="BJ9" s="392"/>
      <c r="BK9" s="392"/>
      <c r="BL9" s="392"/>
      <c r="BM9" s="392"/>
      <c r="BN9" s="568"/>
      <c r="BO9" s="569">
        <v>33.200000000000003</v>
      </c>
      <c r="BP9" s="569"/>
      <c r="BQ9" s="569"/>
      <c r="BR9" s="569"/>
      <c r="BS9" s="574" t="s">
        <v>66</v>
      </c>
      <c r="BT9" s="392"/>
      <c r="BU9" s="392"/>
      <c r="BV9" s="392"/>
      <c r="BW9" s="392"/>
      <c r="BX9" s="392"/>
      <c r="BY9" s="392"/>
      <c r="BZ9" s="392"/>
      <c r="CA9" s="392"/>
      <c r="CB9" s="575"/>
      <c r="CD9" s="564" t="s">
        <v>174</v>
      </c>
      <c r="CE9" s="565"/>
      <c r="CF9" s="565"/>
      <c r="CG9" s="565"/>
      <c r="CH9" s="565"/>
      <c r="CI9" s="565"/>
      <c r="CJ9" s="565"/>
      <c r="CK9" s="565"/>
      <c r="CL9" s="565"/>
      <c r="CM9" s="565"/>
      <c r="CN9" s="565"/>
      <c r="CO9" s="565"/>
      <c r="CP9" s="565"/>
      <c r="CQ9" s="566"/>
      <c r="CR9" s="567">
        <v>2715269</v>
      </c>
      <c r="CS9" s="392"/>
      <c r="CT9" s="392"/>
      <c r="CU9" s="392"/>
      <c r="CV9" s="392"/>
      <c r="CW9" s="392"/>
      <c r="CX9" s="392"/>
      <c r="CY9" s="568"/>
      <c r="CZ9" s="569">
        <v>17</v>
      </c>
      <c r="DA9" s="569"/>
      <c r="DB9" s="569"/>
      <c r="DC9" s="569"/>
      <c r="DD9" s="574">
        <v>42175</v>
      </c>
      <c r="DE9" s="392"/>
      <c r="DF9" s="392"/>
      <c r="DG9" s="392"/>
      <c r="DH9" s="392"/>
      <c r="DI9" s="392"/>
      <c r="DJ9" s="392"/>
      <c r="DK9" s="392"/>
      <c r="DL9" s="392"/>
      <c r="DM9" s="392"/>
      <c r="DN9" s="392"/>
      <c r="DO9" s="392"/>
      <c r="DP9" s="568"/>
      <c r="DQ9" s="574">
        <v>2386689</v>
      </c>
      <c r="DR9" s="392"/>
      <c r="DS9" s="392"/>
      <c r="DT9" s="392"/>
      <c r="DU9" s="392"/>
      <c r="DV9" s="392"/>
      <c r="DW9" s="392"/>
      <c r="DX9" s="392"/>
      <c r="DY9" s="392"/>
      <c r="DZ9" s="392"/>
      <c r="EA9" s="392"/>
      <c r="EB9" s="392"/>
      <c r="EC9" s="575"/>
    </row>
    <row r="10" spans="2:143" ht="11.25" customHeight="1" x14ac:dyDescent="0.2">
      <c r="B10" s="564" t="s">
        <v>175</v>
      </c>
      <c r="C10" s="565"/>
      <c r="D10" s="565"/>
      <c r="E10" s="565"/>
      <c r="F10" s="565"/>
      <c r="G10" s="565"/>
      <c r="H10" s="565"/>
      <c r="I10" s="565"/>
      <c r="J10" s="565"/>
      <c r="K10" s="565"/>
      <c r="L10" s="565"/>
      <c r="M10" s="565"/>
      <c r="N10" s="565"/>
      <c r="O10" s="565"/>
      <c r="P10" s="565"/>
      <c r="Q10" s="566"/>
      <c r="R10" s="567" t="s">
        <v>66</v>
      </c>
      <c r="S10" s="392"/>
      <c r="T10" s="392"/>
      <c r="U10" s="392"/>
      <c r="V10" s="392"/>
      <c r="W10" s="392"/>
      <c r="X10" s="392"/>
      <c r="Y10" s="568"/>
      <c r="Z10" s="569" t="s">
        <v>66</v>
      </c>
      <c r="AA10" s="569"/>
      <c r="AB10" s="569"/>
      <c r="AC10" s="569"/>
      <c r="AD10" s="570" t="s">
        <v>66</v>
      </c>
      <c r="AE10" s="570"/>
      <c r="AF10" s="570"/>
      <c r="AG10" s="570"/>
      <c r="AH10" s="570"/>
      <c r="AI10" s="570"/>
      <c r="AJ10" s="570"/>
      <c r="AK10" s="570"/>
      <c r="AL10" s="571" t="s">
        <v>66</v>
      </c>
      <c r="AM10" s="358"/>
      <c r="AN10" s="358"/>
      <c r="AO10" s="572"/>
      <c r="AP10" s="564" t="s">
        <v>176</v>
      </c>
      <c r="AQ10" s="565"/>
      <c r="AR10" s="565"/>
      <c r="AS10" s="565"/>
      <c r="AT10" s="565"/>
      <c r="AU10" s="565"/>
      <c r="AV10" s="565"/>
      <c r="AW10" s="565"/>
      <c r="AX10" s="565"/>
      <c r="AY10" s="565"/>
      <c r="AZ10" s="565"/>
      <c r="BA10" s="565"/>
      <c r="BB10" s="565"/>
      <c r="BC10" s="565"/>
      <c r="BD10" s="565"/>
      <c r="BE10" s="565"/>
      <c r="BF10" s="566"/>
      <c r="BG10" s="567">
        <v>26606</v>
      </c>
      <c r="BH10" s="392"/>
      <c r="BI10" s="392"/>
      <c r="BJ10" s="392"/>
      <c r="BK10" s="392"/>
      <c r="BL10" s="392"/>
      <c r="BM10" s="392"/>
      <c r="BN10" s="568"/>
      <c r="BO10" s="569">
        <v>2</v>
      </c>
      <c r="BP10" s="569"/>
      <c r="BQ10" s="569"/>
      <c r="BR10" s="569"/>
      <c r="BS10" s="574" t="s">
        <v>66</v>
      </c>
      <c r="BT10" s="392"/>
      <c r="BU10" s="392"/>
      <c r="BV10" s="392"/>
      <c r="BW10" s="392"/>
      <c r="BX10" s="392"/>
      <c r="BY10" s="392"/>
      <c r="BZ10" s="392"/>
      <c r="CA10" s="392"/>
      <c r="CB10" s="575"/>
      <c r="CD10" s="564" t="s">
        <v>177</v>
      </c>
      <c r="CE10" s="565"/>
      <c r="CF10" s="565"/>
      <c r="CG10" s="565"/>
      <c r="CH10" s="565"/>
      <c r="CI10" s="565"/>
      <c r="CJ10" s="565"/>
      <c r="CK10" s="565"/>
      <c r="CL10" s="565"/>
      <c r="CM10" s="565"/>
      <c r="CN10" s="565"/>
      <c r="CO10" s="565"/>
      <c r="CP10" s="565"/>
      <c r="CQ10" s="566"/>
      <c r="CR10" s="567" t="s">
        <v>66</v>
      </c>
      <c r="CS10" s="392"/>
      <c r="CT10" s="392"/>
      <c r="CU10" s="392"/>
      <c r="CV10" s="392"/>
      <c r="CW10" s="392"/>
      <c r="CX10" s="392"/>
      <c r="CY10" s="568"/>
      <c r="CZ10" s="569" t="s">
        <v>66</v>
      </c>
      <c r="DA10" s="569"/>
      <c r="DB10" s="569"/>
      <c r="DC10" s="569"/>
      <c r="DD10" s="574" t="s">
        <v>66</v>
      </c>
      <c r="DE10" s="392"/>
      <c r="DF10" s="392"/>
      <c r="DG10" s="392"/>
      <c r="DH10" s="392"/>
      <c r="DI10" s="392"/>
      <c r="DJ10" s="392"/>
      <c r="DK10" s="392"/>
      <c r="DL10" s="392"/>
      <c r="DM10" s="392"/>
      <c r="DN10" s="392"/>
      <c r="DO10" s="392"/>
      <c r="DP10" s="568"/>
      <c r="DQ10" s="574" t="s">
        <v>66</v>
      </c>
      <c r="DR10" s="392"/>
      <c r="DS10" s="392"/>
      <c r="DT10" s="392"/>
      <c r="DU10" s="392"/>
      <c r="DV10" s="392"/>
      <c r="DW10" s="392"/>
      <c r="DX10" s="392"/>
      <c r="DY10" s="392"/>
      <c r="DZ10" s="392"/>
      <c r="EA10" s="392"/>
      <c r="EB10" s="392"/>
      <c r="EC10" s="575"/>
    </row>
    <row r="11" spans="2:143" ht="11.25" customHeight="1" x14ac:dyDescent="0.2">
      <c r="B11" s="564" t="s">
        <v>178</v>
      </c>
      <c r="C11" s="565"/>
      <c r="D11" s="565"/>
      <c r="E11" s="565"/>
      <c r="F11" s="565"/>
      <c r="G11" s="565"/>
      <c r="H11" s="565"/>
      <c r="I11" s="565"/>
      <c r="J11" s="565"/>
      <c r="K11" s="565"/>
      <c r="L11" s="565"/>
      <c r="M11" s="565"/>
      <c r="N11" s="565"/>
      <c r="O11" s="565"/>
      <c r="P11" s="565"/>
      <c r="Q11" s="566"/>
      <c r="R11" s="567">
        <v>336642</v>
      </c>
      <c r="S11" s="392"/>
      <c r="T11" s="392"/>
      <c r="U11" s="392"/>
      <c r="V11" s="392"/>
      <c r="W11" s="392"/>
      <c r="X11" s="392"/>
      <c r="Y11" s="568"/>
      <c r="Z11" s="571">
        <v>2</v>
      </c>
      <c r="AA11" s="358"/>
      <c r="AB11" s="358"/>
      <c r="AC11" s="577"/>
      <c r="AD11" s="574">
        <v>336642</v>
      </c>
      <c r="AE11" s="392"/>
      <c r="AF11" s="392"/>
      <c r="AG11" s="392"/>
      <c r="AH11" s="392"/>
      <c r="AI11" s="392"/>
      <c r="AJ11" s="392"/>
      <c r="AK11" s="568"/>
      <c r="AL11" s="571">
        <v>3.9</v>
      </c>
      <c r="AM11" s="358"/>
      <c r="AN11" s="358"/>
      <c r="AO11" s="572"/>
      <c r="AP11" s="564" t="s">
        <v>179</v>
      </c>
      <c r="AQ11" s="565"/>
      <c r="AR11" s="565"/>
      <c r="AS11" s="565"/>
      <c r="AT11" s="565"/>
      <c r="AU11" s="565"/>
      <c r="AV11" s="565"/>
      <c r="AW11" s="565"/>
      <c r="AX11" s="565"/>
      <c r="AY11" s="565"/>
      <c r="AZ11" s="565"/>
      <c r="BA11" s="565"/>
      <c r="BB11" s="565"/>
      <c r="BC11" s="565"/>
      <c r="BD11" s="565"/>
      <c r="BE11" s="565"/>
      <c r="BF11" s="566"/>
      <c r="BG11" s="567">
        <v>26105</v>
      </c>
      <c r="BH11" s="392"/>
      <c r="BI11" s="392"/>
      <c r="BJ11" s="392"/>
      <c r="BK11" s="392"/>
      <c r="BL11" s="392"/>
      <c r="BM11" s="392"/>
      <c r="BN11" s="568"/>
      <c r="BO11" s="569">
        <v>2</v>
      </c>
      <c r="BP11" s="569"/>
      <c r="BQ11" s="569"/>
      <c r="BR11" s="569"/>
      <c r="BS11" s="574">
        <v>7459</v>
      </c>
      <c r="BT11" s="392"/>
      <c r="BU11" s="392"/>
      <c r="BV11" s="392"/>
      <c r="BW11" s="392"/>
      <c r="BX11" s="392"/>
      <c r="BY11" s="392"/>
      <c r="BZ11" s="392"/>
      <c r="CA11" s="392"/>
      <c r="CB11" s="575"/>
      <c r="CD11" s="564" t="s">
        <v>180</v>
      </c>
      <c r="CE11" s="565"/>
      <c r="CF11" s="565"/>
      <c r="CG11" s="565"/>
      <c r="CH11" s="565"/>
      <c r="CI11" s="565"/>
      <c r="CJ11" s="565"/>
      <c r="CK11" s="565"/>
      <c r="CL11" s="565"/>
      <c r="CM11" s="565"/>
      <c r="CN11" s="565"/>
      <c r="CO11" s="565"/>
      <c r="CP11" s="565"/>
      <c r="CQ11" s="566"/>
      <c r="CR11" s="567">
        <v>1011326</v>
      </c>
      <c r="CS11" s="392"/>
      <c r="CT11" s="392"/>
      <c r="CU11" s="392"/>
      <c r="CV11" s="392"/>
      <c r="CW11" s="392"/>
      <c r="CX11" s="392"/>
      <c r="CY11" s="568"/>
      <c r="CZ11" s="569">
        <v>6.3</v>
      </c>
      <c r="DA11" s="569"/>
      <c r="DB11" s="569"/>
      <c r="DC11" s="569"/>
      <c r="DD11" s="574">
        <v>413644</v>
      </c>
      <c r="DE11" s="392"/>
      <c r="DF11" s="392"/>
      <c r="DG11" s="392"/>
      <c r="DH11" s="392"/>
      <c r="DI11" s="392"/>
      <c r="DJ11" s="392"/>
      <c r="DK11" s="392"/>
      <c r="DL11" s="392"/>
      <c r="DM11" s="392"/>
      <c r="DN11" s="392"/>
      <c r="DO11" s="392"/>
      <c r="DP11" s="568"/>
      <c r="DQ11" s="574">
        <v>616685</v>
      </c>
      <c r="DR11" s="392"/>
      <c r="DS11" s="392"/>
      <c r="DT11" s="392"/>
      <c r="DU11" s="392"/>
      <c r="DV11" s="392"/>
      <c r="DW11" s="392"/>
      <c r="DX11" s="392"/>
      <c r="DY11" s="392"/>
      <c r="DZ11" s="392"/>
      <c r="EA11" s="392"/>
      <c r="EB11" s="392"/>
      <c r="EC11" s="575"/>
    </row>
    <row r="12" spans="2:143" ht="11.25" customHeight="1" x14ac:dyDescent="0.2">
      <c r="B12" s="564" t="s">
        <v>181</v>
      </c>
      <c r="C12" s="565"/>
      <c r="D12" s="565"/>
      <c r="E12" s="565"/>
      <c r="F12" s="565"/>
      <c r="G12" s="565"/>
      <c r="H12" s="565"/>
      <c r="I12" s="565"/>
      <c r="J12" s="565"/>
      <c r="K12" s="565"/>
      <c r="L12" s="565"/>
      <c r="M12" s="565"/>
      <c r="N12" s="565"/>
      <c r="O12" s="565"/>
      <c r="P12" s="565"/>
      <c r="Q12" s="566"/>
      <c r="R12" s="567" t="s">
        <v>66</v>
      </c>
      <c r="S12" s="392"/>
      <c r="T12" s="392"/>
      <c r="U12" s="392"/>
      <c r="V12" s="392"/>
      <c r="W12" s="392"/>
      <c r="X12" s="392"/>
      <c r="Y12" s="568"/>
      <c r="Z12" s="569" t="s">
        <v>66</v>
      </c>
      <c r="AA12" s="569"/>
      <c r="AB12" s="569"/>
      <c r="AC12" s="569"/>
      <c r="AD12" s="570" t="s">
        <v>66</v>
      </c>
      <c r="AE12" s="570"/>
      <c r="AF12" s="570"/>
      <c r="AG12" s="570"/>
      <c r="AH12" s="570"/>
      <c r="AI12" s="570"/>
      <c r="AJ12" s="570"/>
      <c r="AK12" s="570"/>
      <c r="AL12" s="571" t="s">
        <v>66</v>
      </c>
      <c r="AM12" s="358"/>
      <c r="AN12" s="358"/>
      <c r="AO12" s="572"/>
      <c r="AP12" s="564" t="s">
        <v>182</v>
      </c>
      <c r="AQ12" s="565"/>
      <c r="AR12" s="565"/>
      <c r="AS12" s="565"/>
      <c r="AT12" s="565"/>
      <c r="AU12" s="565"/>
      <c r="AV12" s="565"/>
      <c r="AW12" s="565"/>
      <c r="AX12" s="565"/>
      <c r="AY12" s="565"/>
      <c r="AZ12" s="565"/>
      <c r="BA12" s="565"/>
      <c r="BB12" s="565"/>
      <c r="BC12" s="565"/>
      <c r="BD12" s="565"/>
      <c r="BE12" s="565"/>
      <c r="BF12" s="566"/>
      <c r="BG12" s="567">
        <v>667483</v>
      </c>
      <c r="BH12" s="392"/>
      <c r="BI12" s="392"/>
      <c r="BJ12" s="392"/>
      <c r="BK12" s="392"/>
      <c r="BL12" s="392"/>
      <c r="BM12" s="392"/>
      <c r="BN12" s="568"/>
      <c r="BO12" s="569">
        <v>51</v>
      </c>
      <c r="BP12" s="569"/>
      <c r="BQ12" s="569"/>
      <c r="BR12" s="569"/>
      <c r="BS12" s="574" t="s">
        <v>66</v>
      </c>
      <c r="BT12" s="392"/>
      <c r="BU12" s="392"/>
      <c r="BV12" s="392"/>
      <c r="BW12" s="392"/>
      <c r="BX12" s="392"/>
      <c r="BY12" s="392"/>
      <c r="BZ12" s="392"/>
      <c r="CA12" s="392"/>
      <c r="CB12" s="575"/>
      <c r="CD12" s="564" t="s">
        <v>183</v>
      </c>
      <c r="CE12" s="565"/>
      <c r="CF12" s="565"/>
      <c r="CG12" s="565"/>
      <c r="CH12" s="565"/>
      <c r="CI12" s="565"/>
      <c r="CJ12" s="565"/>
      <c r="CK12" s="565"/>
      <c r="CL12" s="565"/>
      <c r="CM12" s="565"/>
      <c r="CN12" s="565"/>
      <c r="CO12" s="565"/>
      <c r="CP12" s="565"/>
      <c r="CQ12" s="566"/>
      <c r="CR12" s="567">
        <v>748176</v>
      </c>
      <c r="CS12" s="392"/>
      <c r="CT12" s="392"/>
      <c r="CU12" s="392"/>
      <c r="CV12" s="392"/>
      <c r="CW12" s="392"/>
      <c r="CX12" s="392"/>
      <c r="CY12" s="568"/>
      <c r="CZ12" s="569">
        <v>4.7</v>
      </c>
      <c r="DA12" s="569"/>
      <c r="DB12" s="569"/>
      <c r="DC12" s="569"/>
      <c r="DD12" s="574">
        <v>113317</v>
      </c>
      <c r="DE12" s="392"/>
      <c r="DF12" s="392"/>
      <c r="DG12" s="392"/>
      <c r="DH12" s="392"/>
      <c r="DI12" s="392"/>
      <c r="DJ12" s="392"/>
      <c r="DK12" s="392"/>
      <c r="DL12" s="392"/>
      <c r="DM12" s="392"/>
      <c r="DN12" s="392"/>
      <c r="DO12" s="392"/>
      <c r="DP12" s="568"/>
      <c r="DQ12" s="574">
        <v>521109</v>
      </c>
      <c r="DR12" s="392"/>
      <c r="DS12" s="392"/>
      <c r="DT12" s="392"/>
      <c r="DU12" s="392"/>
      <c r="DV12" s="392"/>
      <c r="DW12" s="392"/>
      <c r="DX12" s="392"/>
      <c r="DY12" s="392"/>
      <c r="DZ12" s="392"/>
      <c r="EA12" s="392"/>
      <c r="EB12" s="392"/>
      <c r="EC12" s="575"/>
    </row>
    <row r="13" spans="2:143" ht="11.25" customHeight="1" x14ac:dyDescent="0.2">
      <c r="B13" s="564" t="s">
        <v>184</v>
      </c>
      <c r="C13" s="565"/>
      <c r="D13" s="565"/>
      <c r="E13" s="565"/>
      <c r="F13" s="565"/>
      <c r="G13" s="565"/>
      <c r="H13" s="565"/>
      <c r="I13" s="565"/>
      <c r="J13" s="565"/>
      <c r="K13" s="565"/>
      <c r="L13" s="565"/>
      <c r="M13" s="565"/>
      <c r="N13" s="565"/>
      <c r="O13" s="565"/>
      <c r="P13" s="565"/>
      <c r="Q13" s="566"/>
      <c r="R13" s="567" t="s">
        <v>66</v>
      </c>
      <c r="S13" s="392"/>
      <c r="T13" s="392"/>
      <c r="U13" s="392"/>
      <c r="V13" s="392"/>
      <c r="W13" s="392"/>
      <c r="X13" s="392"/>
      <c r="Y13" s="568"/>
      <c r="Z13" s="569" t="s">
        <v>66</v>
      </c>
      <c r="AA13" s="569"/>
      <c r="AB13" s="569"/>
      <c r="AC13" s="569"/>
      <c r="AD13" s="570" t="s">
        <v>66</v>
      </c>
      <c r="AE13" s="570"/>
      <c r="AF13" s="570"/>
      <c r="AG13" s="570"/>
      <c r="AH13" s="570"/>
      <c r="AI13" s="570"/>
      <c r="AJ13" s="570"/>
      <c r="AK13" s="570"/>
      <c r="AL13" s="571" t="s">
        <v>66</v>
      </c>
      <c r="AM13" s="358"/>
      <c r="AN13" s="358"/>
      <c r="AO13" s="572"/>
      <c r="AP13" s="564" t="s">
        <v>185</v>
      </c>
      <c r="AQ13" s="565"/>
      <c r="AR13" s="565"/>
      <c r="AS13" s="565"/>
      <c r="AT13" s="565"/>
      <c r="AU13" s="565"/>
      <c r="AV13" s="565"/>
      <c r="AW13" s="565"/>
      <c r="AX13" s="565"/>
      <c r="AY13" s="565"/>
      <c r="AZ13" s="565"/>
      <c r="BA13" s="565"/>
      <c r="BB13" s="565"/>
      <c r="BC13" s="565"/>
      <c r="BD13" s="565"/>
      <c r="BE13" s="565"/>
      <c r="BF13" s="566"/>
      <c r="BG13" s="567">
        <v>666065</v>
      </c>
      <c r="BH13" s="392"/>
      <c r="BI13" s="392"/>
      <c r="BJ13" s="392"/>
      <c r="BK13" s="392"/>
      <c r="BL13" s="392"/>
      <c r="BM13" s="392"/>
      <c r="BN13" s="568"/>
      <c r="BO13" s="569">
        <v>50.9</v>
      </c>
      <c r="BP13" s="569"/>
      <c r="BQ13" s="569"/>
      <c r="BR13" s="569"/>
      <c r="BS13" s="574" t="s">
        <v>66</v>
      </c>
      <c r="BT13" s="392"/>
      <c r="BU13" s="392"/>
      <c r="BV13" s="392"/>
      <c r="BW13" s="392"/>
      <c r="BX13" s="392"/>
      <c r="BY13" s="392"/>
      <c r="BZ13" s="392"/>
      <c r="CA13" s="392"/>
      <c r="CB13" s="575"/>
      <c r="CD13" s="564" t="s">
        <v>186</v>
      </c>
      <c r="CE13" s="565"/>
      <c r="CF13" s="565"/>
      <c r="CG13" s="565"/>
      <c r="CH13" s="565"/>
      <c r="CI13" s="565"/>
      <c r="CJ13" s="565"/>
      <c r="CK13" s="565"/>
      <c r="CL13" s="565"/>
      <c r="CM13" s="565"/>
      <c r="CN13" s="565"/>
      <c r="CO13" s="565"/>
      <c r="CP13" s="565"/>
      <c r="CQ13" s="566"/>
      <c r="CR13" s="567">
        <v>923840</v>
      </c>
      <c r="CS13" s="392"/>
      <c r="CT13" s="392"/>
      <c r="CU13" s="392"/>
      <c r="CV13" s="392"/>
      <c r="CW13" s="392"/>
      <c r="CX13" s="392"/>
      <c r="CY13" s="568"/>
      <c r="CZ13" s="569">
        <v>5.8</v>
      </c>
      <c r="DA13" s="569"/>
      <c r="DB13" s="569"/>
      <c r="DC13" s="569"/>
      <c r="DD13" s="574">
        <v>394863</v>
      </c>
      <c r="DE13" s="392"/>
      <c r="DF13" s="392"/>
      <c r="DG13" s="392"/>
      <c r="DH13" s="392"/>
      <c r="DI13" s="392"/>
      <c r="DJ13" s="392"/>
      <c r="DK13" s="392"/>
      <c r="DL13" s="392"/>
      <c r="DM13" s="392"/>
      <c r="DN13" s="392"/>
      <c r="DO13" s="392"/>
      <c r="DP13" s="568"/>
      <c r="DQ13" s="574">
        <v>558688</v>
      </c>
      <c r="DR13" s="392"/>
      <c r="DS13" s="392"/>
      <c r="DT13" s="392"/>
      <c r="DU13" s="392"/>
      <c r="DV13" s="392"/>
      <c r="DW13" s="392"/>
      <c r="DX13" s="392"/>
      <c r="DY13" s="392"/>
      <c r="DZ13" s="392"/>
      <c r="EA13" s="392"/>
      <c r="EB13" s="392"/>
      <c r="EC13" s="575"/>
    </row>
    <row r="14" spans="2:143" ht="11.25" customHeight="1" x14ac:dyDescent="0.2">
      <c r="B14" s="564" t="s">
        <v>187</v>
      </c>
      <c r="C14" s="565"/>
      <c r="D14" s="565"/>
      <c r="E14" s="565"/>
      <c r="F14" s="565"/>
      <c r="G14" s="565"/>
      <c r="H14" s="565"/>
      <c r="I14" s="565"/>
      <c r="J14" s="565"/>
      <c r="K14" s="565"/>
      <c r="L14" s="565"/>
      <c r="M14" s="565"/>
      <c r="N14" s="565"/>
      <c r="O14" s="565"/>
      <c r="P14" s="565"/>
      <c r="Q14" s="566"/>
      <c r="R14" s="567" t="s">
        <v>66</v>
      </c>
      <c r="S14" s="392"/>
      <c r="T14" s="392"/>
      <c r="U14" s="392"/>
      <c r="V14" s="392"/>
      <c r="W14" s="392"/>
      <c r="X14" s="392"/>
      <c r="Y14" s="568"/>
      <c r="Z14" s="569" t="s">
        <v>66</v>
      </c>
      <c r="AA14" s="569"/>
      <c r="AB14" s="569"/>
      <c r="AC14" s="569"/>
      <c r="AD14" s="570" t="s">
        <v>66</v>
      </c>
      <c r="AE14" s="570"/>
      <c r="AF14" s="570"/>
      <c r="AG14" s="570"/>
      <c r="AH14" s="570"/>
      <c r="AI14" s="570"/>
      <c r="AJ14" s="570"/>
      <c r="AK14" s="570"/>
      <c r="AL14" s="571" t="s">
        <v>66</v>
      </c>
      <c r="AM14" s="358"/>
      <c r="AN14" s="358"/>
      <c r="AO14" s="572"/>
      <c r="AP14" s="564" t="s">
        <v>188</v>
      </c>
      <c r="AQ14" s="565"/>
      <c r="AR14" s="565"/>
      <c r="AS14" s="565"/>
      <c r="AT14" s="565"/>
      <c r="AU14" s="565"/>
      <c r="AV14" s="565"/>
      <c r="AW14" s="565"/>
      <c r="AX14" s="565"/>
      <c r="AY14" s="565"/>
      <c r="AZ14" s="565"/>
      <c r="BA14" s="565"/>
      <c r="BB14" s="565"/>
      <c r="BC14" s="565"/>
      <c r="BD14" s="565"/>
      <c r="BE14" s="565"/>
      <c r="BF14" s="566"/>
      <c r="BG14" s="567">
        <v>59170</v>
      </c>
      <c r="BH14" s="392"/>
      <c r="BI14" s="392"/>
      <c r="BJ14" s="392"/>
      <c r="BK14" s="392"/>
      <c r="BL14" s="392"/>
      <c r="BM14" s="392"/>
      <c r="BN14" s="568"/>
      <c r="BO14" s="569">
        <v>4.5</v>
      </c>
      <c r="BP14" s="569"/>
      <c r="BQ14" s="569"/>
      <c r="BR14" s="569"/>
      <c r="BS14" s="574" t="s">
        <v>66</v>
      </c>
      <c r="BT14" s="392"/>
      <c r="BU14" s="392"/>
      <c r="BV14" s="392"/>
      <c r="BW14" s="392"/>
      <c r="BX14" s="392"/>
      <c r="BY14" s="392"/>
      <c r="BZ14" s="392"/>
      <c r="CA14" s="392"/>
      <c r="CB14" s="575"/>
      <c r="CD14" s="564" t="s">
        <v>189</v>
      </c>
      <c r="CE14" s="565"/>
      <c r="CF14" s="565"/>
      <c r="CG14" s="565"/>
      <c r="CH14" s="565"/>
      <c r="CI14" s="565"/>
      <c r="CJ14" s="565"/>
      <c r="CK14" s="565"/>
      <c r="CL14" s="565"/>
      <c r="CM14" s="565"/>
      <c r="CN14" s="565"/>
      <c r="CO14" s="565"/>
      <c r="CP14" s="565"/>
      <c r="CQ14" s="566"/>
      <c r="CR14" s="567">
        <v>449263</v>
      </c>
      <c r="CS14" s="392"/>
      <c r="CT14" s="392"/>
      <c r="CU14" s="392"/>
      <c r="CV14" s="392"/>
      <c r="CW14" s="392"/>
      <c r="CX14" s="392"/>
      <c r="CY14" s="568"/>
      <c r="CZ14" s="569">
        <v>2.8</v>
      </c>
      <c r="DA14" s="569"/>
      <c r="DB14" s="569"/>
      <c r="DC14" s="569"/>
      <c r="DD14" s="574">
        <v>7830</v>
      </c>
      <c r="DE14" s="392"/>
      <c r="DF14" s="392"/>
      <c r="DG14" s="392"/>
      <c r="DH14" s="392"/>
      <c r="DI14" s="392"/>
      <c r="DJ14" s="392"/>
      <c r="DK14" s="392"/>
      <c r="DL14" s="392"/>
      <c r="DM14" s="392"/>
      <c r="DN14" s="392"/>
      <c r="DO14" s="392"/>
      <c r="DP14" s="568"/>
      <c r="DQ14" s="574">
        <v>411832</v>
      </c>
      <c r="DR14" s="392"/>
      <c r="DS14" s="392"/>
      <c r="DT14" s="392"/>
      <c r="DU14" s="392"/>
      <c r="DV14" s="392"/>
      <c r="DW14" s="392"/>
      <c r="DX14" s="392"/>
      <c r="DY14" s="392"/>
      <c r="DZ14" s="392"/>
      <c r="EA14" s="392"/>
      <c r="EB14" s="392"/>
      <c r="EC14" s="575"/>
    </row>
    <row r="15" spans="2:143" ht="11.25" customHeight="1" x14ac:dyDescent="0.2">
      <c r="B15" s="564" t="s">
        <v>190</v>
      </c>
      <c r="C15" s="565"/>
      <c r="D15" s="565"/>
      <c r="E15" s="565"/>
      <c r="F15" s="565"/>
      <c r="G15" s="565"/>
      <c r="H15" s="565"/>
      <c r="I15" s="565"/>
      <c r="J15" s="565"/>
      <c r="K15" s="565"/>
      <c r="L15" s="565"/>
      <c r="M15" s="565"/>
      <c r="N15" s="565"/>
      <c r="O15" s="565"/>
      <c r="P15" s="565"/>
      <c r="Q15" s="566"/>
      <c r="R15" s="567" t="s">
        <v>66</v>
      </c>
      <c r="S15" s="392"/>
      <c r="T15" s="392"/>
      <c r="U15" s="392"/>
      <c r="V15" s="392"/>
      <c r="W15" s="392"/>
      <c r="X15" s="392"/>
      <c r="Y15" s="568"/>
      <c r="Z15" s="569" t="s">
        <v>66</v>
      </c>
      <c r="AA15" s="569"/>
      <c r="AB15" s="569"/>
      <c r="AC15" s="569"/>
      <c r="AD15" s="570" t="s">
        <v>66</v>
      </c>
      <c r="AE15" s="570"/>
      <c r="AF15" s="570"/>
      <c r="AG15" s="570"/>
      <c r="AH15" s="570"/>
      <c r="AI15" s="570"/>
      <c r="AJ15" s="570"/>
      <c r="AK15" s="570"/>
      <c r="AL15" s="571" t="s">
        <v>66</v>
      </c>
      <c r="AM15" s="358"/>
      <c r="AN15" s="358"/>
      <c r="AO15" s="572"/>
      <c r="AP15" s="564" t="s">
        <v>191</v>
      </c>
      <c r="AQ15" s="565"/>
      <c r="AR15" s="565"/>
      <c r="AS15" s="565"/>
      <c r="AT15" s="565"/>
      <c r="AU15" s="565"/>
      <c r="AV15" s="565"/>
      <c r="AW15" s="565"/>
      <c r="AX15" s="565"/>
      <c r="AY15" s="565"/>
      <c r="AZ15" s="565"/>
      <c r="BA15" s="565"/>
      <c r="BB15" s="565"/>
      <c r="BC15" s="565"/>
      <c r="BD15" s="565"/>
      <c r="BE15" s="565"/>
      <c r="BF15" s="566"/>
      <c r="BG15" s="567">
        <v>68239</v>
      </c>
      <c r="BH15" s="392"/>
      <c r="BI15" s="392"/>
      <c r="BJ15" s="392"/>
      <c r="BK15" s="392"/>
      <c r="BL15" s="392"/>
      <c r="BM15" s="392"/>
      <c r="BN15" s="568"/>
      <c r="BO15" s="569">
        <v>5.2</v>
      </c>
      <c r="BP15" s="569"/>
      <c r="BQ15" s="569"/>
      <c r="BR15" s="569"/>
      <c r="BS15" s="574" t="s">
        <v>66</v>
      </c>
      <c r="BT15" s="392"/>
      <c r="BU15" s="392"/>
      <c r="BV15" s="392"/>
      <c r="BW15" s="392"/>
      <c r="BX15" s="392"/>
      <c r="BY15" s="392"/>
      <c r="BZ15" s="392"/>
      <c r="CA15" s="392"/>
      <c r="CB15" s="575"/>
      <c r="CD15" s="564" t="s">
        <v>192</v>
      </c>
      <c r="CE15" s="565"/>
      <c r="CF15" s="565"/>
      <c r="CG15" s="565"/>
      <c r="CH15" s="565"/>
      <c r="CI15" s="565"/>
      <c r="CJ15" s="565"/>
      <c r="CK15" s="565"/>
      <c r="CL15" s="565"/>
      <c r="CM15" s="565"/>
      <c r="CN15" s="565"/>
      <c r="CO15" s="565"/>
      <c r="CP15" s="565"/>
      <c r="CQ15" s="566"/>
      <c r="CR15" s="567">
        <v>1056624</v>
      </c>
      <c r="CS15" s="392"/>
      <c r="CT15" s="392"/>
      <c r="CU15" s="392"/>
      <c r="CV15" s="392"/>
      <c r="CW15" s="392"/>
      <c r="CX15" s="392"/>
      <c r="CY15" s="568"/>
      <c r="CZ15" s="569">
        <v>6.6</v>
      </c>
      <c r="DA15" s="569"/>
      <c r="DB15" s="569"/>
      <c r="DC15" s="569"/>
      <c r="DD15" s="574">
        <v>251748</v>
      </c>
      <c r="DE15" s="392"/>
      <c r="DF15" s="392"/>
      <c r="DG15" s="392"/>
      <c r="DH15" s="392"/>
      <c r="DI15" s="392"/>
      <c r="DJ15" s="392"/>
      <c r="DK15" s="392"/>
      <c r="DL15" s="392"/>
      <c r="DM15" s="392"/>
      <c r="DN15" s="392"/>
      <c r="DO15" s="392"/>
      <c r="DP15" s="568"/>
      <c r="DQ15" s="574">
        <v>749353</v>
      </c>
      <c r="DR15" s="392"/>
      <c r="DS15" s="392"/>
      <c r="DT15" s="392"/>
      <c r="DU15" s="392"/>
      <c r="DV15" s="392"/>
      <c r="DW15" s="392"/>
      <c r="DX15" s="392"/>
      <c r="DY15" s="392"/>
      <c r="DZ15" s="392"/>
      <c r="EA15" s="392"/>
      <c r="EB15" s="392"/>
      <c r="EC15" s="575"/>
    </row>
    <row r="16" spans="2:143" ht="11.25" customHeight="1" x14ac:dyDescent="0.2">
      <c r="B16" s="564" t="s">
        <v>193</v>
      </c>
      <c r="C16" s="565"/>
      <c r="D16" s="565"/>
      <c r="E16" s="565"/>
      <c r="F16" s="565"/>
      <c r="G16" s="565"/>
      <c r="H16" s="565"/>
      <c r="I16" s="565"/>
      <c r="J16" s="565"/>
      <c r="K16" s="565"/>
      <c r="L16" s="565"/>
      <c r="M16" s="565"/>
      <c r="N16" s="565"/>
      <c r="O16" s="565"/>
      <c r="P16" s="565"/>
      <c r="Q16" s="566"/>
      <c r="R16" s="567">
        <v>11025</v>
      </c>
      <c r="S16" s="392"/>
      <c r="T16" s="392"/>
      <c r="U16" s="392"/>
      <c r="V16" s="392"/>
      <c r="W16" s="392"/>
      <c r="X16" s="392"/>
      <c r="Y16" s="568"/>
      <c r="Z16" s="569">
        <v>0.1</v>
      </c>
      <c r="AA16" s="569"/>
      <c r="AB16" s="569"/>
      <c r="AC16" s="569"/>
      <c r="AD16" s="570">
        <v>11025</v>
      </c>
      <c r="AE16" s="570"/>
      <c r="AF16" s="570"/>
      <c r="AG16" s="570"/>
      <c r="AH16" s="570"/>
      <c r="AI16" s="570"/>
      <c r="AJ16" s="570"/>
      <c r="AK16" s="570"/>
      <c r="AL16" s="571">
        <v>0.1</v>
      </c>
      <c r="AM16" s="358"/>
      <c r="AN16" s="358"/>
      <c r="AO16" s="572"/>
      <c r="AP16" s="564" t="s">
        <v>194</v>
      </c>
      <c r="AQ16" s="565"/>
      <c r="AR16" s="565"/>
      <c r="AS16" s="565"/>
      <c r="AT16" s="565"/>
      <c r="AU16" s="565"/>
      <c r="AV16" s="565"/>
      <c r="AW16" s="565"/>
      <c r="AX16" s="565"/>
      <c r="AY16" s="565"/>
      <c r="AZ16" s="565"/>
      <c r="BA16" s="565"/>
      <c r="BB16" s="565"/>
      <c r="BC16" s="565"/>
      <c r="BD16" s="565"/>
      <c r="BE16" s="565"/>
      <c r="BF16" s="566"/>
      <c r="BG16" s="567" t="s">
        <v>66</v>
      </c>
      <c r="BH16" s="392"/>
      <c r="BI16" s="392"/>
      <c r="BJ16" s="392"/>
      <c r="BK16" s="392"/>
      <c r="BL16" s="392"/>
      <c r="BM16" s="392"/>
      <c r="BN16" s="568"/>
      <c r="BO16" s="569" t="s">
        <v>66</v>
      </c>
      <c r="BP16" s="569"/>
      <c r="BQ16" s="569"/>
      <c r="BR16" s="569"/>
      <c r="BS16" s="574" t="s">
        <v>66</v>
      </c>
      <c r="BT16" s="392"/>
      <c r="BU16" s="392"/>
      <c r="BV16" s="392"/>
      <c r="BW16" s="392"/>
      <c r="BX16" s="392"/>
      <c r="BY16" s="392"/>
      <c r="BZ16" s="392"/>
      <c r="CA16" s="392"/>
      <c r="CB16" s="575"/>
      <c r="CD16" s="564" t="s">
        <v>195</v>
      </c>
      <c r="CE16" s="565"/>
      <c r="CF16" s="565"/>
      <c r="CG16" s="565"/>
      <c r="CH16" s="565"/>
      <c r="CI16" s="565"/>
      <c r="CJ16" s="565"/>
      <c r="CK16" s="565"/>
      <c r="CL16" s="565"/>
      <c r="CM16" s="565"/>
      <c r="CN16" s="565"/>
      <c r="CO16" s="565"/>
      <c r="CP16" s="565"/>
      <c r="CQ16" s="566"/>
      <c r="CR16" s="567">
        <v>443046</v>
      </c>
      <c r="CS16" s="392"/>
      <c r="CT16" s="392"/>
      <c r="CU16" s="392"/>
      <c r="CV16" s="392"/>
      <c r="CW16" s="392"/>
      <c r="CX16" s="392"/>
      <c r="CY16" s="568"/>
      <c r="CZ16" s="569">
        <v>2.8</v>
      </c>
      <c r="DA16" s="569"/>
      <c r="DB16" s="569"/>
      <c r="DC16" s="569"/>
      <c r="DD16" s="574" t="s">
        <v>66</v>
      </c>
      <c r="DE16" s="392"/>
      <c r="DF16" s="392"/>
      <c r="DG16" s="392"/>
      <c r="DH16" s="392"/>
      <c r="DI16" s="392"/>
      <c r="DJ16" s="392"/>
      <c r="DK16" s="392"/>
      <c r="DL16" s="392"/>
      <c r="DM16" s="392"/>
      <c r="DN16" s="392"/>
      <c r="DO16" s="392"/>
      <c r="DP16" s="568"/>
      <c r="DQ16" s="574">
        <v>249243</v>
      </c>
      <c r="DR16" s="392"/>
      <c r="DS16" s="392"/>
      <c r="DT16" s="392"/>
      <c r="DU16" s="392"/>
      <c r="DV16" s="392"/>
      <c r="DW16" s="392"/>
      <c r="DX16" s="392"/>
      <c r="DY16" s="392"/>
      <c r="DZ16" s="392"/>
      <c r="EA16" s="392"/>
      <c r="EB16" s="392"/>
      <c r="EC16" s="575"/>
    </row>
    <row r="17" spans="2:133" ht="11.25" customHeight="1" x14ac:dyDescent="0.2">
      <c r="B17" s="564" t="s">
        <v>196</v>
      </c>
      <c r="C17" s="565"/>
      <c r="D17" s="565"/>
      <c r="E17" s="565"/>
      <c r="F17" s="565"/>
      <c r="G17" s="565"/>
      <c r="H17" s="565"/>
      <c r="I17" s="565"/>
      <c r="J17" s="565"/>
      <c r="K17" s="565"/>
      <c r="L17" s="565"/>
      <c r="M17" s="565"/>
      <c r="N17" s="565"/>
      <c r="O17" s="565"/>
      <c r="P17" s="565"/>
      <c r="Q17" s="566"/>
      <c r="R17" s="567">
        <v>3964</v>
      </c>
      <c r="S17" s="392"/>
      <c r="T17" s="392"/>
      <c r="U17" s="392"/>
      <c r="V17" s="392"/>
      <c r="W17" s="392"/>
      <c r="X17" s="392"/>
      <c r="Y17" s="568"/>
      <c r="Z17" s="569">
        <v>0</v>
      </c>
      <c r="AA17" s="569"/>
      <c r="AB17" s="569"/>
      <c r="AC17" s="569"/>
      <c r="AD17" s="570">
        <v>3964</v>
      </c>
      <c r="AE17" s="570"/>
      <c r="AF17" s="570"/>
      <c r="AG17" s="570"/>
      <c r="AH17" s="570"/>
      <c r="AI17" s="570"/>
      <c r="AJ17" s="570"/>
      <c r="AK17" s="570"/>
      <c r="AL17" s="571">
        <v>0</v>
      </c>
      <c r="AM17" s="358"/>
      <c r="AN17" s="358"/>
      <c r="AO17" s="572"/>
      <c r="AP17" s="564" t="s">
        <v>197</v>
      </c>
      <c r="AQ17" s="565"/>
      <c r="AR17" s="565"/>
      <c r="AS17" s="565"/>
      <c r="AT17" s="565"/>
      <c r="AU17" s="565"/>
      <c r="AV17" s="565"/>
      <c r="AW17" s="565"/>
      <c r="AX17" s="565"/>
      <c r="AY17" s="565"/>
      <c r="AZ17" s="565"/>
      <c r="BA17" s="565"/>
      <c r="BB17" s="565"/>
      <c r="BC17" s="565"/>
      <c r="BD17" s="565"/>
      <c r="BE17" s="565"/>
      <c r="BF17" s="566"/>
      <c r="BG17" s="567" t="s">
        <v>66</v>
      </c>
      <c r="BH17" s="392"/>
      <c r="BI17" s="392"/>
      <c r="BJ17" s="392"/>
      <c r="BK17" s="392"/>
      <c r="BL17" s="392"/>
      <c r="BM17" s="392"/>
      <c r="BN17" s="568"/>
      <c r="BO17" s="569" t="s">
        <v>66</v>
      </c>
      <c r="BP17" s="569"/>
      <c r="BQ17" s="569"/>
      <c r="BR17" s="569"/>
      <c r="BS17" s="574" t="s">
        <v>66</v>
      </c>
      <c r="BT17" s="392"/>
      <c r="BU17" s="392"/>
      <c r="BV17" s="392"/>
      <c r="BW17" s="392"/>
      <c r="BX17" s="392"/>
      <c r="BY17" s="392"/>
      <c r="BZ17" s="392"/>
      <c r="CA17" s="392"/>
      <c r="CB17" s="575"/>
      <c r="CD17" s="564" t="s">
        <v>198</v>
      </c>
      <c r="CE17" s="565"/>
      <c r="CF17" s="565"/>
      <c r="CG17" s="565"/>
      <c r="CH17" s="565"/>
      <c r="CI17" s="565"/>
      <c r="CJ17" s="565"/>
      <c r="CK17" s="565"/>
      <c r="CL17" s="565"/>
      <c r="CM17" s="565"/>
      <c r="CN17" s="565"/>
      <c r="CO17" s="565"/>
      <c r="CP17" s="565"/>
      <c r="CQ17" s="566"/>
      <c r="CR17" s="567">
        <v>1854368</v>
      </c>
      <c r="CS17" s="392"/>
      <c r="CT17" s="392"/>
      <c r="CU17" s="392"/>
      <c r="CV17" s="392"/>
      <c r="CW17" s="392"/>
      <c r="CX17" s="392"/>
      <c r="CY17" s="568"/>
      <c r="CZ17" s="569">
        <v>11.6</v>
      </c>
      <c r="DA17" s="569"/>
      <c r="DB17" s="569"/>
      <c r="DC17" s="569"/>
      <c r="DD17" s="574" t="s">
        <v>66</v>
      </c>
      <c r="DE17" s="392"/>
      <c r="DF17" s="392"/>
      <c r="DG17" s="392"/>
      <c r="DH17" s="392"/>
      <c r="DI17" s="392"/>
      <c r="DJ17" s="392"/>
      <c r="DK17" s="392"/>
      <c r="DL17" s="392"/>
      <c r="DM17" s="392"/>
      <c r="DN17" s="392"/>
      <c r="DO17" s="392"/>
      <c r="DP17" s="568"/>
      <c r="DQ17" s="574">
        <v>1775413</v>
      </c>
      <c r="DR17" s="392"/>
      <c r="DS17" s="392"/>
      <c r="DT17" s="392"/>
      <c r="DU17" s="392"/>
      <c r="DV17" s="392"/>
      <c r="DW17" s="392"/>
      <c r="DX17" s="392"/>
      <c r="DY17" s="392"/>
      <c r="DZ17" s="392"/>
      <c r="EA17" s="392"/>
      <c r="EB17" s="392"/>
      <c r="EC17" s="575"/>
    </row>
    <row r="18" spans="2:133" ht="11.25" customHeight="1" x14ac:dyDescent="0.2">
      <c r="B18" s="564" t="s">
        <v>199</v>
      </c>
      <c r="C18" s="565"/>
      <c r="D18" s="565"/>
      <c r="E18" s="565"/>
      <c r="F18" s="565"/>
      <c r="G18" s="565"/>
      <c r="H18" s="565"/>
      <c r="I18" s="565"/>
      <c r="J18" s="565"/>
      <c r="K18" s="565"/>
      <c r="L18" s="565"/>
      <c r="M18" s="565"/>
      <c r="N18" s="565"/>
      <c r="O18" s="565"/>
      <c r="P18" s="565"/>
      <c r="Q18" s="566"/>
      <c r="R18" s="567">
        <v>9747</v>
      </c>
      <c r="S18" s="392"/>
      <c r="T18" s="392"/>
      <c r="U18" s="392"/>
      <c r="V18" s="392"/>
      <c r="W18" s="392"/>
      <c r="X18" s="392"/>
      <c r="Y18" s="568"/>
      <c r="Z18" s="569">
        <v>0.1</v>
      </c>
      <c r="AA18" s="569"/>
      <c r="AB18" s="569"/>
      <c r="AC18" s="569"/>
      <c r="AD18" s="570">
        <v>9747</v>
      </c>
      <c r="AE18" s="570"/>
      <c r="AF18" s="570"/>
      <c r="AG18" s="570"/>
      <c r="AH18" s="570"/>
      <c r="AI18" s="570"/>
      <c r="AJ18" s="570"/>
      <c r="AK18" s="570"/>
      <c r="AL18" s="571">
        <v>0.1</v>
      </c>
      <c r="AM18" s="358"/>
      <c r="AN18" s="358"/>
      <c r="AO18" s="572"/>
      <c r="AP18" s="564" t="s">
        <v>200</v>
      </c>
      <c r="AQ18" s="565"/>
      <c r="AR18" s="565"/>
      <c r="AS18" s="565"/>
      <c r="AT18" s="565"/>
      <c r="AU18" s="565"/>
      <c r="AV18" s="565"/>
      <c r="AW18" s="565"/>
      <c r="AX18" s="565"/>
      <c r="AY18" s="565"/>
      <c r="AZ18" s="565"/>
      <c r="BA18" s="565"/>
      <c r="BB18" s="565"/>
      <c r="BC18" s="565"/>
      <c r="BD18" s="565"/>
      <c r="BE18" s="565"/>
      <c r="BF18" s="566"/>
      <c r="BG18" s="567" t="s">
        <v>66</v>
      </c>
      <c r="BH18" s="392"/>
      <c r="BI18" s="392"/>
      <c r="BJ18" s="392"/>
      <c r="BK18" s="392"/>
      <c r="BL18" s="392"/>
      <c r="BM18" s="392"/>
      <c r="BN18" s="568"/>
      <c r="BO18" s="569" t="s">
        <v>66</v>
      </c>
      <c r="BP18" s="569"/>
      <c r="BQ18" s="569"/>
      <c r="BR18" s="569"/>
      <c r="BS18" s="574" t="s">
        <v>66</v>
      </c>
      <c r="BT18" s="392"/>
      <c r="BU18" s="392"/>
      <c r="BV18" s="392"/>
      <c r="BW18" s="392"/>
      <c r="BX18" s="392"/>
      <c r="BY18" s="392"/>
      <c r="BZ18" s="392"/>
      <c r="CA18" s="392"/>
      <c r="CB18" s="575"/>
      <c r="CD18" s="564" t="s">
        <v>201</v>
      </c>
      <c r="CE18" s="565"/>
      <c r="CF18" s="565"/>
      <c r="CG18" s="565"/>
      <c r="CH18" s="565"/>
      <c r="CI18" s="565"/>
      <c r="CJ18" s="565"/>
      <c r="CK18" s="565"/>
      <c r="CL18" s="565"/>
      <c r="CM18" s="565"/>
      <c r="CN18" s="565"/>
      <c r="CO18" s="565"/>
      <c r="CP18" s="565"/>
      <c r="CQ18" s="566"/>
      <c r="CR18" s="567">
        <v>7434</v>
      </c>
      <c r="CS18" s="392"/>
      <c r="CT18" s="392"/>
      <c r="CU18" s="392"/>
      <c r="CV18" s="392"/>
      <c r="CW18" s="392"/>
      <c r="CX18" s="392"/>
      <c r="CY18" s="568"/>
      <c r="CZ18" s="569">
        <v>0</v>
      </c>
      <c r="DA18" s="569"/>
      <c r="DB18" s="569"/>
      <c r="DC18" s="569"/>
      <c r="DD18" s="574" t="s">
        <v>66</v>
      </c>
      <c r="DE18" s="392"/>
      <c r="DF18" s="392"/>
      <c r="DG18" s="392"/>
      <c r="DH18" s="392"/>
      <c r="DI18" s="392"/>
      <c r="DJ18" s="392"/>
      <c r="DK18" s="392"/>
      <c r="DL18" s="392"/>
      <c r="DM18" s="392"/>
      <c r="DN18" s="392"/>
      <c r="DO18" s="392"/>
      <c r="DP18" s="568"/>
      <c r="DQ18" s="574">
        <v>7434</v>
      </c>
      <c r="DR18" s="392"/>
      <c r="DS18" s="392"/>
      <c r="DT18" s="392"/>
      <c r="DU18" s="392"/>
      <c r="DV18" s="392"/>
      <c r="DW18" s="392"/>
      <c r="DX18" s="392"/>
      <c r="DY18" s="392"/>
      <c r="DZ18" s="392"/>
      <c r="EA18" s="392"/>
      <c r="EB18" s="392"/>
      <c r="EC18" s="575"/>
    </row>
    <row r="19" spans="2:133" ht="11.25" customHeight="1" x14ac:dyDescent="0.2">
      <c r="B19" s="564" t="s">
        <v>202</v>
      </c>
      <c r="C19" s="565"/>
      <c r="D19" s="565"/>
      <c r="E19" s="565"/>
      <c r="F19" s="565"/>
      <c r="G19" s="565"/>
      <c r="H19" s="565"/>
      <c r="I19" s="565"/>
      <c r="J19" s="565"/>
      <c r="K19" s="565"/>
      <c r="L19" s="565"/>
      <c r="M19" s="565"/>
      <c r="N19" s="565"/>
      <c r="O19" s="565"/>
      <c r="P19" s="565"/>
      <c r="Q19" s="566"/>
      <c r="R19" s="567">
        <v>3480</v>
      </c>
      <c r="S19" s="392"/>
      <c r="T19" s="392"/>
      <c r="U19" s="392"/>
      <c r="V19" s="392"/>
      <c r="W19" s="392"/>
      <c r="X19" s="392"/>
      <c r="Y19" s="568"/>
      <c r="Z19" s="569">
        <v>0</v>
      </c>
      <c r="AA19" s="569"/>
      <c r="AB19" s="569"/>
      <c r="AC19" s="569"/>
      <c r="AD19" s="570">
        <v>3480</v>
      </c>
      <c r="AE19" s="570"/>
      <c r="AF19" s="570"/>
      <c r="AG19" s="570"/>
      <c r="AH19" s="570"/>
      <c r="AI19" s="570"/>
      <c r="AJ19" s="570"/>
      <c r="AK19" s="570"/>
      <c r="AL19" s="571">
        <v>0</v>
      </c>
      <c r="AM19" s="358"/>
      <c r="AN19" s="358"/>
      <c r="AO19" s="572"/>
      <c r="AP19" s="564" t="s">
        <v>203</v>
      </c>
      <c r="AQ19" s="565"/>
      <c r="AR19" s="565"/>
      <c r="AS19" s="565"/>
      <c r="AT19" s="565"/>
      <c r="AU19" s="565"/>
      <c r="AV19" s="565"/>
      <c r="AW19" s="565"/>
      <c r="AX19" s="565"/>
      <c r="AY19" s="565"/>
      <c r="AZ19" s="565"/>
      <c r="BA19" s="565"/>
      <c r="BB19" s="565"/>
      <c r="BC19" s="565"/>
      <c r="BD19" s="565"/>
      <c r="BE19" s="565"/>
      <c r="BF19" s="566"/>
      <c r="BG19" s="567">
        <v>2415</v>
      </c>
      <c r="BH19" s="392"/>
      <c r="BI19" s="392"/>
      <c r="BJ19" s="392"/>
      <c r="BK19" s="392"/>
      <c r="BL19" s="392"/>
      <c r="BM19" s="392"/>
      <c r="BN19" s="568"/>
      <c r="BO19" s="569">
        <v>0.2</v>
      </c>
      <c r="BP19" s="569"/>
      <c r="BQ19" s="569"/>
      <c r="BR19" s="569"/>
      <c r="BS19" s="574" t="s">
        <v>66</v>
      </c>
      <c r="BT19" s="392"/>
      <c r="BU19" s="392"/>
      <c r="BV19" s="392"/>
      <c r="BW19" s="392"/>
      <c r="BX19" s="392"/>
      <c r="BY19" s="392"/>
      <c r="BZ19" s="392"/>
      <c r="CA19" s="392"/>
      <c r="CB19" s="575"/>
      <c r="CD19" s="564" t="s">
        <v>204</v>
      </c>
      <c r="CE19" s="565"/>
      <c r="CF19" s="565"/>
      <c r="CG19" s="565"/>
      <c r="CH19" s="565"/>
      <c r="CI19" s="565"/>
      <c r="CJ19" s="565"/>
      <c r="CK19" s="565"/>
      <c r="CL19" s="565"/>
      <c r="CM19" s="565"/>
      <c r="CN19" s="565"/>
      <c r="CO19" s="565"/>
      <c r="CP19" s="565"/>
      <c r="CQ19" s="566"/>
      <c r="CR19" s="567" t="s">
        <v>66</v>
      </c>
      <c r="CS19" s="392"/>
      <c r="CT19" s="392"/>
      <c r="CU19" s="392"/>
      <c r="CV19" s="392"/>
      <c r="CW19" s="392"/>
      <c r="CX19" s="392"/>
      <c r="CY19" s="568"/>
      <c r="CZ19" s="569" t="s">
        <v>66</v>
      </c>
      <c r="DA19" s="569"/>
      <c r="DB19" s="569"/>
      <c r="DC19" s="569"/>
      <c r="DD19" s="574" t="s">
        <v>66</v>
      </c>
      <c r="DE19" s="392"/>
      <c r="DF19" s="392"/>
      <c r="DG19" s="392"/>
      <c r="DH19" s="392"/>
      <c r="DI19" s="392"/>
      <c r="DJ19" s="392"/>
      <c r="DK19" s="392"/>
      <c r="DL19" s="392"/>
      <c r="DM19" s="392"/>
      <c r="DN19" s="392"/>
      <c r="DO19" s="392"/>
      <c r="DP19" s="568"/>
      <c r="DQ19" s="574" t="s">
        <v>66</v>
      </c>
      <c r="DR19" s="392"/>
      <c r="DS19" s="392"/>
      <c r="DT19" s="392"/>
      <c r="DU19" s="392"/>
      <c r="DV19" s="392"/>
      <c r="DW19" s="392"/>
      <c r="DX19" s="392"/>
      <c r="DY19" s="392"/>
      <c r="DZ19" s="392"/>
      <c r="EA19" s="392"/>
      <c r="EB19" s="392"/>
      <c r="EC19" s="575"/>
    </row>
    <row r="20" spans="2:133" ht="11.25" customHeight="1" x14ac:dyDescent="0.2">
      <c r="B20" s="564" t="s">
        <v>205</v>
      </c>
      <c r="C20" s="565"/>
      <c r="D20" s="565"/>
      <c r="E20" s="565"/>
      <c r="F20" s="565"/>
      <c r="G20" s="565"/>
      <c r="H20" s="565"/>
      <c r="I20" s="565"/>
      <c r="J20" s="565"/>
      <c r="K20" s="565"/>
      <c r="L20" s="565"/>
      <c r="M20" s="565"/>
      <c r="N20" s="565"/>
      <c r="O20" s="565"/>
      <c r="P20" s="565"/>
      <c r="Q20" s="566"/>
      <c r="R20" s="567">
        <v>5128</v>
      </c>
      <c r="S20" s="392"/>
      <c r="T20" s="392"/>
      <c r="U20" s="392"/>
      <c r="V20" s="392"/>
      <c r="W20" s="392"/>
      <c r="X20" s="392"/>
      <c r="Y20" s="568"/>
      <c r="Z20" s="569">
        <v>0</v>
      </c>
      <c r="AA20" s="569"/>
      <c r="AB20" s="569"/>
      <c r="AC20" s="569"/>
      <c r="AD20" s="570">
        <v>5128</v>
      </c>
      <c r="AE20" s="570"/>
      <c r="AF20" s="570"/>
      <c r="AG20" s="570"/>
      <c r="AH20" s="570"/>
      <c r="AI20" s="570"/>
      <c r="AJ20" s="570"/>
      <c r="AK20" s="570"/>
      <c r="AL20" s="571">
        <v>0.1</v>
      </c>
      <c r="AM20" s="358"/>
      <c r="AN20" s="358"/>
      <c r="AO20" s="572"/>
      <c r="AP20" s="564" t="s">
        <v>206</v>
      </c>
      <c r="AQ20" s="565"/>
      <c r="AR20" s="565"/>
      <c r="AS20" s="565"/>
      <c r="AT20" s="565"/>
      <c r="AU20" s="565"/>
      <c r="AV20" s="565"/>
      <c r="AW20" s="565"/>
      <c r="AX20" s="565"/>
      <c r="AY20" s="565"/>
      <c r="AZ20" s="565"/>
      <c r="BA20" s="565"/>
      <c r="BB20" s="565"/>
      <c r="BC20" s="565"/>
      <c r="BD20" s="565"/>
      <c r="BE20" s="565"/>
      <c r="BF20" s="566"/>
      <c r="BG20" s="567">
        <v>2415</v>
      </c>
      <c r="BH20" s="392"/>
      <c r="BI20" s="392"/>
      <c r="BJ20" s="392"/>
      <c r="BK20" s="392"/>
      <c r="BL20" s="392"/>
      <c r="BM20" s="392"/>
      <c r="BN20" s="568"/>
      <c r="BO20" s="569">
        <v>0.2</v>
      </c>
      <c r="BP20" s="569"/>
      <c r="BQ20" s="569"/>
      <c r="BR20" s="569"/>
      <c r="BS20" s="574" t="s">
        <v>66</v>
      </c>
      <c r="BT20" s="392"/>
      <c r="BU20" s="392"/>
      <c r="BV20" s="392"/>
      <c r="BW20" s="392"/>
      <c r="BX20" s="392"/>
      <c r="BY20" s="392"/>
      <c r="BZ20" s="392"/>
      <c r="CA20" s="392"/>
      <c r="CB20" s="575"/>
      <c r="CD20" s="564" t="s">
        <v>207</v>
      </c>
      <c r="CE20" s="565"/>
      <c r="CF20" s="565"/>
      <c r="CG20" s="565"/>
      <c r="CH20" s="565"/>
      <c r="CI20" s="565"/>
      <c r="CJ20" s="565"/>
      <c r="CK20" s="565"/>
      <c r="CL20" s="565"/>
      <c r="CM20" s="565"/>
      <c r="CN20" s="565"/>
      <c r="CO20" s="565"/>
      <c r="CP20" s="565"/>
      <c r="CQ20" s="566"/>
      <c r="CR20" s="567">
        <v>15967784</v>
      </c>
      <c r="CS20" s="392"/>
      <c r="CT20" s="392"/>
      <c r="CU20" s="392"/>
      <c r="CV20" s="392"/>
      <c r="CW20" s="392"/>
      <c r="CX20" s="392"/>
      <c r="CY20" s="568"/>
      <c r="CZ20" s="569">
        <v>100</v>
      </c>
      <c r="DA20" s="569"/>
      <c r="DB20" s="569"/>
      <c r="DC20" s="569"/>
      <c r="DD20" s="574">
        <v>1350091</v>
      </c>
      <c r="DE20" s="392"/>
      <c r="DF20" s="392"/>
      <c r="DG20" s="392"/>
      <c r="DH20" s="392"/>
      <c r="DI20" s="392"/>
      <c r="DJ20" s="392"/>
      <c r="DK20" s="392"/>
      <c r="DL20" s="392"/>
      <c r="DM20" s="392"/>
      <c r="DN20" s="392"/>
      <c r="DO20" s="392"/>
      <c r="DP20" s="568"/>
      <c r="DQ20" s="574">
        <v>10817023</v>
      </c>
      <c r="DR20" s="392"/>
      <c r="DS20" s="392"/>
      <c r="DT20" s="392"/>
      <c r="DU20" s="392"/>
      <c r="DV20" s="392"/>
      <c r="DW20" s="392"/>
      <c r="DX20" s="392"/>
      <c r="DY20" s="392"/>
      <c r="DZ20" s="392"/>
      <c r="EA20" s="392"/>
      <c r="EB20" s="392"/>
      <c r="EC20" s="575"/>
    </row>
    <row r="21" spans="2:133" ht="11.25" customHeight="1" x14ac:dyDescent="0.2">
      <c r="B21" s="564" t="s">
        <v>208</v>
      </c>
      <c r="C21" s="565"/>
      <c r="D21" s="565"/>
      <c r="E21" s="565"/>
      <c r="F21" s="565"/>
      <c r="G21" s="565"/>
      <c r="H21" s="565"/>
      <c r="I21" s="565"/>
      <c r="J21" s="565"/>
      <c r="K21" s="565"/>
      <c r="L21" s="565"/>
      <c r="M21" s="565"/>
      <c r="N21" s="565"/>
      <c r="O21" s="565"/>
      <c r="P21" s="565"/>
      <c r="Q21" s="566"/>
      <c r="R21" s="567">
        <v>1139</v>
      </c>
      <c r="S21" s="392"/>
      <c r="T21" s="392"/>
      <c r="U21" s="392"/>
      <c r="V21" s="392"/>
      <c r="W21" s="392"/>
      <c r="X21" s="392"/>
      <c r="Y21" s="568"/>
      <c r="Z21" s="569">
        <v>0</v>
      </c>
      <c r="AA21" s="569"/>
      <c r="AB21" s="569"/>
      <c r="AC21" s="569"/>
      <c r="AD21" s="570">
        <v>1139</v>
      </c>
      <c r="AE21" s="570"/>
      <c r="AF21" s="570"/>
      <c r="AG21" s="570"/>
      <c r="AH21" s="570"/>
      <c r="AI21" s="570"/>
      <c r="AJ21" s="570"/>
      <c r="AK21" s="570"/>
      <c r="AL21" s="571">
        <v>0</v>
      </c>
      <c r="AM21" s="358"/>
      <c r="AN21" s="358"/>
      <c r="AO21" s="572"/>
      <c r="AP21" s="564" t="s">
        <v>209</v>
      </c>
      <c r="AQ21" s="578"/>
      <c r="AR21" s="578"/>
      <c r="AS21" s="578"/>
      <c r="AT21" s="578"/>
      <c r="AU21" s="578"/>
      <c r="AV21" s="578"/>
      <c r="AW21" s="578"/>
      <c r="AX21" s="578"/>
      <c r="AY21" s="578"/>
      <c r="AZ21" s="578"/>
      <c r="BA21" s="578"/>
      <c r="BB21" s="578"/>
      <c r="BC21" s="578"/>
      <c r="BD21" s="578"/>
      <c r="BE21" s="578"/>
      <c r="BF21" s="579"/>
      <c r="BG21" s="567">
        <v>2415</v>
      </c>
      <c r="BH21" s="392"/>
      <c r="BI21" s="392"/>
      <c r="BJ21" s="392"/>
      <c r="BK21" s="392"/>
      <c r="BL21" s="392"/>
      <c r="BM21" s="392"/>
      <c r="BN21" s="568"/>
      <c r="BO21" s="569">
        <v>0.2</v>
      </c>
      <c r="BP21" s="569"/>
      <c r="BQ21" s="569"/>
      <c r="BR21" s="569"/>
      <c r="BS21" s="574" t="s">
        <v>66</v>
      </c>
      <c r="BT21" s="392"/>
      <c r="BU21" s="392"/>
      <c r="BV21" s="392"/>
      <c r="BW21" s="392"/>
      <c r="BX21" s="392"/>
      <c r="BY21" s="392"/>
      <c r="BZ21" s="392"/>
      <c r="CA21" s="392"/>
      <c r="CB21" s="575"/>
      <c r="CD21" s="583"/>
      <c r="CE21" s="584"/>
      <c r="CF21" s="584"/>
      <c r="CG21" s="584"/>
      <c r="CH21" s="584"/>
      <c r="CI21" s="584"/>
      <c r="CJ21" s="584"/>
      <c r="CK21" s="584"/>
      <c r="CL21" s="584"/>
      <c r="CM21" s="584"/>
      <c r="CN21" s="584"/>
      <c r="CO21" s="584"/>
      <c r="CP21" s="584"/>
      <c r="CQ21" s="585"/>
      <c r="CR21" s="586"/>
      <c r="CS21" s="581"/>
      <c r="CT21" s="581"/>
      <c r="CU21" s="581"/>
      <c r="CV21" s="581"/>
      <c r="CW21" s="581"/>
      <c r="CX21" s="581"/>
      <c r="CY21" s="587"/>
      <c r="CZ21" s="588"/>
      <c r="DA21" s="588"/>
      <c r="DB21" s="588"/>
      <c r="DC21" s="588"/>
      <c r="DD21" s="580"/>
      <c r="DE21" s="581"/>
      <c r="DF21" s="581"/>
      <c r="DG21" s="581"/>
      <c r="DH21" s="581"/>
      <c r="DI21" s="581"/>
      <c r="DJ21" s="581"/>
      <c r="DK21" s="581"/>
      <c r="DL21" s="581"/>
      <c r="DM21" s="581"/>
      <c r="DN21" s="581"/>
      <c r="DO21" s="581"/>
      <c r="DP21" s="587"/>
      <c r="DQ21" s="580"/>
      <c r="DR21" s="581"/>
      <c r="DS21" s="581"/>
      <c r="DT21" s="581"/>
      <c r="DU21" s="581"/>
      <c r="DV21" s="581"/>
      <c r="DW21" s="581"/>
      <c r="DX21" s="581"/>
      <c r="DY21" s="581"/>
      <c r="DZ21" s="581"/>
      <c r="EA21" s="581"/>
      <c r="EB21" s="581"/>
      <c r="EC21" s="582"/>
    </row>
    <row r="22" spans="2:133" ht="11.25" customHeight="1" x14ac:dyDescent="0.2">
      <c r="B22" s="564" t="s">
        <v>210</v>
      </c>
      <c r="C22" s="565"/>
      <c r="D22" s="565"/>
      <c r="E22" s="565"/>
      <c r="F22" s="565"/>
      <c r="G22" s="565"/>
      <c r="H22" s="565"/>
      <c r="I22" s="565"/>
      <c r="J22" s="565"/>
      <c r="K22" s="565"/>
      <c r="L22" s="565"/>
      <c r="M22" s="565"/>
      <c r="N22" s="565"/>
      <c r="O22" s="565"/>
      <c r="P22" s="565"/>
      <c r="Q22" s="566"/>
      <c r="R22" s="567">
        <v>7716220</v>
      </c>
      <c r="S22" s="392"/>
      <c r="T22" s="392"/>
      <c r="U22" s="392"/>
      <c r="V22" s="392"/>
      <c r="W22" s="392"/>
      <c r="X22" s="392"/>
      <c r="Y22" s="568"/>
      <c r="Z22" s="569">
        <v>46.9</v>
      </c>
      <c r="AA22" s="569"/>
      <c r="AB22" s="569"/>
      <c r="AC22" s="569"/>
      <c r="AD22" s="570">
        <v>6869753</v>
      </c>
      <c r="AE22" s="570"/>
      <c r="AF22" s="570"/>
      <c r="AG22" s="570"/>
      <c r="AH22" s="570"/>
      <c r="AI22" s="570"/>
      <c r="AJ22" s="570"/>
      <c r="AK22" s="570"/>
      <c r="AL22" s="571">
        <v>79.099999999999994</v>
      </c>
      <c r="AM22" s="358"/>
      <c r="AN22" s="358"/>
      <c r="AO22" s="572"/>
      <c r="AP22" s="564" t="s">
        <v>211</v>
      </c>
      <c r="AQ22" s="578"/>
      <c r="AR22" s="578"/>
      <c r="AS22" s="578"/>
      <c r="AT22" s="578"/>
      <c r="AU22" s="578"/>
      <c r="AV22" s="578"/>
      <c r="AW22" s="578"/>
      <c r="AX22" s="578"/>
      <c r="AY22" s="578"/>
      <c r="AZ22" s="578"/>
      <c r="BA22" s="578"/>
      <c r="BB22" s="578"/>
      <c r="BC22" s="578"/>
      <c r="BD22" s="578"/>
      <c r="BE22" s="578"/>
      <c r="BF22" s="579"/>
      <c r="BG22" s="567" t="s">
        <v>66</v>
      </c>
      <c r="BH22" s="392"/>
      <c r="BI22" s="392"/>
      <c r="BJ22" s="392"/>
      <c r="BK22" s="392"/>
      <c r="BL22" s="392"/>
      <c r="BM22" s="392"/>
      <c r="BN22" s="568"/>
      <c r="BO22" s="569" t="s">
        <v>66</v>
      </c>
      <c r="BP22" s="569"/>
      <c r="BQ22" s="569"/>
      <c r="BR22" s="569"/>
      <c r="BS22" s="574" t="s">
        <v>66</v>
      </c>
      <c r="BT22" s="392"/>
      <c r="BU22" s="392"/>
      <c r="BV22" s="392"/>
      <c r="BW22" s="392"/>
      <c r="BX22" s="392"/>
      <c r="BY22" s="392"/>
      <c r="BZ22" s="392"/>
      <c r="CA22" s="392"/>
      <c r="CB22" s="575"/>
      <c r="CD22" s="386" t="s">
        <v>212</v>
      </c>
      <c r="CE22" s="387"/>
      <c r="CF22" s="387"/>
      <c r="CG22" s="387"/>
      <c r="CH22" s="387"/>
      <c r="CI22" s="387"/>
      <c r="CJ22" s="387"/>
      <c r="CK22" s="387"/>
      <c r="CL22" s="387"/>
      <c r="CM22" s="387"/>
      <c r="CN22" s="387"/>
      <c r="CO22" s="387"/>
      <c r="CP22" s="387"/>
      <c r="CQ22" s="387"/>
      <c r="CR22" s="387"/>
      <c r="CS22" s="387"/>
      <c r="CT22" s="387"/>
      <c r="CU22" s="387"/>
      <c r="CV22" s="387"/>
      <c r="CW22" s="387"/>
      <c r="CX22" s="387"/>
      <c r="CY22" s="387"/>
      <c r="CZ22" s="387"/>
      <c r="DA22" s="387"/>
      <c r="DB22" s="387"/>
      <c r="DC22" s="387"/>
      <c r="DD22" s="387"/>
      <c r="DE22" s="387"/>
      <c r="DF22" s="387"/>
      <c r="DG22" s="387"/>
      <c r="DH22" s="387"/>
      <c r="DI22" s="387"/>
      <c r="DJ22" s="387"/>
      <c r="DK22" s="387"/>
      <c r="DL22" s="387"/>
      <c r="DM22" s="387"/>
      <c r="DN22" s="387"/>
      <c r="DO22" s="387"/>
      <c r="DP22" s="387"/>
      <c r="DQ22" s="387"/>
      <c r="DR22" s="387"/>
      <c r="DS22" s="387"/>
      <c r="DT22" s="387"/>
      <c r="DU22" s="387"/>
      <c r="DV22" s="387"/>
      <c r="DW22" s="387"/>
      <c r="DX22" s="387"/>
      <c r="DY22" s="387"/>
      <c r="DZ22" s="387"/>
      <c r="EA22" s="387"/>
      <c r="EB22" s="387"/>
      <c r="EC22" s="436"/>
    </row>
    <row r="23" spans="2:133" ht="11.25" customHeight="1" x14ac:dyDescent="0.2">
      <c r="B23" s="564" t="s">
        <v>213</v>
      </c>
      <c r="C23" s="565"/>
      <c r="D23" s="565"/>
      <c r="E23" s="565"/>
      <c r="F23" s="565"/>
      <c r="G23" s="565"/>
      <c r="H23" s="565"/>
      <c r="I23" s="565"/>
      <c r="J23" s="565"/>
      <c r="K23" s="565"/>
      <c r="L23" s="565"/>
      <c r="M23" s="565"/>
      <c r="N23" s="565"/>
      <c r="O23" s="565"/>
      <c r="P23" s="565"/>
      <c r="Q23" s="566"/>
      <c r="R23" s="567">
        <v>6869753</v>
      </c>
      <c r="S23" s="392"/>
      <c r="T23" s="392"/>
      <c r="U23" s="392"/>
      <c r="V23" s="392"/>
      <c r="W23" s="392"/>
      <c r="X23" s="392"/>
      <c r="Y23" s="568"/>
      <c r="Z23" s="569">
        <v>41.7</v>
      </c>
      <c r="AA23" s="569"/>
      <c r="AB23" s="569"/>
      <c r="AC23" s="569"/>
      <c r="AD23" s="570">
        <v>6869753</v>
      </c>
      <c r="AE23" s="570"/>
      <c r="AF23" s="570"/>
      <c r="AG23" s="570"/>
      <c r="AH23" s="570"/>
      <c r="AI23" s="570"/>
      <c r="AJ23" s="570"/>
      <c r="AK23" s="570"/>
      <c r="AL23" s="571">
        <v>79.099999999999994</v>
      </c>
      <c r="AM23" s="358"/>
      <c r="AN23" s="358"/>
      <c r="AO23" s="572"/>
      <c r="AP23" s="564" t="s">
        <v>214</v>
      </c>
      <c r="AQ23" s="578"/>
      <c r="AR23" s="578"/>
      <c r="AS23" s="578"/>
      <c r="AT23" s="578"/>
      <c r="AU23" s="578"/>
      <c r="AV23" s="578"/>
      <c r="AW23" s="578"/>
      <c r="AX23" s="578"/>
      <c r="AY23" s="578"/>
      <c r="AZ23" s="578"/>
      <c r="BA23" s="578"/>
      <c r="BB23" s="578"/>
      <c r="BC23" s="578"/>
      <c r="BD23" s="578"/>
      <c r="BE23" s="578"/>
      <c r="BF23" s="579"/>
      <c r="BG23" s="567" t="s">
        <v>66</v>
      </c>
      <c r="BH23" s="392"/>
      <c r="BI23" s="392"/>
      <c r="BJ23" s="392"/>
      <c r="BK23" s="392"/>
      <c r="BL23" s="392"/>
      <c r="BM23" s="392"/>
      <c r="BN23" s="568"/>
      <c r="BO23" s="569" t="s">
        <v>66</v>
      </c>
      <c r="BP23" s="569"/>
      <c r="BQ23" s="569"/>
      <c r="BR23" s="569"/>
      <c r="BS23" s="574" t="s">
        <v>66</v>
      </c>
      <c r="BT23" s="392"/>
      <c r="BU23" s="392"/>
      <c r="BV23" s="392"/>
      <c r="BW23" s="392"/>
      <c r="BX23" s="392"/>
      <c r="BY23" s="392"/>
      <c r="BZ23" s="392"/>
      <c r="CA23" s="392"/>
      <c r="CB23" s="575"/>
      <c r="CD23" s="386" t="s">
        <v>154</v>
      </c>
      <c r="CE23" s="387"/>
      <c r="CF23" s="387"/>
      <c r="CG23" s="387"/>
      <c r="CH23" s="387"/>
      <c r="CI23" s="387"/>
      <c r="CJ23" s="387"/>
      <c r="CK23" s="387"/>
      <c r="CL23" s="387"/>
      <c r="CM23" s="387"/>
      <c r="CN23" s="387"/>
      <c r="CO23" s="387"/>
      <c r="CP23" s="387"/>
      <c r="CQ23" s="436"/>
      <c r="CR23" s="386" t="s">
        <v>215</v>
      </c>
      <c r="CS23" s="387"/>
      <c r="CT23" s="387"/>
      <c r="CU23" s="387"/>
      <c r="CV23" s="387"/>
      <c r="CW23" s="387"/>
      <c r="CX23" s="387"/>
      <c r="CY23" s="436"/>
      <c r="CZ23" s="386" t="s">
        <v>216</v>
      </c>
      <c r="DA23" s="387"/>
      <c r="DB23" s="387"/>
      <c r="DC23" s="436"/>
      <c r="DD23" s="386" t="s">
        <v>217</v>
      </c>
      <c r="DE23" s="387"/>
      <c r="DF23" s="387"/>
      <c r="DG23" s="387"/>
      <c r="DH23" s="387"/>
      <c r="DI23" s="387"/>
      <c r="DJ23" s="387"/>
      <c r="DK23" s="436"/>
      <c r="DL23" s="589" t="s">
        <v>218</v>
      </c>
      <c r="DM23" s="590"/>
      <c r="DN23" s="590"/>
      <c r="DO23" s="590"/>
      <c r="DP23" s="590"/>
      <c r="DQ23" s="590"/>
      <c r="DR23" s="590"/>
      <c r="DS23" s="590"/>
      <c r="DT23" s="590"/>
      <c r="DU23" s="590"/>
      <c r="DV23" s="591"/>
      <c r="DW23" s="386" t="s">
        <v>219</v>
      </c>
      <c r="DX23" s="387"/>
      <c r="DY23" s="387"/>
      <c r="DZ23" s="387"/>
      <c r="EA23" s="387"/>
      <c r="EB23" s="387"/>
      <c r="EC23" s="436"/>
    </row>
    <row r="24" spans="2:133" ht="11.25" customHeight="1" x14ac:dyDescent="0.2">
      <c r="B24" s="564" t="s">
        <v>220</v>
      </c>
      <c r="C24" s="565"/>
      <c r="D24" s="565"/>
      <c r="E24" s="565"/>
      <c r="F24" s="565"/>
      <c r="G24" s="565"/>
      <c r="H24" s="565"/>
      <c r="I24" s="565"/>
      <c r="J24" s="565"/>
      <c r="K24" s="565"/>
      <c r="L24" s="565"/>
      <c r="M24" s="565"/>
      <c r="N24" s="565"/>
      <c r="O24" s="565"/>
      <c r="P24" s="565"/>
      <c r="Q24" s="566"/>
      <c r="R24" s="567">
        <v>846467</v>
      </c>
      <c r="S24" s="392"/>
      <c r="T24" s="392"/>
      <c r="U24" s="392"/>
      <c r="V24" s="392"/>
      <c r="W24" s="392"/>
      <c r="X24" s="392"/>
      <c r="Y24" s="568"/>
      <c r="Z24" s="569">
        <v>5.0999999999999996</v>
      </c>
      <c r="AA24" s="569"/>
      <c r="AB24" s="569"/>
      <c r="AC24" s="569"/>
      <c r="AD24" s="570" t="s">
        <v>66</v>
      </c>
      <c r="AE24" s="570"/>
      <c r="AF24" s="570"/>
      <c r="AG24" s="570"/>
      <c r="AH24" s="570"/>
      <c r="AI24" s="570"/>
      <c r="AJ24" s="570"/>
      <c r="AK24" s="570"/>
      <c r="AL24" s="571" t="s">
        <v>66</v>
      </c>
      <c r="AM24" s="358"/>
      <c r="AN24" s="358"/>
      <c r="AO24" s="572"/>
      <c r="AP24" s="564" t="s">
        <v>221</v>
      </c>
      <c r="AQ24" s="578"/>
      <c r="AR24" s="578"/>
      <c r="AS24" s="578"/>
      <c r="AT24" s="578"/>
      <c r="AU24" s="578"/>
      <c r="AV24" s="578"/>
      <c r="AW24" s="578"/>
      <c r="AX24" s="578"/>
      <c r="AY24" s="578"/>
      <c r="AZ24" s="578"/>
      <c r="BA24" s="578"/>
      <c r="BB24" s="578"/>
      <c r="BC24" s="578"/>
      <c r="BD24" s="578"/>
      <c r="BE24" s="578"/>
      <c r="BF24" s="579"/>
      <c r="BG24" s="567" t="s">
        <v>66</v>
      </c>
      <c r="BH24" s="392"/>
      <c r="BI24" s="392"/>
      <c r="BJ24" s="392"/>
      <c r="BK24" s="392"/>
      <c r="BL24" s="392"/>
      <c r="BM24" s="392"/>
      <c r="BN24" s="568"/>
      <c r="BO24" s="569" t="s">
        <v>66</v>
      </c>
      <c r="BP24" s="569"/>
      <c r="BQ24" s="569"/>
      <c r="BR24" s="569"/>
      <c r="BS24" s="574" t="s">
        <v>66</v>
      </c>
      <c r="BT24" s="392"/>
      <c r="BU24" s="392"/>
      <c r="BV24" s="392"/>
      <c r="BW24" s="392"/>
      <c r="BX24" s="392"/>
      <c r="BY24" s="392"/>
      <c r="BZ24" s="392"/>
      <c r="CA24" s="392"/>
      <c r="CB24" s="575"/>
      <c r="CD24" s="553" t="s">
        <v>222</v>
      </c>
      <c r="CE24" s="554"/>
      <c r="CF24" s="554"/>
      <c r="CG24" s="554"/>
      <c r="CH24" s="554"/>
      <c r="CI24" s="554"/>
      <c r="CJ24" s="554"/>
      <c r="CK24" s="554"/>
      <c r="CL24" s="554"/>
      <c r="CM24" s="554"/>
      <c r="CN24" s="554"/>
      <c r="CO24" s="554"/>
      <c r="CP24" s="554"/>
      <c r="CQ24" s="555"/>
      <c r="CR24" s="556">
        <v>5196520</v>
      </c>
      <c r="CS24" s="557"/>
      <c r="CT24" s="557"/>
      <c r="CU24" s="557"/>
      <c r="CV24" s="557"/>
      <c r="CW24" s="557"/>
      <c r="CX24" s="557"/>
      <c r="CY24" s="558"/>
      <c r="CZ24" s="561">
        <v>32.5</v>
      </c>
      <c r="DA24" s="562"/>
      <c r="DB24" s="562"/>
      <c r="DC24" s="576"/>
      <c r="DD24" s="592">
        <v>3884718</v>
      </c>
      <c r="DE24" s="557"/>
      <c r="DF24" s="557"/>
      <c r="DG24" s="557"/>
      <c r="DH24" s="557"/>
      <c r="DI24" s="557"/>
      <c r="DJ24" s="557"/>
      <c r="DK24" s="558"/>
      <c r="DL24" s="592">
        <v>3872456</v>
      </c>
      <c r="DM24" s="557"/>
      <c r="DN24" s="557"/>
      <c r="DO24" s="557"/>
      <c r="DP24" s="557"/>
      <c r="DQ24" s="557"/>
      <c r="DR24" s="557"/>
      <c r="DS24" s="557"/>
      <c r="DT24" s="557"/>
      <c r="DU24" s="557"/>
      <c r="DV24" s="558"/>
      <c r="DW24" s="561">
        <v>43.3</v>
      </c>
      <c r="DX24" s="562"/>
      <c r="DY24" s="562"/>
      <c r="DZ24" s="562"/>
      <c r="EA24" s="562"/>
      <c r="EB24" s="562"/>
      <c r="EC24" s="563"/>
    </row>
    <row r="25" spans="2:133" ht="11.25" customHeight="1" x14ac:dyDescent="0.2">
      <c r="B25" s="564" t="s">
        <v>223</v>
      </c>
      <c r="C25" s="565"/>
      <c r="D25" s="565"/>
      <c r="E25" s="565"/>
      <c r="F25" s="565"/>
      <c r="G25" s="565"/>
      <c r="H25" s="565"/>
      <c r="I25" s="565"/>
      <c r="J25" s="565"/>
      <c r="K25" s="565"/>
      <c r="L25" s="565"/>
      <c r="M25" s="565"/>
      <c r="N25" s="565"/>
      <c r="O25" s="565"/>
      <c r="P25" s="565"/>
      <c r="Q25" s="566"/>
      <c r="R25" s="567" t="s">
        <v>66</v>
      </c>
      <c r="S25" s="392"/>
      <c r="T25" s="392"/>
      <c r="U25" s="392"/>
      <c r="V25" s="392"/>
      <c r="W25" s="392"/>
      <c r="X25" s="392"/>
      <c r="Y25" s="568"/>
      <c r="Z25" s="569" t="s">
        <v>66</v>
      </c>
      <c r="AA25" s="569"/>
      <c r="AB25" s="569"/>
      <c r="AC25" s="569"/>
      <c r="AD25" s="570" t="s">
        <v>66</v>
      </c>
      <c r="AE25" s="570"/>
      <c r="AF25" s="570"/>
      <c r="AG25" s="570"/>
      <c r="AH25" s="570"/>
      <c r="AI25" s="570"/>
      <c r="AJ25" s="570"/>
      <c r="AK25" s="570"/>
      <c r="AL25" s="571" t="s">
        <v>66</v>
      </c>
      <c r="AM25" s="358"/>
      <c r="AN25" s="358"/>
      <c r="AO25" s="572"/>
      <c r="AP25" s="564" t="s">
        <v>224</v>
      </c>
      <c r="AQ25" s="578"/>
      <c r="AR25" s="578"/>
      <c r="AS25" s="578"/>
      <c r="AT25" s="578"/>
      <c r="AU25" s="578"/>
      <c r="AV25" s="578"/>
      <c r="AW25" s="578"/>
      <c r="AX25" s="578"/>
      <c r="AY25" s="578"/>
      <c r="AZ25" s="578"/>
      <c r="BA25" s="578"/>
      <c r="BB25" s="578"/>
      <c r="BC25" s="578"/>
      <c r="BD25" s="578"/>
      <c r="BE25" s="578"/>
      <c r="BF25" s="579"/>
      <c r="BG25" s="567" t="s">
        <v>66</v>
      </c>
      <c r="BH25" s="392"/>
      <c r="BI25" s="392"/>
      <c r="BJ25" s="392"/>
      <c r="BK25" s="392"/>
      <c r="BL25" s="392"/>
      <c r="BM25" s="392"/>
      <c r="BN25" s="568"/>
      <c r="BO25" s="569" t="s">
        <v>66</v>
      </c>
      <c r="BP25" s="569"/>
      <c r="BQ25" s="569"/>
      <c r="BR25" s="569"/>
      <c r="BS25" s="574" t="s">
        <v>66</v>
      </c>
      <c r="BT25" s="392"/>
      <c r="BU25" s="392"/>
      <c r="BV25" s="392"/>
      <c r="BW25" s="392"/>
      <c r="BX25" s="392"/>
      <c r="BY25" s="392"/>
      <c r="BZ25" s="392"/>
      <c r="CA25" s="392"/>
      <c r="CB25" s="575"/>
      <c r="CD25" s="564" t="s">
        <v>225</v>
      </c>
      <c r="CE25" s="565"/>
      <c r="CF25" s="565"/>
      <c r="CG25" s="565"/>
      <c r="CH25" s="565"/>
      <c r="CI25" s="565"/>
      <c r="CJ25" s="565"/>
      <c r="CK25" s="565"/>
      <c r="CL25" s="565"/>
      <c r="CM25" s="565"/>
      <c r="CN25" s="565"/>
      <c r="CO25" s="565"/>
      <c r="CP25" s="565"/>
      <c r="CQ25" s="566"/>
      <c r="CR25" s="567">
        <v>1744877</v>
      </c>
      <c r="CS25" s="593"/>
      <c r="CT25" s="593"/>
      <c r="CU25" s="593"/>
      <c r="CV25" s="593"/>
      <c r="CW25" s="593"/>
      <c r="CX25" s="593"/>
      <c r="CY25" s="594"/>
      <c r="CZ25" s="571">
        <v>10.9</v>
      </c>
      <c r="DA25" s="595"/>
      <c r="DB25" s="595"/>
      <c r="DC25" s="597"/>
      <c r="DD25" s="574">
        <v>1623243</v>
      </c>
      <c r="DE25" s="593"/>
      <c r="DF25" s="593"/>
      <c r="DG25" s="593"/>
      <c r="DH25" s="593"/>
      <c r="DI25" s="593"/>
      <c r="DJ25" s="593"/>
      <c r="DK25" s="594"/>
      <c r="DL25" s="574">
        <v>1611068</v>
      </c>
      <c r="DM25" s="593"/>
      <c r="DN25" s="593"/>
      <c r="DO25" s="593"/>
      <c r="DP25" s="593"/>
      <c r="DQ25" s="593"/>
      <c r="DR25" s="593"/>
      <c r="DS25" s="593"/>
      <c r="DT25" s="593"/>
      <c r="DU25" s="593"/>
      <c r="DV25" s="594"/>
      <c r="DW25" s="571">
        <v>18</v>
      </c>
      <c r="DX25" s="595"/>
      <c r="DY25" s="595"/>
      <c r="DZ25" s="595"/>
      <c r="EA25" s="595"/>
      <c r="EB25" s="595"/>
      <c r="EC25" s="596"/>
    </row>
    <row r="26" spans="2:133" ht="11.25" customHeight="1" x14ac:dyDescent="0.2">
      <c r="B26" s="564" t="s">
        <v>226</v>
      </c>
      <c r="C26" s="565"/>
      <c r="D26" s="565"/>
      <c r="E26" s="565"/>
      <c r="F26" s="565"/>
      <c r="G26" s="565"/>
      <c r="H26" s="565"/>
      <c r="I26" s="565"/>
      <c r="J26" s="565"/>
      <c r="K26" s="565"/>
      <c r="L26" s="565"/>
      <c r="M26" s="565"/>
      <c r="N26" s="565"/>
      <c r="O26" s="565"/>
      <c r="P26" s="565"/>
      <c r="Q26" s="566"/>
      <c r="R26" s="567">
        <v>9508494</v>
      </c>
      <c r="S26" s="392"/>
      <c r="T26" s="392"/>
      <c r="U26" s="392"/>
      <c r="V26" s="392"/>
      <c r="W26" s="392"/>
      <c r="X26" s="392"/>
      <c r="Y26" s="568"/>
      <c r="Z26" s="569">
        <v>57.7</v>
      </c>
      <c r="AA26" s="569"/>
      <c r="AB26" s="569"/>
      <c r="AC26" s="569"/>
      <c r="AD26" s="570">
        <v>8662027</v>
      </c>
      <c r="AE26" s="570"/>
      <c r="AF26" s="570"/>
      <c r="AG26" s="570"/>
      <c r="AH26" s="570"/>
      <c r="AI26" s="570"/>
      <c r="AJ26" s="570"/>
      <c r="AK26" s="570"/>
      <c r="AL26" s="571">
        <v>99.7</v>
      </c>
      <c r="AM26" s="358"/>
      <c r="AN26" s="358"/>
      <c r="AO26" s="572"/>
      <c r="AP26" s="564" t="s">
        <v>227</v>
      </c>
      <c r="AQ26" s="578"/>
      <c r="AR26" s="578"/>
      <c r="AS26" s="578"/>
      <c r="AT26" s="578"/>
      <c r="AU26" s="578"/>
      <c r="AV26" s="578"/>
      <c r="AW26" s="578"/>
      <c r="AX26" s="578"/>
      <c r="AY26" s="578"/>
      <c r="AZ26" s="578"/>
      <c r="BA26" s="578"/>
      <c r="BB26" s="578"/>
      <c r="BC26" s="578"/>
      <c r="BD26" s="578"/>
      <c r="BE26" s="578"/>
      <c r="BF26" s="579"/>
      <c r="BG26" s="567" t="s">
        <v>66</v>
      </c>
      <c r="BH26" s="392"/>
      <c r="BI26" s="392"/>
      <c r="BJ26" s="392"/>
      <c r="BK26" s="392"/>
      <c r="BL26" s="392"/>
      <c r="BM26" s="392"/>
      <c r="BN26" s="568"/>
      <c r="BO26" s="569" t="s">
        <v>66</v>
      </c>
      <c r="BP26" s="569"/>
      <c r="BQ26" s="569"/>
      <c r="BR26" s="569"/>
      <c r="BS26" s="574" t="s">
        <v>66</v>
      </c>
      <c r="BT26" s="392"/>
      <c r="BU26" s="392"/>
      <c r="BV26" s="392"/>
      <c r="BW26" s="392"/>
      <c r="BX26" s="392"/>
      <c r="BY26" s="392"/>
      <c r="BZ26" s="392"/>
      <c r="CA26" s="392"/>
      <c r="CB26" s="575"/>
      <c r="CD26" s="564" t="s">
        <v>228</v>
      </c>
      <c r="CE26" s="565"/>
      <c r="CF26" s="565"/>
      <c r="CG26" s="565"/>
      <c r="CH26" s="565"/>
      <c r="CI26" s="565"/>
      <c r="CJ26" s="565"/>
      <c r="CK26" s="565"/>
      <c r="CL26" s="565"/>
      <c r="CM26" s="565"/>
      <c r="CN26" s="565"/>
      <c r="CO26" s="565"/>
      <c r="CP26" s="565"/>
      <c r="CQ26" s="566"/>
      <c r="CR26" s="567">
        <v>1115623</v>
      </c>
      <c r="CS26" s="392"/>
      <c r="CT26" s="392"/>
      <c r="CU26" s="392"/>
      <c r="CV26" s="392"/>
      <c r="CW26" s="392"/>
      <c r="CX26" s="392"/>
      <c r="CY26" s="568"/>
      <c r="CZ26" s="571">
        <v>7</v>
      </c>
      <c r="DA26" s="595"/>
      <c r="DB26" s="595"/>
      <c r="DC26" s="597"/>
      <c r="DD26" s="574">
        <v>1030711</v>
      </c>
      <c r="DE26" s="392"/>
      <c r="DF26" s="392"/>
      <c r="DG26" s="392"/>
      <c r="DH26" s="392"/>
      <c r="DI26" s="392"/>
      <c r="DJ26" s="392"/>
      <c r="DK26" s="568"/>
      <c r="DL26" s="574" t="s">
        <v>66</v>
      </c>
      <c r="DM26" s="392"/>
      <c r="DN26" s="392"/>
      <c r="DO26" s="392"/>
      <c r="DP26" s="392"/>
      <c r="DQ26" s="392"/>
      <c r="DR26" s="392"/>
      <c r="DS26" s="392"/>
      <c r="DT26" s="392"/>
      <c r="DU26" s="392"/>
      <c r="DV26" s="568"/>
      <c r="DW26" s="571" t="s">
        <v>66</v>
      </c>
      <c r="DX26" s="595"/>
      <c r="DY26" s="595"/>
      <c r="DZ26" s="595"/>
      <c r="EA26" s="595"/>
      <c r="EB26" s="595"/>
      <c r="EC26" s="596"/>
    </row>
    <row r="27" spans="2:133" ht="11.25" customHeight="1" x14ac:dyDescent="0.2">
      <c r="B27" s="564" t="s">
        <v>229</v>
      </c>
      <c r="C27" s="565"/>
      <c r="D27" s="565"/>
      <c r="E27" s="565"/>
      <c r="F27" s="565"/>
      <c r="G27" s="565"/>
      <c r="H27" s="565"/>
      <c r="I27" s="565"/>
      <c r="J27" s="565"/>
      <c r="K27" s="565"/>
      <c r="L27" s="565"/>
      <c r="M27" s="565"/>
      <c r="N27" s="565"/>
      <c r="O27" s="565"/>
      <c r="P27" s="565"/>
      <c r="Q27" s="566"/>
      <c r="R27" s="567">
        <v>2157</v>
      </c>
      <c r="S27" s="392"/>
      <c r="T27" s="392"/>
      <c r="U27" s="392"/>
      <c r="V27" s="392"/>
      <c r="W27" s="392"/>
      <c r="X27" s="392"/>
      <c r="Y27" s="568"/>
      <c r="Z27" s="569">
        <v>0</v>
      </c>
      <c r="AA27" s="569"/>
      <c r="AB27" s="569"/>
      <c r="AC27" s="569"/>
      <c r="AD27" s="570">
        <v>2157</v>
      </c>
      <c r="AE27" s="570"/>
      <c r="AF27" s="570"/>
      <c r="AG27" s="570"/>
      <c r="AH27" s="570"/>
      <c r="AI27" s="570"/>
      <c r="AJ27" s="570"/>
      <c r="AK27" s="570"/>
      <c r="AL27" s="571">
        <v>0</v>
      </c>
      <c r="AM27" s="358"/>
      <c r="AN27" s="358"/>
      <c r="AO27" s="572"/>
      <c r="AP27" s="564" t="s">
        <v>230</v>
      </c>
      <c r="AQ27" s="565"/>
      <c r="AR27" s="565"/>
      <c r="AS27" s="565"/>
      <c r="AT27" s="565"/>
      <c r="AU27" s="565"/>
      <c r="AV27" s="565"/>
      <c r="AW27" s="565"/>
      <c r="AX27" s="565"/>
      <c r="AY27" s="565"/>
      <c r="AZ27" s="565"/>
      <c r="BA27" s="565"/>
      <c r="BB27" s="565"/>
      <c r="BC27" s="565"/>
      <c r="BD27" s="565"/>
      <c r="BE27" s="565"/>
      <c r="BF27" s="566"/>
      <c r="BG27" s="567">
        <v>1308872</v>
      </c>
      <c r="BH27" s="392"/>
      <c r="BI27" s="392"/>
      <c r="BJ27" s="392"/>
      <c r="BK27" s="392"/>
      <c r="BL27" s="392"/>
      <c r="BM27" s="392"/>
      <c r="BN27" s="568"/>
      <c r="BO27" s="569">
        <v>100</v>
      </c>
      <c r="BP27" s="569"/>
      <c r="BQ27" s="569"/>
      <c r="BR27" s="569"/>
      <c r="BS27" s="574">
        <v>7459</v>
      </c>
      <c r="BT27" s="392"/>
      <c r="BU27" s="392"/>
      <c r="BV27" s="392"/>
      <c r="BW27" s="392"/>
      <c r="BX27" s="392"/>
      <c r="BY27" s="392"/>
      <c r="BZ27" s="392"/>
      <c r="CA27" s="392"/>
      <c r="CB27" s="575"/>
      <c r="CD27" s="564" t="s">
        <v>231</v>
      </c>
      <c r="CE27" s="565"/>
      <c r="CF27" s="565"/>
      <c r="CG27" s="565"/>
      <c r="CH27" s="565"/>
      <c r="CI27" s="565"/>
      <c r="CJ27" s="565"/>
      <c r="CK27" s="565"/>
      <c r="CL27" s="565"/>
      <c r="CM27" s="565"/>
      <c r="CN27" s="565"/>
      <c r="CO27" s="565"/>
      <c r="CP27" s="565"/>
      <c r="CQ27" s="566"/>
      <c r="CR27" s="567">
        <v>1597311</v>
      </c>
      <c r="CS27" s="593"/>
      <c r="CT27" s="593"/>
      <c r="CU27" s="593"/>
      <c r="CV27" s="593"/>
      <c r="CW27" s="593"/>
      <c r="CX27" s="593"/>
      <c r="CY27" s="594"/>
      <c r="CZ27" s="571">
        <v>10</v>
      </c>
      <c r="DA27" s="595"/>
      <c r="DB27" s="595"/>
      <c r="DC27" s="597"/>
      <c r="DD27" s="574">
        <v>486098</v>
      </c>
      <c r="DE27" s="593"/>
      <c r="DF27" s="593"/>
      <c r="DG27" s="593"/>
      <c r="DH27" s="593"/>
      <c r="DI27" s="593"/>
      <c r="DJ27" s="593"/>
      <c r="DK27" s="594"/>
      <c r="DL27" s="574">
        <v>486011</v>
      </c>
      <c r="DM27" s="593"/>
      <c r="DN27" s="593"/>
      <c r="DO27" s="593"/>
      <c r="DP27" s="593"/>
      <c r="DQ27" s="593"/>
      <c r="DR27" s="593"/>
      <c r="DS27" s="593"/>
      <c r="DT27" s="593"/>
      <c r="DU27" s="593"/>
      <c r="DV27" s="594"/>
      <c r="DW27" s="571">
        <v>5.4</v>
      </c>
      <c r="DX27" s="595"/>
      <c r="DY27" s="595"/>
      <c r="DZ27" s="595"/>
      <c r="EA27" s="595"/>
      <c r="EB27" s="595"/>
      <c r="EC27" s="596"/>
    </row>
    <row r="28" spans="2:133" ht="11.25" customHeight="1" x14ac:dyDescent="0.2">
      <c r="B28" s="564" t="s">
        <v>232</v>
      </c>
      <c r="C28" s="565"/>
      <c r="D28" s="565"/>
      <c r="E28" s="565"/>
      <c r="F28" s="565"/>
      <c r="G28" s="565"/>
      <c r="H28" s="565"/>
      <c r="I28" s="565"/>
      <c r="J28" s="565"/>
      <c r="K28" s="565"/>
      <c r="L28" s="565"/>
      <c r="M28" s="565"/>
      <c r="N28" s="565"/>
      <c r="O28" s="565"/>
      <c r="P28" s="565"/>
      <c r="Q28" s="566"/>
      <c r="R28" s="567">
        <v>41137</v>
      </c>
      <c r="S28" s="392"/>
      <c r="T28" s="392"/>
      <c r="U28" s="392"/>
      <c r="V28" s="392"/>
      <c r="W28" s="392"/>
      <c r="X28" s="392"/>
      <c r="Y28" s="568"/>
      <c r="Z28" s="569">
        <v>0.2</v>
      </c>
      <c r="AA28" s="569"/>
      <c r="AB28" s="569"/>
      <c r="AC28" s="569"/>
      <c r="AD28" s="570">
        <v>1599</v>
      </c>
      <c r="AE28" s="570"/>
      <c r="AF28" s="570"/>
      <c r="AG28" s="570"/>
      <c r="AH28" s="570"/>
      <c r="AI28" s="570"/>
      <c r="AJ28" s="570"/>
      <c r="AK28" s="570"/>
      <c r="AL28" s="571">
        <v>0</v>
      </c>
      <c r="AM28" s="358"/>
      <c r="AN28" s="358"/>
      <c r="AO28" s="572"/>
      <c r="AP28" s="564"/>
      <c r="AQ28" s="565"/>
      <c r="AR28" s="565"/>
      <c r="AS28" s="565"/>
      <c r="AT28" s="565"/>
      <c r="AU28" s="565"/>
      <c r="AV28" s="565"/>
      <c r="AW28" s="565"/>
      <c r="AX28" s="565"/>
      <c r="AY28" s="565"/>
      <c r="AZ28" s="565"/>
      <c r="BA28" s="565"/>
      <c r="BB28" s="565"/>
      <c r="BC28" s="565"/>
      <c r="BD28" s="565"/>
      <c r="BE28" s="565"/>
      <c r="BF28" s="566"/>
      <c r="BG28" s="567"/>
      <c r="BH28" s="392"/>
      <c r="BI28" s="392"/>
      <c r="BJ28" s="392"/>
      <c r="BK28" s="392"/>
      <c r="BL28" s="392"/>
      <c r="BM28" s="392"/>
      <c r="BN28" s="568"/>
      <c r="BO28" s="569"/>
      <c r="BP28" s="569"/>
      <c r="BQ28" s="569"/>
      <c r="BR28" s="569"/>
      <c r="BS28" s="574"/>
      <c r="BT28" s="392"/>
      <c r="BU28" s="392"/>
      <c r="BV28" s="392"/>
      <c r="BW28" s="392"/>
      <c r="BX28" s="392"/>
      <c r="BY28" s="392"/>
      <c r="BZ28" s="392"/>
      <c r="CA28" s="392"/>
      <c r="CB28" s="575"/>
      <c r="CD28" s="564" t="s">
        <v>233</v>
      </c>
      <c r="CE28" s="565"/>
      <c r="CF28" s="565"/>
      <c r="CG28" s="565"/>
      <c r="CH28" s="565"/>
      <c r="CI28" s="565"/>
      <c r="CJ28" s="565"/>
      <c r="CK28" s="565"/>
      <c r="CL28" s="565"/>
      <c r="CM28" s="565"/>
      <c r="CN28" s="565"/>
      <c r="CO28" s="565"/>
      <c r="CP28" s="565"/>
      <c r="CQ28" s="566"/>
      <c r="CR28" s="567">
        <v>1854332</v>
      </c>
      <c r="CS28" s="392"/>
      <c r="CT28" s="392"/>
      <c r="CU28" s="392"/>
      <c r="CV28" s="392"/>
      <c r="CW28" s="392"/>
      <c r="CX28" s="392"/>
      <c r="CY28" s="568"/>
      <c r="CZ28" s="571">
        <v>11.6</v>
      </c>
      <c r="DA28" s="595"/>
      <c r="DB28" s="595"/>
      <c r="DC28" s="597"/>
      <c r="DD28" s="574">
        <v>1775377</v>
      </c>
      <c r="DE28" s="392"/>
      <c r="DF28" s="392"/>
      <c r="DG28" s="392"/>
      <c r="DH28" s="392"/>
      <c r="DI28" s="392"/>
      <c r="DJ28" s="392"/>
      <c r="DK28" s="568"/>
      <c r="DL28" s="574">
        <v>1775377</v>
      </c>
      <c r="DM28" s="392"/>
      <c r="DN28" s="392"/>
      <c r="DO28" s="392"/>
      <c r="DP28" s="392"/>
      <c r="DQ28" s="392"/>
      <c r="DR28" s="392"/>
      <c r="DS28" s="392"/>
      <c r="DT28" s="392"/>
      <c r="DU28" s="392"/>
      <c r="DV28" s="568"/>
      <c r="DW28" s="571">
        <v>19.899999999999999</v>
      </c>
      <c r="DX28" s="595"/>
      <c r="DY28" s="595"/>
      <c r="DZ28" s="595"/>
      <c r="EA28" s="595"/>
      <c r="EB28" s="595"/>
      <c r="EC28" s="596"/>
    </row>
    <row r="29" spans="2:133" ht="11.25" customHeight="1" x14ac:dyDescent="0.2">
      <c r="B29" s="564" t="s">
        <v>234</v>
      </c>
      <c r="C29" s="565"/>
      <c r="D29" s="565"/>
      <c r="E29" s="565"/>
      <c r="F29" s="565"/>
      <c r="G29" s="565"/>
      <c r="H29" s="565"/>
      <c r="I29" s="565"/>
      <c r="J29" s="565"/>
      <c r="K29" s="565"/>
      <c r="L29" s="565"/>
      <c r="M29" s="565"/>
      <c r="N29" s="565"/>
      <c r="O29" s="565"/>
      <c r="P29" s="565"/>
      <c r="Q29" s="566"/>
      <c r="R29" s="567">
        <v>158107</v>
      </c>
      <c r="S29" s="392"/>
      <c r="T29" s="392"/>
      <c r="U29" s="392"/>
      <c r="V29" s="392"/>
      <c r="W29" s="392"/>
      <c r="X29" s="392"/>
      <c r="Y29" s="568"/>
      <c r="Z29" s="569">
        <v>1</v>
      </c>
      <c r="AA29" s="569"/>
      <c r="AB29" s="569"/>
      <c r="AC29" s="569"/>
      <c r="AD29" s="570">
        <v>8657</v>
      </c>
      <c r="AE29" s="570"/>
      <c r="AF29" s="570"/>
      <c r="AG29" s="570"/>
      <c r="AH29" s="570"/>
      <c r="AI29" s="570"/>
      <c r="AJ29" s="570"/>
      <c r="AK29" s="570"/>
      <c r="AL29" s="571">
        <v>0.1</v>
      </c>
      <c r="AM29" s="358"/>
      <c r="AN29" s="358"/>
      <c r="AO29" s="572"/>
      <c r="AP29" s="583"/>
      <c r="AQ29" s="584"/>
      <c r="AR29" s="584"/>
      <c r="AS29" s="584"/>
      <c r="AT29" s="584"/>
      <c r="AU29" s="584"/>
      <c r="AV29" s="584"/>
      <c r="AW29" s="584"/>
      <c r="AX29" s="584"/>
      <c r="AY29" s="584"/>
      <c r="AZ29" s="584"/>
      <c r="BA29" s="584"/>
      <c r="BB29" s="584"/>
      <c r="BC29" s="584"/>
      <c r="BD29" s="584"/>
      <c r="BE29" s="584"/>
      <c r="BF29" s="585"/>
      <c r="BG29" s="567"/>
      <c r="BH29" s="392"/>
      <c r="BI29" s="392"/>
      <c r="BJ29" s="392"/>
      <c r="BK29" s="392"/>
      <c r="BL29" s="392"/>
      <c r="BM29" s="392"/>
      <c r="BN29" s="568"/>
      <c r="BO29" s="569"/>
      <c r="BP29" s="569"/>
      <c r="BQ29" s="569"/>
      <c r="BR29" s="569"/>
      <c r="BS29" s="570"/>
      <c r="BT29" s="570"/>
      <c r="BU29" s="570"/>
      <c r="BV29" s="570"/>
      <c r="BW29" s="570"/>
      <c r="BX29" s="570"/>
      <c r="BY29" s="570"/>
      <c r="BZ29" s="570"/>
      <c r="CA29" s="570"/>
      <c r="CB29" s="573"/>
      <c r="CD29" s="509" t="s">
        <v>235</v>
      </c>
      <c r="CE29" s="496"/>
      <c r="CF29" s="564" t="s">
        <v>236</v>
      </c>
      <c r="CG29" s="565"/>
      <c r="CH29" s="565"/>
      <c r="CI29" s="565"/>
      <c r="CJ29" s="565"/>
      <c r="CK29" s="565"/>
      <c r="CL29" s="565"/>
      <c r="CM29" s="565"/>
      <c r="CN29" s="565"/>
      <c r="CO29" s="565"/>
      <c r="CP29" s="565"/>
      <c r="CQ29" s="566"/>
      <c r="CR29" s="567">
        <v>1854332</v>
      </c>
      <c r="CS29" s="593"/>
      <c r="CT29" s="593"/>
      <c r="CU29" s="593"/>
      <c r="CV29" s="593"/>
      <c r="CW29" s="593"/>
      <c r="CX29" s="593"/>
      <c r="CY29" s="594"/>
      <c r="CZ29" s="571">
        <v>11.6</v>
      </c>
      <c r="DA29" s="595"/>
      <c r="DB29" s="595"/>
      <c r="DC29" s="597"/>
      <c r="DD29" s="574">
        <v>1775377</v>
      </c>
      <c r="DE29" s="593"/>
      <c r="DF29" s="593"/>
      <c r="DG29" s="593"/>
      <c r="DH29" s="593"/>
      <c r="DI29" s="593"/>
      <c r="DJ29" s="593"/>
      <c r="DK29" s="594"/>
      <c r="DL29" s="574">
        <v>1775377</v>
      </c>
      <c r="DM29" s="593"/>
      <c r="DN29" s="593"/>
      <c r="DO29" s="593"/>
      <c r="DP29" s="593"/>
      <c r="DQ29" s="593"/>
      <c r="DR29" s="593"/>
      <c r="DS29" s="593"/>
      <c r="DT29" s="593"/>
      <c r="DU29" s="593"/>
      <c r="DV29" s="594"/>
      <c r="DW29" s="571">
        <v>19.899999999999999</v>
      </c>
      <c r="DX29" s="595"/>
      <c r="DY29" s="595"/>
      <c r="DZ29" s="595"/>
      <c r="EA29" s="595"/>
      <c r="EB29" s="595"/>
      <c r="EC29" s="596"/>
    </row>
    <row r="30" spans="2:133" ht="11.25" customHeight="1" x14ac:dyDescent="0.2">
      <c r="B30" s="564" t="s">
        <v>237</v>
      </c>
      <c r="C30" s="565"/>
      <c r="D30" s="565"/>
      <c r="E30" s="565"/>
      <c r="F30" s="565"/>
      <c r="G30" s="565"/>
      <c r="H30" s="565"/>
      <c r="I30" s="565"/>
      <c r="J30" s="565"/>
      <c r="K30" s="565"/>
      <c r="L30" s="565"/>
      <c r="M30" s="565"/>
      <c r="N30" s="565"/>
      <c r="O30" s="565"/>
      <c r="P30" s="565"/>
      <c r="Q30" s="566"/>
      <c r="R30" s="567">
        <v>25518</v>
      </c>
      <c r="S30" s="392"/>
      <c r="T30" s="392"/>
      <c r="U30" s="392"/>
      <c r="V30" s="392"/>
      <c r="W30" s="392"/>
      <c r="X30" s="392"/>
      <c r="Y30" s="568"/>
      <c r="Z30" s="569">
        <v>0.2</v>
      </c>
      <c r="AA30" s="569"/>
      <c r="AB30" s="569"/>
      <c r="AC30" s="569"/>
      <c r="AD30" s="570" t="s">
        <v>66</v>
      </c>
      <c r="AE30" s="570"/>
      <c r="AF30" s="570"/>
      <c r="AG30" s="570"/>
      <c r="AH30" s="570"/>
      <c r="AI30" s="570"/>
      <c r="AJ30" s="570"/>
      <c r="AK30" s="570"/>
      <c r="AL30" s="571" t="s">
        <v>66</v>
      </c>
      <c r="AM30" s="358"/>
      <c r="AN30" s="358"/>
      <c r="AO30" s="572"/>
      <c r="AP30" s="386" t="s">
        <v>154</v>
      </c>
      <c r="AQ30" s="387"/>
      <c r="AR30" s="387"/>
      <c r="AS30" s="387"/>
      <c r="AT30" s="387"/>
      <c r="AU30" s="387"/>
      <c r="AV30" s="387"/>
      <c r="AW30" s="387"/>
      <c r="AX30" s="387"/>
      <c r="AY30" s="387"/>
      <c r="AZ30" s="387"/>
      <c r="BA30" s="387"/>
      <c r="BB30" s="387"/>
      <c r="BC30" s="387"/>
      <c r="BD30" s="387"/>
      <c r="BE30" s="387"/>
      <c r="BF30" s="436"/>
      <c r="BG30" s="386" t="s">
        <v>238</v>
      </c>
      <c r="BH30" s="598"/>
      <c r="BI30" s="598"/>
      <c r="BJ30" s="598"/>
      <c r="BK30" s="598"/>
      <c r="BL30" s="598"/>
      <c r="BM30" s="598"/>
      <c r="BN30" s="598"/>
      <c r="BO30" s="598"/>
      <c r="BP30" s="598"/>
      <c r="BQ30" s="599"/>
      <c r="BR30" s="386" t="s">
        <v>239</v>
      </c>
      <c r="BS30" s="598"/>
      <c r="BT30" s="598"/>
      <c r="BU30" s="598"/>
      <c r="BV30" s="598"/>
      <c r="BW30" s="598"/>
      <c r="BX30" s="598"/>
      <c r="BY30" s="598"/>
      <c r="BZ30" s="598"/>
      <c r="CA30" s="598"/>
      <c r="CB30" s="599"/>
      <c r="CD30" s="510"/>
      <c r="CE30" s="499"/>
      <c r="CF30" s="564" t="s">
        <v>240</v>
      </c>
      <c r="CG30" s="565"/>
      <c r="CH30" s="565"/>
      <c r="CI30" s="565"/>
      <c r="CJ30" s="565"/>
      <c r="CK30" s="565"/>
      <c r="CL30" s="565"/>
      <c r="CM30" s="565"/>
      <c r="CN30" s="565"/>
      <c r="CO30" s="565"/>
      <c r="CP30" s="565"/>
      <c r="CQ30" s="566"/>
      <c r="CR30" s="567">
        <v>1747085</v>
      </c>
      <c r="CS30" s="392"/>
      <c r="CT30" s="392"/>
      <c r="CU30" s="392"/>
      <c r="CV30" s="392"/>
      <c r="CW30" s="392"/>
      <c r="CX30" s="392"/>
      <c r="CY30" s="568"/>
      <c r="CZ30" s="571">
        <v>10.9</v>
      </c>
      <c r="DA30" s="595"/>
      <c r="DB30" s="595"/>
      <c r="DC30" s="597"/>
      <c r="DD30" s="574">
        <v>1673787</v>
      </c>
      <c r="DE30" s="392"/>
      <c r="DF30" s="392"/>
      <c r="DG30" s="392"/>
      <c r="DH30" s="392"/>
      <c r="DI30" s="392"/>
      <c r="DJ30" s="392"/>
      <c r="DK30" s="568"/>
      <c r="DL30" s="574">
        <v>1673787</v>
      </c>
      <c r="DM30" s="392"/>
      <c r="DN30" s="392"/>
      <c r="DO30" s="392"/>
      <c r="DP30" s="392"/>
      <c r="DQ30" s="392"/>
      <c r="DR30" s="392"/>
      <c r="DS30" s="392"/>
      <c r="DT30" s="392"/>
      <c r="DU30" s="392"/>
      <c r="DV30" s="568"/>
      <c r="DW30" s="571">
        <v>18.7</v>
      </c>
      <c r="DX30" s="595"/>
      <c r="DY30" s="595"/>
      <c r="DZ30" s="595"/>
      <c r="EA30" s="595"/>
      <c r="EB30" s="595"/>
      <c r="EC30" s="596"/>
    </row>
    <row r="31" spans="2:133" ht="11.25" customHeight="1" x14ac:dyDescent="0.2">
      <c r="B31" s="564" t="s">
        <v>241</v>
      </c>
      <c r="C31" s="565"/>
      <c r="D31" s="565"/>
      <c r="E31" s="565"/>
      <c r="F31" s="565"/>
      <c r="G31" s="565"/>
      <c r="H31" s="565"/>
      <c r="I31" s="565"/>
      <c r="J31" s="565"/>
      <c r="K31" s="565"/>
      <c r="L31" s="565"/>
      <c r="M31" s="565"/>
      <c r="N31" s="565"/>
      <c r="O31" s="565"/>
      <c r="P31" s="565"/>
      <c r="Q31" s="566"/>
      <c r="R31" s="567">
        <v>3491100</v>
      </c>
      <c r="S31" s="392"/>
      <c r="T31" s="392"/>
      <c r="U31" s="392"/>
      <c r="V31" s="392"/>
      <c r="W31" s="392"/>
      <c r="X31" s="392"/>
      <c r="Y31" s="568"/>
      <c r="Z31" s="569">
        <v>21.2</v>
      </c>
      <c r="AA31" s="569"/>
      <c r="AB31" s="569"/>
      <c r="AC31" s="569"/>
      <c r="AD31" s="570" t="s">
        <v>66</v>
      </c>
      <c r="AE31" s="570"/>
      <c r="AF31" s="570"/>
      <c r="AG31" s="570"/>
      <c r="AH31" s="570"/>
      <c r="AI31" s="570"/>
      <c r="AJ31" s="570"/>
      <c r="AK31" s="570"/>
      <c r="AL31" s="571" t="s">
        <v>66</v>
      </c>
      <c r="AM31" s="358"/>
      <c r="AN31" s="358"/>
      <c r="AO31" s="572"/>
      <c r="AP31" s="514" t="s">
        <v>242</v>
      </c>
      <c r="AQ31" s="515"/>
      <c r="AR31" s="515"/>
      <c r="AS31" s="515"/>
      <c r="AT31" s="601" t="s">
        <v>243</v>
      </c>
      <c r="AU31" s="77"/>
      <c r="AV31" s="77"/>
      <c r="AW31" s="77"/>
      <c r="AX31" s="553" t="s">
        <v>120</v>
      </c>
      <c r="AY31" s="554"/>
      <c r="AZ31" s="554"/>
      <c r="BA31" s="554"/>
      <c r="BB31" s="554"/>
      <c r="BC31" s="554"/>
      <c r="BD31" s="554"/>
      <c r="BE31" s="554"/>
      <c r="BF31" s="555"/>
      <c r="BG31" s="607">
        <v>98.4</v>
      </c>
      <c r="BH31" s="608"/>
      <c r="BI31" s="608"/>
      <c r="BJ31" s="608"/>
      <c r="BK31" s="608"/>
      <c r="BL31" s="608"/>
      <c r="BM31" s="562">
        <v>92.7</v>
      </c>
      <c r="BN31" s="608"/>
      <c r="BO31" s="608"/>
      <c r="BP31" s="608"/>
      <c r="BQ31" s="609"/>
      <c r="BR31" s="607">
        <v>98.1</v>
      </c>
      <c r="BS31" s="608"/>
      <c r="BT31" s="608"/>
      <c r="BU31" s="608"/>
      <c r="BV31" s="608"/>
      <c r="BW31" s="608"/>
      <c r="BX31" s="562">
        <v>92.7</v>
      </c>
      <c r="BY31" s="608"/>
      <c r="BZ31" s="608"/>
      <c r="CA31" s="608"/>
      <c r="CB31" s="609"/>
      <c r="CD31" s="510"/>
      <c r="CE31" s="499"/>
      <c r="CF31" s="564" t="s">
        <v>244</v>
      </c>
      <c r="CG31" s="565"/>
      <c r="CH31" s="565"/>
      <c r="CI31" s="565"/>
      <c r="CJ31" s="565"/>
      <c r="CK31" s="565"/>
      <c r="CL31" s="565"/>
      <c r="CM31" s="565"/>
      <c r="CN31" s="565"/>
      <c r="CO31" s="565"/>
      <c r="CP31" s="565"/>
      <c r="CQ31" s="566"/>
      <c r="CR31" s="567">
        <v>107247</v>
      </c>
      <c r="CS31" s="593"/>
      <c r="CT31" s="593"/>
      <c r="CU31" s="593"/>
      <c r="CV31" s="593"/>
      <c r="CW31" s="593"/>
      <c r="CX31" s="593"/>
      <c r="CY31" s="594"/>
      <c r="CZ31" s="571">
        <v>0.7</v>
      </c>
      <c r="DA31" s="595"/>
      <c r="DB31" s="595"/>
      <c r="DC31" s="597"/>
      <c r="DD31" s="574">
        <v>101590</v>
      </c>
      <c r="DE31" s="593"/>
      <c r="DF31" s="593"/>
      <c r="DG31" s="593"/>
      <c r="DH31" s="593"/>
      <c r="DI31" s="593"/>
      <c r="DJ31" s="593"/>
      <c r="DK31" s="594"/>
      <c r="DL31" s="574">
        <v>101590</v>
      </c>
      <c r="DM31" s="593"/>
      <c r="DN31" s="593"/>
      <c r="DO31" s="593"/>
      <c r="DP31" s="593"/>
      <c r="DQ31" s="593"/>
      <c r="DR31" s="593"/>
      <c r="DS31" s="593"/>
      <c r="DT31" s="593"/>
      <c r="DU31" s="593"/>
      <c r="DV31" s="594"/>
      <c r="DW31" s="571">
        <v>1.1000000000000001</v>
      </c>
      <c r="DX31" s="595"/>
      <c r="DY31" s="595"/>
      <c r="DZ31" s="595"/>
      <c r="EA31" s="595"/>
      <c r="EB31" s="595"/>
      <c r="EC31" s="596"/>
    </row>
    <row r="32" spans="2:133" ht="11.25" customHeight="1" x14ac:dyDescent="0.2">
      <c r="B32" s="604" t="s">
        <v>245</v>
      </c>
      <c r="C32" s="605"/>
      <c r="D32" s="605"/>
      <c r="E32" s="605"/>
      <c r="F32" s="605"/>
      <c r="G32" s="605"/>
      <c r="H32" s="605"/>
      <c r="I32" s="605"/>
      <c r="J32" s="605"/>
      <c r="K32" s="605"/>
      <c r="L32" s="605"/>
      <c r="M32" s="605"/>
      <c r="N32" s="605"/>
      <c r="O32" s="605"/>
      <c r="P32" s="605"/>
      <c r="Q32" s="606"/>
      <c r="R32" s="567" t="s">
        <v>66</v>
      </c>
      <c r="S32" s="392"/>
      <c r="T32" s="392"/>
      <c r="U32" s="392"/>
      <c r="V32" s="392"/>
      <c r="W32" s="392"/>
      <c r="X32" s="392"/>
      <c r="Y32" s="568"/>
      <c r="Z32" s="569" t="s">
        <v>66</v>
      </c>
      <c r="AA32" s="569"/>
      <c r="AB32" s="569"/>
      <c r="AC32" s="569"/>
      <c r="AD32" s="570" t="s">
        <v>66</v>
      </c>
      <c r="AE32" s="570"/>
      <c r="AF32" s="570"/>
      <c r="AG32" s="570"/>
      <c r="AH32" s="570"/>
      <c r="AI32" s="570"/>
      <c r="AJ32" s="570"/>
      <c r="AK32" s="570"/>
      <c r="AL32" s="571" t="s">
        <v>66</v>
      </c>
      <c r="AM32" s="358"/>
      <c r="AN32" s="358"/>
      <c r="AO32" s="572"/>
      <c r="AP32" s="600"/>
      <c r="AQ32" s="424"/>
      <c r="AR32" s="424"/>
      <c r="AS32" s="424"/>
      <c r="AT32" s="602"/>
      <c r="AU32" s="41" t="s">
        <v>246</v>
      </c>
      <c r="AX32" s="564" t="s">
        <v>247</v>
      </c>
      <c r="AY32" s="565"/>
      <c r="AZ32" s="565"/>
      <c r="BA32" s="565"/>
      <c r="BB32" s="565"/>
      <c r="BC32" s="565"/>
      <c r="BD32" s="565"/>
      <c r="BE32" s="565"/>
      <c r="BF32" s="566"/>
      <c r="BG32" s="610">
        <v>99</v>
      </c>
      <c r="BH32" s="593"/>
      <c r="BI32" s="593"/>
      <c r="BJ32" s="593"/>
      <c r="BK32" s="593"/>
      <c r="BL32" s="593"/>
      <c r="BM32" s="358">
        <v>95.1</v>
      </c>
      <c r="BN32" s="593"/>
      <c r="BO32" s="593"/>
      <c r="BP32" s="593"/>
      <c r="BQ32" s="611"/>
      <c r="BR32" s="610">
        <v>98.5</v>
      </c>
      <c r="BS32" s="593"/>
      <c r="BT32" s="593"/>
      <c r="BU32" s="593"/>
      <c r="BV32" s="593"/>
      <c r="BW32" s="593"/>
      <c r="BX32" s="358">
        <v>94.6</v>
      </c>
      <c r="BY32" s="593"/>
      <c r="BZ32" s="593"/>
      <c r="CA32" s="593"/>
      <c r="CB32" s="611"/>
      <c r="CD32" s="511"/>
      <c r="CE32" s="513"/>
      <c r="CF32" s="564" t="s">
        <v>248</v>
      </c>
      <c r="CG32" s="565"/>
      <c r="CH32" s="565"/>
      <c r="CI32" s="565"/>
      <c r="CJ32" s="565"/>
      <c r="CK32" s="565"/>
      <c r="CL32" s="565"/>
      <c r="CM32" s="565"/>
      <c r="CN32" s="565"/>
      <c r="CO32" s="565"/>
      <c r="CP32" s="565"/>
      <c r="CQ32" s="566"/>
      <c r="CR32" s="567" t="s">
        <v>66</v>
      </c>
      <c r="CS32" s="392"/>
      <c r="CT32" s="392"/>
      <c r="CU32" s="392"/>
      <c r="CV32" s="392"/>
      <c r="CW32" s="392"/>
      <c r="CX32" s="392"/>
      <c r="CY32" s="568"/>
      <c r="CZ32" s="571" t="s">
        <v>66</v>
      </c>
      <c r="DA32" s="595"/>
      <c r="DB32" s="595"/>
      <c r="DC32" s="597"/>
      <c r="DD32" s="574" t="s">
        <v>66</v>
      </c>
      <c r="DE32" s="392"/>
      <c r="DF32" s="392"/>
      <c r="DG32" s="392"/>
      <c r="DH32" s="392"/>
      <c r="DI32" s="392"/>
      <c r="DJ32" s="392"/>
      <c r="DK32" s="568"/>
      <c r="DL32" s="574" t="s">
        <v>66</v>
      </c>
      <c r="DM32" s="392"/>
      <c r="DN32" s="392"/>
      <c r="DO32" s="392"/>
      <c r="DP32" s="392"/>
      <c r="DQ32" s="392"/>
      <c r="DR32" s="392"/>
      <c r="DS32" s="392"/>
      <c r="DT32" s="392"/>
      <c r="DU32" s="392"/>
      <c r="DV32" s="568"/>
      <c r="DW32" s="571" t="s">
        <v>66</v>
      </c>
      <c r="DX32" s="595"/>
      <c r="DY32" s="595"/>
      <c r="DZ32" s="595"/>
      <c r="EA32" s="595"/>
      <c r="EB32" s="595"/>
      <c r="EC32" s="596"/>
    </row>
    <row r="33" spans="2:133" ht="11.25" customHeight="1" x14ac:dyDescent="0.2">
      <c r="B33" s="564" t="s">
        <v>249</v>
      </c>
      <c r="C33" s="565"/>
      <c r="D33" s="565"/>
      <c r="E33" s="565"/>
      <c r="F33" s="565"/>
      <c r="G33" s="565"/>
      <c r="H33" s="565"/>
      <c r="I33" s="565"/>
      <c r="J33" s="565"/>
      <c r="K33" s="565"/>
      <c r="L33" s="565"/>
      <c r="M33" s="565"/>
      <c r="N33" s="565"/>
      <c r="O33" s="565"/>
      <c r="P33" s="565"/>
      <c r="Q33" s="566"/>
      <c r="R33" s="567">
        <v>836166</v>
      </c>
      <c r="S33" s="392"/>
      <c r="T33" s="392"/>
      <c r="U33" s="392"/>
      <c r="V33" s="392"/>
      <c r="W33" s="392"/>
      <c r="X33" s="392"/>
      <c r="Y33" s="568"/>
      <c r="Z33" s="569">
        <v>5.0999999999999996</v>
      </c>
      <c r="AA33" s="569"/>
      <c r="AB33" s="569"/>
      <c r="AC33" s="569"/>
      <c r="AD33" s="570" t="s">
        <v>66</v>
      </c>
      <c r="AE33" s="570"/>
      <c r="AF33" s="570"/>
      <c r="AG33" s="570"/>
      <c r="AH33" s="570"/>
      <c r="AI33" s="570"/>
      <c r="AJ33" s="570"/>
      <c r="AK33" s="570"/>
      <c r="AL33" s="571" t="s">
        <v>66</v>
      </c>
      <c r="AM33" s="358"/>
      <c r="AN33" s="358"/>
      <c r="AO33" s="572"/>
      <c r="AP33" s="517"/>
      <c r="AQ33" s="518"/>
      <c r="AR33" s="518"/>
      <c r="AS33" s="518"/>
      <c r="AT33" s="603"/>
      <c r="AU33" s="78"/>
      <c r="AV33" s="78"/>
      <c r="AW33" s="78"/>
      <c r="AX33" s="583" t="s">
        <v>250</v>
      </c>
      <c r="AY33" s="584"/>
      <c r="AZ33" s="584"/>
      <c r="BA33" s="584"/>
      <c r="BB33" s="584"/>
      <c r="BC33" s="584"/>
      <c r="BD33" s="584"/>
      <c r="BE33" s="584"/>
      <c r="BF33" s="585"/>
      <c r="BG33" s="612">
        <v>97.9</v>
      </c>
      <c r="BH33" s="613"/>
      <c r="BI33" s="613"/>
      <c r="BJ33" s="613"/>
      <c r="BK33" s="613"/>
      <c r="BL33" s="613"/>
      <c r="BM33" s="614">
        <v>90.2</v>
      </c>
      <c r="BN33" s="613"/>
      <c r="BO33" s="613"/>
      <c r="BP33" s="613"/>
      <c r="BQ33" s="615"/>
      <c r="BR33" s="612">
        <v>97.6</v>
      </c>
      <c r="BS33" s="613"/>
      <c r="BT33" s="613"/>
      <c r="BU33" s="613"/>
      <c r="BV33" s="613"/>
      <c r="BW33" s="613"/>
      <c r="BX33" s="614">
        <v>90.6</v>
      </c>
      <c r="BY33" s="613"/>
      <c r="BZ33" s="613"/>
      <c r="CA33" s="613"/>
      <c r="CB33" s="615"/>
      <c r="CD33" s="564" t="s">
        <v>251</v>
      </c>
      <c r="CE33" s="565"/>
      <c r="CF33" s="565"/>
      <c r="CG33" s="565"/>
      <c r="CH33" s="565"/>
      <c r="CI33" s="565"/>
      <c r="CJ33" s="565"/>
      <c r="CK33" s="565"/>
      <c r="CL33" s="565"/>
      <c r="CM33" s="565"/>
      <c r="CN33" s="565"/>
      <c r="CO33" s="565"/>
      <c r="CP33" s="565"/>
      <c r="CQ33" s="566"/>
      <c r="CR33" s="567">
        <v>8978127</v>
      </c>
      <c r="CS33" s="593"/>
      <c r="CT33" s="593"/>
      <c r="CU33" s="593"/>
      <c r="CV33" s="593"/>
      <c r="CW33" s="593"/>
      <c r="CX33" s="593"/>
      <c r="CY33" s="594"/>
      <c r="CZ33" s="571">
        <v>56.2</v>
      </c>
      <c r="DA33" s="595"/>
      <c r="DB33" s="595"/>
      <c r="DC33" s="597"/>
      <c r="DD33" s="574">
        <v>6317873</v>
      </c>
      <c r="DE33" s="593"/>
      <c r="DF33" s="593"/>
      <c r="DG33" s="593"/>
      <c r="DH33" s="593"/>
      <c r="DI33" s="593"/>
      <c r="DJ33" s="593"/>
      <c r="DK33" s="594"/>
      <c r="DL33" s="574">
        <v>4733098</v>
      </c>
      <c r="DM33" s="593"/>
      <c r="DN33" s="593"/>
      <c r="DO33" s="593"/>
      <c r="DP33" s="593"/>
      <c r="DQ33" s="593"/>
      <c r="DR33" s="593"/>
      <c r="DS33" s="593"/>
      <c r="DT33" s="593"/>
      <c r="DU33" s="593"/>
      <c r="DV33" s="594"/>
      <c r="DW33" s="571">
        <v>53</v>
      </c>
      <c r="DX33" s="595"/>
      <c r="DY33" s="595"/>
      <c r="DZ33" s="595"/>
      <c r="EA33" s="595"/>
      <c r="EB33" s="595"/>
      <c r="EC33" s="596"/>
    </row>
    <row r="34" spans="2:133" ht="11.25" customHeight="1" x14ac:dyDescent="0.2">
      <c r="B34" s="564" t="s">
        <v>252</v>
      </c>
      <c r="C34" s="565"/>
      <c r="D34" s="565"/>
      <c r="E34" s="565"/>
      <c r="F34" s="565"/>
      <c r="G34" s="565"/>
      <c r="H34" s="565"/>
      <c r="I34" s="565"/>
      <c r="J34" s="565"/>
      <c r="K34" s="565"/>
      <c r="L34" s="565"/>
      <c r="M34" s="565"/>
      <c r="N34" s="565"/>
      <c r="O34" s="565"/>
      <c r="P34" s="565"/>
      <c r="Q34" s="566"/>
      <c r="R34" s="567">
        <v>12720</v>
      </c>
      <c r="S34" s="392"/>
      <c r="T34" s="392"/>
      <c r="U34" s="392"/>
      <c r="V34" s="392"/>
      <c r="W34" s="392"/>
      <c r="X34" s="392"/>
      <c r="Y34" s="568"/>
      <c r="Z34" s="569">
        <v>0.1</v>
      </c>
      <c r="AA34" s="569"/>
      <c r="AB34" s="569"/>
      <c r="AC34" s="569"/>
      <c r="AD34" s="570">
        <v>8892</v>
      </c>
      <c r="AE34" s="570"/>
      <c r="AF34" s="570"/>
      <c r="AG34" s="570"/>
      <c r="AH34" s="570"/>
      <c r="AI34" s="570"/>
      <c r="AJ34" s="570"/>
      <c r="AK34" s="570"/>
      <c r="AL34" s="571">
        <v>0.1</v>
      </c>
      <c r="AM34" s="358"/>
      <c r="AN34" s="358"/>
      <c r="AO34" s="572"/>
      <c r="AP34" s="79"/>
      <c r="AQ34" s="80"/>
      <c r="AS34" s="77"/>
      <c r="AT34" s="77"/>
      <c r="AU34" s="77"/>
      <c r="AV34" s="77"/>
      <c r="AW34" s="77"/>
      <c r="AX34" s="77"/>
      <c r="AY34" s="77"/>
      <c r="AZ34" s="77"/>
      <c r="BA34" s="77"/>
      <c r="BB34" s="77"/>
      <c r="BC34" s="77"/>
      <c r="BD34" s="77"/>
      <c r="BE34" s="77"/>
      <c r="BF34" s="77"/>
      <c r="BG34" s="80"/>
      <c r="BH34" s="80"/>
      <c r="BI34" s="80"/>
      <c r="BJ34" s="80"/>
      <c r="BK34" s="80"/>
      <c r="BL34" s="80"/>
      <c r="BM34" s="80"/>
      <c r="BN34" s="80"/>
      <c r="BO34" s="80"/>
      <c r="BP34" s="80"/>
      <c r="BQ34" s="80"/>
      <c r="BR34" s="80"/>
      <c r="BS34" s="80"/>
      <c r="BT34" s="80"/>
      <c r="BU34" s="80"/>
      <c r="BV34" s="80"/>
      <c r="BW34" s="80"/>
      <c r="BX34" s="80"/>
      <c r="BY34" s="80"/>
      <c r="BZ34" s="80"/>
      <c r="CA34" s="80"/>
      <c r="CB34" s="80"/>
      <c r="CD34" s="564" t="s">
        <v>253</v>
      </c>
      <c r="CE34" s="565"/>
      <c r="CF34" s="565"/>
      <c r="CG34" s="565"/>
      <c r="CH34" s="565"/>
      <c r="CI34" s="565"/>
      <c r="CJ34" s="565"/>
      <c r="CK34" s="565"/>
      <c r="CL34" s="565"/>
      <c r="CM34" s="565"/>
      <c r="CN34" s="565"/>
      <c r="CO34" s="565"/>
      <c r="CP34" s="565"/>
      <c r="CQ34" s="566"/>
      <c r="CR34" s="567">
        <v>1985206</v>
      </c>
      <c r="CS34" s="392"/>
      <c r="CT34" s="392"/>
      <c r="CU34" s="392"/>
      <c r="CV34" s="392"/>
      <c r="CW34" s="392"/>
      <c r="CX34" s="392"/>
      <c r="CY34" s="568"/>
      <c r="CZ34" s="571">
        <v>12.4</v>
      </c>
      <c r="DA34" s="595"/>
      <c r="DB34" s="595"/>
      <c r="DC34" s="597"/>
      <c r="DD34" s="574">
        <v>1563072</v>
      </c>
      <c r="DE34" s="392"/>
      <c r="DF34" s="392"/>
      <c r="DG34" s="392"/>
      <c r="DH34" s="392"/>
      <c r="DI34" s="392"/>
      <c r="DJ34" s="392"/>
      <c r="DK34" s="568"/>
      <c r="DL34" s="574">
        <v>1170896</v>
      </c>
      <c r="DM34" s="392"/>
      <c r="DN34" s="392"/>
      <c r="DO34" s="392"/>
      <c r="DP34" s="392"/>
      <c r="DQ34" s="392"/>
      <c r="DR34" s="392"/>
      <c r="DS34" s="392"/>
      <c r="DT34" s="392"/>
      <c r="DU34" s="392"/>
      <c r="DV34" s="568"/>
      <c r="DW34" s="571">
        <v>13.1</v>
      </c>
      <c r="DX34" s="595"/>
      <c r="DY34" s="595"/>
      <c r="DZ34" s="595"/>
      <c r="EA34" s="595"/>
      <c r="EB34" s="595"/>
      <c r="EC34" s="596"/>
    </row>
    <row r="35" spans="2:133" ht="11.25" customHeight="1" x14ac:dyDescent="0.2">
      <c r="B35" s="564" t="s">
        <v>254</v>
      </c>
      <c r="C35" s="565"/>
      <c r="D35" s="565"/>
      <c r="E35" s="565"/>
      <c r="F35" s="565"/>
      <c r="G35" s="565"/>
      <c r="H35" s="565"/>
      <c r="I35" s="565"/>
      <c r="J35" s="565"/>
      <c r="K35" s="565"/>
      <c r="L35" s="565"/>
      <c r="M35" s="565"/>
      <c r="N35" s="565"/>
      <c r="O35" s="565"/>
      <c r="P35" s="565"/>
      <c r="Q35" s="566"/>
      <c r="R35" s="567">
        <v>41800</v>
      </c>
      <c r="S35" s="392"/>
      <c r="T35" s="392"/>
      <c r="U35" s="392"/>
      <c r="V35" s="392"/>
      <c r="W35" s="392"/>
      <c r="X35" s="392"/>
      <c r="Y35" s="568"/>
      <c r="Z35" s="569">
        <v>0.3</v>
      </c>
      <c r="AA35" s="569"/>
      <c r="AB35" s="569"/>
      <c r="AC35" s="569"/>
      <c r="AD35" s="570" t="s">
        <v>66</v>
      </c>
      <c r="AE35" s="570"/>
      <c r="AF35" s="570"/>
      <c r="AG35" s="570"/>
      <c r="AH35" s="570"/>
      <c r="AI35" s="570"/>
      <c r="AJ35" s="570"/>
      <c r="AK35" s="570"/>
      <c r="AL35" s="571" t="s">
        <v>66</v>
      </c>
      <c r="AM35" s="358"/>
      <c r="AN35" s="358"/>
      <c r="AO35" s="572"/>
      <c r="AP35" s="81"/>
      <c r="AQ35" s="386" t="s">
        <v>255</v>
      </c>
      <c r="AR35" s="387"/>
      <c r="AS35" s="387"/>
      <c r="AT35" s="387"/>
      <c r="AU35" s="387"/>
      <c r="AV35" s="387"/>
      <c r="AW35" s="387"/>
      <c r="AX35" s="387"/>
      <c r="AY35" s="387"/>
      <c r="AZ35" s="387"/>
      <c r="BA35" s="387"/>
      <c r="BB35" s="387"/>
      <c r="BC35" s="387"/>
      <c r="BD35" s="387"/>
      <c r="BE35" s="387"/>
      <c r="BF35" s="436"/>
      <c r="BG35" s="386" t="s">
        <v>256</v>
      </c>
      <c r="BH35" s="387"/>
      <c r="BI35" s="387"/>
      <c r="BJ35" s="387"/>
      <c r="BK35" s="387"/>
      <c r="BL35" s="387"/>
      <c r="BM35" s="387"/>
      <c r="BN35" s="387"/>
      <c r="BO35" s="387"/>
      <c r="BP35" s="387"/>
      <c r="BQ35" s="387"/>
      <c r="BR35" s="387"/>
      <c r="BS35" s="387"/>
      <c r="BT35" s="387"/>
      <c r="BU35" s="387"/>
      <c r="BV35" s="387"/>
      <c r="BW35" s="387"/>
      <c r="BX35" s="387"/>
      <c r="BY35" s="387"/>
      <c r="BZ35" s="387"/>
      <c r="CA35" s="387"/>
      <c r="CB35" s="436"/>
      <c r="CD35" s="564" t="s">
        <v>257</v>
      </c>
      <c r="CE35" s="565"/>
      <c r="CF35" s="565"/>
      <c r="CG35" s="565"/>
      <c r="CH35" s="565"/>
      <c r="CI35" s="565"/>
      <c r="CJ35" s="565"/>
      <c r="CK35" s="565"/>
      <c r="CL35" s="565"/>
      <c r="CM35" s="565"/>
      <c r="CN35" s="565"/>
      <c r="CO35" s="565"/>
      <c r="CP35" s="565"/>
      <c r="CQ35" s="566"/>
      <c r="CR35" s="567">
        <v>129939</v>
      </c>
      <c r="CS35" s="593"/>
      <c r="CT35" s="593"/>
      <c r="CU35" s="593"/>
      <c r="CV35" s="593"/>
      <c r="CW35" s="593"/>
      <c r="CX35" s="593"/>
      <c r="CY35" s="594"/>
      <c r="CZ35" s="571">
        <v>0.8</v>
      </c>
      <c r="DA35" s="595"/>
      <c r="DB35" s="595"/>
      <c r="DC35" s="597"/>
      <c r="DD35" s="574">
        <v>113538</v>
      </c>
      <c r="DE35" s="593"/>
      <c r="DF35" s="593"/>
      <c r="DG35" s="593"/>
      <c r="DH35" s="593"/>
      <c r="DI35" s="593"/>
      <c r="DJ35" s="593"/>
      <c r="DK35" s="594"/>
      <c r="DL35" s="574">
        <v>113438</v>
      </c>
      <c r="DM35" s="593"/>
      <c r="DN35" s="593"/>
      <c r="DO35" s="593"/>
      <c r="DP35" s="593"/>
      <c r="DQ35" s="593"/>
      <c r="DR35" s="593"/>
      <c r="DS35" s="593"/>
      <c r="DT35" s="593"/>
      <c r="DU35" s="593"/>
      <c r="DV35" s="594"/>
      <c r="DW35" s="571">
        <v>1.3</v>
      </c>
      <c r="DX35" s="595"/>
      <c r="DY35" s="595"/>
      <c r="DZ35" s="595"/>
      <c r="EA35" s="595"/>
      <c r="EB35" s="595"/>
      <c r="EC35" s="596"/>
    </row>
    <row r="36" spans="2:133" ht="11.25" customHeight="1" x14ac:dyDescent="0.2">
      <c r="B36" s="564" t="s">
        <v>258</v>
      </c>
      <c r="C36" s="565"/>
      <c r="D36" s="565"/>
      <c r="E36" s="565"/>
      <c r="F36" s="565"/>
      <c r="G36" s="565"/>
      <c r="H36" s="565"/>
      <c r="I36" s="565"/>
      <c r="J36" s="565"/>
      <c r="K36" s="565"/>
      <c r="L36" s="565"/>
      <c r="M36" s="565"/>
      <c r="N36" s="565"/>
      <c r="O36" s="565"/>
      <c r="P36" s="565"/>
      <c r="Q36" s="566"/>
      <c r="R36" s="567">
        <v>305131</v>
      </c>
      <c r="S36" s="392"/>
      <c r="T36" s="392"/>
      <c r="U36" s="392"/>
      <c r="V36" s="392"/>
      <c r="W36" s="392"/>
      <c r="X36" s="392"/>
      <c r="Y36" s="568"/>
      <c r="Z36" s="569">
        <v>1.9</v>
      </c>
      <c r="AA36" s="569"/>
      <c r="AB36" s="569"/>
      <c r="AC36" s="569"/>
      <c r="AD36" s="570" t="s">
        <v>66</v>
      </c>
      <c r="AE36" s="570"/>
      <c r="AF36" s="570"/>
      <c r="AG36" s="570"/>
      <c r="AH36" s="570"/>
      <c r="AI36" s="570"/>
      <c r="AJ36" s="570"/>
      <c r="AK36" s="570"/>
      <c r="AL36" s="571" t="s">
        <v>66</v>
      </c>
      <c r="AM36" s="358"/>
      <c r="AN36" s="358"/>
      <c r="AO36" s="572"/>
      <c r="AP36" s="81"/>
      <c r="AQ36" s="616" t="s">
        <v>230</v>
      </c>
      <c r="AR36" s="617"/>
      <c r="AS36" s="617"/>
      <c r="AT36" s="617"/>
      <c r="AU36" s="617"/>
      <c r="AV36" s="617"/>
      <c r="AW36" s="617"/>
      <c r="AX36" s="617"/>
      <c r="AY36" s="618"/>
      <c r="AZ36" s="556">
        <v>3898560</v>
      </c>
      <c r="BA36" s="557"/>
      <c r="BB36" s="557"/>
      <c r="BC36" s="557"/>
      <c r="BD36" s="557"/>
      <c r="BE36" s="557"/>
      <c r="BF36" s="619"/>
      <c r="BG36" s="553" t="s">
        <v>259</v>
      </c>
      <c r="BH36" s="554"/>
      <c r="BI36" s="554"/>
      <c r="BJ36" s="554"/>
      <c r="BK36" s="554"/>
      <c r="BL36" s="554"/>
      <c r="BM36" s="554"/>
      <c r="BN36" s="554"/>
      <c r="BO36" s="554"/>
      <c r="BP36" s="554"/>
      <c r="BQ36" s="554"/>
      <c r="BR36" s="554"/>
      <c r="BS36" s="554"/>
      <c r="BT36" s="554"/>
      <c r="BU36" s="555"/>
      <c r="BV36" s="556">
        <v>63682</v>
      </c>
      <c r="BW36" s="557"/>
      <c r="BX36" s="557"/>
      <c r="BY36" s="557"/>
      <c r="BZ36" s="557"/>
      <c r="CA36" s="557"/>
      <c r="CB36" s="619"/>
      <c r="CD36" s="564" t="s">
        <v>260</v>
      </c>
      <c r="CE36" s="565"/>
      <c r="CF36" s="565"/>
      <c r="CG36" s="565"/>
      <c r="CH36" s="565"/>
      <c r="CI36" s="565"/>
      <c r="CJ36" s="565"/>
      <c r="CK36" s="565"/>
      <c r="CL36" s="565"/>
      <c r="CM36" s="565"/>
      <c r="CN36" s="565"/>
      <c r="CO36" s="565"/>
      <c r="CP36" s="565"/>
      <c r="CQ36" s="566"/>
      <c r="CR36" s="567">
        <v>5089663</v>
      </c>
      <c r="CS36" s="392"/>
      <c r="CT36" s="392"/>
      <c r="CU36" s="392"/>
      <c r="CV36" s="392"/>
      <c r="CW36" s="392"/>
      <c r="CX36" s="392"/>
      <c r="CY36" s="568"/>
      <c r="CZ36" s="571">
        <v>31.9</v>
      </c>
      <c r="DA36" s="595"/>
      <c r="DB36" s="595"/>
      <c r="DC36" s="597"/>
      <c r="DD36" s="574">
        <v>3181097</v>
      </c>
      <c r="DE36" s="392"/>
      <c r="DF36" s="392"/>
      <c r="DG36" s="392"/>
      <c r="DH36" s="392"/>
      <c r="DI36" s="392"/>
      <c r="DJ36" s="392"/>
      <c r="DK36" s="568"/>
      <c r="DL36" s="574">
        <v>2409832</v>
      </c>
      <c r="DM36" s="392"/>
      <c r="DN36" s="392"/>
      <c r="DO36" s="392"/>
      <c r="DP36" s="392"/>
      <c r="DQ36" s="392"/>
      <c r="DR36" s="392"/>
      <c r="DS36" s="392"/>
      <c r="DT36" s="392"/>
      <c r="DU36" s="392"/>
      <c r="DV36" s="568"/>
      <c r="DW36" s="571">
        <v>27</v>
      </c>
      <c r="DX36" s="595"/>
      <c r="DY36" s="595"/>
      <c r="DZ36" s="595"/>
      <c r="EA36" s="595"/>
      <c r="EB36" s="595"/>
      <c r="EC36" s="596"/>
    </row>
    <row r="37" spans="2:133" ht="11.25" customHeight="1" x14ac:dyDescent="0.2">
      <c r="B37" s="564" t="s">
        <v>261</v>
      </c>
      <c r="C37" s="565"/>
      <c r="D37" s="565"/>
      <c r="E37" s="565"/>
      <c r="F37" s="565"/>
      <c r="G37" s="565"/>
      <c r="H37" s="565"/>
      <c r="I37" s="565"/>
      <c r="J37" s="565"/>
      <c r="K37" s="565"/>
      <c r="L37" s="565"/>
      <c r="M37" s="565"/>
      <c r="N37" s="565"/>
      <c r="O37" s="565"/>
      <c r="P37" s="565"/>
      <c r="Q37" s="566"/>
      <c r="R37" s="567">
        <v>602358</v>
      </c>
      <c r="S37" s="392"/>
      <c r="T37" s="392"/>
      <c r="U37" s="392"/>
      <c r="V37" s="392"/>
      <c r="W37" s="392"/>
      <c r="X37" s="392"/>
      <c r="Y37" s="568"/>
      <c r="Z37" s="569">
        <v>3.7</v>
      </c>
      <c r="AA37" s="569"/>
      <c r="AB37" s="569"/>
      <c r="AC37" s="569"/>
      <c r="AD37" s="570" t="s">
        <v>66</v>
      </c>
      <c r="AE37" s="570"/>
      <c r="AF37" s="570"/>
      <c r="AG37" s="570"/>
      <c r="AH37" s="570"/>
      <c r="AI37" s="570"/>
      <c r="AJ37" s="570"/>
      <c r="AK37" s="570"/>
      <c r="AL37" s="571" t="s">
        <v>66</v>
      </c>
      <c r="AM37" s="358"/>
      <c r="AN37" s="358"/>
      <c r="AO37" s="572"/>
      <c r="AQ37" s="620" t="s">
        <v>262</v>
      </c>
      <c r="AR37" s="395"/>
      <c r="AS37" s="395"/>
      <c r="AT37" s="395"/>
      <c r="AU37" s="395"/>
      <c r="AV37" s="395"/>
      <c r="AW37" s="395"/>
      <c r="AX37" s="395"/>
      <c r="AY37" s="621"/>
      <c r="AZ37" s="567">
        <v>1458140</v>
      </c>
      <c r="BA37" s="392"/>
      <c r="BB37" s="392"/>
      <c r="BC37" s="392"/>
      <c r="BD37" s="593"/>
      <c r="BE37" s="593"/>
      <c r="BF37" s="611"/>
      <c r="BG37" s="564" t="s">
        <v>263</v>
      </c>
      <c r="BH37" s="565"/>
      <c r="BI37" s="565"/>
      <c r="BJ37" s="565"/>
      <c r="BK37" s="565"/>
      <c r="BL37" s="565"/>
      <c r="BM37" s="565"/>
      <c r="BN37" s="565"/>
      <c r="BO37" s="565"/>
      <c r="BP37" s="565"/>
      <c r="BQ37" s="565"/>
      <c r="BR37" s="565"/>
      <c r="BS37" s="565"/>
      <c r="BT37" s="565"/>
      <c r="BU37" s="566"/>
      <c r="BV37" s="567">
        <v>125</v>
      </c>
      <c r="BW37" s="392"/>
      <c r="BX37" s="392"/>
      <c r="BY37" s="392"/>
      <c r="BZ37" s="392"/>
      <c r="CA37" s="392"/>
      <c r="CB37" s="575"/>
      <c r="CD37" s="564" t="s">
        <v>264</v>
      </c>
      <c r="CE37" s="565"/>
      <c r="CF37" s="565"/>
      <c r="CG37" s="565"/>
      <c r="CH37" s="565"/>
      <c r="CI37" s="565"/>
      <c r="CJ37" s="565"/>
      <c r="CK37" s="565"/>
      <c r="CL37" s="565"/>
      <c r="CM37" s="565"/>
      <c r="CN37" s="565"/>
      <c r="CO37" s="565"/>
      <c r="CP37" s="565"/>
      <c r="CQ37" s="566"/>
      <c r="CR37" s="567">
        <v>345152</v>
      </c>
      <c r="CS37" s="593"/>
      <c r="CT37" s="593"/>
      <c r="CU37" s="593"/>
      <c r="CV37" s="593"/>
      <c r="CW37" s="593"/>
      <c r="CX37" s="593"/>
      <c r="CY37" s="594"/>
      <c r="CZ37" s="571">
        <v>2.2000000000000002</v>
      </c>
      <c r="DA37" s="595"/>
      <c r="DB37" s="595"/>
      <c r="DC37" s="597"/>
      <c r="DD37" s="574">
        <v>345152</v>
      </c>
      <c r="DE37" s="593"/>
      <c r="DF37" s="593"/>
      <c r="DG37" s="593"/>
      <c r="DH37" s="593"/>
      <c r="DI37" s="593"/>
      <c r="DJ37" s="593"/>
      <c r="DK37" s="594"/>
      <c r="DL37" s="574">
        <v>345152</v>
      </c>
      <c r="DM37" s="593"/>
      <c r="DN37" s="593"/>
      <c r="DO37" s="593"/>
      <c r="DP37" s="593"/>
      <c r="DQ37" s="593"/>
      <c r="DR37" s="593"/>
      <c r="DS37" s="593"/>
      <c r="DT37" s="593"/>
      <c r="DU37" s="593"/>
      <c r="DV37" s="594"/>
      <c r="DW37" s="571">
        <v>3.9</v>
      </c>
      <c r="DX37" s="595"/>
      <c r="DY37" s="595"/>
      <c r="DZ37" s="595"/>
      <c r="EA37" s="595"/>
      <c r="EB37" s="595"/>
      <c r="EC37" s="596"/>
    </row>
    <row r="38" spans="2:133" ht="11.25" customHeight="1" x14ac:dyDescent="0.2">
      <c r="B38" s="564" t="s">
        <v>265</v>
      </c>
      <c r="C38" s="565"/>
      <c r="D38" s="565"/>
      <c r="E38" s="565"/>
      <c r="F38" s="565"/>
      <c r="G38" s="565"/>
      <c r="H38" s="565"/>
      <c r="I38" s="565"/>
      <c r="J38" s="565"/>
      <c r="K38" s="565"/>
      <c r="L38" s="565"/>
      <c r="M38" s="565"/>
      <c r="N38" s="565"/>
      <c r="O38" s="565"/>
      <c r="P38" s="565"/>
      <c r="Q38" s="566"/>
      <c r="R38" s="567">
        <v>201623</v>
      </c>
      <c r="S38" s="392"/>
      <c r="T38" s="392"/>
      <c r="U38" s="392"/>
      <c r="V38" s="392"/>
      <c r="W38" s="392"/>
      <c r="X38" s="392"/>
      <c r="Y38" s="568"/>
      <c r="Z38" s="569">
        <v>1.2</v>
      </c>
      <c r="AA38" s="569"/>
      <c r="AB38" s="569"/>
      <c r="AC38" s="569"/>
      <c r="AD38" s="570">
        <v>445</v>
      </c>
      <c r="AE38" s="570"/>
      <c r="AF38" s="570"/>
      <c r="AG38" s="570"/>
      <c r="AH38" s="570"/>
      <c r="AI38" s="570"/>
      <c r="AJ38" s="570"/>
      <c r="AK38" s="570"/>
      <c r="AL38" s="571">
        <v>0</v>
      </c>
      <c r="AM38" s="358"/>
      <c r="AN38" s="358"/>
      <c r="AO38" s="572"/>
      <c r="AQ38" s="620" t="s">
        <v>266</v>
      </c>
      <c r="AR38" s="395"/>
      <c r="AS38" s="395"/>
      <c r="AT38" s="395"/>
      <c r="AU38" s="395"/>
      <c r="AV38" s="395"/>
      <c r="AW38" s="395"/>
      <c r="AX38" s="395"/>
      <c r="AY38" s="621"/>
      <c r="AZ38" s="567">
        <v>644259</v>
      </c>
      <c r="BA38" s="392"/>
      <c r="BB38" s="392"/>
      <c r="BC38" s="392"/>
      <c r="BD38" s="593"/>
      <c r="BE38" s="593"/>
      <c r="BF38" s="611"/>
      <c r="BG38" s="564" t="s">
        <v>267</v>
      </c>
      <c r="BH38" s="565"/>
      <c r="BI38" s="565"/>
      <c r="BJ38" s="565"/>
      <c r="BK38" s="565"/>
      <c r="BL38" s="565"/>
      <c r="BM38" s="565"/>
      <c r="BN38" s="565"/>
      <c r="BO38" s="565"/>
      <c r="BP38" s="565"/>
      <c r="BQ38" s="565"/>
      <c r="BR38" s="565"/>
      <c r="BS38" s="565"/>
      <c r="BT38" s="565"/>
      <c r="BU38" s="566"/>
      <c r="BV38" s="567">
        <v>3142</v>
      </c>
      <c r="BW38" s="392"/>
      <c r="BX38" s="392"/>
      <c r="BY38" s="392"/>
      <c r="BZ38" s="392"/>
      <c r="CA38" s="392"/>
      <c r="CB38" s="575"/>
      <c r="CD38" s="564" t="s">
        <v>268</v>
      </c>
      <c r="CE38" s="565"/>
      <c r="CF38" s="565"/>
      <c r="CG38" s="565"/>
      <c r="CH38" s="565"/>
      <c r="CI38" s="565"/>
      <c r="CJ38" s="565"/>
      <c r="CK38" s="565"/>
      <c r="CL38" s="565"/>
      <c r="CM38" s="565"/>
      <c r="CN38" s="565"/>
      <c r="CO38" s="565"/>
      <c r="CP38" s="565"/>
      <c r="CQ38" s="566"/>
      <c r="CR38" s="567">
        <v>1391183</v>
      </c>
      <c r="CS38" s="392"/>
      <c r="CT38" s="392"/>
      <c r="CU38" s="392"/>
      <c r="CV38" s="392"/>
      <c r="CW38" s="392"/>
      <c r="CX38" s="392"/>
      <c r="CY38" s="568"/>
      <c r="CZ38" s="571">
        <v>8.6999999999999993</v>
      </c>
      <c r="DA38" s="595"/>
      <c r="DB38" s="595"/>
      <c r="DC38" s="597"/>
      <c r="DD38" s="574">
        <v>1119442</v>
      </c>
      <c r="DE38" s="392"/>
      <c r="DF38" s="392"/>
      <c r="DG38" s="392"/>
      <c r="DH38" s="392"/>
      <c r="DI38" s="392"/>
      <c r="DJ38" s="392"/>
      <c r="DK38" s="568"/>
      <c r="DL38" s="574">
        <v>1038932</v>
      </c>
      <c r="DM38" s="392"/>
      <c r="DN38" s="392"/>
      <c r="DO38" s="392"/>
      <c r="DP38" s="392"/>
      <c r="DQ38" s="392"/>
      <c r="DR38" s="392"/>
      <c r="DS38" s="392"/>
      <c r="DT38" s="392"/>
      <c r="DU38" s="392"/>
      <c r="DV38" s="568"/>
      <c r="DW38" s="571">
        <v>11.6</v>
      </c>
      <c r="DX38" s="595"/>
      <c r="DY38" s="595"/>
      <c r="DZ38" s="595"/>
      <c r="EA38" s="595"/>
      <c r="EB38" s="595"/>
      <c r="EC38" s="596"/>
    </row>
    <row r="39" spans="2:133" ht="11.25" customHeight="1" x14ac:dyDescent="0.2">
      <c r="B39" s="564" t="s">
        <v>269</v>
      </c>
      <c r="C39" s="565"/>
      <c r="D39" s="565"/>
      <c r="E39" s="565"/>
      <c r="F39" s="565"/>
      <c r="G39" s="565"/>
      <c r="H39" s="565"/>
      <c r="I39" s="565"/>
      <c r="J39" s="565"/>
      <c r="K39" s="565"/>
      <c r="L39" s="565"/>
      <c r="M39" s="565"/>
      <c r="N39" s="565"/>
      <c r="O39" s="565"/>
      <c r="P39" s="565"/>
      <c r="Q39" s="566"/>
      <c r="R39" s="567">
        <v>1240201</v>
      </c>
      <c r="S39" s="392"/>
      <c r="T39" s="392"/>
      <c r="U39" s="392"/>
      <c r="V39" s="392"/>
      <c r="W39" s="392"/>
      <c r="X39" s="392"/>
      <c r="Y39" s="568"/>
      <c r="Z39" s="569">
        <v>7.5</v>
      </c>
      <c r="AA39" s="569"/>
      <c r="AB39" s="569"/>
      <c r="AC39" s="569"/>
      <c r="AD39" s="570" t="s">
        <v>66</v>
      </c>
      <c r="AE39" s="570"/>
      <c r="AF39" s="570"/>
      <c r="AG39" s="570"/>
      <c r="AH39" s="570"/>
      <c r="AI39" s="570"/>
      <c r="AJ39" s="570"/>
      <c r="AK39" s="570"/>
      <c r="AL39" s="571" t="s">
        <v>66</v>
      </c>
      <c r="AM39" s="358"/>
      <c r="AN39" s="358"/>
      <c r="AO39" s="572"/>
      <c r="AQ39" s="620" t="s">
        <v>270</v>
      </c>
      <c r="AR39" s="395"/>
      <c r="AS39" s="395"/>
      <c r="AT39" s="395"/>
      <c r="AU39" s="395"/>
      <c r="AV39" s="395"/>
      <c r="AW39" s="395"/>
      <c r="AX39" s="395"/>
      <c r="AY39" s="621"/>
      <c r="AZ39" s="567">
        <v>404978</v>
      </c>
      <c r="BA39" s="392"/>
      <c r="BB39" s="392"/>
      <c r="BC39" s="392"/>
      <c r="BD39" s="593"/>
      <c r="BE39" s="593"/>
      <c r="BF39" s="611"/>
      <c r="BG39" s="564" t="s">
        <v>271</v>
      </c>
      <c r="BH39" s="565"/>
      <c r="BI39" s="565"/>
      <c r="BJ39" s="565"/>
      <c r="BK39" s="565"/>
      <c r="BL39" s="565"/>
      <c r="BM39" s="565"/>
      <c r="BN39" s="565"/>
      <c r="BO39" s="565"/>
      <c r="BP39" s="565"/>
      <c r="BQ39" s="565"/>
      <c r="BR39" s="565"/>
      <c r="BS39" s="565"/>
      <c r="BT39" s="565"/>
      <c r="BU39" s="566"/>
      <c r="BV39" s="567">
        <v>4647</v>
      </c>
      <c r="BW39" s="392"/>
      <c r="BX39" s="392"/>
      <c r="BY39" s="392"/>
      <c r="BZ39" s="392"/>
      <c r="CA39" s="392"/>
      <c r="CB39" s="575"/>
      <c r="CD39" s="564" t="s">
        <v>272</v>
      </c>
      <c r="CE39" s="565"/>
      <c r="CF39" s="565"/>
      <c r="CG39" s="565"/>
      <c r="CH39" s="565"/>
      <c r="CI39" s="565"/>
      <c r="CJ39" s="565"/>
      <c r="CK39" s="565"/>
      <c r="CL39" s="565"/>
      <c r="CM39" s="565"/>
      <c r="CN39" s="565"/>
      <c r="CO39" s="565"/>
      <c r="CP39" s="565"/>
      <c r="CQ39" s="566"/>
      <c r="CR39" s="567">
        <v>382034</v>
      </c>
      <c r="CS39" s="593"/>
      <c r="CT39" s="593"/>
      <c r="CU39" s="593"/>
      <c r="CV39" s="593"/>
      <c r="CW39" s="593"/>
      <c r="CX39" s="593"/>
      <c r="CY39" s="594"/>
      <c r="CZ39" s="571">
        <v>2.4</v>
      </c>
      <c r="DA39" s="595"/>
      <c r="DB39" s="595"/>
      <c r="DC39" s="597"/>
      <c r="DD39" s="574">
        <v>340641</v>
      </c>
      <c r="DE39" s="593"/>
      <c r="DF39" s="593"/>
      <c r="DG39" s="593"/>
      <c r="DH39" s="593"/>
      <c r="DI39" s="593"/>
      <c r="DJ39" s="593"/>
      <c r="DK39" s="594"/>
      <c r="DL39" s="574" t="s">
        <v>66</v>
      </c>
      <c r="DM39" s="593"/>
      <c r="DN39" s="593"/>
      <c r="DO39" s="593"/>
      <c r="DP39" s="593"/>
      <c r="DQ39" s="593"/>
      <c r="DR39" s="593"/>
      <c r="DS39" s="593"/>
      <c r="DT39" s="593"/>
      <c r="DU39" s="593"/>
      <c r="DV39" s="594"/>
      <c r="DW39" s="571" t="s">
        <v>66</v>
      </c>
      <c r="DX39" s="595"/>
      <c r="DY39" s="595"/>
      <c r="DZ39" s="595"/>
      <c r="EA39" s="595"/>
      <c r="EB39" s="595"/>
      <c r="EC39" s="596"/>
    </row>
    <row r="40" spans="2:133" ht="11.25" customHeight="1" x14ac:dyDescent="0.2">
      <c r="B40" s="564" t="s">
        <v>273</v>
      </c>
      <c r="C40" s="565"/>
      <c r="D40" s="565"/>
      <c r="E40" s="565"/>
      <c r="F40" s="565"/>
      <c r="G40" s="565"/>
      <c r="H40" s="565"/>
      <c r="I40" s="565"/>
      <c r="J40" s="565"/>
      <c r="K40" s="565"/>
      <c r="L40" s="565"/>
      <c r="M40" s="565"/>
      <c r="N40" s="565"/>
      <c r="O40" s="565"/>
      <c r="P40" s="565"/>
      <c r="Q40" s="566"/>
      <c r="R40" s="567">
        <v>11360</v>
      </c>
      <c r="S40" s="392"/>
      <c r="T40" s="392"/>
      <c r="U40" s="392"/>
      <c r="V40" s="392"/>
      <c r="W40" s="392"/>
      <c r="X40" s="392"/>
      <c r="Y40" s="568"/>
      <c r="Z40" s="569">
        <v>0.1</v>
      </c>
      <c r="AA40" s="569"/>
      <c r="AB40" s="569"/>
      <c r="AC40" s="569"/>
      <c r="AD40" s="570" t="s">
        <v>66</v>
      </c>
      <c r="AE40" s="570"/>
      <c r="AF40" s="570"/>
      <c r="AG40" s="570"/>
      <c r="AH40" s="570"/>
      <c r="AI40" s="570"/>
      <c r="AJ40" s="570"/>
      <c r="AK40" s="570"/>
      <c r="AL40" s="571" t="s">
        <v>66</v>
      </c>
      <c r="AM40" s="358"/>
      <c r="AN40" s="358"/>
      <c r="AO40" s="572"/>
      <c r="AQ40" s="620" t="s">
        <v>274</v>
      </c>
      <c r="AR40" s="395"/>
      <c r="AS40" s="395"/>
      <c r="AT40" s="395"/>
      <c r="AU40" s="395"/>
      <c r="AV40" s="395"/>
      <c r="AW40" s="395"/>
      <c r="AX40" s="395"/>
      <c r="AY40" s="621"/>
      <c r="AZ40" s="567">
        <v>17573</v>
      </c>
      <c r="BA40" s="392"/>
      <c r="BB40" s="392"/>
      <c r="BC40" s="392"/>
      <c r="BD40" s="593"/>
      <c r="BE40" s="593"/>
      <c r="BF40" s="611"/>
      <c r="BG40" s="600" t="s">
        <v>275</v>
      </c>
      <c r="BH40" s="424"/>
      <c r="BI40" s="424"/>
      <c r="BJ40" s="424"/>
      <c r="BK40" s="424"/>
      <c r="BL40" s="82"/>
      <c r="BM40" s="565" t="s">
        <v>276</v>
      </c>
      <c r="BN40" s="565"/>
      <c r="BO40" s="565"/>
      <c r="BP40" s="565"/>
      <c r="BQ40" s="565"/>
      <c r="BR40" s="565"/>
      <c r="BS40" s="565"/>
      <c r="BT40" s="565"/>
      <c r="BU40" s="566"/>
      <c r="BV40" s="567">
        <v>91</v>
      </c>
      <c r="BW40" s="392"/>
      <c r="BX40" s="392"/>
      <c r="BY40" s="392"/>
      <c r="BZ40" s="392"/>
      <c r="CA40" s="392"/>
      <c r="CB40" s="575"/>
      <c r="CD40" s="564" t="s">
        <v>277</v>
      </c>
      <c r="CE40" s="565"/>
      <c r="CF40" s="565"/>
      <c r="CG40" s="565"/>
      <c r="CH40" s="565"/>
      <c r="CI40" s="565"/>
      <c r="CJ40" s="565"/>
      <c r="CK40" s="565"/>
      <c r="CL40" s="565"/>
      <c r="CM40" s="565"/>
      <c r="CN40" s="565"/>
      <c r="CO40" s="565"/>
      <c r="CP40" s="565"/>
      <c r="CQ40" s="566"/>
      <c r="CR40" s="567">
        <v>102</v>
      </c>
      <c r="CS40" s="392"/>
      <c r="CT40" s="392"/>
      <c r="CU40" s="392"/>
      <c r="CV40" s="392"/>
      <c r="CW40" s="392"/>
      <c r="CX40" s="392"/>
      <c r="CY40" s="568"/>
      <c r="CZ40" s="571">
        <v>0</v>
      </c>
      <c r="DA40" s="595"/>
      <c r="DB40" s="595"/>
      <c r="DC40" s="597"/>
      <c r="DD40" s="574">
        <v>83</v>
      </c>
      <c r="DE40" s="392"/>
      <c r="DF40" s="392"/>
      <c r="DG40" s="392"/>
      <c r="DH40" s="392"/>
      <c r="DI40" s="392"/>
      <c r="DJ40" s="392"/>
      <c r="DK40" s="568"/>
      <c r="DL40" s="574" t="s">
        <v>66</v>
      </c>
      <c r="DM40" s="392"/>
      <c r="DN40" s="392"/>
      <c r="DO40" s="392"/>
      <c r="DP40" s="392"/>
      <c r="DQ40" s="392"/>
      <c r="DR40" s="392"/>
      <c r="DS40" s="392"/>
      <c r="DT40" s="392"/>
      <c r="DU40" s="392"/>
      <c r="DV40" s="568"/>
      <c r="DW40" s="571" t="s">
        <v>66</v>
      </c>
      <c r="DX40" s="595"/>
      <c r="DY40" s="595"/>
      <c r="DZ40" s="595"/>
      <c r="EA40" s="595"/>
      <c r="EB40" s="595"/>
      <c r="EC40" s="596"/>
    </row>
    <row r="41" spans="2:133" ht="11.25" customHeight="1" x14ac:dyDescent="0.2">
      <c r="B41" s="564" t="s">
        <v>278</v>
      </c>
      <c r="C41" s="565"/>
      <c r="D41" s="565"/>
      <c r="E41" s="565"/>
      <c r="F41" s="565"/>
      <c r="G41" s="565"/>
      <c r="H41" s="565"/>
      <c r="I41" s="565"/>
      <c r="J41" s="565"/>
      <c r="K41" s="565"/>
      <c r="L41" s="565"/>
      <c r="M41" s="565"/>
      <c r="N41" s="565"/>
      <c r="O41" s="565"/>
      <c r="P41" s="565"/>
      <c r="Q41" s="566"/>
      <c r="R41" s="567" t="s">
        <v>66</v>
      </c>
      <c r="S41" s="392"/>
      <c r="T41" s="392"/>
      <c r="U41" s="392"/>
      <c r="V41" s="392"/>
      <c r="W41" s="392"/>
      <c r="X41" s="392"/>
      <c r="Y41" s="568"/>
      <c r="Z41" s="569" t="s">
        <v>66</v>
      </c>
      <c r="AA41" s="569"/>
      <c r="AB41" s="569"/>
      <c r="AC41" s="569"/>
      <c r="AD41" s="570" t="s">
        <v>66</v>
      </c>
      <c r="AE41" s="570"/>
      <c r="AF41" s="570"/>
      <c r="AG41" s="570"/>
      <c r="AH41" s="570"/>
      <c r="AI41" s="570"/>
      <c r="AJ41" s="570"/>
      <c r="AK41" s="570"/>
      <c r="AL41" s="571" t="s">
        <v>66</v>
      </c>
      <c r="AM41" s="358"/>
      <c r="AN41" s="358"/>
      <c r="AO41" s="572"/>
      <c r="AQ41" s="620" t="s">
        <v>279</v>
      </c>
      <c r="AR41" s="395"/>
      <c r="AS41" s="395"/>
      <c r="AT41" s="395"/>
      <c r="AU41" s="395"/>
      <c r="AV41" s="395"/>
      <c r="AW41" s="395"/>
      <c r="AX41" s="395"/>
      <c r="AY41" s="621"/>
      <c r="AZ41" s="567">
        <v>285896</v>
      </c>
      <c r="BA41" s="392"/>
      <c r="BB41" s="392"/>
      <c r="BC41" s="392"/>
      <c r="BD41" s="593"/>
      <c r="BE41" s="593"/>
      <c r="BF41" s="611"/>
      <c r="BG41" s="600"/>
      <c r="BH41" s="424"/>
      <c r="BI41" s="424"/>
      <c r="BJ41" s="424"/>
      <c r="BK41" s="424"/>
      <c r="BL41" s="82"/>
      <c r="BM41" s="565" t="s">
        <v>241</v>
      </c>
      <c r="BN41" s="565"/>
      <c r="BO41" s="565"/>
      <c r="BP41" s="565"/>
      <c r="BQ41" s="565"/>
      <c r="BR41" s="565"/>
      <c r="BS41" s="565"/>
      <c r="BT41" s="565"/>
      <c r="BU41" s="566"/>
      <c r="BV41" s="567">
        <v>2</v>
      </c>
      <c r="BW41" s="392"/>
      <c r="BX41" s="392"/>
      <c r="BY41" s="392"/>
      <c r="BZ41" s="392"/>
      <c r="CA41" s="392"/>
      <c r="CB41" s="575"/>
      <c r="CD41" s="564" t="s">
        <v>280</v>
      </c>
      <c r="CE41" s="565"/>
      <c r="CF41" s="565"/>
      <c r="CG41" s="565"/>
      <c r="CH41" s="565"/>
      <c r="CI41" s="565"/>
      <c r="CJ41" s="565"/>
      <c r="CK41" s="565"/>
      <c r="CL41" s="565"/>
      <c r="CM41" s="565"/>
      <c r="CN41" s="565"/>
      <c r="CO41" s="565"/>
      <c r="CP41" s="565"/>
      <c r="CQ41" s="566"/>
      <c r="CR41" s="567" t="s">
        <v>66</v>
      </c>
      <c r="CS41" s="593"/>
      <c r="CT41" s="593"/>
      <c r="CU41" s="593"/>
      <c r="CV41" s="593"/>
      <c r="CW41" s="593"/>
      <c r="CX41" s="593"/>
      <c r="CY41" s="594"/>
      <c r="CZ41" s="571" t="s">
        <v>66</v>
      </c>
      <c r="DA41" s="595"/>
      <c r="DB41" s="595"/>
      <c r="DC41" s="597"/>
      <c r="DD41" s="574" t="s">
        <v>66</v>
      </c>
      <c r="DE41" s="593"/>
      <c r="DF41" s="593"/>
      <c r="DG41" s="593"/>
      <c r="DH41" s="593"/>
      <c r="DI41" s="593"/>
      <c r="DJ41" s="593"/>
      <c r="DK41" s="594"/>
      <c r="DL41" s="622"/>
      <c r="DM41" s="623"/>
      <c r="DN41" s="623"/>
      <c r="DO41" s="623"/>
      <c r="DP41" s="623"/>
      <c r="DQ41" s="623"/>
      <c r="DR41" s="623"/>
      <c r="DS41" s="623"/>
      <c r="DT41" s="623"/>
      <c r="DU41" s="623"/>
      <c r="DV41" s="624"/>
      <c r="DW41" s="625"/>
      <c r="DX41" s="626"/>
      <c r="DY41" s="626"/>
      <c r="DZ41" s="626"/>
      <c r="EA41" s="626"/>
      <c r="EB41" s="626"/>
      <c r="EC41" s="627"/>
    </row>
    <row r="42" spans="2:133" ht="11.25" customHeight="1" x14ac:dyDescent="0.2">
      <c r="B42" s="564" t="s">
        <v>281</v>
      </c>
      <c r="C42" s="565"/>
      <c r="D42" s="565"/>
      <c r="E42" s="565"/>
      <c r="F42" s="565"/>
      <c r="G42" s="565"/>
      <c r="H42" s="565"/>
      <c r="I42" s="565"/>
      <c r="J42" s="565"/>
      <c r="K42" s="565"/>
      <c r="L42" s="565"/>
      <c r="M42" s="565"/>
      <c r="N42" s="565"/>
      <c r="O42" s="565"/>
      <c r="P42" s="565"/>
      <c r="Q42" s="566"/>
      <c r="R42" s="567">
        <v>240841</v>
      </c>
      <c r="S42" s="392"/>
      <c r="T42" s="392"/>
      <c r="U42" s="392"/>
      <c r="V42" s="392"/>
      <c r="W42" s="392"/>
      <c r="X42" s="392"/>
      <c r="Y42" s="568"/>
      <c r="Z42" s="569">
        <v>1.5</v>
      </c>
      <c r="AA42" s="569"/>
      <c r="AB42" s="569"/>
      <c r="AC42" s="569"/>
      <c r="AD42" s="570" t="s">
        <v>66</v>
      </c>
      <c r="AE42" s="570"/>
      <c r="AF42" s="570"/>
      <c r="AG42" s="570"/>
      <c r="AH42" s="570"/>
      <c r="AI42" s="570"/>
      <c r="AJ42" s="570"/>
      <c r="AK42" s="570"/>
      <c r="AL42" s="571" t="s">
        <v>66</v>
      </c>
      <c r="AM42" s="358"/>
      <c r="AN42" s="358"/>
      <c r="AO42" s="572"/>
      <c r="AQ42" s="636" t="s">
        <v>282</v>
      </c>
      <c r="AR42" s="637"/>
      <c r="AS42" s="637"/>
      <c r="AT42" s="637"/>
      <c r="AU42" s="637"/>
      <c r="AV42" s="637"/>
      <c r="AW42" s="637"/>
      <c r="AX42" s="637"/>
      <c r="AY42" s="638"/>
      <c r="AZ42" s="628">
        <v>1087714</v>
      </c>
      <c r="BA42" s="629"/>
      <c r="BB42" s="629"/>
      <c r="BC42" s="629"/>
      <c r="BD42" s="613"/>
      <c r="BE42" s="613"/>
      <c r="BF42" s="615"/>
      <c r="BG42" s="517"/>
      <c r="BH42" s="518"/>
      <c r="BI42" s="518"/>
      <c r="BJ42" s="518"/>
      <c r="BK42" s="518"/>
      <c r="BL42" s="83"/>
      <c r="BM42" s="584" t="s">
        <v>283</v>
      </c>
      <c r="BN42" s="584"/>
      <c r="BO42" s="584"/>
      <c r="BP42" s="584"/>
      <c r="BQ42" s="584"/>
      <c r="BR42" s="584"/>
      <c r="BS42" s="584"/>
      <c r="BT42" s="584"/>
      <c r="BU42" s="585"/>
      <c r="BV42" s="628">
        <v>456</v>
      </c>
      <c r="BW42" s="629"/>
      <c r="BX42" s="629"/>
      <c r="BY42" s="629"/>
      <c r="BZ42" s="629"/>
      <c r="CA42" s="629"/>
      <c r="CB42" s="635"/>
      <c r="CD42" s="564" t="s">
        <v>284</v>
      </c>
      <c r="CE42" s="565"/>
      <c r="CF42" s="565"/>
      <c r="CG42" s="565"/>
      <c r="CH42" s="565"/>
      <c r="CI42" s="565"/>
      <c r="CJ42" s="565"/>
      <c r="CK42" s="565"/>
      <c r="CL42" s="565"/>
      <c r="CM42" s="565"/>
      <c r="CN42" s="565"/>
      <c r="CO42" s="565"/>
      <c r="CP42" s="565"/>
      <c r="CQ42" s="566"/>
      <c r="CR42" s="567">
        <v>1793137</v>
      </c>
      <c r="CS42" s="392"/>
      <c r="CT42" s="392"/>
      <c r="CU42" s="392"/>
      <c r="CV42" s="392"/>
      <c r="CW42" s="392"/>
      <c r="CX42" s="392"/>
      <c r="CY42" s="568"/>
      <c r="CZ42" s="571">
        <v>11.2</v>
      </c>
      <c r="DA42" s="358"/>
      <c r="DB42" s="358"/>
      <c r="DC42" s="577"/>
      <c r="DD42" s="574">
        <v>614432</v>
      </c>
      <c r="DE42" s="392"/>
      <c r="DF42" s="392"/>
      <c r="DG42" s="392"/>
      <c r="DH42" s="392"/>
      <c r="DI42" s="392"/>
      <c r="DJ42" s="392"/>
      <c r="DK42" s="568"/>
      <c r="DL42" s="622"/>
      <c r="DM42" s="623"/>
      <c r="DN42" s="623"/>
      <c r="DO42" s="623"/>
      <c r="DP42" s="623"/>
      <c r="DQ42" s="623"/>
      <c r="DR42" s="623"/>
      <c r="DS42" s="623"/>
      <c r="DT42" s="623"/>
      <c r="DU42" s="623"/>
      <c r="DV42" s="624"/>
      <c r="DW42" s="625"/>
      <c r="DX42" s="626"/>
      <c r="DY42" s="626"/>
      <c r="DZ42" s="626"/>
      <c r="EA42" s="626"/>
      <c r="EB42" s="626"/>
      <c r="EC42" s="627"/>
    </row>
    <row r="43" spans="2:133" ht="11.25" customHeight="1" x14ac:dyDescent="0.2">
      <c r="B43" s="583" t="s">
        <v>285</v>
      </c>
      <c r="C43" s="584"/>
      <c r="D43" s="584"/>
      <c r="E43" s="584"/>
      <c r="F43" s="584"/>
      <c r="G43" s="584"/>
      <c r="H43" s="584"/>
      <c r="I43" s="584"/>
      <c r="J43" s="584"/>
      <c r="K43" s="584"/>
      <c r="L43" s="584"/>
      <c r="M43" s="584"/>
      <c r="N43" s="584"/>
      <c r="O43" s="584"/>
      <c r="P43" s="584"/>
      <c r="Q43" s="585"/>
      <c r="R43" s="628">
        <v>16466512</v>
      </c>
      <c r="S43" s="629"/>
      <c r="T43" s="629"/>
      <c r="U43" s="629"/>
      <c r="V43" s="629"/>
      <c r="W43" s="629"/>
      <c r="X43" s="629"/>
      <c r="Y43" s="630"/>
      <c r="Z43" s="631">
        <v>100</v>
      </c>
      <c r="AA43" s="631"/>
      <c r="AB43" s="631"/>
      <c r="AC43" s="631"/>
      <c r="AD43" s="632">
        <v>8683777</v>
      </c>
      <c r="AE43" s="632"/>
      <c r="AF43" s="632"/>
      <c r="AG43" s="632"/>
      <c r="AH43" s="632"/>
      <c r="AI43" s="632"/>
      <c r="AJ43" s="632"/>
      <c r="AK43" s="632"/>
      <c r="AL43" s="633">
        <v>100</v>
      </c>
      <c r="AM43" s="614"/>
      <c r="AN43" s="614"/>
      <c r="AO43" s="634"/>
      <c r="CD43" s="564" t="s">
        <v>286</v>
      </c>
      <c r="CE43" s="565"/>
      <c r="CF43" s="565"/>
      <c r="CG43" s="565"/>
      <c r="CH43" s="565"/>
      <c r="CI43" s="565"/>
      <c r="CJ43" s="565"/>
      <c r="CK43" s="565"/>
      <c r="CL43" s="565"/>
      <c r="CM43" s="565"/>
      <c r="CN43" s="565"/>
      <c r="CO43" s="565"/>
      <c r="CP43" s="565"/>
      <c r="CQ43" s="566"/>
      <c r="CR43" s="567">
        <v>27178</v>
      </c>
      <c r="CS43" s="593"/>
      <c r="CT43" s="593"/>
      <c r="CU43" s="593"/>
      <c r="CV43" s="593"/>
      <c r="CW43" s="593"/>
      <c r="CX43" s="593"/>
      <c r="CY43" s="594"/>
      <c r="CZ43" s="571">
        <v>0.2</v>
      </c>
      <c r="DA43" s="595"/>
      <c r="DB43" s="595"/>
      <c r="DC43" s="597"/>
      <c r="DD43" s="574">
        <v>20278</v>
      </c>
      <c r="DE43" s="593"/>
      <c r="DF43" s="593"/>
      <c r="DG43" s="593"/>
      <c r="DH43" s="593"/>
      <c r="DI43" s="593"/>
      <c r="DJ43" s="593"/>
      <c r="DK43" s="594"/>
      <c r="DL43" s="622"/>
      <c r="DM43" s="623"/>
      <c r="DN43" s="623"/>
      <c r="DO43" s="623"/>
      <c r="DP43" s="623"/>
      <c r="DQ43" s="623"/>
      <c r="DR43" s="623"/>
      <c r="DS43" s="623"/>
      <c r="DT43" s="623"/>
      <c r="DU43" s="623"/>
      <c r="DV43" s="624"/>
      <c r="DW43" s="625"/>
      <c r="DX43" s="626"/>
      <c r="DY43" s="626"/>
      <c r="DZ43" s="626"/>
      <c r="EA43" s="626"/>
      <c r="EB43" s="626"/>
      <c r="EC43" s="627"/>
    </row>
    <row r="44" spans="2:133" ht="11.25" customHeight="1" x14ac:dyDescent="0.2">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CD44" s="509" t="s">
        <v>235</v>
      </c>
      <c r="CE44" s="496"/>
      <c r="CF44" s="564" t="s">
        <v>287</v>
      </c>
      <c r="CG44" s="565"/>
      <c r="CH44" s="565"/>
      <c r="CI44" s="565"/>
      <c r="CJ44" s="565"/>
      <c r="CK44" s="565"/>
      <c r="CL44" s="565"/>
      <c r="CM44" s="565"/>
      <c r="CN44" s="565"/>
      <c r="CO44" s="565"/>
      <c r="CP44" s="565"/>
      <c r="CQ44" s="566"/>
      <c r="CR44" s="567">
        <v>1350091</v>
      </c>
      <c r="CS44" s="392"/>
      <c r="CT44" s="392"/>
      <c r="CU44" s="392"/>
      <c r="CV44" s="392"/>
      <c r="CW44" s="392"/>
      <c r="CX44" s="392"/>
      <c r="CY44" s="568"/>
      <c r="CZ44" s="571">
        <v>8.5</v>
      </c>
      <c r="DA44" s="358"/>
      <c r="DB44" s="358"/>
      <c r="DC44" s="577"/>
      <c r="DD44" s="574">
        <v>365189</v>
      </c>
      <c r="DE44" s="392"/>
      <c r="DF44" s="392"/>
      <c r="DG44" s="392"/>
      <c r="DH44" s="392"/>
      <c r="DI44" s="392"/>
      <c r="DJ44" s="392"/>
      <c r="DK44" s="568"/>
      <c r="DL44" s="622"/>
      <c r="DM44" s="623"/>
      <c r="DN44" s="623"/>
      <c r="DO44" s="623"/>
      <c r="DP44" s="623"/>
      <c r="DQ44" s="623"/>
      <c r="DR44" s="623"/>
      <c r="DS44" s="623"/>
      <c r="DT44" s="623"/>
      <c r="DU44" s="623"/>
      <c r="DV44" s="624"/>
      <c r="DW44" s="625"/>
      <c r="DX44" s="626"/>
      <c r="DY44" s="626"/>
      <c r="DZ44" s="626"/>
      <c r="EA44" s="626"/>
      <c r="EB44" s="626"/>
      <c r="EC44" s="627"/>
    </row>
    <row r="45" spans="2:133" ht="11.25" customHeight="1" x14ac:dyDescent="0.2">
      <c r="B45" s="41" t="s">
        <v>288</v>
      </c>
      <c r="CD45" s="510"/>
      <c r="CE45" s="499"/>
      <c r="CF45" s="564" t="s">
        <v>289</v>
      </c>
      <c r="CG45" s="565"/>
      <c r="CH45" s="565"/>
      <c r="CI45" s="565"/>
      <c r="CJ45" s="565"/>
      <c r="CK45" s="565"/>
      <c r="CL45" s="565"/>
      <c r="CM45" s="565"/>
      <c r="CN45" s="565"/>
      <c r="CO45" s="565"/>
      <c r="CP45" s="565"/>
      <c r="CQ45" s="566"/>
      <c r="CR45" s="567">
        <v>464059</v>
      </c>
      <c r="CS45" s="593"/>
      <c r="CT45" s="593"/>
      <c r="CU45" s="593"/>
      <c r="CV45" s="593"/>
      <c r="CW45" s="593"/>
      <c r="CX45" s="593"/>
      <c r="CY45" s="594"/>
      <c r="CZ45" s="571">
        <v>2.9</v>
      </c>
      <c r="DA45" s="595"/>
      <c r="DB45" s="595"/>
      <c r="DC45" s="597"/>
      <c r="DD45" s="574">
        <v>22829</v>
      </c>
      <c r="DE45" s="593"/>
      <c r="DF45" s="593"/>
      <c r="DG45" s="593"/>
      <c r="DH45" s="593"/>
      <c r="DI45" s="593"/>
      <c r="DJ45" s="593"/>
      <c r="DK45" s="594"/>
      <c r="DL45" s="622"/>
      <c r="DM45" s="623"/>
      <c r="DN45" s="623"/>
      <c r="DO45" s="623"/>
      <c r="DP45" s="623"/>
      <c r="DQ45" s="623"/>
      <c r="DR45" s="623"/>
      <c r="DS45" s="623"/>
      <c r="DT45" s="623"/>
      <c r="DU45" s="623"/>
      <c r="DV45" s="624"/>
      <c r="DW45" s="625"/>
      <c r="DX45" s="626"/>
      <c r="DY45" s="626"/>
      <c r="DZ45" s="626"/>
      <c r="EA45" s="626"/>
      <c r="EB45" s="626"/>
      <c r="EC45" s="627"/>
    </row>
    <row r="46" spans="2:133" ht="11.25" customHeight="1" x14ac:dyDescent="0.2">
      <c r="B46" s="85" t="s">
        <v>290</v>
      </c>
      <c r="CD46" s="510"/>
      <c r="CE46" s="499"/>
      <c r="CF46" s="564" t="s">
        <v>291</v>
      </c>
      <c r="CG46" s="565"/>
      <c r="CH46" s="565"/>
      <c r="CI46" s="565"/>
      <c r="CJ46" s="565"/>
      <c r="CK46" s="565"/>
      <c r="CL46" s="565"/>
      <c r="CM46" s="565"/>
      <c r="CN46" s="565"/>
      <c r="CO46" s="565"/>
      <c r="CP46" s="565"/>
      <c r="CQ46" s="566"/>
      <c r="CR46" s="567">
        <v>751520</v>
      </c>
      <c r="CS46" s="392"/>
      <c r="CT46" s="392"/>
      <c r="CU46" s="392"/>
      <c r="CV46" s="392"/>
      <c r="CW46" s="392"/>
      <c r="CX46" s="392"/>
      <c r="CY46" s="568"/>
      <c r="CZ46" s="571">
        <v>4.7</v>
      </c>
      <c r="DA46" s="358"/>
      <c r="DB46" s="358"/>
      <c r="DC46" s="577"/>
      <c r="DD46" s="574">
        <v>324319</v>
      </c>
      <c r="DE46" s="392"/>
      <c r="DF46" s="392"/>
      <c r="DG46" s="392"/>
      <c r="DH46" s="392"/>
      <c r="DI46" s="392"/>
      <c r="DJ46" s="392"/>
      <c r="DK46" s="568"/>
      <c r="DL46" s="622"/>
      <c r="DM46" s="623"/>
      <c r="DN46" s="623"/>
      <c r="DO46" s="623"/>
      <c r="DP46" s="623"/>
      <c r="DQ46" s="623"/>
      <c r="DR46" s="623"/>
      <c r="DS46" s="623"/>
      <c r="DT46" s="623"/>
      <c r="DU46" s="623"/>
      <c r="DV46" s="624"/>
      <c r="DW46" s="625"/>
      <c r="DX46" s="626"/>
      <c r="DY46" s="626"/>
      <c r="DZ46" s="626"/>
      <c r="EA46" s="626"/>
      <c r="EB46" s="626"/>
      <c r="EC46" s="627"/>
    </row>
    <row r="47" spans="2:133" ht="11.25" customHeight="1" x14ac:dyDescent="0.2">
      <c r="B47" s="85" t="s">
        <v>292</v>
      </c>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CD47" s="510"/>
      <c r="CE47" s="499"/>
      <c r="CF47" s="564" t="s">
        <v>293</v>
      </c>
      <c r="CG47" s="565"/>
      <c r="CH47" s="565"/>
      <c r="CI47" s="565"/>
      <c r="CJ47" s="565"/>
      <c r="CK47" s="565"/>
      <c r="CL47" s="565"/>
      <c r="CM47" s="565"/>
      <c r="CN47" s="565"/>
      <c r="CO47" s="565"/>
      <c r="CP47" s="565"/>
      <c r="CQ47" s="566"/>
      <c r="CR47" s="567">
        <v>443046</v>
      </c>
      <c r="CS47" s="593"/>
      <c r="CT47" s="593"/>
      <c r="CU47" s="593"/>
      <c r="CV47" s="593"/>
      <c r="CW47" s="593"/>
      <c r="CX47" s="593"/>
      <c r="CY47" s="594"/>
      <c r="CZ47" s="571">
        <v>2.8</v>
      </c>
      <c r="DA47" s="595"/>
      <c r="DB47" s="595"/>
      <c r="DC47" s="597"/>
      <c r="DD47" s="574">
        <v>249243</v>
      </c>
      <c r="DE47" s="593"/>
      <c r="DF47" s="593"/>
      <c r="DG47" s="593"/>
      <c r="DH47" s="593"/>
      <c r="DI47" s="593"/>
      <c r="DJ47" s="593"/>
      <c r="DK47" s="594"/>
      <c r="DL47" s="622"/>
      <c r="DM47" s="623"/>
      <c r="DN47" s="623"/>
      <c r="DO47" s="623"/>
      <c r="DP47" s="623"/>
      <c r="DQ47" s="623"/>
      <c r="DR47" s="623"/>
      <c r="DS47" s="623"/>
      <c r="DT47" s="623"/>
      <c r="DU47" s="623"/>
      <c r="DV47" s="624"/>
      <c r="DW47" s="625"/>
      <c r="DX47" s="626"/>
      <c r="DY47" s="626"/>
      <c r="DZ47" s="626"/>
      <c r="EA47" s="626"/>
      <c r="EB47" s="626"/>
      <c r="EC47" s="627"/>
    </row>
    <row r="48" spans="2:133" ht="10.8" x14ac:dyDescent="0.2">
      <c r="B48" s="85"/>
      <c r="CD48" s="511"/>
      <c r="CE48" s="513"/>
      <c r="CF48" s="564" t="s">
        <v>294</v>
      </c>
      <c r="CG48" s="565"/>
      <c r="CH48" s="565"/>
      <c r="CI48" s="565"/>
      <c r="CJ48" s="565"/>
      <c r="CK48" s="565"/>
      <c r="CL48" s="565"/>
      <c r="CM48" s="565"/>
      <c r="CN48" s="565"/>
      <c r="CO48" s="565"/>
      <c r="CP48" s="565"/>
      <c r="CQ48" s="566"/>
      <c r="CR48" s="567" t="s">
        <v>66</v>
      </c>
      <c r="CS48" s="392"/>
      <c r="CT48" s="392"/>
      <c r="CU48" s="392"/>
      <c r="CV48" s="392"/>
      <c r="CW48" s="392"/>
      <c r="CX48" s="392"/>
      <c r="CY48" s="568"/>
      <c r="CZ48" s="571" t="s">
        <v>66</v>
      </c>
      <c r="DA48" s="358"/>
      <c r="DB48" s="358"/>
      <c r="DC48" s="577"/>
      <c r="DD48" s="574" t="s">
        <v>66</v>
      </c>
      <c r="DE48" s="392"/>
      <c r="DF48" s="392"/>
      <c r="DG48" s="392"/>
      <c r="DH48" s="392"/>
      <c r="DI48" s="392"/>
      <c r="DJ48" s="392"/>
      <c r="DK48" s="568"/>
      <c r="DL48" s="622"/>
      <c r="DM48" s="623"/>
      <c r="DN48" s="623"/>
      <c r="DO48" s="623"/>
      <c r="DP48" s="623"/>
      <c r="DQ48" s="623"/>
      <c r="DR48" s="623"/>
      <c r="DS48" s="623"/>
      <c r="DT48" s="623"/>
      <c r="DU48" s="623"/>
      <c r="DV48" s="624"/>
      <c r="DW48" s="625"/>
      <c r="DX48" s="626"/>
      <c r="DY48" s="626"/>
      <c r="DZ48" s="626"/>
      <c r="EA48" s="626"/>
      <c r="EB48" s="626"/>
      <c r="EC48" s="627"/>
    </row>
    <row r="49" spans="2:133" ht="11.25" customHeight="1" x14ac:dyDescent="0.2">
      <c r="B49" s="85"/>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CD49" s="583" t="s">
        <v>207</v>
      </c>
      <c r="CE49" s="584"/>
      <c r="CF49" s="584"/>
      <c r="CG49" s="584"/>
      <c r="CH49" s="584"/>
      <c r="CI49" s="584"/>
      <c r="CJ49" s="584"/>
      <c r="CK49" s="584"/>
      <c r="CL49" s="584"/>
      <c r="CM49" s="584"/>
      <c r="CN49" s="584"/>
      <c r="CO49" s="584"/>
      <c r="CP49" s="584"/>
      <c r="CQ49" s="585"/>
      <c r="CR49" s="628">
        <v>15967784</v>
      </c>
      <c r="CS49" s="613"/>
      <c r="CT49" s="613"/>
      <c r="CU49" s="613"/>
      <c r="CV49" s="613"/>
      <c r="CW49" s="613"/>
      <c r="CX49" s="613"/>
      <c r="CY49" s="639"/>
      <c r="CZ49" s="633">
        <v>100</v>
      </c>
      <c r="DA49" s="640"/>
      <c r="DB49" s="640"/>
      <c r="DC49" s="641"/>
      <c r="DD49" s="642">
        <v>10817023</v>
      </c>
      <c r="DE49" s="613"/>
      <c r="DF49" s="613"/>
      <c r="DG49" s="613"/>
      <c r="DH49" s="613"/>
      <c r="DI49" s="613"/>
      <c r="DJ49" s="613"/>
      <c r="DK49" s="639"/>
      <c r="DL49" s="643"/>
      <c r="DM49" s="644"/>
      <c r="DN49" s="644"/>
      <c r="DO49" s="644"/>
      <c r="DP49" s="644"/>
      <c r="DQ49" s="644"/>
      <c r="DR49" s="644"/>
      <c r="DS49" s="644"/>
      <c r="DT49" s="644"/>
      <c r="DU49" s="644"/>
      <c r="DV49" s="645"/>
      <c r="DW49" s="646"/>
      <c r="DX49" s="647"/>
      <c r="DY49" s="647"/>
      <c r="DZ49" s="647"/>
      <c r="EA49" s="647"/>
      <c r="EB49" s="647"/>
      <c r="EC49" s="648"/>
    </row>
  </sheetData>
  <sheetProtection algorithmName="SHA-512" hashValue="BUaM9dM6CWd2L5GbUiIqfsz9DbCEiwjyVn2BFuBJJVdIVElsQ1/f7Yoph1HFMQbPn7Q+vwWzvuyvtOeTRi4hug==" saltValue="aqgOoUMtrtynfCx3QNb5T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84F7-39DA-448B-B137-752A9821FF84}">
  <sheetPr>
    <pageSetUpPr fitToPage="1"/>
  </sheetPr>
  <dimension ref="A1:EA135"/>
  <sheetViews>
    <sheetView zoomScaleNormal="100" zoomScaleSheetLayoutView="70" workbookViewId="0"/>
  </sheetViews>
  <sheetFormatPr defaultColWidth="0" defaultRowHeight="13.2" zeroHeight="1" x14ac:dyDescent="0.2"/>
  <cols>
    <col min="1" max="130" width="2.77734375" style="91" customWidth="1"/>
    <col min="131" max="131" width="1.6640625" style="91" customWidth="1"/>
    <col min="132" max="132" width="9" style="91" hidden="1" customWidth="1"/>
    <col min="133" max="16384" width="9" style="91" hidden="1"/>
  </cols>
  <sheetData>
    <row r="1" spans="1:131" ht="11.25" customHeight="1" thickBot="1" x14ac:dyDescent="0.25">
      <c r="A1" s="87"/>
      <c r="B1" s="87"/>
      <c r="C1" s="87"/>
      <c r="D1" s="87"/>
      <c r="E1" s="87"/>
      <c r="F1" s="87"/>
      <c r="G1" s="87"/>
      <c r="H1" s="87"/>
      <c r="I1" s="87"/>
      <c r="J1" s="87"/>
      <c r="K1" s="87"/>
      <c r="L1" s="87"/>
      <c r="M1" s="87"/>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9"/>
      <c r="DR1" s="89"/>
      <c r="DS1" s="89"/>
      <c r="DT1" s="89"/>
      <c r="DU1" s="89"/>
      <c r="DV1" s="89"/>
      <c r="DW1" s="89"/>
      <c r="DX1" s="89"/>
      <c r="DY1" s="89"/>
      <c r="DZ1" s="89"/>
      <c r="EA1" s="90"/>
    </row>
    <row r="2" spans="1:131" ht="26.25" customHeight="1" thickBot="1" x14ac:dyDescent="0.25">
      <c r="A2" s="92" t="s">
        <v>295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678" t="s">
        <v>145</v>
      </c>
      <c r="DK2" s="679"/>
      <c r="DL2" s="679"/>
      <c r="DM2" s="679"/>
      <c r="DN2" s="679"/>
      <c r="DO2" s="680"/>
      <c r="DP2" s="88"/>
      <c r="DQ2" s="678" t="s">
        <v>146</v>
      </c>
      <c r="DR2" s="679"/>
      <c r="DS2" s="679"/>
      <c r="DT2" s="679"/>
      <c r="DU2" s="679"/>
      <c r="DV2" s="679"/>
      <c r="DW2" s="679"/>
      <c r="DX2" s="679"/>
      <c r="DY2" s="679"/>
      <c r="DZ2" s="680"/>
      <c r="EA2" s="90"/>
    </row>
    <row r="3" spans="1:131" ht="11.25" customHeigh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90"/>
    </row>
    <row r="4" spans="1:131" s="95" customFormat="1" ht="26.25" customHeight="1" thickBot="1" x14ac:dyDescent="0.25">
      <c r="A4" s="681" t="s">
        <v>296</v>
      </c>
      <c r="B4" s="681"/>
      <c r="C4" s="681"/>
      <c r="D4" s="681"/>
      <c r="E4" s="681"/>
      <c r="F4" s="681"/>
      <c r="G4" s="681"/>
      <c r="H4" s="681"/>
      <c r="I4" s="681"/>
      <c r="J4" s="681"/>
      <c r="K4" s="681"/>
      <c r="L4" s="681"/>
      <c r="M4" s="681"/>
      <c r="N4" s="681"/>
      <c r="O4" s="681"/>
      <c r="P4" s="681"/>
      <c r="Q4" s="681"/>
      <c r="R4" s="681"/>
      <c r="S4" s="681"/>
      <c r="T4" s="681"/>
      <c r="U4" s="681"/>
      <c r="V4" s="681"/>
      <c r="W4" s="681"/>
      <c r="X4" s="681"/>
      <c r="Y4" s="681"/>
      <c r="Z4" s="681"/>
      <c r="AA4" s="681"/>
      <c r="AB4" s="681"/>
      <c r="AC4" s="681"/>
      <c r="AD4" s="681"/>
      <c r="AE4" s="681"/>
      <c r="AF4" s="681"/>
      <c r="AG4" s="681"/>
      <c r="AH4" s="681"/>
      <c r="AI4" s="681"/>
      <c r="AJ4" s="681"/>
      <c r="AK4" s="681"/>
      <c r="AL4" s="681"/>
      <c r="AM4" s="681"/>
      <c r="AN4" s="681"/>
      <c r="AO4" s="681"/>
      <c r="AP4" s="681"/>
      <c r="AQ4" s="681"/>
      <c r="AR4" s="681"/>
      <c r="AS4" s="681"/>
      <c r="AT4" s="681"/>
      <c r="AU4" s="681"/>
      <c r="AV4" s="681"/>
      <c r="AW4" s="681"/>
      <c r="AX4" s="681"/>
      <c r="AY4" s="681"/>
      <c r="AZ4" s="93"/>
      <c r="BA4" s="93"/>
      <c r="BB4" s="93"/>
      <c r="BC4" s="93"/>
      <c r="BD4" s="93"/>
      <c r="BE4" s="94"/>
      <c r="BF4" s="94"/>
      <c r="BG4" s="94"/>
      <c r="BH4" s="94"/>
      <c r="BI4" s="94"/>
      <c r="BJ4" s="94"/>
      <c r="BK4" s="94"/>
      <c r="BL4" s="94"/>
      <c r="BM4" s="94"/>
      <c r="BN4" s="94"/>
      <c r="BO4" s="94"/>
      <c r="BP4" s="94"/>
      <c r="BQ4" s="93" t="s">
        <v>297</v>
      </c>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4"/>
    </row>
    <row r="5" spans="1:131" s="95" customFormat="1" ht="26.25" customHeight="1" x14ac:dyDescent="0.2">
      <c r="A5" s="672" t="s">
        <v>298</v>
      </c>
      <c r="B5" s="673"/>
      <c r="C5" s="673"/>
      <c r="D5" s="673"/>
      <c r="E5" s="673"/>
      <c r="F5" s="673"/>
      <c r="G5" s="673"/>
      <c r="H5" s="673"/>
      <c r="I5" s="673"/>
      <c r="J5" s="673"/>
      <c r="K5" s="673"/>
      <c r="L5" s="673"/>
      <c r="M5" s="673"/>
      <c r="N5" s="673"/>
      <c r="O5" s="673"/>
      <c r="P5" s="674"/>
      <c r="Q5" s="649" t="s">
        <v>299</v>
      </c>
      <c r="R5" s="650"/>
      <c r="S5" s="650"/>
      <c r="T5" s="650"/>
      <c r="U5" s="651"/>
      <c r="V5" s="649" t="s">
        <v>300</v>
      </c>
      <c r="W5" s="650"/>
      <c r="X5" s="650"/>
      <c r="Y5" s="650"/>
      <c r="Z5" s="651"/>
      <c r="AA5" s="649" t="s">
        <v>301</v>
      </c>
      <c r="AB5" s="650"/>
      <c r="AC5" s="650"/>
      <c r="AD5" s="650"/>
      <c r="AE5" s="650"/>
      <c r="AF5" s="682" t="s">
        <v>48</v>
      </c>
      <c r="AG5" s="650"/>
      <c r="AH5" s="650"/>
      <c r="AI5" s="650"/>
      <c r="AJ5" s="661"/>
      <c r="AK5" s="650" t="s">
        <v>302</v>
      </c>
      <c r="AL5" s="650"/>
      <c r="AM5" s="650"/>
      <c r="AN5" s="650"/>
      <c r="AO5" s="651"/>
      <c r="AP5" s="649" t="s">
        <v>303</v>
      </c>
      <c r="AQ5" s="650"/>
      <c r="AR5" s="650"/>
      <c r="AS5" s="650"/>
      <c r="AT5" s="651"/>
      <c r="AU5" s="649" t="s">
        <v>304</v>
      </c>
      <c r="AV5" s="650"/>
      <c r="AW5" s="650"/>
      <c r="AX5" s="650"/>
      <c r="AY5" s="661"/>
      <c r="AZ5" s="93"/>
      <c r="BA5" s="93"/>
      <c r="BB5" s="93"/>
      <c r="BC5" s="93"/>
      <c r="BD5" s="93"/>
      <c r="BE5" s="94"/>
      <c r="BF5" s="94"/>
      <c r="BG5" s="94"/>
      <c r="BH5" s="94"/>
      <c r="BI5" s="94"/>
      <c r="BJ5" s="94"/>
      <c r="BK5" s="94"/>
      <c r="BL5" s="94"/>
      <c r="BM5" s="94"/>
      <c r="BN5" s="94"/>
      <c r="BO5" s="94"/>
      <c r="BP5" s="94"/>
      <c r="BQ5" s="672" t="s">
        <v>305</v>
      </c>
      <c r="BR5" s="673"/>
      <c r="BS5" s="673"/>
      <c r="BT5" s="673"/>
      <c r="BU5" s="673"/>
      <c r="BV5" s="673"/>
      <c r="BW5" s="673"/>
      <c r="BX5" s="673"/>
      <c r="BY5" s="673"/>
      <c r="BZ5" s="673"/>
      <c r="CA5" s="673"/>
      <c r="CB5" s="673"/>
      <c r="CC5" s="673"/>
      <c r="CD5" s="673"/>
      <c r="CE5" s="673"/>
      <c r="CF5" s="673"/>
      <c r="CG5" s="674"/>
      <c r="CH5" s="649" t="s">
        <v>306</v>
      </c>
      <c r="CI5" s="650"/>
      <c r="CJ5" s="650"/>
      <c r="CK5" s="650"/>
      <c r="CL5" s="651"/>
      <c r="CM5" s="649" t="s">
        <v>307</v>
      </c>
      <c r="CN5" s="650"/>
      <c r="CO5" s="650"/>
      <c r="CP5" s="650"/>
      <c r="CQ5" s="651"/>
      <c r="CR5" s="649" t="s">
        <v>308</v>
      </c>
      <c r="CS5" s="650"/>
      <c r="CT5" s="650"/>
      <c r="CU5" s="650"/>
      <c r="CV5" s="651"/>
      <c r="CW5" s="649" t="s">
        <v>309</v>
      </c>
      <c r="CX5" s="650"/>
      <c r="CY5" s="650"/>
      <c r="CZ5" s="650"/>
      <c r="DA5" s="651"/>
      <c r="DB5" s="649" t="s">
        <v>310</v>
      </c>
      <c r="DC5" s="650"/>
      <c r="DD5" s="650"/>
      <c r="DE5" s="650"/>
      <c r="DF5" s="651"/>
      <c r="DG5" s="655" t="s">
        <v>311</v>
      </c>
      <c r="DH5" s="656"/>
      <c r="DI5" s="656"/>
      <c r="DJ5" s="656"/>
      <c r="DK5" s="657"/>
      <c r="DL5" s="655" t="s">
        <v>312</v>
      </c>
      <c r="DM5" s="656"/>
      <c r="DN5" s="656"/>
      <c r="DO5" s="656"/>
      <c r="DP5" s="657"/>
      <c r="DQ5" s="649" t="s">
        <v>313</v>
      </c>
      <c r="DR5" s="650"/>
      <c r="DS5" s="650"/>
      <c r="DT5" s="650"/>
      <c r="DU5" s="651"/>
      <c r="DV5" s="649" t="s">
        <v>304</v>
      </c>
      <c r="DW5" s="650"/>
      <c r="DX5" s="650"/>
      <c r="DY5" s="650"/>
      <c r="DZ5" s="661"/>
      <c r="EA5" s="94"/>
    </row>
    <row r="6" spans="1:131" s="95" customFormat="1" ht="26.25" customHeight="1" thickBot="1" x14ac:dyDescent="0.25">
      <c r="A6" s="675"/>
      <c r="B6" s="676"/>
      <c r="C6" s="676"/>
      <c r="D6" s="676"/>
      <c r="E6" s="676"/>
      <c r="F6" s="676"/>
      <c r="G6" s="676"/>
      <c r="H6" s="676"/>
      <c r="I6" s="676"/>
      <c r="J6" s="676"/>
      <c r="K6" s="676"/>
      <c r="L6" s="676"/>
      <c r="M6" s="676"/>
      <c r="N6" s="676"/>
      <c r="O6" s="676"/>
      <c r="P6" s="677"/>
      <c r="Q6" s="652"/>
      <c r="R6" s="653"/>
      <c r="S6" s="653"/>
      <c r="T6" s="653"/>
      <c r="U6" s="654"/>
      <c r="V6" s="652"/>
      <c r="W6" s="653"/>
      <c r="X6" s="653"/>
      <c r="Y6" s="653"/>
      <c r="Z6" s="654"/>
      <c r="AA6" s="652"/>
      <c r="AB6" s="653"/>
      <c r="AC6" s="653"/>
      <c r="AD6" s="653"/>
      <c r="AE6" s="653"/>
      <c r="AF6" s="683"/>
      <c r="AG6" s="653"/>
      <c r="AH6" s="653"/>
      <c r="AI6" s="653"/>
      <c r="AJ6" s="662"/>
      <c r="AK6" s="653"/>
      <c r="AL6" s="653"/>
      <c r="AM6" s="653"/>
      <c r="AN6" s="653"/>
      <c r="AO6" s="654"/>
      <c r="AP6" s="652"/>
      <c r="AQ6" s="653"/>
      <c r="AR6" s="653"/>
      <c r="AS6" s="653"/>
      <c r="AT6" s="654"/>
      <c r="AU6" s="652"/>
      <c r="AV6" s="653"/>
      <c r="AW6" s="653"/>
      <c r="AX6" s="653"/>
      <c r="AY6" s="662"/>
      <c r="AZ6" s="93"/>
      <c r="BA6" s="93"/>
      <c r="BB6" s="93"/>
      <c r="BC6" s="93"/>
      <c r="BD6" s="93"/>
      <c r="BE6" s="94"/>
      <c r="BF6" s="94"/>
      <c r="BG6" s="94"/>
      <c r="BH6" s="94"/>
      <c r="BI6" s="94"/>
      <c r="BJ6" s="94"/>
      <c r="BK6" s="94"/>
      <c r="BL6" s="94"/>
      <c r="BM6" s="94"/>
      <c r="BN6" s="94"/>
      <c r="BO6" s="94"/>
      <c r="BP6" s="94"/>
      <c r="BQ6" s="675"/>
      <c r="BR6" s="676"/>
      <c r="BS6" s="676"/>
      <c r="BT6" s="676"/>
      <c r="BU6" s="676"/>
      <c r="BV6" s="676"/>
      <c r="BW6" s="676"/>
      <c r="BX6" s="676"/>
      <c r="BY6" s="676"/>
      <c r="BZ6" s="676"/>
      <c r="CA6" s="676"/>
      <c r="CB6" s="676"/>
      <c r="CC6" s="676"/>
      <c r="CD6" s="676"/>
      <c r="CE6" s="676"/>
      <c r="CF6" s="676"/>
      <c r="CG6" s="677"/>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658"/>
      <c r="DH6" s="659"/>
      <c r="DI6" s="659"/>
      <c r="DJ6" s="659"/>
      <c r="DK6" s="660"/>
      <c r="DL6" s="658"/>
      <c r="DM6" s="659"/>
      <c r="DN6" s="659"/>
      <c r="DO6" s="659"/>
      <c r="DP6" s="660"/>
      <c r="DQ6" s="652"/>
      <c r="DR6" s="653"/>
      <c r="DS6" s="653"/>
      <c r="DT6" s="653"/>
      <c r="DU6" s="654"/>
      <c r="DV6" s="652"/>
      <c r="DW6" s="653"/>
      <c r="DX6" s="653"/>
      <c r="DY6" s="653"/>
      <c r="DZ6" s="662"/>
      <c r="EA6" s="94"/>
    </row>
    <row r="7" spans="1:131" s="95" customFormat="1" ht="26.25" customHeight="1" thickTop="1" x14ac:dyDescent="0.2">
      <c r="A7" s="96">
        <v>1</v>
      </c>
      <c r="B7" s="663" t="s">
        <v>314</v>
      </c>
      <c r="C7" s="664"/>
      <c r="D7" s="664"/>
      <c r="E7" s="664"/>
      <c r="F7" s="664"/>
      <c r="G7" s="664"/>
      <c r="H7" s="664"/>
      <c r="I7" s="664"/>
      <c r="J7" s="664"/>
      <c r="K7" s="664"/>
      <c r="L7" s="664"/>
      <c r="M7" s="664"/>
      <c r="N7" s="664"/>
      <c r="O7" s="664"/>
      <c r="P7" s="665"/>
      <c r="Q7" s="666">
        <v>16474</v>
      </c>
      <c r="R7" s="667"/>
      <c r="S7" s="667"/>
      <c r="T7" s="667"/>
      <c r="U7" s="667"/>
      <c r="V7" s="667">
        <v>15976</v>
      </c>
      <c r="W7" s="667"/>
      <c r="X7" s="667"/>
      <c r="Y7" s="667"/>
      <c r="Z7" s="667"/>
      <c r="AA7" s="667">
        <v>499</v>
      </c>
      <c r="AB7" s="667"/>
      <c r="AC7" s="667"/>
      <c r="AD7" s="667"/>
      <c r="AE7" s="668"/>
      <c r="AF7" s="669">
        <v>205</v>
      </c>
      <c r="AG7" s="670"/>
      <c r="AH7" s="670"/>
      <c r="AI7" s="670"/>
      <c r="AJ7" s="671"/>
      <c r="AK7" s="700">
        <v>305</v>
      </c>
      <c r="AL7" s="667"/>
      <c r="AM7" s="667"/>
      <c r="AN7" s="667"/>
      <c r="AO7" s="667"/>
      <c r="AP7" s="667">
        <v>16031</v>
      </c>
      <c r="AQ7" s="667"/>
      <c r="AR7" s="667"/>
      <c r="AS7" s="667"/>
      <c r="AT7" s="667"/>
      <c r="AU7" s="701"/>
      <c r="AV7" s="701"/>
      <c r="AW7" s="701"/>
      <c r="AX7" s="701"/>
      <c r="AY7" s="702"/>
      <c r="AZ7" s="93"/>
      <c r="BA7" s="93"/>
      <c r="BB7" s="93"/>
      <c r="BC7" s="93"/>
      <c r="BD7" s="93"/>
      <c r="BE7" s="94"/>
      <c r="BF7" s="94"/>
      <c r="BG7" s="94"/>
      <c r="BH7" s="94"/>
      <c r="BI7" s="94"/>
      <c r="BJ7" s="94"/>
      <c r="BK7" s="94"/>
      <c r="BL7" s="94"/>
      <c r="BM7" s="94"/>
      <c r="BN7" s="94"/>
      <c r="BO7" s="94"/>
      <c r="BP7" s="94"/>
      <c r="BQ7" s="96">
        <v>1</v>
      </c>
      <c r="BR7" s="97"/>
      <c r="BS7" s="663" t="s">
        <v>315</v>
      </c>
      <c r="BT7" s="664"/>
      <c r="BU7" s="664"/>
      <c r="BV7" s="664"/>
      <c r="BW7" s="664"/>
      <c r="BX7" s="664"/>
      <c r="BY7" s="664"/>
      <c r="BZ7" s="664"/>
      <c r="CA7" s="664"/>
      <c r="CB7" s="664"/>
      <c r="CC7" s="664"/>
      <c r="CD7" s="664"/>
      <c r="CE7" s="664"/>
      <c r="CF7" s="664"/>
      <c r="CG7" s="665"/>
      <c r="CH7" s="697">
        <v>1</v>
      </c>
      <c r="CI7" s="698"/>
      <c r="CJ7" s="698"/>
      <c r="CK7" s="698"/>
      <c r="CL7" s="699"/>
      <c r="CM7" s="697">
        <v>67</v>
      </c>
      <c r="CN7" s="698"/>
      <c r="CO7" s="698"/>
      <c r="CP7" s="698"/>
      <c r="CQ7" s="699"/>
      <c r="CR7" s="697">
        <v>1</v>
      </c>
      <c r="CS7" s="698"/>
      <c r="CT7" s="698"/>
      <c r="CU7" s="698"/>
      <c r="CV7" s="699"/>
      <c r="CW7" s="697" t="s">
        <v>66</v>
      </c>
      <c r="CX7" s="698"/>
      <c r="CY7" s="698"/>
      <c r="CZ7" s="698"/>
      <c r="DA7" s="699"/>
      <c r="DB7" s="697" t="s">
        <v>66</v>
      </c>
      <c r="DC7" s="698"/>
      <c r="DD7" s="698"/>
      <c r="DE7" s="698"/>
      <c r="DF7" s="699"/>
      <c r="DG7" s="697" t="s">
        <v>66</v>
      </c>
      <c r="DH7" s="698"/>
      <c r="DI7" s="698"/>
      <c r="DJ7" s="698"/>
      <c r="DK7" s="699"/>
      <c r="DL7" s="697" t="s">
        <v>66</v>
      </c>
      <c r="DM7" s="698"/>
      <c r="DN7" s="698"/>
      <c r="DO7" s="698"/>
      <c r="DP7" s="699"/>
      <c r="DQ7" s="697" t="s">
        <v>66</v>
      </c>
      <c r="DR7" s="698"/>
      <c r="DS7" s="698"/>
      <c r="DT7" s="698"/>
      <c r="DU7" s="699"/>
      <c r="DV7" s="663"/>
      <c r="DW7" s="664"/>
      <c r="DX7" s="664"/>
      <c r="DY7" s="664"/>
      <c r="DZ7" s="684"/>
      <c r="EA7" s="94"/>
    </row>
    <row r="8" spans="1:131" s="95" customFormat="1" ht="26.25" customHeight="1" x14ac:dyDescent="0.2">
      <c r="A8" s="98">
        <v>2</v>
      </c>
      <c r="B8" s="685"/>
      <c r="C8" s="686"/>
      <c r="D8" s="686"/>
      <c r="E8" s="686"/>
      <c r="F8" s="686"/>
      <c r="G8" s="686"/>
      <c r="H8" s="686"/>
      <c r="I8" s="686"/>
      <c r="J8" s="686"/>
      <c r="K8" s="686"/>
      <c r="L8" s="686"/>
      <c r="M8" s="686"/>
      <c r="N8" s="686"/>
      <c r="O8" s="686"/>
      <c r="P8" s="687"/>
      <c r="Q8" s="688"/>
      <c r="R8" s="689"/>
      <c r="S8" s="689"/>
      <c r="T8" s="689"/>
      <c r="U8" s="689"/>
      <c r="V8" s="689"/>
      <c r="W8" s="689"/>
      <c r="X8" s="689"/>
      <c r="Y8" s="689"/>
      <c r="Z8" s="689"/>
      <c r="AA8" s="689"/>
      <c r="AB8" s="689"/>
      <c r="AC8" s="689"/>
      <c r="AD8" s="689"/>
      <c r="AE8" s="690"/>
      <c r="AF8" s="691"/>
      <c r="AG8" s="692"/>
      <c r="AH8" s="692"/>
      <c r="AI8" s="692"/>
      <c r="AJ8" s="693"/>
      <c r="AK8" s="694"/>
      <c r="AL8" s="689"/>
      <c r="AM8" s="689"/>
      <c r="AN8" s="689"/>
      <c r="AO8" s="689"/>
      <c r="AP8" s="689"/>
      <c r="AQ8" s="689"/>
      <c r="AR8" s="689"/>
      <c r="AS8" s="689"/>
      <c r="AT8" s="689"/>
      <c r="AU8" s="695"/>
      <c r="AV8" s="695"/>
      <c r="AW8" s="695"/>
      <c r="AX8" s="695"/>
      <c r="AY8" s="696"/>
      <c r="AZ8" s="93"/>
      <c r="BA8" s="93"/>
      <c r="BB8" s="93"/>
      <c r="BC8" s="93"/>
      <c r="BD8" s="93"/>
      <c r="BE8" s="94"/>
      <c r="BF8" s="94"/>
      <c r="BG8" s="94"/>
      <c r="BH8" s="94"/>
      <c r="BI8" s="94"/>
      <c r="BJ8" s="94"/>
      <c r="BK8" s="94"/>
      <c r="BL8" s="94"/>
      <c r="BM8" s="94"/>
      <c r="BN8" s="94"/>
      <c r="BO8" s="94"/>
      <c r="BP8" s="94"/>
      <c r="BQ8" s="98">
        <v>2</v>
      </c>
      <c r="BR8" s="99"/>
      <c r="BS8" s="685" t="s">
        <v>316</v>
      </c>
      <c r="BT8" s="686"/>
      <c r="BU8" s="686"/>
      <c r="BV8" s="686"/>
      <c r="BW8" s="686"/>
      <c r="BX8" s="686"/>
      <c r="BY8" s="686"/>
      <c r="BZ8" s="686"/>
      <c r="CA8" s="686"/>
      <c r="CB8" s="686"/>
      <c r="CC8" s="686"/>
      <c r="CD8" s="686"/>
      <c r="CE8" s="686"/>
      <c r="CF8" s="686"/>
      <c r="CG8" s="687"/>
      <c r="CH8" s="703">
        <v>1</v>
      </c>
      <c r="CI8" s="692"/>
      <c r="CJ8" s="692"/>
      <c r="CK8" s="692"/>
      <c r="CL8" s="704"/>
      <c r="CM8" s="703">
        <v>15</v>
      </c>
      <c r="CN8" s="692"/>
      <c r="CO8" s="692"/>
      <c r="CP8" s="692"/>
      <c r="CQ8" s="704"/>
      <c r="CR8" s="703">
        <v>6</v>
      </c>
      <c r="CS8" s="692"/>
      <c r="CT8" s="692"/>
      <c r="CU8" s="692"/>
      <c r="CV8" s="704"/>
      <c r="CW8" s="703" t="s">
        <v>66</v>
      </c>
      <c r="CX8" s="692"/>
      <c r="CY8" s="692"/>
      <c r="CZ8" s="692"/>
      <c r="DA8" s="704"/>
      <c r="DB8" s="703" t="s">
        <v>66</v>
      </c>
      <c r="DC8" s="692"/>
      <c r="DD8" s="692"/>
      <c r="DE8" s="692"/>
      <c r="DF8" s="704"/>
      <c r="DG8" s="703" t="s">
        <v>66</v>
      </c>
      <c r="DH8" s="692"/>
      <c r="DI8" s="692"/>
      <c r="DJ8" s="692"/>
      <c r="DK8" s="704"/>
      <c r="DL8" s="703" t="s">
        <v>66</v>
      </c>
      <c r="DM8" s="692"/>
      <c r="DN8" s="692"/>
      <c r="DO8" s="692"/>
      <c r="DP8" s="704"/>
      <c r="DQ8" s="703" t="s">
        <v>66</v>
      </c>
      <c r="DR8" s="692"/>
      <c r="DS8" s="692"/>
      <c r="DT8" s="692"/>
      <c r="DU8" s="704"/>
      <c r="DV8" s="685"/>
      <c r="DW8" s="686"/>
      <c r="DX8" s="686"/>
      <c r="DY8" s="686"/>
      <c r="DZ8" s="705"/>
      <c r="EA8" s="94"/>
    </row>
    <row r="9" spans="1:131" s="95" customFormat="1" ht="26.25" customHeight="1" x14ac:dyDescent="0.2">
      <c r="A9" s="98">
        <v>3</v>
      </c>
      <c r="B9" s="685"/>
      <c r="C9" s="686"/>
      <c r="D9" s="686"/>
      <c r="E9" s="686"/>
      <c r="F9" s="686"/>
      <c r="G9" s="686"/>
      <c r="H9" s="686"/>
      <c r="I9" s="686"/>
      <c r="J9" s="686"/>
      <c r="K9" s="686"/>
      <c r="L9" s="686"/>
      <c r="M9" s="686"/>
      <c r="N9" s="686"/>
      <c r="O9" s="686"/>
      <c r="P9" s="687"/>
      <c r="Q9" s="688"/>
      <c r="R9" s="689"/>
      <c r="S9" s="689"/>
      <c r="T9" s="689"/>
      <c r="U9" s="689"/>
      <c r="V9" s="689"/>
      <c r="W9" s="689"/>
      <c r="X9" s="689"/>
      <c r="Y9" s="689"/>
      <c r="Z9" s="689"/>
      <c r="AA9" s="689"/>
      <c r="AB9" s="689"/>
      <c r="AC9" s="689"/>
      <c r="AD9" s="689"/>
      <c r="AE9" s="690"/>
      <c r="AF9" s="691"/>
      <c r="AG9" s="692"/>
      <c r="AH9" s="692"/>
      <c r="AI9" s="692"/>
      <c r="AJ9" s="693"/>
      <c r="AK9" s="694"/>
      <c r="AL9" s="689"/>
      <c r="AM9" s="689"/>
      <c r="AN9" s="689"/>
      <c r="AO9" s="689"/>
      <c r="AP9" s="689"/>
      <c r="AQ9" s="689"/>
      <c r="AR9" s="689"/>
      <c r="AS9" s="689"/>
      <c r="AT9" s="689"/>
      <c r="AU9" s="695"/>
      <c r="AV9" s="695"/>
      <c r="AW9" s="695"/>
      <c r="AX9" s="695"/>
      <c r="AY9" s="696"/>
      <c r="AZ9" s="93"/>
      <c r="BA9" s="93"/>
      <c r="BB9" s="93"/>
      <c r="BC9" s="93"/>
      <c r="BD9" s="93"/>
      <c r="BE9" s="94"/>
      <c r="BF9" s="94"/>
      <c r="BG9" s="94"/>
      <c r="BH9" s="94"/>
      <c r="BI9" s="94"/>
      <c r="BJ9" s="94"/>
      <c r="BK9" s="94"/>
      <c r="BL9" s="94"/>
      <c r="BM9" s="94"/>
      <c r="BN9" s="94"/>
      <c r="BO9" s="94"/>
      <c r="BP9" s="94"/>
      <c r="BQ9" s="98">
        <v>3</v>
      </c>
      <c r="BR9" s="99"/>
      <c r="BS9" s="685" t="s">
        <v>317</v>
      </c>
      <c r="BT9" s="686"/>
      <c r="BU9" s="686"/>
      <c r="BV9" s="686"/>
      <c r="BW9" s="686"/>
      <c r="BX9" s="686"/>
      <c r="BY9" s="686"/>
      <c r="BZ9" s="686"/>
      <c r="CA9" s="686"/>
      <c r="CB9" s="686"/>
      <c r="CC9" s="686"/>
      <c r="CD9" s="686"/>
      <c r="CE9" s="686"/>
      <c r="CF9" s="686"/>
      <c r="CG9" s="687"/>
      <c r="CH9" s="703">
        <v>-4</v>
      </c>
      <c r="CI9" s="692"/>
      <c r="CJ9" s="692"/>
      <c r="CK9" s="692"/>
      <c r="CL9" s="704"/>
      <c r="CM9" s="703">
        <v>59</v>
      </c>
      <c r="CN9" s="692"/>
      <c r="CO9" s="692"/>
      <c r="CP9" s="692"/>
      <c r="CQ9" s="704"/>
      <c r="CR9" s="703">
        <v>5</v>
      </c>
      <c r="CS9" s="692"/>
      <c r="CT9" s="692"/>
      <c r="CU9" s="692"/>
      <c r="CV9" s="704"/>
      <c r="CW9" s="703" t="s">
        <v>66</v>
      </c>
      <c r="CX9" s="692"/>
      <c r="CY9" s="692"/>
      <c r="CZ9" s="692"/>
      <c r="DA9" s="704"/>
      <c r="DB9" s="703" t="s">
        <v>66</v>
      </c>
      <c r="DC9" s="692"/>
      <c r="DD9" s="692"/>
      <c r="DE9" s="692"/>
      <c r="DF9" s="704"/>
      <c r="DG9" s="703" t="s">
        <v>66</v>
      </c>
      <c r="DH9" s="692"/>
      <c r="DI9" s="692"/>
      <c r="DJ9" s="692"/>
      <c r="DK9" s="704"/>
      <c r="DL9" s="703" t="s">
        <v>66</v>
      </c>
      <c r="DM9" s="692"/>
      <c r="DN9" s="692"/>
      <c r="DO9" s="692"/>
      <c r="DP9" s="704"/>
      <c r="DQ9" s="703" t="s">
        <v>66</v>
      </c>
      <c r="DR9" s="692"/>
      <c r="DS9" s="692"/>
      <c r="DT9" s="692"/>
      <c r="DU9" s="704"/>
      <c r="DV9" s="685"/>
      <c r="DW9" s="686"/>
      <c r="DX9" s="686"/>
      <c r="DY9" s="686"/>
      <c r="DZ9" s="705"/>
      <c r="EA9" s="94"/>
    </row>
    <row r="10" spans="1:131" s="95" customFormat="1" ht="26.25" customHeight="1" x14ac:dyDescent="0.2">
      <c r="A10" s="98">
        <v>4</v>
      </c>
      <c r="B10" s="685"/>
      <c r="C10" s="686"/>
      <c r="D10" s="686"/>
      <c r="E10" s="686"/>
      <c r="F10" s="686"/>
      <c r="G10" s="686"/>
      <c r="H10" s="686"/>
      <c r="I10" s="686"/>
      <c r="J10" s="686"/>
      <c r="K10" s="686"/>
      <c r="L10" s="686"/>
      <c r="M10" s="686"/>
      <c r="N10" s="686"/>
      <c r="O10" s="686"/>
      <c r="P10" s="687"/>
      <c r="Q10" s="688"/>
      <c r="R10" s="689"/>
      <c r="S10" s="689"/>
      <c r="T10" s="689"/>
      <c r="U10" s="689"/>
      <c r="V10" s="689"/>
      <c r="W10" s="689"/>
      <c r="X10" s="689"/>
      <c r="Y10" s="689"/>
      <c r="Z10" s="689"/>
      <c r="AA10" s="689"/>
      <c r="AB10" s="689"/>
      <c r="AC10" s="689"/>
      <c r="AD10" s="689"/>
      <c r="AE10" s="690"/>
      <c r="AF10" s="691"/>
      <c r="AG10" s="692"/>
      <c r="AH10" s="692"/>
      <c r="AI10" s="692"/>
      <c r="AJ10" s="693"/>
      <c r="AK10" s="694"/>
      <c r="AL10" s="689"/>
      <c r="AM10" s="689"/>
      <c r="AN10" s="689"/>
      <c r="AO10" s="689"/>
      <c r="AP10" s="689"/>
      <c r="AQ10" s="689"/>
      <c r="AR10" s="689"/>
      <c r="AS10" s="689"/>
      <c r="AT10" s="689"/>
      <c r="AU10" s="695"/>
      <c r="AV10" s="695"/>
      <c r="AW10" s="695"/>
      <c r="AX10" s="695"/>
      <c r="AY10" s="696"/>
      <c r="AZ10" s="93"/>
      <c r="BA10" s="93"/>
      <c r="BB10" s="93"/>
      <c r="BC10" s="93"/>
      <c r="BD10" s="93"/>
      <c r="BE10" s="94"/>
      <c r="BF10" s="94"/>
      <c r="BG10" s="94"/>
      <c r="BH10" s="94"/>
      <c r="BI10" s="94"/>
      <c r="BJ10" s="94"/>
      <c r="BK10" s="94"/>
      <c r="BL10" s="94"/>
      <c r="BM10" s="94"/>
      <c r="BN10" s="94"/>
      <c r="BO10" s="94"/>
      <c r="BP10" s="94"/>
      <c r="BQ10" s="98">
        <v>4</v>
      </c>
      <c r="BR10" s="99"/>
      <c r="BS10" s="685" t="s">
        <v>318</v>
      </c>
      <c r="BT10" s="686"/>
      <c r="BU10" s="686"/>
      <c r="BV10" s="686"/>
      <c r="BW10" s="686"/>
      <c r="BX10" s="686"/>
      <c r="BY10" s="686"/>
      <c r="BZ10" s="686"/>
      <c r="CA10" s="686"/>
      <c r="CB10" s="686"/>
      <c r="CC10" s="686"/>
      <c r="CD10" s="686"/>
      <c r="CE10" s="686"/>
      <c r="CF10" s="686"/>
      <c r="CG10" s="687"/>
      <c r="CH10" s="703">
        <v>1</v>
      </c>
      <c r="CI10" s="692"/>
      <c r="CJ10" s="692"/>
      <c r="CK10" s="692"/>
      <c r="CL10" s="704"/>
      <c r="CM10" s="703">
        <v>84</v>
      </c>
      <c r="CN10" s="692"/>
      <c r="CO10" s="692"/>
      <c r="CP10" s="692"/>
      <c r="CQ10" s="704"/>
      <c r="CR10" s="703">
        <v>95</v>
      </c>
      <c r="CS10" s="692"/>
      <c r="CT10" s="692"/>
      <c r="CU10" s="692"/>
      <c r="CV10" s="704"/>
      <c r="CW10" s="703" t="s">
        <v>66</v>
      </c>
      <c r="CX10" s="692"/>
      <c r="CY10" s="692"/>
      <c r="CZ10" s="692"/>
      <c r="DA10" s="704"/>
      <c r="DB10" s="703" t="s">
        <v>66</v>
      </c>
      <c r="DC10" s="692"/>
      <c r="DD10" s="692"/>
      <c r="DE10" s="692"/>
      <c r="DF10" s="704"/>
      <c r="DG10" s="703" t="s">
        <v>66</v>
      </c>
      <c r="DH10" s="692"/>
      <c r="DI10" s="692"/>
      <c r="DJ10" s="692"/>
      <c r="DK10" s="704"/>
      <c r="DL10" s="703" t="s">
        <v>66</v>
      </c>
      <c r="DM10" s="692"/>
      <c r="DN10" s="692"/>
      <c r="DO10" s="692"/>
      <c r="DP10" s="704"/>
      <c r="DQ10" s="703" t="s">
        <v>66</v>
      </c>
      <c r="DR10" s="692"/>
      <c r="DS10" s="692"/>
      <c r="DT10" s="692"/>
      <c r="DU10" s="704"/>
      <c r="DV10" s="685"/>
      <c r="DW10" s="686"/>
      <c r="DX10" s="686"/>
      <c r="DY10" s="686"/>
      <c r="DZ10" s="705"/>
      <c r="EA10" s="94"/>
    </row>
    <row r="11" spans="1:131" s="95" customFormat="1" ht="26.25" customHeight="1" x14ac:dyDescent="0.2">
      <c r="A11" s="98">
        <v>5</v>
      </c>
      <c r="B11" s="685"/>
      <c r="C11" s="686"/>
      <c r="D11" s="686"/>
      <c r="E11" s="686"/>
      <c r="F11" s="686"/>
      <c r="G11" s="686"/>
      <c r="H11" s="686"/>
      <c r="I11" s="686"/>
      <c r="J11" s="686"/>
      <c r="K11" s="686"/>
      <c r="L11" s="686"/>
      <c r="M11" s="686"/>
      <c r="N11" s="686"/>
      <c r="O11" s="686"/>
      <c r="P11" s="687"/>
      <c r="Q11" s="688"/>
      <c r="R11" s="689"/>
      <c r="S11" s="689"/>
      <c r="T11" s="689"/>
      <c r="U11" s="689"/>
      <c r="V11" s="689"/>
      <c r="W11" s="689"/>
      <c r="X11" s="689"/>
      <c r="Y11" s="689"/>
      <c r="Z11" s="689"/>
      <c r="AA11" s="689"/>
      <c r="AB11" s="689"/>
      <c r="AC11" s="689"/>
      <c r="AD11" s="689"/>
      <c r="AE11" s="690"/>
      <c r="AF11" s="691"/>
      <c r="AG11" s="692"/>
      <c r="AH11" s="692"/>
      <c r="AI11" s="692"/>
      <c r="AJ11" s="693"/>
      <c r="AK11" s="694"/>
      <c r="AL11" s="689"/>
      <c r="AM11" s="689"/>
      <c r="AN11" s="689"/>
      <c r="AO11" s="689"/>
      <c r="AP11" s="689"/>
      <c r="AQ11" s="689"/>
      <c r="AR11" s="689"/>
      <c r="AS11" s="689"/>
      <c r="AT11" s="689"/>
      <c r="AU11" s="695"/>
      <c r="AV11" s="695"/>
      <c r="AW11" s="695"/>
      <c r="AX11" s="695"/>
      <c r="AY11" s="696"/>
      <c r="AZ11" s="93"/>
      <c r="BA11" s="93"/>
      <c r="BB11" s="93"/>
      <c r="BC11" s="93"/>
      <c r="BD11" s="93"/>
      <c r="BE11" s="94"/>
      <c r="BF11" s="94"/>
      <c r="BG11" s="94"/>
      <c r="BH11" s="94"/>
      <c r="BI11" s="94"/>
      <c r="BJ11" s="94"/>
      <c r="BK11" s="94"/>
      <c r="BL11" s="94"/>
      <c r="BM11" s="94"/>
      <c r="BN11" s="94"/>
      <c r="BO11" s="94"/>
      <c r="BP11" s="94"/>
      <c r="BQ11" s="98">
        <v>5</v>
      </c>
      <c r="BR11" s="99"/>
      <c r="BS11" s="685"/>
      <c r="BT11" s="686"/>
      <c r="BU11" s="686"/>
      <c r="BV11" s="686"/>
      <c r="BW11" s="686"/>
      <c r="BX11" s="686"/>
      <c r="BY11" s="686"/>
      <c r="BZ11" s="686"/>
      <c r="CA11" s="686"/>
      <c r="CB11" s="686"/>
      <c r="CC11" s="686"/>
      <c r="CD11" s="686"/>
      <c r="CE11" s="686"/>
      <c r="CF11" s="686"/>
      <c r="CG11" s="687"/>
      <c r="CH11" s="703"/>
      <c r="CI11" s="692"/>
      <c r="CJ11" s="692"/>
      <c r="CK11" s="692"/>
      <c r="CL11" s="704"/>
      <c r="CM11" s="703"/>
      <c r="CN11" s="692"/>
      <c r="CO11" s="692"/>
      <c r="CP11" s="692"/>
      <c r="CQ11" s="704"/>
      <c r="CR11" s="703"/>
      <c r="CS11" s="692"/>
      <c r="CT11" s="692"/>
      <c r="CU11" s="692"/>
      <c r="CV11" s="704"/>
      <c r="CW11" s="703"/>
      <c r="CX11" s="692"/>
      <c r="CY11" s="692"/>
      <c r="CZ11" s="692"/>
      <c r="DA11" s="704"/>
      <c r="DB11" s="703"/>
      <c r="DC11" s="692"/>
      <c r="DD11" s="692"/>
      <c r="DE11" s="692"/>
      <c r="DF11" s="704"/>
      <c r="DG11" s="703"/>
      <c r="DH11" s="692"/>
      <c r="DI11" s="692"/>
      <c r="DJ11" s="692"/>
      <c r="DK11" s="704"/>
      <c r="DL11" s="703"/>
      <c r="DM11" s="692"/>
      <c r="DN11" s="692"/>
      <c r="DO11" s="692"/>
      <c r="DP11" s="704"/>
      <c r="DQ11" s="703"/>
      <c r="DR11" s="692"/>
      <c r="DS11" s="692"/>
      <c r="DT11" s="692"/>
      <c r="DU11" s="704"/>
      <c r="DV11" s="685"/>
      <c r="DW11" s="686"/>
      <c r="DX11" s="686"/>
      <c r="DY11" s="686"/>
      <c r="DZ11" s="705"/>
      <c r="EA11" s="94"/>
    </row>
    <row r="12" spans="1:131" s="95" customFormat="1" ht="26.25" customHeight="1" x14ac:dyDescent="0.2">
      <c r="A12" s="98">
        <v>6</v>
      </c>
      <c r="B12" s="685"/>
      <c r="C12" s="686"/>
      <c r="D12" s="686"/>
      <c r="E12" s="686"/>
      <c r="F12" s="686"/>
      <c r="G12" s="686"/>
      <c r="H12" s="686"/>
      <c r="I12" s="686"/>
      <c r="J12" s="686"/>
      <c r="K12" s="686"/>
      <c r="L12" s="686"/>
      <c r="M12" s="686"/>
      <c r="N12" s="686"/>
      <c r="O12" s="686"/>
      <c r="P12" s="687"/>
      <c r="Q12" s="688"/>
      <c r="R12" s="689"/>
      <c r="S12" s="689"/>
      <c r="T12" s="689"/>
      <c r="U12" s="689"/>
      <c r="V12" s="689"/>
      <c r="W12" s="689"/>
      <c r="X12" s="689"/>
      <c r="Y12" s="689"/>
      <c r="Z12" s="689"/>
      <c r="AA12" s="689"/>
      <c r="AB12" s="689"/>
      <c r="AC12" s="689"/>
      <c r="AD12" s="689"/>
      <c r="AE12" s="690"/>
      <c r="AF12" s="691"/>
      <c r="AG12" s="692"/>
      <c r="AH12" s="692"/>
      <c r="AI12" s="692"/>
      <c r="AJ12" s="693"/>
      <c r="AK12" s="694"/>
      <c r="AL12" s="689"/>
      <c r="AM12" s="689"/>
      <c r="AN12" s="689"/>
      <c r="AO12" s="689"/>
      <c r="AP12" s="689"/>
      <c r="AQ12" s="689"/>
      <c r="AR12" s="689"/>
      <c r="AS12" s="689"/>
      <c r="AT12" s="689"/>
      <c r="AU12" s="695"/>
      <c r="AV12" s="695"/>
      <c r="AW12" s="695"/>
      <c r="AX12" s="695"/>
      <c r="AY12" s="696"/>
      <c r="AZ12" s="93"/>
      <c r="BA12" s="93"/>
      <c r="BB12" s="93"/>
      <c r="BC12" s="93"/>
      <c r="BD12" s="93"/>
      <c r="BE12" s="94"/>
      <c r="BF12" s="94"/>
      <c r="BG12" s="94"/>
      <c r="BH12" s="94"/>
      <c r="BI12" s="94"/>
      <c r="BJ12" s="94"/>
      <c r="BK12" s="94"/>
      <c r="BL12" s="94"/>
      <c r="BM12" s="94"/>
      <c r="BN12" s="94"/>
      <c r="BO12" s="94"/>
      <c r="BP12" s="94"/>
      <c r="BQ12" s="98">
        <v>6</v>
      </c>
      <c r="BR12" s="99"/>
      <c r="BS12" s="685"/>
      <c r="BT12" s="686"/>
      <c r="BU12" s="686"/>
      <c r="BV12" s="686"/>
      <c r="BW12" s="686"/>
      <c r="BX12" s="686"/>
      <c r="BY12" s="686"/>
      <c r="BZ12" s="686"/>
      <c r="CA12" s="686"/>
      <c r="CB12" s="686"/>
      <c r="CC12" s="686"/>
      <c r="CD12" s="686"/>
      <c r="CE12" s="686"/>
      <c r="CF12" s="686"/>
      <c r="CG12" s="687"/>
      <c r="CH12" s="703"/>
      <c r="CI12" s="692"/>
      <c r="CJ12" s="692"/>
      <c r="CK12" s="692"/>
      <c r="CL12" s="704"/>
      <c r="CM12" s="703"/>
      <c r="CN12" s="692"/>
      <c r="CO12" s="692"/>
      <c r="CP12" s="692"/>
      <c r="CQ12" s="704"/>
      <c r="CR12" s="703"/>
      <c r="CS12" s="692"/>
      <c r="CT12" s="692"/>
      <c r="CU12" s="692"/>
      <c r="CV12" s="704"/>
      <c r="CW12" s="703"/>
      <c r="CX12" s="692"/>
      <c r="CY12" s="692"/>
      <c r="CZ12" s="692"/>
      <c r="DA12" s="704"/>
      <c r="DB12" s="703"/>
      <c r="DC12" s="692"/>
      <c r="DD12" s="692"/>
      <c r="DE12" s="692"/>
      <c r="DF12" s="704"/>
      <c r="DG12" s="703"/>
      <c r="DH12" s="692"/>
      <c r="DI12" s="692"/>
      <c r="DJ12" s="692"/>
      <c r="DK12" s="704"/>
      <c r="DL12" s="703"/>
      <c r="DM12" s="692"/>
      <c r="DN12" s="692"/>
      <c r="DO12" s="692"/>
      <c r="DP12" s="704"/>
      <c r="DQ12" s="703"/>
      <c r="DR12" s="692"/>
      <c r="DS12" s="692"/>
      <c r="DT12" s="692"/>
      <c r="DU12" s="704"/>
      <c r="DV12" s="685"/>
      <c r="DW12" s="686"/>
      <c r="DX12" s="686"/>
      <c r="DY12" s="686"/>
      <c r="DZ12" s="705"/>
      <c r="EA12" s="94"/>
    </row>
    <row r="13" spans="1:131" s="95" customFormat="1" ht="26.25" customHeight="1" x14ac:dyDescent="0.2">
      <c r="A13" s="98">
        <v>7</v>
      </c>
      <c r="B13" s="685"/>
      <c r="C13" s="686"/>
      <c r="D13" s="686"/>
      <c r="E13" s="686"/>
      <c r="F13" s="686"/>
      <c r="G13" s="686"/>
      <c r="H13" s="686"/>
      <c r="I13" s="686"/>
      <c r="J13" s="686"/>
      <c r="K13" s="686"/>
      <c r="L13" s="686"/>
      <c r="M13" s="686"/>
      <c r="N13" s="686"/>
      <c r="O13" s="686"/>
      <c r="P13" s="687"/>
      <c r="Q13" s="688"/>
      <c r="R13" s="689"/>
      <c r="S13" s="689"/>
      <c r="T13" s="689"/>
      <c r="U13" s="689"/>
      <c r="V13" s="689"/>
      <c r="W13" s="689"/>
      <c r="X13" s="689"/>
      <c r="Y13" s="689"/>
      <c r="Z13" s="689"/>
      <c r="AA13" s="689"/>
      <c r="AB13" s="689"/>
      <c r="AC13" s="689"/>
      <c r="AD13" s="689"/>
      <c r="AE13" s="690"/>
      <c r="AF13" s="691"/>
      <c r="AG13" s="692"/>
      <c r="AH13" s="692"/>
      <c r="AI13" s="692"/>
      <c r="AJ13" s="693"/>
      <c r="AK13" s="694"/>
      <c r="AL13" s="689"/>
      <c r="AM13" s="689"/>
      <c r="AN13" s="689"/>
      <c r="AO13" s="689"/>
      <c r="AP13" s="689"/>
      <c r="AQ13" s="689"/>
      <c r="AR13" s="689"/>
      <c r="AS13" s="689"/>
      <c r="AT13" s="689"/>
      <c r="AU13" s="695"/>
      <c r="AV13" s="695"/>
      <c r="AW13" s="695"/>
      <c r="AX13" s="695"/>
      <c r="AY13" s="696"/>
      <c r="AZ13" s="93"/>
      <c r="BA13" s="93"/>
      <c r="BB13" s="93"/>
      <c r="BC13" s="93"/>
      <c r="BD13" s="93"/>
      <c r="BE13" s="94"/>
      <c r="BF13" s="94"/>
      <c r="BG13" s="94"/>
      <c r="BH13" s="94"/>
      <c r="BI13" s="94"/>
      <c r="BJ13" s="94"/>
      <c r="BK13" s="94"/>
      <c r="BL13" s="94"/>
      <c r="BM13" s="94"/>
      <c r="BN13" s="94"/>
      <c r="BO13" s="94"/>
      <c r="BP13" s="94"/>
      <c r="BQ13" s="98">
        <v>7</v>
      </c>
      <c r="BR13" s="99"/>
      <c r="BS13" s="685"/>
      <c r="BT13" s="686"/>
      <c r="BU13" s="686"/>
      <c r="BV13" s="686"/>
      <c r="BW13" s="686"/>
      <c r="BX13" s="686"/>
      <c r="BY13" s="686"/>
      <c r="BZ13" s="686"/>
      <c r="CA13" s="686"/>
      <c r="CB13" s="686"/>
      <c r="CC13" s="686"/>
      <c r="CD13" s="686"/>
      <c r="CE13" s="686"/>
      <c r="CF13" s="686"/>
      <c r="CG13" s="687"/>
      <c r="CH13" s="703"/>
      <c r="CI13" s="692"/>
      <c r="CJ13" s="692"/>
      <c r="CK13" s="692"/>
      <c r="CL13" s="704"/>
      <c r="CM13" s="703"/>
      <c r="CN13" s="692"/>
      <c r="CO13" s="692"/>
      <c r="CP13" s="692"/>
      <c r="CQ13" s="704"/>
      <c r="CR13" s="703"/>
      <c r="CS13" s="692"/>
      <c r="CT13" s="692"/>
      <c r="CU13" s="692"/>
      <c r="CV13" s="704"/>
      <c r="CW13" s="703"/>
      <c r="CX13" s="692"/>
      <c r="CY13" s="692"/>
      <c r="CZ13" s="692"/>
      <c r="DA13" s="704"/>
      <c r="DB13" s="703"/>
      <c r="DC13" s="692"/>
      <c r="DD13" s="692"/>
      <c r="DE13" s="692"/>
      <c r="DF13" s="704"/>
      <c r="DG13" s="703"/>
      <c r="DH13" s="692"/>
      <c r="DI13" s="692"/>
      <c r="DJ13" s="692"/>
      <c r="DK13" s="704"/>
      <c r="DL13" s="703"/>
      <c r="DM13" s="692"/>
      <c r="DN13" s="692"/>
      <c r="DO13" s="692"/>
      <c r="DP13" s="704"/>
      <c r="DQ13" s="703"/>
      <c r="DR13" s="692"/>
      <c r="DS13" s="692"/>
      <c r="DT13" s="692"/>
      <c r="DU13" s="704"/>
      <c r="DV13" s="685"/>
      <c r="DW13" s="686"/>
      <c r="DX13" s="686"/>
      <c r="DY13" s="686"/>
      <c r="DZ13" s="705"/>
      <c r="EA13" s="94"/>
    </row>
    <row r="14" spans="1:131" s="95" customFormat="1" ht="26.25" customHeight="1" x14ac:dyDescent="0.2">
      <c r="A14" s="98">
        <v>8</v>
      </c>
      <c r="B14" s="685"/>
      <c r="C14" s="686"/>
      <c r="D14" s="686"/>
      <c r="E14" s="686"/>
      <c r="F14" s="686"/>
      <c r="G14" s="686"/>
      <c r="H14" s="686"/>
      <c r="I14" s="686"/>
      <c r="J14" s="686"/>
      <c r="K14" s="686"/>
      <c r="L14" s="686"/>
      <c r="M14" s="686"/>
      <c r="N14" s="686"/>
      <c r="O14" s="686"/>
      <c r="P14" s="687"/>
      <c r="Q14" s="688"/>
      <c r="R14" s="689"/>
      <c r="S14" s="689"/>
      <c r="T14" s="689"/>
      <c r="U14" s="689"/>
      <c r="V14" s="689"/>
      <c r="W14" s="689"/>
      <c r="X14" s="689"/>
      <c r="Y14" s="689"/>
      <c r="Z14" s="689"/>
      <c r="AA14" s="689"/>
      <c r="AB14" s="689"/>
      <c r="AC14" s="689"/>
      <c r="AD14" s="689"/>
      <c r="AE14" s="690"/>
      <c r="AF14" s="691"/>
      <c r="AG14" s="692"/>
      <c r="AH14" s="692"/>
      <c r="AI14" s="692"/>
      <c r="AJ14" s="693"/>
      <c r="AK14" s="694"/>
      <c r="AL14" s="689"/>
      <c r="AM14" s="689"/>
      <c r="AN14" s="689"/>
      <c r="AO14" s="689"/>
      <c r="AP14" s="689"/>
      <c r="AQ14" s="689"/>
      <c r="AR14" s="689"/>
      <c r="AS14" s="689"/>
      <c r="AT14" s="689"/>
      <c r="AU14" s="695"/>
      <c r="AV14" s="695"/>
      <c r="AW14" s="695"/>
      <c r="AX14" s="695"/>
      <c r="AY14" s="696"/>
      <c r="AZ14" s="93"/>
      <c r="BA14" s="93"/>
      <c r="BB14" s="93"/>
      <c r="BC14" s="93"/>
      <c r="BD14" s="93"/>
      <c r="BE14" s="94"/>
      <c r="BF14" s="94"/>
      <c r="BG14" s="94"/>
      <c r="BH14" s="94"/>
      <c r="BI14" s="94"/>
      <c r="BJ14" s="94"/>
      <c r="BK14" s="94"/>
      <c r="BL14" s="94"/>
      <c r="BM14" s="94"/>
      <c r="BN14" s="94"/>
      <c r="BO14" s="94"/>
      <c r="BP14" s="94"/>
      <c r="BQ14" s="98">
        <v>8</v>
      </c>
      <c r="BR14" s="99"/>
      <c r="BS14" s="685"/>
      <c r="BT14" s="686"/>
      <c r="BU14" s="686"/>
      <c r="BV14" s="686"/>
      <c r="BW14" s="686"/>
      <c r="BX14" s="686"/>
      <c r="BY14" s="686"/>
      <c r="BZ14" s="686"/>
      <c r="CA14" s="686"/>
      <c r="CB14" s="686"/>
      <c r="CC14" s="686"/>
      <c r="CD14" s="686"/>
      <c r="CE14" s="686"/>
      <c r="CF14" s="686"/>
      <c r="CG14" s="687"/>
      <c r="CH14" s="703"/>
      <c r="CI14" s="692"/>
      <c r="CJ14" s="692"/>
      <c r="CK14" s="692"/>
      <c r="CL14" s="704"/>
      <c r="CM14" s="703"/>
      <c r="CN14" s="692"/>
      <c r="CO14" s="692"/>
      <c r="CP14" s="692"/>
      <c r="CQ14" s="704"/>
      <c r="CR14" s="703"/>
      <c r="CS14" s="692"/>
      <c r="CT14" s="692"/>
      <c r="CU14" s="692"/>
      <c r="CV14" s="704"/>
      <c r="CW14" s="703"/>
      <c r="CX14" s="692"/>
      <c r="CY14" s="692"/>
      <c r="CZ14" s="692"/>
      <c r="DA14" s="704"/>
      <c r="DB14" s="703"/>
      <c r="DC14" s="692"/>
      <c r="DD14" s="692"/>
      <c r="DE14" s="692"/>
      <c r="DF14" s="704"/>
      <c r="DG14" s="703"/>
      <c r="DH14" s="692"/>
      <c r="DI14" s="692"/>
      <c r="DJ14" s="692"/>
      <c r="DK14" s="704"/>
      <c r="DL14" s="703"/>
      <c r="DM14" s="692"/>
      <c r="DN14" s="692"/>
      <c r="DO14" s="692"/>
      <c r="DP14" s="704"/>
      <c r="DQ14" s="703"/>
      <c r="DR14" s="692"/>
      <c r="DS14" s="692"/>
      <c r="DT14" s="692"/>
      <c r="DU14" s="704"/>
      <c r="DV14" s="685"/>
      <c r="DW14" s="686"/>
      <c r="DX14" s="686"/>
      <c r="DY14" s="686"/>
      <c r="DZ14" s="705"/>
      <c r="EA14" s="94"/>
    </row>
    <row r="15" spans="1:131" s="95" customFormat="1" ht="26.25" customHeight="1" x14ac:dyDescent="0.2">
      <c r="A15" s="98">
        <v>9</v>
      </c>
      <c r="B15" s="685"/>
      <c r="C15" s="686"/>
      <c r="D15" s="686"/>
      <c r="E15" s="686"/>
      <c r="F15" s="686"/>
      <c r="G15" s="686"/>
      <c r="H15" s="686"/>
      <c r="I15" s="686"/>
      <c r="J15" s="686"/>
      <c r="K15" s="686"/>
      <c r="L15" s="686"/>
      <c r="M15" s="686"/>
      <c r="N15" s="686"/>
      <c r="O15" s="686"/>
      <c r="P15" s="687"/>
      <c r="Q15" s="688"/>
      <c r="R15" s="689"/>
      <c r="S15" s="689"/>
      <c r="T15" s="689"/>
      <c r="U15" s="689"/>
      <c r="V15" s="689"/>
      <c r="W15" s="689"/>
      <c r="X15" s="689"/>
      <c r="Y15" s="689"/>
      <c r="Z15" s="689"/>
      <c r="AA15" s="689"/>
      <c r="AB15" s="689"/>
      <c r="AC15" s="689"/>
      <c r="AD15" s="689"/>
      <c r="AE15" s="690"/>
      <c r="AF15" s="691"/>
      <c r="AG15" s="692"/>
      <c r="AH15" s="692"/>
      <c r="AI15" s="692"/>
      <c r="AJ15" s="693"/>
      <c r="AK15" s="694"/>
      <c r="AL15" s="689"/>
      <c r="AM15" s="689"/>
      <c r="AN15" s="689"/>
      <c r="AO15" s="689"/>
      <c r="AP15" s="689"/>
      <c r="AQ15" s="689"/>
      <c r="AR15" s="689"/>
      <c r="AS15" s="689"/>
      <c r="AT15" s="689"/>
      <c r="AU15" s="695"/>
      <c r="AV15" s="695"/>
      <c r="AW15" s="695"/>
      <c r="AX15" s="695"/>
      <c r="AY15" s="696"/>
      <c r="AZ15" s="93"/>
      <c r="BA15" s="93"/>
      <c r="BB15" s="93"/>
      <c r="BC15" s="93"/>
      <c r="BD15" s="93"/>
      <c r="BE15" s="94"/>
      <c r="BF15" s="94"/>
      <c r="BG15" s="94"/>
      <c r="BH15" s="94"/>
      <c r="BI15" s="94"/>
      <c r="BJ15" s="94"/>
      <c r="BK15" s="94"/>
      <c r="BL15" s="94"/>
      <c r="BM15" s="94"/>
      <c r="BN15" s="94"/>
      <c r="BO15" s="94"/>
      <c r="BP15" s="94"/>
      <c r="BQ15" s="98">
        <v>9</v>
      </c>
      <c r="BR15" s="99"/>
      <c r="BS15" s="685"/>
      <c r="BT15" s="686"/>
      <c r="BU15" s="686"/>
      <c r="BV15" s="686"/>
      <c r="BW15" s="686"/>
      <c r="BX15" s="686"/>
      <c r="BY15" s="686"/>
      <c r="BZ15" s="686"/>
      <c r="CA15" s="686"/>
      <c r="CB15" s="686"/>
      <c r="CC15" s="686"/>
      <c r="CD15" s="686"/>
      <c r="CE15" s="686"/>
      <c r="CF15" s="686"/>
      <c r="CG15" s="687"/>
      <c r="CH15" s="703"/>
      <c r="CI15" s="692"/>
      <c r="CJ15" s="692"/>
      <c r="CK15" s="692"/>
      <c r="CL15" s="704"/>
      <c r="CM15" s="703"/>
      <c r="CN15" s="692"/>
      <c r="CO15" s="692"/>
      <c r="CP15" s="692"/>
      <c r="CQ15" s="704"/>
      <c r="CR15" s="703"/>
      <c r="CS15" s="692"/>
      <c r="CT15" s="692"/>
      <c r="CU15" s="692"/>
      <c r="CV15" s="704"/>
      <c r="CW15" s="703"/>
      <c r="CX15" s="692"/>
      <c r="CY15" s="692"/>
      <c r="CZ15" s="692"/>
      <c r="DA15" s="704"/>
      <c r="DB15" s="703"/>
      <c r="DC15" s="692"/>
      <c r="DD15" s="692"/>
      <c r="DE15" s="692"/>
      <c r="DF15" s="704"/>
      <c r="DG15" s="703"/>
      <c r="DH15" s="692"/>
      <c r="DI15" s="692"/>
      <c r="DJ15" s="692"/>
      <c r="DK15" s="704"/>
      <c r="DL15" s="703"/>
      <c r="DM15" s="692"/>
      <c r="DN15" s="692"/>
      <c r="DO15" s="692"/>
      <c r="DP15" s="704"/>
      <c r="DQ15" s="703"/>
      <c r="DR15" s="692"/>
      <c r="DS15" s="692"/>
      <c r="DT15" s="692"/>
      <c r="DU15" s="704"/>
      <c r="DV15" s="685"/>
      <c r="DW15" s="686"/>
      <c r="DX15" s="686"/>
      <c r="DY15" s="686"/>
      <c r="DZ15" s="705"/>
      <c r="EA15" s="94"/>
    </row>
    <row r="16" spans="1:131" s="95" customFormat="1" ht="26.25" customHeight="1" x14ac:dyDescent="0.2">
      <c r="A16" s="98">
        <v>10</v>
      </c>
      <c r="B16" s="685"/>
      <c r="C16" s="686"/>
      <c r="D16" s="686"/>
      <c r="E16" s="686"/>
      <c r="F16" s="686"/>
      <c r="G16" s="686"/>
      <c r="H16" s="686"/>
      <c r="I16" s="686"/>
      <c r="J16" s="686"/>
      <c r="K16" s="686"/>
      <c r="L16" s="686"/>
      <c r="M16" s="686"/>
      <c r="N16" s="686"/>
      <c r="O16" s="686"/>
      <c r="P16" s="687"/>
      <c r="Q16" s="688"/>
      <c r="R16" s="689"/>
      <c r="S16" s="689"/>
      <c r="T16" s="689"/>
      <c r="U16" s="689"/>
      <c r="V16" s="689"/>
      <c r="W16" s="689"/>
      <c r="X16" s="689"/>
      <c r="Y16" s="689"/>
      <c r="Z16" s="689"/>
      <c r="AA16" s="689"/>
      <c r="AB16" s="689"/>
      <c r="AC16" s="689"/>
      <c r="AD16" s="689"/>
      <c r="AE16" s="690"/>
      <c r="AF16" s="691"/>
      <c r="AG16" s="692"/>
      <c r="AH16" s="692"/>
      <c r="AI16" s="692"/>
      <c r="AJ16" s="693"/>
      <c r="AK16" s="694"/>
      <c r="AL16" s="689"/>
      <c r="AM16" s="689"/>
      <c r="AN16" s="689"/>
      <c r="AO16" s="689"/>
      <c r="AP16" s="689"/>
      <c r="AQ16" s="689"/>
      <c r="AR16" s="689"/>
      <c r="AS16" s="689"/>
      <c r="AT16" s="689"/>
      <c r="AU16" s="695"/>
      <c r="AV16" s="695"/>
      <c r="AW16" s="695"/>
      <c r="AX16" s="695"/>
      <c r="AY16" s="696"/>
      <c r="AZ16" s="93"/>
      <c r="BA16" s="93"/>
      <c r="BB16" s="93"/>
      <c r="BC16" s="93"/>
      <c r="BD16" s="93"/>
      <c r="BE16" s="94"/>
      <c r="BF16" s="94"/>
      <c r="BG16" s="94"/>
      <c r="BH16" s="94"/>
      <c r="BI16" s="94"/>
      <c r="BJ16" s="94"/>
      <c r="BK16" s="94"/>
      <c r="BL16" s="94"/>
      <c r="BM16" s="94"/>
      <c r="BN16" s="94"/>
      <c r="BO16" s="94"/>
      <c r="BP16" s="94"/>
      <c r="BQ16" s="98">
        <v>10</v>
      </c>
      <c r="BR16" s="99"/>
      <c r="BS16" s="685"/>
      <c r="BT16" s="686"/>
      <c r="BU16" s="686"/>
      <c r="BV16" s="686"/>
      <c r="BW16" s="686"/>
      <c r="BX16" s="686"/>
      <c r="BY16" s="686"/>
      <c r="BZ16" s="686"/>
      <c r="CA16" s="686"/>
      <c r="CB16" s="686"/>
      <c r="CC16" s="686"/>
      <c r="CD16" s="686"/>
      <c r="CE16" s="686"/>
      <c r="CF16" s="686"/>
      <c r="CG16" s="687"/>
      <c r="CH16" s="703"/>
      <c r="CI16" s="692"/>
      <c r="CJ16" s="692"/>
      <c r="CK16" s="692"/>
      <c r="CL16" s="704"/>
      <c r="CM16" s="703"/>
      <c r="CN16" s="692"/>
      <c r="CO16" s="692"/>
      <c r="CP16" s="692"/>
      <c r="CQ16" s="704"/>
      <c r="CR16" s="703"/>
      <c r="CS16" s="692"/>
      <c r="CT16" s="692"/>
      <c r="CU16" s="692"/>
      <c r="CV16" s="704"/>
      <c r="CW16" s="703"/>
      <c r="CX16" s="692"/>
      <c r="CY16" s="692"/>
      <c r="CZ16" s="692"/>
      <c r="DA16" s="704"/>
      <c r="DB16" s="703"/>
      <c r="DC16" s="692"/>
      <c r="DD16" s="692"/>
      <c r="DE16" s="692"/>
      <c r="DF16" s="704"/>
      <c r="DG16" s="703"/>
      <c r="DH16" s="692"/>
      <c r="DI16" s="692"/>
      <c r="DJ16" s="692"/>
      <c r="DK16" s="704"/>
      <c r="DL16" s="703"/>
      <c r="DM16" s="692"/>
      <c r="DN16" s="692"/>
      <c r="DO16" s="692"/>
      <c r="DP16" s="704"/>
      <c r="DQ16" s="703"/>
      <c r="DR16" s="692"/>
      <c r="DS16" s="692"/>
      <c r="DT16" s="692"/>
      <c r="DU16" s="704"/>
      <c r="DV16" s="685"/>
      <c r="DW16" s="686"/>
      <c r="DX16" s="686"/>
      <c r="DY16" s="686"/>
      <c r="DZ16" s="705"/>
      <c r="EA16" s="94"/>
    </row>
    <row r="17" spans="1:131" s="95" customFormat="1" ht="26.25" customHeight="1" x14ac:dyDescent="0.2">
      <c r="A17" s="98">
        <v>11</v>
      </c>
      <c r="B17" s="685"/>
      <c r="C17" s="686"/>
      <c r="D17" s="686"/>
      <c r="E17" s="686"/>
      <c r="F17" s="686"/>
      <c r="G17" s="686"/>
      <c r="H17" s="686"/>
      <c r="I17" s="686"/>
      <c r="J17" s="686"/>
      <c r="K17" s="686"/>
      <c r="L17" s="686"/>
      <c r="M17" s="686"/>
      <c r="N17" s="686"/>
      <c r="O17" s="686"/>
      <c r="P17" s="687"/>
      <c r="Q17" s="688"/>
      <c r="R17" s="689"/>
      <c r="S17" s="689"/>
      <c r="T17" s="689"/>
      <c r="U17" s="689"/>
      <c r="V17" s="689"/>
      <c r="W17" s="689"/>
      <c r="X17" s="689"/>
      <c r="Y17" s="689"/>
      <c r="Z17" s="689"/>
      <c r="AA17" s="689"/>
      <c r="AB17" s="689"/>
      <c r="AC17" s="689"/>
      <c r="AD17" s="689"/>
      <c r="AE17" s="690"/>
      <c r="AF17" s="691"/>
      <c r="AG17" s="692"/>
      <c r="AH17" s="692"/>
      <c r="AI17" s="692"/>
      <c r="AJ17" s="693"/>
      <c r="AK17" s="694"/>
      <c r="AL17" s="689"/>
      <c r="AM17" s="689"/>
      <c r="AN17" s="689"/>
      <c r="AO17" s="689"/>
      <c r="AP17" s="689"/>
      <c r="AQ17" s="689"/>
      <c r="AR17" s="689"/>
      <c r="AS17" s="689"/>
      <c r="AT17" s="689"/>
      <c r="AU17" s="695"/>
      <c r="AV17" s="695"/>
      <c r="AW17" s="695"/>
      <c r="AX17" s="695"/>
      <c r="AY17" s="696"/>
      <c r="AZ17" s="93"/>
      <c r="BA17" s="93"/>
      <c r="BB17" s="93"/>
      <c r="BC17" s="93"/>
      <c r="BD17" s="93"/>
      <c r="BE17" s="94"/>
      <c r="BF17" s="94"/>
      <c r="BG17" s="94"/>
      <c r="BH17" s="94"/>
      <c r="BI17" s="94"/>
      <c r="BJ17" s="94"/>
      <c r="BK17" s="94"/>
      <c r="BL17" s="94"/>
      <c r="BM17" s="94"/>
      <c r="BN17" s="94"/>
      <c r="BO17" s="94"/>
      <c r="BP17" s="94"/>
      <c r="BQ17" s="98">
        <v>11</v>
      </c>
      <c r="BR17" s="99"/>
      <c r="BS17" s="685"/>
      <c r="BT17" s="686"/>
      <c r="BU17" s="686"/>
      <c r="BV17" s="686"/>
      <c r="BW17" s="686"/>
      <c r="BX17" s="686"/>
      <c r="BY17" s="686"/>
      <c r="BZ17" s="686"/>
      <c r="CA17" s="686"/>
      <c r="CB17" s="686"/>
      <c r="CC17" s="686"/>
      <c r="CD17" s="686"/>
      <c r="CE17" s="686"/>
      <c r="CF17" s="686"/>
      <c r="CG17" s="687"/>
      <c r="CH17" s="703"/>
      <c r="CI17" s="692"/>
      <c r="CJ17" s="692"/>
      <c r="CK17" s="692"/>
      <c r="CL17" s="704"/>
      <c r="CM17" s="703"/>
      <c r="CN17" s="692"/>
      <c r="CO17" s="692"/>
      <c r="CP17" s="692"/>
      <c r="CQ17" s="704"/>
      <c r="CR17" s="703"/>
      <c r="CS17" s="692"/>
      <c r="CT17" s="692"/>
      <c r="CU17" s="692"/>
      <c r="CV17" s="704"/>
      <c r="CW17" s="703"/>
      <c r="CX17" s="692"/>
      <c r="CY17" s="692"/>
      <c r="CZ17" s="692"/>
      <c r="DA17" s="704"/>
      <c r="DB17" s="703"/>
      <c r="DC17" s="692"/>
      <c r="DD17" s="692"/>
      <c r="DE17" s="692"/>
      <c r="DF17" s="704"/>
      <c r="DG17" s="703"/>
      <c r="DH17" s="692"/>
      <c r="DI17" s="692"/>
      <c r="DJ17" s="692"/>
      <c r="DK17" s="704"/>
      <c r="DL17" s="703"/>
      <c r="DM17" s="692"/>
      <c r="DN17" s="692"/>
      <c r="DO17" s="692"/>
      <c r="DP17" s="704"/>
      <c r="DQ17" s="703"/>
      <c r="DR17" s="692"/>
      <c r="DS17" s="692"/>
      <c r="DT17" s="692"/>
      <c r="DU17" s="704"/>
      <c r="DV17" s="685"/>
      <c r="DW17" s="686"/>
      <c r="DX17" s="686"/>
      <c r="DY17" s="686"/>
      <c r="DZ17" s="705"/>
      <c r="EA17" s="94"/>
    </row>
    <row r="18" spans="1:131" s="95" customFormat="1" ht="26.25" customHeight="1" x14ac:dyDescent="0.2">
      <c r="A18" s="98">
        <v>12</v>
      </c>
      <c r="B18" s="685"/>
      <c r="C18" s="686"/>
      <c r="D18" s="686"/>
      <c r="E18" s="686"/>
      <c r="F18" s="686"/>
      <c r="G18" s="686"/>
      <c r="H18" s="686"/>
      <c r="I18" s="686"/>
      <c r="J18" s="686"/>
      <c r="K18" s="686"/>
      <c r="L18" s="686"/>
      <c r="M18" s="686"/>
      <c r="N18" s="686"/>
      <c r="O18" s="686"/>
      <c r="P18" s="687"/>
      <c r="Q18" s="688"/>
      <c r="R18" s="689"/>
      <c r="S18" s="689"/>
      <c r="T18" s="689"/>
      <c r="U18" s="689"/>
      <c r="V18" s="689"/>
      <c r="W18" s="689"/>
      <c r="X18" s="689"/>
      <c r="Y18" s="689"/>
      <c r="Z18" s="689"/>
      <c r="AA18" s="689"/>
      <c r="AB18" s="689"/>
      <c r="AC18" s="689"/>
      <c r="AD18" s="689"/>
      <c r="AE18" s="690"/>
      <c r="AF18" s="691"/>
      <c r="AG18" s="692"/>
      <c r="AH18" s="692"/>
      <c r="AI18" s="692"/>
      <c r="AJ18" s="693"/>
      <c r="AK18" s="694"/>
      <c r="AL18" s="689"/>
      <c r="AM18" s="689"/>
      <c r="AN18" s="689"/>
      <c r="AO18" s="689"/>
      <c r="AP18" s="689"/>
      <c r="AQ18" s="689"/>
      <c r="AR18" s="689"/>
      <c r="AS18" s="689"/>
      <c r="AT18" s="689"/>
      <c r="AU18" s="695"/>
      <c r="AV18" s="695"/>
      <c r="AW18" s="695"/>
      <c r="AX18" s="695"/>
      <c r="AY18" s="696"/>
      <c r="AZ18" s="93"/>
      <c r="BA18" s="93"/>
      <c r="BB18" s="93"/>
      <c r="BC18" s="93"/>
      <c r="BD18" s="93"/>
      <c r="BE18" s="94"/>
      <c r="BF18" s="94"/>
      <c r="BG18" s="94"/>
      <c r="BH18" s="94"/>
      <c r="BI18" s="94"/>
      <c r="BJ18" s="94"/>
      <c r="BK18" s="94"/>
      <c r="BL18" s="94"/>
      <c r="BM18" s="94"/>
      <c r="BN18" s="94"/>
      <c r="BO18" s="94"/>
      <c r="BP18" s="94"/>
      <c r="BQ18" s="98">
        <v>12</v>
      </c>
      <c r="BR18" s="99"/>
      <c r="BS18" s="685"/>
      <c r="BT18" s="686"/>
      <c r="BU18" s="686"/>
      <c r="BV18" s="686"/>
      <c r="BW18" s="686"/>
      <c r="BX18" s="686"/>
      <c r="BY18" s="686"/>
      <c r="BZ18" s="686"/>
      <c r="CA18" s="686"/>
      <c r="CB18" s="686"/>
      <c r="CC18" s="686"/>
      <c r="CD18" s="686"/>
      <c r="CE18" s="686"/>
      <c r="CF18" s="686"/>
      <c r="CG18" s="687"/>
      <c r="CH18" s="703"/>
      <c r="CI18" s="692"/>
      <c r="CJ18" s="692"/>
      <c r="CK18" s="692"/>
      <c r="CL18" s="704"/>
      <c r="CM18" s="703"/>
      <c r="CN18" s="692"/>
      <c r="CO18" s="692"/>
      <c r="CP18" s="692"/>
      <c r="CQ18" s="704"/>
      <c r="CR18" s="703"/>
      <c r="CS18" s="692"/>
      <c r="CT18" s="692"/>
      <c r="CU18" s="692"/>
      <c r="CV18" s="704"/>
      <c r="CW18" s="703"/>
      <c r="CX18" s="692"/>
      <c r="CY18" s="692"/>
      <c r="CZ18" s="692"/>
      <c r="DA18" s="704"/>
      <c r="DB18" s="703"/>
      <c r="DC18" s="692"/>
      <c r="DD18" s="692"/>
      <c r="DE18" s="692"/>
      <c r="DF18" s="704"/>
      <c r="DG18" s="703"/>
      <c r="DH18" s="692"/>
      <c r="DI18" s="692"/>
      <c r="DJ18" s="692"/>
      <c r="DK18" s="704"/>
      <c r="DL18" s="703"/>
      <c r="DM18" s="692"/>
      <c r="DN18" s="692"/>
      <c r="DO18" s="692"/>
      <c r="DP18" s="704"/>
      <c r="DQ18" s="703"/>
      <c r="DR18" s="692"/>
      <c r="DS18" s="692"/>
      <c r="DT18" s="692"/>
      <c r="DU18" s="704"/>
      <c r="DV18" s="685"/>
      <c r="DW18" s="686"/>
      <c r="DX18" s="686"/>
      <c r="DY18" s="686"/>
      <c r="DZ18" s="705"/>
      <c r="EA18" s="94"/>
    </row>
    <row r="19" spans="1:131" s="95" customFormat="1" ht="26.25" customHeight="1" x14ac:dyDescent="0.2">
      <c r="A19" s="98">
        <v>13</v>
      </c>
      <c r="B19" s="685"/>
      <c r="C19" s="686"/>
      <c r="D19" s="686"/>
      <c r="E19" s="686"/>
      <c r="F19" s="686"/>
      <c r="G19" s="686"/>
      <c r="H19" s="686"/>
      <c r="I19" s="686"/>
      <c r="J19" s="686"/>
      <c r="K19" s="686"/>
      <c r="L19" s="686"/>
      <c r="M19" s="686"/>
      <c r="N19" s="686"/>
      <c r="O19" s="686"/>
      <c r="P19" s="687"/>
      <c r="Q19" s="688"/>
      <c r="R19" s="689"/>
      <c r="S19" s="689"/>
      <c r="T19" s="689"/>
      <c r="U19" s="689"/>
      <c r="V19" s="689"/>
      <c r="W19" s="689"/>
      <c r="X19" s="689"/>
      <c r="Y19" s="689"/>
      <c r="Z19" s="689"/>
      <c r="AA19" s="689"/>
      <c r="AB19" s="689"/>
      <c r="AC19" s="689"/>
      <c r="AD19" s="689"/>
      <c r="AE19" s="690"/>
      <c r="AF19" s="691"/>
      <c r="AG19" s="692"/>
      <c r="AH19" s="692"/>
      <c r="AI19" s="692"/>
      <c r="AJ19" s="693"/>
      <c r="AK19" s="694"/>
      <c r="AL19" s="689"/>
      <c r="AM19" s="689"/>
      <c r="AN19" s="689"/>
      <c r="AO19" s="689"/>
      <c r="AP19" s="689"/>
      <c r="AQ19" s="689"/>
      <c r="AR19" s="689"/>
      <c r="AS19" s="689"/>
      <c r="AT19" s="689"/>
      <c r="AU19" s="695"/>
      <c r="AV19" s="695"/>
      <c r="AW19" s="695"/>
      <c r="AX19" s="695"/>
      <c r="AY19" s="696"/>
      <c r="AZ19" s="93"/>
      <c r="BA19" s="93"/>
      <c r="BB19" s="93"/>
      <c r="BC19" s="93"/>
      <c r="BD19" s="93"/>
      <c r="BE19" s="94"/>
      <c r="BF19" s="94"/>
      <c r="BG19" s="94"/>
      <c r="BH19" s="94"/>
      <c r="BI19" s="94"/>
      <c r="BJ19" s="94"/>
      <c r="BK19" s="94"/>
      <c r="BL19" s="94"/>
      <c r="BM19" s="94"/>
      <c r="BN19" s="94"/>
      <c r="BO19" s="94"/>
      <c r="BP19" s="94"/>
      <c r="BQ19" s="98">
        <v>13</v>
      </c>
      <c r="BR19" s="99"/>
      <c r="BS19" s="685"/>
      <c r="BT19" s="686"/>
      <c r="BU19" s="686"/>
      <c r="BV19" s="686"/>
      <c r="BW19" s="686"/>
      <c r="BX19" s="686"/>
      <c r="BY19" s="686"/>
      <c r="BZ19" s="686"/>
      <c r="CA19" s="686"/>
      <c r="CB19" s="686"/>
      <c r="CC19" s="686"/>
      <c r="CD19" s="686"/>
      <c r="CE19" s="686"/>
      <c r="CF19" s="686"/>
      <c r="CG19" s="687"/>
      <c r="CH19" s="703"/>
      <c r="CI19" s="692"/>
      <c r="CJ19" s="692"/>
      <c r="CK19" s="692"/>
      <c r="CL19" s="704"/>
      <c r="CM19" s="703"/>
      <c r="CN19" s="692"/>
      <c r="CO19" s="692"/>
      <c r="CP19" s="692"/>
      <c r="CQ19" s="704"/>
      <c r="CR19" s="703"/>
      <c r="CS19" s="692"/>
      <c r="CT19" s="692"/>
      <c r="CU19" s="692"/>
      <c r="CV19" s="704"/>
      <c r="CW19" s="703"/>
      <c r="CX19" s="692"/>
      <c r="CY19" s="692"/>
      <c r="CZ19" s="692"/>
      <c r="DA19" s="704"/>
      <c r="DB19" s="703"/>
      <c r="DC19" s="692"/>
      <c r="DD19" s="692"/>
      <c r="DE19" s="692"/>
      <c r="DF19" s="704"/>
      <c r="DG19" s="703"/>
      <c r="DH19" s="692"/>
      <c r="DI19" s="692"/>
      <c r="DJ19" s="692"/>
      <c r="DK19" s="704"/>
      <c r="DL19" s="703"/>
      <c r="DM19" s="692"/>
      <c r="DN19" s="692"/>
      <c r="DO19" s="692"/>
      <c r="DP19" s="704"/>
      <c r="DQ19" s="703"/>
      <c r="DR19" s="692"/>
      <c r="DS19" s="692"/>
      <c r="DT19" s="692"/>
      <c r="DU19" s="704"/>
      <c r="DV19" s="685"/>
      <c r="DW19" s="686"/>
      <c r="DX19" s="686"/>
      <c r="DY19" s="686"/>
      <c r="DZ19" s="705"/>
      <c r="EA19" s="94"/>
    </row>
    <row r="20" spans="1:131" s="95" customFormat="1" ht="26.25" customHeight="1" x14ac:dyDescent="0.2">
      <c r="A20" s="98">
        <v>14</v>
      </c>
      <c r="B20" s="685"/>
      <c r="C20" s="686"/>
      <c r="D20" s="686"/>
      <c r="E20" s="686"/>
      <c r="F20" s="686"/>
      <c r="G20" s="686"/>
      <c r="H20" s="686"/>
      <c r="I20" s="686"/>
      <c r="J20" s="686"/>
      <c r="K20" s="686"/>
      <c r="L20" s="686"/>
      <c r="M20" s="686"/>
      <c r="N20" s="686"/>
      <c r="O20" s="686"/>
      <c r="P20" s="687"/>
      <c r="Q20" s="688"/>
      <c r="R20" s="689"/>
      <c r="S20" s="689"/>
      <c r="T20" s="689"/>
      <c r="U20" s="689"/>
      <c r="V20" s="689"/>
      <c r="W20" s="689"/>
      <c r="X20" s="689"/>
      <c r="Y20" s="689"/>
      <c r="Z20" s="689"/>
      <c r="AA20" s="689"/>
      <c r="AB20" s="689"/>
      <c r="AC20" s="689"/>
      <c r="AD20" s="689"/>
      <c r="AE20" s="690"/>
      <c r="AF20" s="691"/>
      <c r="AG20" s="692"/>
      <c r="AH20" s="692"/>
      <c r="AI20" s="692"/>
      <c r="AJ20" s="693"/>
      <c r="AK20" s="694"/>
      <c r="AL20" s="689"/>
      <c r="AM20" s="689"/>
      <c r="AN20" s="689"/>
      <c r="AO20" s="689"/>
      <c r="AP20" s="689"/>
      <c r="AQ20" s="689"/>
      <c r="AR20" s="689"/>
      <c r="AS20" s="689"/>
      <c r="AT20" s="689"/>
      <c r="AU20" s="695"/>
      <c r="AV20" s="695"/>
      <c r="AW20" s="695"/>
      <c r="AX20" s="695"/>
      <c r="AY20" s="696"/>
      <c r="AZ20" s="93"/>
      <c r="BA20" s="93"/>
      <c r="BB20" s="93"/>
      <c r="BC20" s="93"/>
      <c r="BD20" s="93"/>
      <c r="BE20" s="94"/>
      <c r="BF20" s="94"/>
      <c r="BG20" s="94"/>
      <c r="BH20" s="94"/>
      <c r="BI20" s="94"/>
      <c r="BJ20" s="94"/>
      <c r="BK20" s="94"/>
      <c r="BL20" s="94"/>
      <c r="BM20" s="94"/>
      <c r="BN20" s="94"/>
      <c r="BO20" s="94"/>
      <c r="BP20" s="94"/>
      <c r="BQ20" s="98">
        <v>14</v>
      </c>
      <c r="BR20" s="99"/>
      <c r="BS20" s="685"/>
      <c r="BT20" s="686"/>
      <c r="BU20" s="686"/>
      <c r="BV20" s="686"/>
      <c r="BW20" s="686"/>
      <c r="BX20" s="686"/>
      <c r="BY20" s="686"/>
      <c r="BZ20" s="686"/>
      <c r="CA20" s="686"/>
      <c r="CB20" s="686"/>
      <c r="CC20" s="686"/>
      <c r="CD20" s="686"/>
      <c r="CE20" s="686"/>
      <c r="CF20" s="686"/>
      <c r="CG20" s="687"/>
      <c r="CH20" s="703"/>
      <c r="CI20" s="692"/>
      <c r="CJ20" s="692"/>
      <c r="CK20" s="692"/>
      <c r="CL20" s="704"/>
      <c r="CM20" s="703"/>
      <c r="CN20" s="692"/>
      <c r="CO20" s="692"/>
      <c r="CP20" s="692"/>
      <c r="CQ20" s="704"/>
      <c r="CR20" s="703"/>
      <c r="CS20" s="692"/>
      <c r="CT20" s="692"/>
      <c r="CU20" s="692"/>
      <c r="CV20" s="704"/>
      <c r="CW20" s="703"/>
      <c r="CX20" s="692"/>
      <c r="CY20" s="692"/>
      <c r="CZ20" s="692"/>
      <c r="DA20" s="704"/>
      <c r="DB20" s="703"/>
      <c r="DC20" s="692"/>
      <c r="DD20" s="692"/>
      <c r="DE20" s="692"/>
      <c r="DF20" s="704"/>
      <c r="DG20" s="703"/>
      <c r="DH20" s="692"/>
      <c r="DI20" s="692"/>
      <c r="DJ20" s="692"/>
      <c r="DK20" s="704"/>
      <c r="DL20" s="703"/>
      <c r="DM20" s="692"/>
      <c r="DN20" s="692"/>
      <c r="DO20" s="692"/>
      <c r="DP20" s="704"/>
      <c r="DQ20" s="703"/>
      <c r="DR20" s="692"/>
      <c r="DS20" s="692"/>
      <c r="DT20" s="692"/>
      <c r="DU20" s="704"/>
      <c r="DV20" s="685"/>
      <c r="DW20" s="686"/>
      <c r="DX20" s="686"/>
      <c r="DY20" s="686"/>
      <c r="DZ20" s="705"/>
      <c r="EA20" s="94"/>
    </row>
    <row r="21" spans="1:131" s="95" customFormat="1" ht="26.25" customHeight="1" thickBot="1" x14ac:dyDescent="0.25">
      <c r="A21" s="98">
        <v>15</v>
      </c>
      <c r="B21" s="685"/>
      <c r="C21" s="686"/>
      <c r="D21" s="686"/>
      <c r="E21" s="686"/>
      <c r="F21" s="686"/>
      <c r="G21" s="686"/>
      <c r="H21" s="686"/>
      <c r="I21" s="686"/>
      <c r="J21" s="686"/>
      <c r="K21" s="686"/>
      <c r="L21" s="686"/>
      <c r="M21" s="686"/>
      <c r="N21" s="686"/>
      <c r="O21" s="686"/>
      <c r="P21" s="687"/>
      <c r="Q21" s="688"/>
      <c r="R21" s="689"/>
      <c r="S21" s="689"/>
      <c r="T21" s="689"/>
      <c r="U21" s="689"/>
      <c r="V21" s="689"/>
      <c r="W21" s="689"/>
      <c r="X21" s="689"/>
      <c r="Y21" s="689"/>
      <c r="Z21" s="689"/>
      <c r="AA21" s="689"/>
      <c r="AB21" s="689"/>
      <c r="AC21" s="689"/>
      <c r="AD21" s="689"/>
      <c r="AE21" s="690"/>
      <c r="AF21" s="691"/>
      <c r="AG21" s="692"/>
      <c r="AH21" s="692"/>
      <c r="AI21" s="692"/>
      <c r="AJ21" s="693"/>
      <c r="AK21" s="694"/>
      <c r="AL21" s="689"/>
      <c r="AM21" s="689"/>
      <c r="AN21" s="689"/>
      <c r="AO21" s="689"/>
      <c r="AP21" s="689"/>
      <c r="AQ21" s="689"/>
      <c r="AR21" s="689"/>
      <c r="AS21" s="689"/>
      <c r="AT21" s="689"/>
      <c r="AU21" s="695"/>
      <c r="AV21" s="695"/>
      <c r="AW21" s="695"/>
      <c r="AX21" s="695"/>
      <c r="AY21" s="696"/>
      <c r="AZ21" s="93"/>
      <c r="BA21" s="93"/>
      <c r="BB21" s="93"/>
      <c r="BC21" s="93"/>
      <c r="BD21" s="93"/>
      <c r="BE21" s="94"/>
      <c r="BF21" s="94"/>
      <c r="BG21" s="94"/>
      <c r="BH21" s="94"/>
      <c r="BI21" s="94"/>
      <c r="BJ21" s="94"/>
      <c r="BK21" s="94"/>
      <c r="BL21" s="94"/>
      <c r="BM21" s="94"/>
      <c r="BN21" s="94"/>
      <c r="BO21" s="94"/>
      <c r="BP21" s="94"/>
      <c r="BQ21" s="98">
        <v>15</v>
      </c>
      <c r="BR21" s="99"/>
      <c r="BS21" s="685"/>
      <c r="BT21" s="686"/>
      <c r="BU21" s="686"/>
      <c r="BV21" s="686"/>
      <c r="BW21" s="686"/>
      <c r="BX21" s="686"/>
      <c r="BY21" s="686"/>
      <c r="BZ21" s="686"/>
      <c r="CA21" s="686"/>
      <c r="CB21" s="686"/>
      <c r="CC21" s="686"/>
      <c r="CD21" s="686"/>
      <c r="CE21" s="686"/>
      <c r="CF21" s="686"/>
      <c r="CG21" s="687"/>
      <c r="CH21" s="703"/>
      <c r="CI21" s="692"/>
      <c r="CJ21" s="692"/>
      <c r="CK21" s="692"/>
      <c r="CL21" s="704"/>
      <c r="CM21" s="703"/>
      <c r="CN21" s="692"/>
      <c r="CO21" s="692"/>
      <c r="CP21" s="692"/>
      <c r="CQ21" s="704"/>
      <c r="CR21" s="703"/>
      <c r="CS21" s="692"/>
      <c r="CT21" s="692"/>
      <c r="CU21" s="692"/>
      <c r="CV21" s="704"/>
      <c r="CW21" s="703"/>
      <c r="CX21" s="692"/>
      <c r="CY21" s="692"/>
      <c r="CZ21" s="692"/>
      <c r="DA21" s="704"/>
      <c r="DB21" s="703"/>
      <c r="DC21" s="692"/>
      <c r="DD21" s="692"/>
      <c r="DE21" s="692"/>
      <c r="DF21" s="704"/>
      <c r="DG21" s="703"/>
      <c r="DH21" s="692"/>
      <c r="DI21" s="692"/>
      <c r="DJ21" s="692"/>
      <c r="DK21" s="704"/>
      <c r="DL21" s="703"/>
      <c r="DM21" s="692"/>
      <c r="DN21" s="692"/>
      <c r="DO21" s="692"/>
      <c r="DP21" s="704"/>
      <c r="DQ21" s="703"/>
      <c r="DR21" s="692"/>
      <c r="DS21" s="692"/>
      <c r="DT21" s="692"/>
      <c r="DU21" s="704"/>
      <c r="DV21" s="685"/>
      <c r="DW21" s="686"/>
      <c r="DX21" s="686"/>
      <c r="DY21" s="686"/>
      <c r="DZ21" s="705"/>
      <c r="EA21" s="94"/>
    </row>
    <row r="22" spans="1:131" s="95" customFormat="1" ht="26.25" customHeight="1" x14ac:dyDescent="0.2">
      <c r="A22" s="98">
        <v>16</v>
      </c>
      <c r="B22" s="685"/>
      <c r="C22" s="686"/>
      <c r="D22" s="686"/>
      <c r="E22" s="686"/>
      <c r="F22" s="686"/>
      <c r="G22" s="686"/>
      <c r="H22" s="686"/>
      <c r="I22" s="686"/>
      <c r="J22" s="686"/>
      <c r="K22" s="686"/>
      <c r="L22" s="686"/>
      <c r="M22" s="686"/>
      <c r="N22" s="686"/>
      <c r="O22" s="686"/>
      <c r="P22" s="687"/>
      <c r="Q22" s="706"/>
      <c r="R22" s="707"/>
      <c r="S22" s="707"/>
      <c r="T22" s="707"/>
      <c r="U22" s="707"/>
      <c r="V22" s="707"/>
      <c r="W22" s="707"/>
      <c r="X22" s="707"/>
      <c r="Y22" s="707"/>
      <c r="Z22" s="707"/>
      <c r="AA22" s="707"/>
      <c r="AB22" s="707"/>
      <c r="AC22" s="707"/>
      <c r="AD22" s="707"/>
      <c r="AE22" s="708"/>
      <c r="AF22" s="691"/>
      <c r="AG22" s="692"/>
      <c r="AH22" s="692"/>
      <c r="AI22" s="692"/>
      <c r="AJ22" s="693"/>
      <c r="AK22" s="721"/>
      <c r="AL22" s="707"/>
      <c r="AM22" s="707"/>
      <c r="AN22" s="707"/>
      <c r="AO22" s="707"/>
      <c r="AP22" s="707"/>
      <c r="AQ22" s="707"/>
      <c r="AR22" s="707"/>
      <c r="AS22" s="707"/>
      <c r="AT22" s="707"/>
      <c r="AU22" s="722"/>
      <c r="AV22" s="722"/>
      <c r="AW22" s="722"/>
      <c r="AX22" s="722"/>
      <c r="AY22" s="723"/>
      <c r="AZ22" s="724" t="s">
        <v>319</v>
      </c>
      <c r="BA22" s="724"/>
      <c r="BB22" s="724"/>
      <c r="BC22" s="724"/>
      <c r="BD22" s="725"/>
      <c r="BE22" s="94"/>
      <c r="BF22" s="94"/>
      <c r="BG22" s="94"/>
      <c r="BH22" s="94"/>
      <c r="BI22" s="94"/>
      <c r="BJ22" s="94"/>
      <c r="BK22" s="94"/>
      <c r="BL22" s="94"/>
      <c r="BM22" s="94"/>
      <c r="BN22" s="94"/>
      <c r="BO22" s="94"/>
      <c r="BP22" s="94"/>
      <c r="BQ22" s="98">
        <v>16</v>
      </c>
      <c r="BR22" s="99"/>
      <c r="BS22" s="685"/>
      <c r="BT22" s="686"/>
      <c r="BU22" s="686"/>
      <c r="BV22" s="686"/>
      <c r="BW22" s="686"/>
      <c r="BX22" s="686"/>
      <c r="BY22" s="686"/>
      <c r="BZ22" s="686"/>
      <c r="CA22" s="686"/>
      <c r="CB22" s="686"/>
      <c r="CC22" s="686"/>
      <c r="CD22" s="686"/>
      <c r="CE22" s="686"/>
      <c r="CF22" s="686"/>
      <c r="CG22" s="687"/>
      <c r="CH22" s="703"/>
      <c r="CI22" s="692"/>
      <c r="CJ22" s="692"/>
      <c r="CK22" s="692"/>
      <c r="CL22" s="704"/>
      <c r="CM22" s="703"/>
      <c r="CN22" s="692"/>
      <c r="CO22" s="692"/>
      <c r="CP22" s="692"/>
      <c r="CQ22" s="704"/>
      <c r="CR22" s="703"/>
      <c r="CS22" s="692"/>
      <c r="CT22" s="692"/>
      <c r="CU22" s="692"/>
      <c r="CV22" s="704"/>
      <c r="CW22" s="703"/>
      <c r="CX22" s="692"/>
      <c r="CY22" s="692"/>
      <c r="CZ22" s="692"/>
      <c r="DA22" s="704"/>
      <c r="DB22" s="703"/>
      <c r="DC22" s="692"/>
      <c r="DD22" s="692"/>
      <c r="DE22" s="692"/>
      <c r="DF22" s="704"/>
      <c r="DG22" s="703"/>
      <c r="DH22" s="692"/>
      <c r="DI22" s="692"/>
      <c r="DJ22" s="692"/>
      <c r="DK22" s="704"/>
      <c r="DL22" s="703"/>
      <c r="DM22" s="692"/>
      <c r="DN22" s="692"/>
      <c r="DO22" s="692"/>
      <c r="DP22" s="704"/>
      <c r="DQ22" s="703"/>
      <c r="DR22" s="692"/>
      <c r="DS22" s="692"/>
      <c r="DT22" s="692"/>
      <c r="DU22" s="704"/>
      <c r="DV22" s="685"/>
      <c r="DW22" s="686"/>
      <c r="DX22" s="686"/>
      <c r="DY22" s="686"/>
      <c r="DZ22" s="705"/>
      <c r="EA22" s="94"/>
    </row>
    <row r="23" spans="1:131" s="95" customFormat="1" ht="26.25" customHeight="1" thickBot="1" x14ac:dyDescent="0.25">
      <c r="A23" s="100" t="s">
        <v>320</v>
      </c>
      <c r="B23" s="709" t="s">
        <v>321</v>
      </c>
      <c r="C23" s="710"/>
      <c r="D23" s="710"/>
      <c r="E23" s="710"/>
      <c r="F23" s="710"/>
      <c r="G23" s="710"/>
      <c r="H23" s="710"/>
      <c r="I23" s="710"/>
      <c r="J23" s="710"/>
      <c r="K23" s="710"/>
      <c r="L23" s="710"/>
      <c r="M23" s="710"/>
      <c r="N23" s="710"/>
      <c r="O23" s="710"/>
      <c r="P23" s="711"/>
      <c r="Q23" s="712">
        <v>16474</v>
      </c>
      <c r="R23" s="713"/>
      <c r="S23" s="713"/>
      <c r="T23" s="713"/>
      <c r="U23" s="713"/>
      <c r="V23" s="713">
        <v>15976</v>
      </c>
      <c r="W23" s="713"/>
      <c r="X23" s="713"/>
      <c r="Y23" s="713"/>
      <c r="Z23" s="713"/>
      <c r="AA23" s="713">
        <v>499</v>
      </c>
      <c r="AB23" s="713"/>
      <c r="AC23" s="713"/>
      <c r="AD23" s="713"/>
      <c r="AE23" s="714"/>
      <c r="AF23" s="715">
        <v>205</v>
      </c>
      <c r="AG23" s="713"/>
      <c r="AH23" s="713"/>
      <c r="AI23" s="713"/>
      <c r="AJ23" s="716"/>
      <c r="AK23" s="717"/>
      <c r="AL23" s="718"/>
      <c r="AM23" s="718"/>
      <c r="AN23" s="718"/>
      <c r="AO23" s="718"/>
      <c r="AP23" s="713">
        <v>16031</v>
      </c>
      <c r="AQ23" s="713"/>
      <c r="AR23" s="713"/>
      <c r="AS23" s="713"/>
      <c r="AT23" s="713"/>
      <c r="AU23" s="719"/>
      <c r="AV23" s="719"/>
      <c r="AW23" s="719"/>
      <c r="AX23" s="719"/>
      <c r="AY23" s="720"/>
      <c r="AZ23" s="727" t="s">
        <v>66</v>
      </c>
      <c r="BA23" s="728"/>
      <c r="BB23" s="728"/>
      <c r="BC23" s="728"/>
      <c r="BD23" s="729"/>
      <c r="BE23" s="94"/>
      <c r="BF23" s="94"/>
      <c r="BG23" s="94"/>
      <c r="BH23" s="94"/>
      <c r="BI23" s="94"/>
      <c r="BJ23" s="94"/>
      <c r="BK23" s="94"/>
      <c r="BL23" s="94"/>
      <c r="BM23" s="94"/>
      <c r="BN23" s="94"/>
      <c r="BO23" s="94"/>
      <c r="BP23" s="94"/>
      <c r="BQ23" s="98">
        <v>17</v>
      </c>
      <c r="BR23" s="99"/>
      <c r="BS23" s="685"/>
      <c r="BT23" s="686"/>
      <c r="BU23" s="686"/>
      <c r="BV23" s="686"/>
      <c r="BW23" s="686"/>
      <c r="BX23" s="686"/>
      <c r="BY23" s="686"/>
      <c r="BZ23" s="686"/>
      <c r="CA23" s="686"/>
      <c r="CB23" s="686"/>
      <c r="CC23" s="686"/>
      <c r="CD23" s="686"/>
      <c r="CE23" s="686"/>
      <c r="CF23" s="686"/>
      <c r="CG23" s="687"/>
      <c r="CH23" s="703"/>
      <c r="CI23" s="692"/>
      <c r="CJ23" s="692"/>
      <c r="CK23" s="692"/>
      <c r="CL23" s="704"/>
      <c r="CM23" s="703"/>
      <c r="CN23" s="692"/>
      <c r="CO23" s="692"/>
      <c r="CP23" s="692"/>
      <c r="CQ23" s="704"/>
      <c r="CR23" s="703"/>
      <c r="CS23" s="692"/>
      <c r="CT23" s="692"/>
      <c r="CU23" s="692"/>
      <c r="CV23" s="704"/>
      <c r="CW23" s="703"/>
      <c r="CX23" s="692"/>
      <c r="CY23" s="692"/>
      <c r="CZ23" s="692"/>
      <c r="DA23" s="704"/>
      <c r="DB23" s="703"/>
      <c r="DC23" s="692"/>
      <c r="DD23" s="692"/>
      <c r="DE23" s="692"/>
      <c r="DF23" s="704"/>
      <c r="DG23" s="703"/>
      <c r="DH23" s="692"/>
      <c r="DI23" s="692"/>
      <c r="DJ23" s="692"/>
      <c r="DK23" s="704"/>
      <c r="DL23" s="703"/>
      <c r="DM23" s="692"/>
      <c r="DN23" s="692"/>
      <c r="DO23" s="692"/>
      <c r="DP23" s="704"/>
      <c r="DQ23" s="703"/>
      <c r="DR23" s="692"/>
      <c r="DS23" s="692"/>
      <c r="DT23" s="692"/>
      <c r="DU23" s="704"/>
      <c r="DV23" s="685"/>
      <c r="DW23" s="686"/>
      <c r="DX23" s="686"/>
      <c r="DY23" s="686"/>
      <c r="DZ23" s="705"/>
      <c r="EA23" s="94"/>
    </row>
    <row r="24" spans="1:131" s="95" customFormat="1" ht="26.25" customHeight="1" x14ac:dyDescent="0.2">
      <c r="A24" s="726" t="s">
        <v>322</v>
      </c>
      <c r="B24" s="726"/>
      <c r="C24" s="726"/>
      <c r="D24" s="726"/>
      <c r="E24" s="726"/>
      <c r="F24" s="726"/>
      <c r="G24" s="726"/>
      <c r="H24" s="726"/>
      <c r="I24" s="726"/>
      <c r="J24" s="726"/>
      <c r="K24" s="726"/>
      <c r="L24" s="726"/>
      <c r="M24" s="726"/>
      <c r="N24" s="726"/>
      <c r="O24" s="726"/>
      <c r="P24" s="726"/>
      <c r="Q24" s="726"/>
      <c r="R24" s="726"/>
      <c r="S24" s="726"/>
      <c r="T24" s="726"/>
      <c r="U24" s="726"/>
      <c r="V24" s="726"/>
      <c r="W24" s="726"/>
      <c r="X24" s="726"/>
      <c r="Y24" s="726"/>
      <c r="Z24" s="726"/>
      <c r="AA24" s="726"/>
      <c r="AB24" s="726"/>
      <c r="AC24" s="726"/>
      <c r="AD24" s="726"/>
      <c r="AE24" s="726"/>
      <c r="AF24" s="726"/>
      <c r="AG24" s="726"/>
      <c r="AH24" s="726"/>
      <c r="AI24" s="726"/>
      <c r="AJ24" s="726"/>
      <c r="AK24" s="726"/>
      <c r="AL24" s="726"/>
      <c r="AM24" s="726"/>
      <c r="AN24" s="726"/>
      <c r="AO24" s="726"/>
      <c r="AP24" s="726"/>
      <c r="AQ24" s="726"/>
      <c r="AR24" s="726"/>
      <c r="AS24" s="726"/>
      <c r="AT24" s="726"/>
      <c r="AU24" s="726"/>
      <c r="AV24" s="726"/>
      <c r="AW24" s="726"/>
      <c r="AX24" s="726"/>
      <c r="AY24" s="726"/>
      <c r="AZ24" s="93"/>
      <c r="BA24" s="93"/>
      <c r="BB24" s="93"/>
      <c r="BC24" s="93"/>
      <c r="BD24" s="93"/>
      <c r="BE24" s="94"/>
      <c r="BF24" s="94"/>
      <c r="BG24" s="94"/>
      <c r="BH24" s="94"/>
      <c r="BI24" s="94"/>
      <c r="BJ24" s="94"/>
      <c r="BK24" s="94"/>
      <c r="BL24" s="94"/>
      <c r="BM24" s="94"/>
      <c r="BN24" s="94"/>
      <c r="BO24" s="94"/>
      <c r="BP24" s="94"/>
      <c r="BQ24" s="98">
        <v>18</v>
      </c>
      <c r="BR24" s="99"/>
      <c r="BS24" s="685"/>
      <c r="BT24" s="686"/>
      <c r="BU24" s="686"/>
      <c r="BV24" s="686"/>
      <c r="BW24" s="686"/>
      <c r="BX24" s="686"/>
      <c r="BY24" s="686"/>
      <c r="BZ24" s="686"/>
      <c r="CA24" s="686"/>
      <c r="CB24" s="686"/>
      <c r="CC24" s="686"/>
      <c r="CD24" s="686"/>
      <c r="CE24" s="686"/>
      <c r="CF24" s="686"/>
      <c r="CG24" s="687"/>
      <c r="CH24" s="703"/>
      <c r="CI24" s="692"/>
      <c r="CJ24" s="692"/>
      <c r="CK24" s="692"/>
      <c r="CL24" s="704"/>
      <c r="CM24" s="703"/>
      <c r="CN24" s="692"/>
      <c r="CO24" s="692"/>
      <c r="CP24" s="692"/>
      <c r="CQ24" s="704"/>
      <c r="CR24" s="703"/>
      <c r="CS24" s="692"/>
      <c r="CT24" s="692"/>
      <c r="CU24" s="692"/>
      <c r="CV24" s="704"/>
      <c r="CW24" s="703"/>
      <c r="CX24" s="692"/>
      <c r="CY24" s="692"/>
      <c r="CZ24" s="692"/>
      <c r="DA24" s="704"/>
      <c r="DB24" s="703"/>
      <c r="DC24" s="692"/>
      <c r="DD24" s="692"/>
      <c r="DE24" s="692"/>
      <c r="DF24" s="704"/>
      <c r="DG24" s="703"/>
      <c r="DH24" s="692"/>
      <c r="DI24" s="692"/>
      <c r="DJ24" s="692"/>
      <c r="DK24" s="704"/>
      <c r="DL24" s="703"/>
      <c r="DM24" s="692"/>
      <c r="DN24" s="692"/>
      <c r="DO24" s="692"/>
      <c r="DP24" s="704"/>
      <c r="DQ24" s="703"/>
      <c r="DR24" s="692"/>
      <c r="DS24" s="692"/>
      <c r="DT24" s="692"/>
      <c r="DU24" s="704"/>
      <c r="DV24" s="685"/>
      <c r="DW24" s="686"/>
      <c r="DX24" s="686"/>
      <c r="DY24" s="686"/>
      <c r="DZ24" s="705"/>
      <c r="EA24" s="94"/>
    </row>
    <row r="25" spans="1:131" ht="26.25" customHeight="1" thickBot="1" x14ac:dyDescent="0.25">
      <c r="A25" s="681" t="s">
        <v>323</v>
      </c>
      <c r="B25" s="681"/>
      <c r="C25" s="681"/>
      <c r="D25" s="681"/>
      <c r="E25" s="681"/>
      <c r="F25" s="681"/>
      <c r="G25" s="681"/>
      <c r="H25" s="681"/>
      <c r="I25" s="681"/>
      <c r="J25" s="681"/>
      <c r="K25" s="681"/>
      <c r="L25" s="681"/>
      <c r="M25" s="681"/>
      <c r="N25" s="681"/>
      <c r="O25" s="681"/>
      <c r="P25" s="681"/>
      <c r="Q25" s="681"/>
      <c r="R25" s="681"/>
      <c r="S25" s="681"/>
      <c r="T25" s="681"/>
      <c r="U25" s="681"/>
      <c r="V25" s="681"/>
      <c r="W25" s="681"/>
      <c r="X25" s="681"/>
      <c r="Y25" s="681"/>
      <c r="Z25" s="681"/>
      <c r="AA25" s="681"/>
      <c r="AB25" s="681"/>
      <c r="AC25" s="681"/>
      <c r="AD25" s="681"/>
      <c r="AE25" s="681"/>
      <c r="AF25" s="681"/>
      <c r="AG25" s="681"/>
      <c r="AH25" s="681"/>
      <c r="AI25" s="681"/>
      <c r="AJ25" s="681"/>
      <c r="AK25" s="681"/>
      <c r="AL25" s="681"/>
      <c r="AM25" s="681"/>
      <c r="AN25" s="681"/>
      <c r="AO25" s="681"/>
      <c r="AP25" s="681"/>
      <c r="AQ25" s="681"/>
      <c r="AR25" s="681"/>
      <c r="AS25" s="681"/>
      <c r="AT25" s="681"/>
      <c r="AU25" s="681"/>
      <c r="AV25" s="681"/>
      <c r="AW25" s="681"/>
      <c r="AX25" s="681"/>
      <c r="AY25" s="681"/>
      <c r="AZ25" s="681"/>
      <c r="BA25" s="681"/>
      <c r="BB25" s="681"/>
      <c r="BC25" s="681"/>
      <c r="BD25" s="681"/>
      <c r="BE25" s="681"/>
      <c r="BF25" s="681"/>
      <c r="BG25" s="681"/>
      <c r="BH25" s="681"/>
      <c r="BI25" s="681"/>
      <c r="BJ25" s="93"/>
      <c r="BK25" s="93"/>
      <c r="BL25" s="93"/>
      <c r="BM25" s="93"/>
      <c r="BN25" s="93"/>
      <c r="BO25" s="101"/>
      <c r="BP25" s="101"/>
      <c r="BQ25" s="98">
        <v>19</v>
      </c>
      <c r="BR25" s="99"/>
      <c r="BS25" s="685"/>
      <c r="BT25" s="686"/>
      <c r="BU25" s="686"/>
      <c r="BV25" s="686"/>
      <c r="BW25" s="686"/>
      <c r="BX25" s="686"/>
      <c r="BY25" s="686"/>
      <c r="BZ25" s="686"/>
      <c r="CA25" s="686"/>
      <c r="CB25" s="686"/>
      <c r="CC25" s="686"/>
      <c r="CD25" s="686"/>
      <c r="CE25" s="686"/>
      <c r="CF25" s="686"/>
      <c r="CG25" s="687"/>
      <c r="CH25" s="703"/>
      <c r="CI25" s="692"/>
      <c r="CJ25" s="692"/>
      <c r="CK25" s="692"/>
      <c r="CL25" s="704"/>
      <c r="CM25" s="703"/>
      <c r="CN25" s="692"/>
      <c r="CO25" s="692"/>
      <c r="CP25" s="692"/>
      <c r="CQ25" s="704"/>
      <c r="CR25" s="703"/>
      <c r="CS25" s="692"/>
      <c r="CT25" s="692"/>
      <c r="CU25" s="692"/>
      <c r="CV25" s="704"/>
      <c r="CW25" s="703"/>
      <c r="CX25" s="692"/>
      <c r="CY25" s="692"/>
      <c r="CZ25" s="692"/>
      <c r="DA25" s="704"/>
      <c r="DB25" s="703"/>
      <c r="DC25" s="692"/>
      <c r="DD25" s="692"/>
      <c r="DE25" s="692"/>
      <c r="DF25" s="704"/>
      <c r="DG25" s="703"/>
      <c r="DH25" s="692"/>
      <c r="DI25" s="692"/>
      <c r="DJ25" s="692"/>
      <c r="DK25" s="704"/>
      <c r="DL25" s="703"/>
      <c r="DM25" s="692"/>
      <c r="DN25" s="692"/>
      <c r="DO25" s="692"/>
      <c r="DP25" s="704"/>
      <c r="DQ25" s="703"/>
      <c r="DR25" s="692"/>
      <c r="DS25" s="692"/>
      <c r="DT25" s="692"/>
      <c r="DU25" s="704"/>
      <c r="DV25" s="685"/>
      <c r="DW25" s="686"/>
      <c r="DX25" s="686"/>
      <c r="DY25" s="686"/>
      <c r="DZ25" s="705"/>
      <c r="EA25" s="90"/>
    </row>
    <row r="26" spans="1:131" ht="26.25" customHeight="1" x14ac:dyDescent="0.2">
      <c r="A26" s="672" t="s">
        <v>298</v>
      </c>
      <c r="B26" s="673"/>
      <c r="C26" s="673"/>
      <c r="D26" s="673"/>
      <c r="E26" s="673"/>
      <c r="F26" s="673"/>
      <c r="G26" s="673"/>
      <c r="H26" s="673"/>
      <c r="I26" s="673"/>
      <c r="J26" s="673"/>
      <c r="K26" s="673"/>
      <c r="L26" s="673"/>
      <c r="M26" s="673"/>
      <c r="N26" s="673"/>
      <c r="O26" s="673"/>
      <c r="P26" s="674"/>
      <c r="Q26" s="649" t="s">
        <v>324</v>
      </c>
      <c r="R26" s="650"/>
      <c r="S26" s="650"/>
      <c r="T26" s="650"/>
      <c r="U26" s="651"/>
      <c r="V26" s="649" t="s">
        <v>325</v>
      </c>
      <c r="W26" s="650"/>
      <c r="X26" s="650"/>
      <c r="Y26" s="650"/>
      <c r="Z26" s="651"/>
      <c r="AA26" s="649" t="s">
        <v>326</v>
      </c>
      <c r="AB26" s="650"/>
      <c r="AC26" s="650"/>
      <c r="AD26" s="650"/>
      <c r="AE26" s="650"/>
      <c r="AF26" s="730" t="s">
        <v>327</v>
      </c>
      <c r="AG26" s="731"/>
      <c r="AH26" s="731"/>
      <c r="AI26" s="731"/>
      <c r="AJ26" s="732"/>
      <c r="AK26" s="650" t="s">
        <v>328</v>
      </c>
      <c r="AL26" s="650"/>
      <c r="AM26" s="650"/>
      <c r="AN26" s="650"/>
      <c r="AO26" s="651"/>
      <c r="AP26" s="649" t="s">
        <v>329</v>
      </c>
      <c r="AQ26" s="650"/>
      <c r="AR26" s="650"/>
      <c r="AS26" s="650"/>
      <c r="AT26" s="651"/>
      <c r="AU26" s="649" t="s">
        <v>330</v>
      </c>
      <c r="AV26" s="650"/>
      <c r="AW26" s="650"/>
      <c r="AX26" s="650"/>
      <c r="AY26" s="651"/>
      <c r="AZ26" s="649" t="s">
        <v>331</v>
      </c>
      <c r="BA26" s="650"/>
      <c r="BB26" s="650"/>
      <c r="BC26" s="650"/>
      <c r="BD26" s="651"/>
      <c r="BE26" s="649" t="s">
        <v>304</v>
      </c>
      <c r="BF26" s="650"/>
      <c r="BG26" s="650"/>
      <c r="BH26" s="650"/>
      <c r="BI26" s="661"/>
      <c r="BJ26" s="93"/>
      <c r="BK26" s="93"/>
      <c r="BL26" s="93"/>
      <c r="BM26" s="93"/>
      <c r="BN26" s="93"/>
      <c r="BO26" s="101"/>
      <c r="BP26" s="101"/>
      <c r="BQ26" s="98">
        <v>20</v>
      </c>
      <c r="BR26" s="99"/>
      <c r="BS26" s="685"/>
      <c r="BT26" s="686"/>
      <c r="BU26" s="686"/>
      <c r="BV26" s="686"/>
      <c r="BW26" s="686"/>
      <c r="BX26" s="686"/>
      <c r="BY26" s="686"/>
      <c r="BZ26" s="686"/>
      <c r="CA26" s="686"/>
      <c r="CB26" s="686"/>
      <c r="CC26" s="686"/>
      <c r="CD26" s="686"/>
      <c r="CE26" s="686"/>
      <c r="CF26" s="686"/>
      <c r="CG26" s="687"/>
      <c r="CH26" s="703"/>
      <c r="CI26" s="692"/>
      <c r="CJ26" s="692"/>
      <c r="CK26" s="692"/>
      <c r="CL26" s="704"/>
      <c r="CM26" s="703"/>
      <c r="CN26" s="692"/>
      <c r="CO26" s="692"/>
      <c r="CP26" s="692"/>
      <c r="CQ26" s="704"/>
      <c r="CR26" s="703"/>
      <c r="CS26" s="692"/>
      <c r="CT26" s="692"/>
      <c r="CU26" s="692"/>
      <c r="CV26" s="704"/>
      <c r="CW26" s="703"/>
      <c r="CX26" s="692"/>
      <c r="CY26" s="692"/>
      <c r="CZ26" s="692"/>
      <c r="DA26" s="704"/>
      <c r="DB26" s="703"/>
      <c r="DC26" s="692"/>
      <c r="DD26" s="692"/>
      <c r="DE26" s="692"/>
      <c r="DF26" s="704"/>
      <c r="DG26" s="703"/>
      <c r="DH26" s="692"/>
      <c r="DI26" s="692"/>
      <c r="DJ26" s="692"/>
      <c r="DK26" s="704"/>
      <c r="DL26" s="703"/>
      <c r="DM26" s="692"/>
      <c r="DN26" s="692"/>
      <c r="DO26" s="692"/>
      <c r="DP26" s="704"/>
      <c r="DQ26" s="703"/>
      <c r="DR26" s="692"/>
      <c r="DS26" s="692"/>
      <c r="DT26" s="692"/>
      <c r="DU26" s="704"/>
      <c r="DV26" s="685"/>
      <c r="DW26" s="686"/>
      <c r="DX26" s="686"/>
      <c r="DY26" s="686"/>
      <c r="DZ26" s="705"/>
      <c r="EA26" s="90"/>
    </row>
    <row r="27" spans="1:131" ht="26.25" customHeight="1" thickBot="1" x14ac:dyDescent="0.25">
      <c r="A27" s="675"/>
      <c r="B27" s="676"/>
      <c r="C27" s="676"/>
      <c r="D27" s="676"/>
      <c r="E27" s="676"/>
      <c r="F27" s="676"/>
      <c r="G27" s="676"/>
      <c r="H27" s="676"/>
      <c r="I27" s="676"/>
      <c r="J27" s="676"/>
      <c r="K27" s="676"/>
      <c r="L27" s="676"/>
      <c r="M27" s="676"/>
      <c r="N27" s="676"/>
      <c r="O27" s="676"/>
      <c r="P27" s="677"/>
      <c r="Q27" s="652"/>
      <c r="R27" s="653"/>
      <c r="S27" s="653"/>
      <c r="T27" s="653"/>
      <c r="U27" s="654"/>
      <c r="V27" s="652"/>
      <c r="W27" s="653"/>
      <c r="X27" s="653"/>
      <c r="Y27" s="653"/>
      <c r="Z27" s="654"/>
      <c r="AA27" s="652"/>
      <c r="AB27" s="653"/>
      <c r="AC27" s="653"/>
      <c r="AD27" s="653"/>
      <c r="AE27" s="653"/>
      <c r="AF27" s="733"/>
      <c r="AG27" s="734"/>
      <c r="AH27" s="734"/>
      <c r="AI27" s="734"/>
      <c r="AJ27" s="735"/>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62"/>
      <c r="BJ27" s="93"/>
      <c r="BK27" s="93"/>
      <c r="BL27" s="93"/>
      <c r="BM27" s="93"/>
      <c r="BN27" s="93"/>
      <c r="BO27" s="101"/>
      <c r="BP27" s="101"/>
      <c r="BQ27" s="98">
        <v>21</v>
      </c>
      <c r="BR27" s="99"/>
      <c r="BS27" s="685"/>
      <c r="BT27" s="686"/>
      <c r="BU27" s="686"/>
      <c r="BV27" s="686"/>
      <c r="BW27" s="686"/>
      <c r="BX27" s="686"/>
      <c r="BY27" s="686"/>
      <c r="BZ27" s="686"/>
      <c r="CA27" s="686"/>
      <c r="CB27" s="686"/>
      <c r="CC27" s="686"/>
      <c r="CD27" s="686"/>
      <c r="CE27" s="686"/>
      <c r="CF27" s="686"/>
      <c r="CG27" s="687"/>
      <c r="CH27" s="703"/>
      <c r="CI27" s="692"/>
      <c r="CJ27" s="692"/>
      <c r="CK27" s="692"/>
      <c r="CL27" s="704"/>
      <c r="CM27" s="703"/>
      <c r="CN27" s="692"/>
      <c r="CO27" s="692"/>
      <c r="CP27" s="692"/>
      <c r="CQ27" s="704"/>
      <c r="CR27" s="703"/>
      <c r="CS27" s="692"/>
      <c r="CT27" s="692"/>
      <c r="CU27" s="692"/>
      <c r="CV27" s="704"/>
      <c r="CW27" s="703"/>
      <c r="CX27" s="692"/>
      <c r="CY27" s="692"/>
      <c r="CZ27" s="692"/>
      <c r="DA27" s="704"/>
      <c r="DB27" s="703"/>
      <c r="DC27" s="692"/>
      <c r="DD27" s="692"/>
      <c r="DE27" s="692"/>
      <c r="DF27" s="704"/>
      <c r="DG27" s="703"/>
      <c r="DH27" s="692"/>
      <c r="DI27" s="692"/>
      <c r="DJ27" s="692"/>
      <c r="DK27" s="704"/>
      <c r="DL27" s="703"/>
      <c r="DM27" s="692"/>
      <c r="DN27" s="692"/>
      <c r="DO27" s="692"/>
      <c r="DP27" s="704"/>
      <c r="DQ27" s="703"/>
      <c r="DR27" s="692"/>
      <c r="DS27" s="692"/>
      <c r="DT27" s="692"/>
      <c r="DU27" s="704"/>
      <c r="DV27" s="685"/>
      <c r="DW27" s="686"/>
      <c r="DX27" s="686"/>
      <c r="DY27" s="686"/>
      <c r="DZ27" s="705"/>
      <c r="EA27" s="90"/>
    </row>
    <row r="28" spans="1:131" ht="26.25" customHeight="1" thickTop="1" x14ac:dyDescent="0.2">
      <c r="A28" s="102">
        <v>1</v>
      </c>
      <c r="B28" s="663" t="s">
        <v>332</v>
      </c>
      <c r="C28" s="664"/>
      <c r="D28" s="664"/>
      <c r="E28" s="664"/>
      <c r="F28" s="664"/>
      <c r="G28" s="664"/>
      <c r="H28" s="664"/>
      <c r="I28" s="664"/>
      <c r="J28" s="664"/>
      <c r="K28" s="664"/>
      <c r="L28" s="664"/>
      <c r="M28" s="664"/>
      <c r="N28" s="664"/>
      <c r="O28" s="664"/>
      <c r="P28" s="665"/>
      <c r="Q28" s="740">
        <v>3096</v>
      </c>
      <c r="R28" s="736"/>
      <c r="S28" s="736"/>
      <c r="T28" s="736"/>
      <c r="U28" s="736"/>
      <c r="V28" s="736">
        <v>3032</v>
      </c>
      <c r="W28" s="736"/>
      <c r="X28" s="736"/>
      <c r="Y28" s="736"/>
      <c r="Z28" s="736"/>
      <c r="AA28" s="736">
        <v>64</v>
      </c>
      <c r="AB28" s="736"/>
      <c r="AC28" s="736"/>
      <c r="AD28" s="736"/>
      <c r="AE28" s="741"/>
      <c r="AF28" s="742">
        <v>64</v>
      </c>
      <c r="AG28" s="736"/>
      <c r="AH28" s="736"/>
      <c r="AI28" s="736"/>
      <c r="AJ28" s="743"/>
      <c r="AK28" s="744">
        <v>286</v>
      </c>
      <c r="AL28" s="736"/>
      <c r="AM28" s="736"/>
      <c r="AN28" s="736"/>
      <c r="AO28" s="736"/>
      <c r="AP28" s="736" t="s">
        <v>66</v>
      </c>
      <c r="AQ28" s="736"/>
      <c r="AR28" s="736"/>
      <c r="AS28" s="736"/>
      <c r="AT28" s="736"/>
      <c r="AU28" s="736" t="s">
        <v>66</v>
      </c>
      <c r="AV28" s="736"/>
      <c r="AW28" s="736"/>
      <c r="AX28" s="736"/>
      <c r="AY28" s="736"/>
      <c r="AZ28" s="737"/>
      <c r="BA28" s="737"/>
      <c r="BB28" s="737"/>
      <c r="BC28" s="737"/>
      <c r="BD28" s="737"/>
      <c r="BE28" s="738"/>
      <c r="BF28" s="738"/>
      <c r="BG28" s="738"/>
      <c r="BH28" s="738"/>
      <c r="BI28" s="739"/>
      <c r="BJ28" s="93"/>
      <c r="BK28" s="93"/>
      <c r="BL28" s="93"/>
      <c r="BM28" s="93"/>
      <c r="BN28" s="93"/>
      <c r="BO28" s="101"/>
      <c r="BP28" s="101"/>
      <c r="BQ28" s="98">
        <v>22</v>
      </c>
      <c r="BR28" s="99"/>
      <c r="BS28" s="685"/>
      <c r="BT28" s="686"/>
      <c r="BU28" s="686"/>
      <c r="BV28" s="686"/>
      <c r="BW28" s="686"/>
      <c r="BX28" s="686"/>
      <c r="BY28" s="686"/>
      <c r="BZ28" s="686"/>
      <c r="CA28" s="686"/>
      <c r="CB28" s="686"/>
      <c r="CC28" s="686"/>
      <c r="CD28" s="686"/>
      <c r="CE28" s="686"/>
      <c r="CF28" s="686"/>
      <c r="CG28" s="687"/>
      <c r="CH28" s="703"/>
      <c r="CI28" s="692"/>
      <c r="CJ28" s="692"/>
      <c r="CK28" s="692"/>
      <c r="CL28" s="704"/>
      <c r="CM28" s="703"/>
      <c r="CN28" s="692"/>
      <c r="CO28" s="692"/>
      <c r="CP28" s="692"/>
      <c r="CQ28" s="704"/>
      <c r="CR28" s="703"/>
      <c r="CS28" s="692"/>
      <c r="CT28" s="692"/>
      <c r="CU28" s="692"/>
      <c r="CV28" s="704"/>
      <c r="CW28" s="703"/>
      <c r="CX28" s="692"/>
      <c r="CY28" s="692"/>
      <c r="CZ28" s="692"/>
      <c r="DA28" s="704"/>
      <c r="DB28" s="703"/>
      <c r="DC28" s="692"/>
      <c r="DD28" s="692"/>
      <c r="DE28" s="692"/>
      <c r="DF28" s="704"/>
      <c r="DG28" s="703"/>
      <c r="DH28" s="692"/>
      <c r="DI28" s="692"/>
      <c r="DJ28" s="692"/>
      <c r="DK28" s="704"/>
      <c r="DL28" s="703"/>
      <c r="DM28" s="692"/>
      <c r="DN28" s="692"/>
      <c r="DO28" s="692"/>
      <c r="DP28" s="704"/>
      <c r="DQ28" s="703"/>
      <c r="DR28" s="692"/>
      <c r="DS28" s="692"/>
      <c r="DT28" s="692"/>
      <c r="DU28" s="704"/>
      <c r="DV28" s="685"/>
      <c r="DW28" s="686"/>
      <c r="DX28" s="686"/>
      <c r="DY28" s="686"/>
      <c r="DZ28" s="705"/>
      <c r="EA28" s="90"/>
    </row>
    <row r="29" spans="1:131" ht="26.25" customHeight="1" x14ac:dyDescent="0.2">
      <c r="A29" s="102">
        <v>2</v>
      </c>
      <c r="B29" s="685" t="s">
        <v>333</v>
      </c>
      <c r="C29" s="686"/>
      <c r="D29" s="686"/>
      <c r="E29" s="686"/>
      <c r="F29" s="686"/>
      <c r="G29" s="686"/>
      <c r="H29" s="686"/>
      <c r="I29" s="686"/>
      <c r="J29" s="686"/>
      <c r="K29" s="686"/>
      <c r="L29" s="686"/>
      <c r="M29" s="686"/>
      <c r="N29" s="686"/>
      <c r="O29" s="686"/>
      <c r="P29" s="687"/>
      <c r="Q29" s="688">
        <v>3399</v>
      </c>
      <c r="R29" s="689"/>
      <c r="S29" s="689"/>
      <c r="T29" s="689"/>
      <c r="U29" s="689"/>
      <c r="V29" s="689">
        <v>3214</v>
      </c>
      <c r="W29" s="689"/>
      <c r="X29" s="689"/>
      <c r="Y29" s="689"/>
      <c r="Z29" s="689"/>
      <c r="AA29" s="689">
        <v>185</v>
      </c>
      <c r="AB29" s="689"/>
      <c r="AC29" s="689"/>
      <c r="AD29" s="689"/>
      <c r="AE29" s="690"/>
      <c r="AF29" s="691">
        <v>185</v>
      </c>
      <c r="AG29" s="692"/>
      <c r="AH29" s="692"/>
      <c r="AI29" s="692"/>
      <c r="AJ29" s="693"/>
      <c r="AK29" s="694">
        <v>557</v>
      </c>
      <c r="AL29" s="689"/>
      <c r="AM29" s="689"/>
      <c r="AN29" s="689"/>
      <c r="AO29" s="689"/>
      <c r="AP29" s="689" t="s">
        <v>66</v>
      </c>
      <c r="AQ29" s="689"/>
      <c r="AR29" s="689"/>
      <c r="AS29" s="689"/>
      <c r="AT29" s="689"/>
      <c r="AU29" s="689" t="s">
        <v>66</v>
      </c>
      <c r="AV29" s="689"/>
      <c r="AW29" s="689"/>
      <c r="AX29" s="689"/>
      <c r="AY29" s="689"/>
      <c r="AZ29" s="745"/>
      <c r="BA29" s="745"/>
      <c r="BB29" s="745"/>
      <c r="BC29" s="745"/>
      <c r="BD29" s="745"/>
      <c r="BE29" s="695"/>
      <c r="BF29" s="695"/>
      <c r="BG29" s="695"/>
      <c r="BH29" s="695"/>
      <c r="BI29" s="696"/>
      <c r="BJ29" s="93"/>
      <c r="BK29" s="93"/>
      <c r="BL29" s="93"/>
      <c r="BM29" s="93"/>
      <c r="BN29" s="93"/>
      <c r="BO29" s="101"/>
      <c r="BP29" s="101"/>
      <c r="BQ29" s="98">
        <v>23</v>
      </c>
      <c r="BR29" s="99"/>
      <c r="BS29" s="685"/>
      <c r="BT29" s="686"/>
      <c r="BU29" s="686"/>
      <c r="BV29" s="686"/>
      <c r="BW29" s="686"/>
      <c r="BX29" s="686"/>
      <c r="BY29" s="686"/>
      <c r="BZ29" s="686"/>
      <c r="CA29" s="686"/>
      <c r="CB29" s="686"/>
      <c r="CC29" s="686"/>
      <c r="CD29" s="686"/>
      <c r="CE29" s="686"/>
      <c r="CF29" s="686"/>
      <c r="CG29" s="687"/>
      <c r="CH29" s="703"/>
      <c r="CI29" s="692"/>
      <c r="CJ29" s="692"/>
      <c r="CK29" s="692"/>
      <c r="CL29" s="704"/>
      <c r="CM29" s="703"/>
      <c r="CN29" s="692"/>
      <c r="CO29" s="692"/>
      <c r="CP29" s="692"/>
      <c r="CQ29" s="704"/>
      <c r="CR29" s="703"/>
      <c r="CS29" s="692"/>
      <c r="CT29" s="692"/>
      <c r="CU29" s="692"/>
      <c r="CV29" s="704"/>
      <c r="CW29" s="703"/>
      <c r="CX29" s="692"/>
      <c r="CY29" s="692"/>
      <c r="CZ29" s="692"/>
      <c r="DA29" s="704"/>
      <c r="DB29" s="703"/>
      <c r="DC29" s="692"/>
      <c r="DD29" s="692"/>
      <c r="DE29" s="692"/>
      <c r="DF29" s="704"/>
      <c r="DG29" s="703"/>
      <c r="DH29" s="692"/>
      <c r="DI29" s="692"/>
      <c r="DJ29" s="692"/>
      <c r="DK29" s="704"/>
      <c r="DL29" s="703"/>
      <c r="DM29" s="692"/>
      <c r="DN29" s="692"/>
      <c r="DO29" s="692"/>
      <c r="DP29" s="704"/>
      <c r="DQ29" s="703"/>
      <c r="DR29" s="692"/>
      <c r="DS29" s="692"/>
      <c r="DT29" s="692"/>
      <c r="DU29" s="704"/>
      <c r="DV29" s="685"/>
      <c r="DW29" s="686"/>
      <c r="DX29" s="686"/>
      <c r="DY29" s="686"/>
      <c r="DZ29" s="705"/>
      <c r="EA29" s="90"/>
    </row>
    <row r="30" spans="1:131" ht="26.25" customHeight="1" x14ac:dyDescent="0.2">
      <c r="A30" s="102">
        <v>3</v>
      </c>
      <c r="B30" s="685" t="s">
        <v>334</v>
      </c>
      <c r="C30" s="686"/>
      <c r="D30" s="686"/>
      <c r="E30" s="686"/>
      <c r="F30" s="686"/>
      <c r="G30" s="686"/>
      <c r="H30" s="686"/>
      <c r="I30" s="686"/>
      <c r="J30" s="686"/>
      <c r="K30" s="686"/>
      <c r="L30" s="686"/>
      <c r="M30" s="686"/>
      <c r="N30" s="686"/>
      <c r="O30" s="686"/>
      <c r="P30" s="687"/>
      <c r="Q30" s="688">
        <v>443</v>
      </c>
      <c r="R30" s="689"/>
      <c r="S30" s="689"/>
      <c r="T30" s="689"/>
      <c r="U30" s="689"/>
      <c r="V30" s="689">
        <v>443</v>
      </c>
      <c r="W30" s="689"/>
      <c r="X30" s="689"/>
      <c r="Y30" s="689"/>
      <c r="Z30" s="689"/>
      <c r="AA30" s="689">
        <v>0</v>
      </c>
      <c r="AB30" s="689"/>
      <c r="AC30" s="689"/>
      <c r="AD30" s="689"/>
      <c r="AE30" s="690"/>
      <c r="AF30" s="691" t="s">
        <v>66</v>
      </c>
      <c r="AG30" s="692"/>
      <c r="AH30" s="692"/>
      <c r="AI30" s="692"/>
      <c r="AJ30" s="693"/>
      <c r="AK30" s="694">
        <v>148</v>
      </c>
      <c r="AL30" s="689"/>
      <c r="AM30" s="689"/>
      <c r="AN30" s="689"/>
      <c r="AO30" s="689"/>
      <c r="AP30" s="689" t="s">
        <v>66</v>
      </c>
      <c r="AQ30" s="689"/>
      <c r="AR30" s="689"/>
      <c r="AS30" s="689"/>
      <c r="AT30" s="689"/>
      <c r="AU30" s="689" t="s">
        <v>66</v>
      </c>
      <c r="AV30" s="689"/>
      <c r="AW30" s="689"/>
      <c r="AX30" s="689"/>
      <c r="AY30" s="689"/>
      <c r="AZ30" s="745"/>
      <c r="BA30" s="745"/>
      <c r="BB30" s="745"/>
      <c r="BC30" s="745"/>
      <c r="BD30" s="745"/>
      <c r="BE30" s="695"/>
      <c r="BF30" s="695"/>
      <c r="BG30" s="695"/>
      <c r="BH30" s="695"/>
      <c r="BI30" s="696"/>
      <c r="BJ30" s="93"/>
      <c r="BK30" s="93"/>
      <c r="BL30" s="93"/>
      <c r="BM30" s="93"/>
      <c r="BN30" s="93"/>
      <c r="BO30" s="101"/>
      <c r="BP30" s="101"/>
      <c r="BQ30" s="98">
        <v>24</v>
      </c>
      <c r="BR30" s="99"/>
      <c r="BS30" s="685"/>
      <c r="BT30" s="686"/>
      <c r="BU30" s="686"/>
      <c r="BV30" s="686"/>
      <c r="BW30" s="686"/>
      <c r="BX30" s="686"/>
      <c r="BY30" s="686"/>
      <c r="BZ30" s="686"/>
      <c r="CA30" s="686"/>
      <c r="CB30" s="686"/>
      <c r="CC30" s="686"/>
      <c r="CD30" s="686"/>
      <c r="CE30" s="686"/>
      <c r="CF30" s="686"/>
      <c r="CG30" s="687"/>
      <c r="CH30" s="703"/>
      <c r="CI30" s="692"/>
      <c r="CJ30" s="692"/>
      <c r="CK30" s="692"/>
      <c r="CL30" s="704"/>
      <c r="CM30" s="703"/>
      <c r="CN30" s="692"/>
      <c r="CO30" s="692"/>
      <c r="CP30" s="692"/>
      <c r="CQ30" s="704"/>
      <c r="CR30" s="703"/>
      <c r="CS30" s="692"/>
      <c r="CT30" s="692"/>
      <c r="CU30" s="692"/>
      <c r="CV30" s="704"/>
      <c r="CW30" s="703"/>
      <c r="CX30" s="692"/>
      <c r="CY30" s="692"/>
      <c r="CZ30" s="692"/>
      <c r="DA30" s="704"/>
      <c r="DB30" s="703"/>
      <c r="DC30" s="692"/>
      <c r="DD30" s="692"/>
      <c r="DE30" s="692"/>
      <c r="DF30" s="704"/>
      <c r="DG30" s="703"/>
      <c r="DH30" s="692"/>
      <c r="DI30" s="692"/>
      <c r="DJ30" s="692"/>
      <c r="DK30" s="704"/>
      <c r="DL30" s="703"/>
      <c r="DM30" s="692"/>
      <c r="DN30" s="692"/>
      <c r="DO30" s="692"/>
      <c r="DP30" s="704"/>
      <c r="DQ30" s="703"/>
      <c r="DR30" s="692"/>
      <c r="DS30" s="692"/>
      <c r="DT30" s="692"/>
      <c r="DU30" s="704"/>
      <c r="DV30" s="685"/>
      <c r="DW30" s="686"/>
      <c r="DX30" s="686"/>
      <c r="DY30" s="686"/>
      <c r="DZ30" s="705"/>
      <c r="EA30" s="90"/>
    </row>
    <row r="31" spans="1:131" ht="26.25" customHeight="1" x14ac:dyDescent="0.2">
      <c r="A31" s="102">
        <v>4</v>
      </c>
      <c r="B31" s="685" t="s">
        <v>335</v>
      </c>
      <c r="C31" s="686"/>
      <c r="D31" s="686"/>
      <c r="E31" s="686"/>
      <c r="F31" s="686"/>
      <c r="G31" s="686"/>
      <c r="H31" s="686"/>
      <c r="I31" s="686"/>
      <c r="J31" s="686"/>
      <c r="K31" s="686"/>
      <c r="L31" s="686"/>
      <c r="M31" s="686"/>
      <c r="N31" s="686"/>
      <c r="O31" s="686"/>
      <c r="P31" s="687"/>
      <c r="Q31" s="688">
        <v>8</v>
      </c>
      <c r="R31" s="689"/>
      <c r="S31" s="689"/>
      <c r="T31" s="689"/>
      <c r="U31" s="689"/>
      <c r="V31" s="689">
        <v>8</v>
      </c>
      <c r="W31" s="689"/>
      <c r="X31" s="689"/>
      <c r="Y31" s="689"/>
      <c r="Z31" s="689"/>
      <c r="AA31" s="689">
        <v>0</v>
      </c>
      <c r="AB31" s="689"/>
      <c r="AC31" s="689"/>
      <c r="AD31" s="689"/>
      <c r="AE31" s="690"/>
      <c r="AF31" s="691" t="s">
        <v>66</v>
      </c>
      <c r="AG31" s="692"/>
      <c r="AH31" s="692"/>
      <c r="AI31" s="692"/>
      <c r="AJ31" s="693"/>
      <c r="AK31" s="694" t="s">
        <v>66</v>
      </c>
      <c r="AL31" s="689"/>
      <c r="AM31" s="689"/>
      <c r="AN31" s="689"/>
      <c r="AO31" s="689"/>
      <c r="AP31" s="689" t="s">
        <v>66</v>
      </c>
      <c r="AQ31" s="689"/>
      <c r="AR31" s="689"/>
      <c r="AS31" s="689"/>
      <c r="AT31" s="689"/>
      <c r="AU31" s="689" t="s">
        <v>66</v>
      </c>
      <c r="AV31" s="689"/>
      <c r="AW31" s="689"/>
      <c r="AX31" s="689"/>
      <c r="AY31" s="689"/>
      <c r="AZ31" s="745"/>
      <c r="BA31" s="745"/>
      <c r="BB31" s="745"/>
      <c r="BC31" s="745"/>
      <c r="BD31" s="745"/>
      <c r="BE31" s="695"/>
      <c r="BF31" s="695"/>
      <c r="BG31" s="695"/>
      <c r="BH31" s="695"/>
      <c r="BI31" s="696"/>
      <c r="BJ31" s="93"/>
      <c r="BK31" s="93"/>
      <c r="BL31" s="93"/>
      <c r="BM31" s="93"/>
      <c r="BN31" s="93"/>
      <c r="BO31" s="101"/>
      <c r="BP31" s="101"/>
      <c r="BQ31" s="98">
        <v>25</v>
      </c>
      <c r="BR31" s="99"/>
      <c r="BS31" s="685"/>
      <c r="BT31" s="686"/>
      <c r="BU31" s="686"/>
      <c r="BV31" s="686"/>
      <c r="BW31" s="686"/>
      <c r="BX31" s="686"/>
      <c r="BY31" s="686"/>
      <c r="BZ31" s="686"/>
      <c r="CA31" s="686"/>
      <c r="CB31" s="686"/>
      <c r="CC31" s="686"/>
      <c r="CD31" s="686"/>
      <c r="CE31" s="686"/>
      <c r="CF31" s="686"/>
      <c r="CG31" s="687"/>
      <c r="CH31" s="703"/>
      <c r="CI31" s="692"/>
      <c r="CJ31" s="692"/>
      <c r="CK31" s="692"/>
      <c r="CL31" s="704"/>
      <c r="CM31" s="703"/>
      <c r="CN31" s="692"/>
      <c r="CO31" s="692"/>
      <c r="CP31" s="692"/>
      <c r="CQ31" s="704"/>
      <c r="CR31" s="703"/>
      <c r="CS31" s="692"/>
      <c r="CT31" s="692"/>
      <c r="CU31" s="692"/>
      <c r="CV31" s="704"/>
      <c r="CW31" s="703"/>
      <c r="CX31" s="692"/>
      <c r="CY31" s="692"/>
      <c r="CZ31" s="692"/>
      <c r="DA31" s="704"/>
      <c r="DB31" s="703"/>
      <c r="DC31" s="692"/>
      <c r="DD31" s="692"/>
      <c r="DE31" s="692"/>
      <c r="DF31" s="704"/>
      <c r="DG31" s="703"/>
      <c r="DH31" s="692"/>
      <c r="DI31" s="692"/>
      <c r="DJ31" s="692"/>
      <c r="DK31" s="704"/>
      <c r="DL31" s="703"/>
      <c r="DM31" s="692"/>
      <c r="DN31" s="692"/>
      <c r="DO31" s="692"/>
      <c r="DP31" s="704"/>
      <c r="DQ31" s="703"/>
      <c r="DR31" s="692"/>
      <c r="DS31" s="692"/>
      <c r="DT31" s="692"/>
      <c r="DU31" s="704"/>
      <c r="DV31" s="685"/>
      <c r="DW31" s="686"/>
      <c r="DX31" s="686"/>
      <c r="DY31" s="686"/>
      <c r="DZ31" s="705"/>
      <c r="EA31" s="90"/>
    </row>
    <row r="32" spans="1:131" ht="26.25" customHeight="1" x14ac:dyDescent="0.2">
      <c r="A32" s="102">
        <v>5</v>
      </c>
      <c r="B32" s="685" t="s">
        <v>336</v>
      </c>
      <c r="C32" s="686"/>
      <c r="D32" s="686"/>
      <c r="E32" s="686"/>
      <c r="F32" s="686"/>
      <c r="G32" s="686"/>
      <c r="H32" s="686"/>
      <c r="I32" s="686"/>
      <c r="J32" s="686"/>
      <c r="K32" s="686"/>
      <c r="L32" s="686"/>
      <c r="M32" s="686"/>
      <c r="N32" s="686"/>
      <c r="O32" s="686"/>
      <c r="P32" s="687"/>
      <c r="Q32" s="688">
        <v>855</v>
      </c>
      <c r="R32" s="689"/>
      <c r="S32" s="689"/>
      <c r="T32" s="689"/>
      <c r="U32" s="689"/>
      <c r="V32" s="689">
        <v>771</v>
      </c>
      <c r="W32" s="689"/>
      <c r="X32" s="689"/>
      <c r="Y32" s="689"/>
      <c r="Z32" s="689"/>
      <c r="AA32" s="689">
        <v>84</v>
      </c>
      <c r="AB32" s="689"/>
      <c r="AC32" s="689"/>
      <c r="AD32" s="689"/>
      <c r="AE32" s="690"/>
      <c r="AF32" s="691">
        <v>219</v>
      </c>
      <c r="AG32" s="692"/>
      <c r="AH32" s="692"/>
      <c r="AI32" s="692"/>
      <c r="AJ32" s="693"/>
      <c r="AK32" s="694">
        <v>404</v>
      </c>
      <c r="AL32" s="689"/>
      <c r="AM32" s="689"/>
      <c r="AN32" s="689"/>
      <c r="AO32" s="689"/>
      <c r="AP32" s="689">
        <v>1490</v>
      </c>
      <c r="AQ32" s="689"/>
      <c r="AR32" s="689"/>
      <c r="AS32" s="689"/>
      <c r="AT32" s="689"/>
      <c r="AU32" s="689">
        <v>1490</v>
      </c>
      <c r="AV32" s="689"/>
      <c r="AW32" s="689"/>
      <c r="AX32" s="689"/>
      <c r="AY32" s="689"/>
      <c r="AZ32" s="745"/>
      <c r="BA32" s="745"/>
      <c r="BB32" s="745"/>
      <c r="BC32" s="745"/>
      <c r="BD32" s="745"/>
      <c r="BE32" s="695" t="s">
        <v>337</v>
      </c>
      <c r="BF32" s="695"/>
      <c r="BG32" s="695"/>
      <c r="BH32" s="695"/>
      <c r="BI32" s="696"/>
      <c r="BJ32" s="93"/>
      <c r="BK32" s="93"/>
      <c r="BL32" s="93"/>
      <c r="BM32" s="93"/>
      <c r="BN32" s="93"/>
      <c r="BO32" s="101"/>
      <c r="BP32" s="101"/>
      <c r="BQ32" s="98">
        <v>26</v>
      </c>
      <c r="BR32" s="99"/>
      <c r="BS32" s="685"/>
      <c r="BT32" s="686"/>
      <c r="BU32" s="686"/>
      <c r="BV32" s="686"/>
      <c r="BW32" s="686"/>
      <c r="BX32" s="686"/>
      <c r="BY32" s="686"/>
      <c r="BZ32" s="686"/>
      <c r="CA32" s="686"/>
      <c r="CB32" s="686"/>
      <c r="CC32" s="686"/>
      <c r="CD32" s="686"/>
      <c r="CE32" s="686"/>
      <c r="CF32" s="686"/>
      <c r="CG32" s="687"/>
      <c r="CH32" s="703"/>
      <c r="CI32" s="692"/>
      <c r="CJ32" s="692"/>
      <c r="CK32" s="692"/>
      <c r="CL32" s="704"/>
      <c r="CM32" s="703"/>
      <c r="CN32" s="692"/>
      <c r="CO32" s="692"/>
      <c r="CP32" s="692"/>
      <c r="CQ32" s="704"/>
      <c r="CR32" s="703"/>
      <c r="CS32" s="692"/>
      <c r="CT32" s="692"/>
      <c r="CU32" s="692"/>
      <c r="CV32" s="704"/>
      <c r="CW32" s="703"/>
      <c r="CX32" s="692"/>
      <c r="CY32" s="692"/>
      <c r="CZ32" s="692"/>
      <c r="DA32" s="704"/>
      <c r="DB32" s="703"/>
      <c r="DC32" s="692"/>
      <c r="DD32" s="692"/>
      <c r="DE32" s="692"/>
      <c r="DF32" s="704"/>
      <c r="DG32" s="703"/>
      <c r="DH32" s="692"/>
      <c r="DI32" s="692"/>
      <c r="DJ32" s="692"/>
      <c r="DK32" s="704"/>
      <c r="DL32" s="703"/>
      <c r="DM32" s="692"/>
      <c r="DN32" s="692"/>
      <c r="DO32" s="692"/>
      <c r="DP32" s="704"/>
      <c r="DQ32" s="703"/>
      <c r="DR32" s="692"/>
      <c r="DS32" s="692"/>
      <c r="DT32" s="692"/>
      <c r="DU32" s="704"/>
      <c r="DV32" s="685"/>
      <c r="DW32" s="686"/>
      <c r="DX32" s="686"/>
      <c r="DY32" s="686"/>
      <c r="DZ32" s="705"/>
      <c r="EA32" s="90"/>
    </row>
    <row r="33" spans="1:131" ht="26.25" customHeight="1" x14ac:dyDescent="0.2">
      <c r="A33" s="102">
        <v>6</v>
      </c>
      <c r="B33" s="685" t="s">
        <v>338</v>
      </c>
      <c r="C33" s="686"/>
      <c r="D33" s="686"/>
      <c r="E33" s="686"/>
      <c r="F33" s="686"/>
      <c r="G33" s="686"/>
      <c r="H33" s="686"/>
      <c r="I33" s="686"/>
      <c r="J33" s="686"/>
      <c r="K33" s="686"/>
      <c r="L33" s="686"/>
      <c r="M33" s="686"/>
      <c r="N33" s="686"/>
      <c r="O33" s="686"/>
      <c r="P33" s="687"/>
      <c r="Q33" s="688">
        <v>4949</v>
      </c>
      <c r="R33" s="689"/>
      <c r="S33" s="689"/>
      <c r="T33" s="689"/>
      <c r="U33" s="689"/>
      <c r="V33" s="689">
        <v>4920</v>
      </c>
      <c r="W33" s="689"/>
      <c r="X33" s="689"/>
      <c r="Y33" s="689"/>
      <c r="Z33" s="689"/>
      <c r="AA33" s="689">
        <v>29</v>
      </c>
      <c r="AB33" s="689"/>
      <c r="AC33" s="689"/>
      <c r="AD33" s="689"/>
      <c r="AE33" s="690"/>
      <c r="AF33" s="691" t="s">
        <v>66</v>
      </c>
      <c r="AG33" s="692"/>
      <c r="AH33" s="692"/>
      <c r="AI33" s="692"/>
      <c r="AJ33" s="693"/>
      <c r="AK33" s="694">
        <v>1461</v>
      </c>
      <c r="AL33" s="689"/>
      <c r="AM33" s="689"/>
      <c r="AN33" s="689"/>
      <c r="AO33" s="689"/>
      <c r="AP33" s="689">
        <v>6890</v>
      </c>
      <c r="AQ33" s="689"/>
      <c r="AR33" s="689"/>
      <c r="AS33" s="689"/>
      <c r="AT33" s="689"/>
      <c r="AU33" s="689">
        <v>3810</v>
      </c>
      <c r="AV33" s="689"/>
      <c r="AW33" s="689"/>
      <c r="AX33" s="689"/>
      <c r="AY33" s="689"/>
      <c r="AZ33" s="745"/>
      <c r="BA33" s="745"/>
      <c r="BB33" s="745"/>
      <c r="BC33" s="745"/>
      <c r="BD33" s="745"/>
      <c r="BE33" s="695" t="s">
        <v>337</v>
      </c>
      <c r="BF33" s="695"/>
      <c r="BG33" s="695"/>
      <c r="BH33" s="695"/>
      <c r="BI33" s="696"/>
      <c r="BJ33" s="93"/>
      <c r="BK33" s="93"/>
      <c r="BL33" s="93"/>
      <c r="BM33" s="93"/>
      <c r="BN33" s="93"/>
      <c r="BO33" s="101"/>
      <c r="BP33" s="101"/>
      <c r="BQ33" s="98">
        <v>27</v>
      </c>
      <c r="BR33" s="99"/>
      <c r="BS33" s="685"/>
      <c r="BT33" s="686"/>
      <c r="BU33" s="686"/>
      <c r="BV33" s="686"/>
      <c r="BW33" s="686"/>
      <c r="BX33" s="686"/>
      <c r="BY33" s="686"/>
      <c r="BZ33" s="686"/>
      <c r="CA33" s="686"/>
      <c r="CB33" s="686"/>
      <c r="CC33" s="686"/>
      <c r="CD33" s="686"/>
      <c r="CE33" s="686"/>
      <c r="CF33" s="686"/>
      <c r="CG33" s="687"/>
      <c r="CH33" s="703"/>
      <c r="CI33" s="692"/>
      <c r="CJ33" s="692"/>
      <c r="CK33" s="692"/>
      <c r="CL33" s="704"/>
      <c r="CM33" s="703"/>
      <c r="CN33" s="692"/>
      <c r="CO33" s="692"/>
      <c r="CP33" s="692"/>
      <c r="CQ33" s="704"/>
      <c r="CR33" s="703"/>
      <c r="CS33" s="692"/>
      <c r="CT33" s="692"/>
      <c r="CU33" s="692"/>
      <c r="CV33" s="704"/>
      <c r="CW33" s="703"/>
      <c r="CX33" s="692"/>
      <c r="CY33" s="692"/>
      <c r="CZ33" s="692"/>
      <c r="DA33" s="704"/>
      <c r="DB33" s="703"/>
      <c r="DC33" s="692"/>
      <c r="DD33" s="692"/>
      <c r="DE33" s="692"/>
      <c r="DF33" s="704"/>
      <c r="DG33" s="703"/>
      <c r="DH33" s="692"/>
      <c r="DI33" s="692"/>
      <c r="DJ33" s="692"/>
      <c r="DK33" s="704"/>
      <c r="DL33" s="703"/>
      <c r="DM33" s="692"/>
      <c r="DN33" s="692"/>
      <c r="DO33" s="692"/>
      <c r="DP33" s="704"/>
      <c r="DQ33" s="703"/>
      <c r="DR33" s="692"/>
      <c r="DS33" s="692"/>
      <c r="DT33" s="692"/>
      <c r="DU33" s="704"/>
      <c r="DV33" s="685"/>
      <c r="DW33" s="686"/>
      <c r="DX33" s="686"/>
      <c r="DY33" s="686"/>
      <c r="DZ33" s="705"/>
      <c r="EA33" s="90"/>
    </row>
    <row r="34" spans="1:131" ht="26.25" customHeight="1" x14ac:dyDescent="0.2">
      <c r="A34" s="102">
        <v>7</v>
      </c>
      <c r="B34" s="685" t="s">
        <v>339</v>
      </c>
      <c r="C34" s="686"/>
      <c r="D34" s="686"/>
      <c r="E34" s="686"/>
      <c r="F34" s="686"/>
      <c r="G34" s="686"/>
      <c r="H34" s="686"/>
      <c r="I34" s="686"/>
      <c r="J34" s="686"/>
      <c r="K34" s="686"/>
      <c r="L34" s="686"/>
      <c r="M34" s="686"/>
      <c r="N34" s="686"/>
      <c r="O34" s="686"/>
      <c r="P34" s="687"/>
      <c r="Q34" s="688">
        <v>1098</v>
      </c>
      <c r="R34" s="689"/>
      <c r="S34" s="689"/>
      <c r="T34" s="689"/>
      <c r="U34" s="689"/>
      <c r="V34" s="689">
        <v>792</v>
      </c>
      <c r="W34" s="689"/>
      <c r="X34" s="689"/>
      <c r="Y34" s="689"/>
      <c r="Z34" s="689"/>
      <c r="AA34" s="689">
        <v>306</v>
      </c>
      <c r="AB34" s="689"/>
      <c r="AC34" s="689"/>
      <c r="AD34" s="689"/>
      <c r="AE34" s="690"/>
      <c r="AF34" s="691">
        <v>298</v>
      </c>
      <c r="AG34" s="692"/>
      <c r="AH34" s="692"/>
      <c r="AI34" s="692"/>
      <c r="AJ34" s="693"/>
      <c r="AK34" s="694">
        <v>684</v>
      </c>
      <c r="AL34" s="689"/>
      <c r="AM34" s="689"/>
      <c r="AN34" s="689"/>
      <c r="AO34" s="689"/>
      <c r="AP34" s="689">
        <v>5881</v>
      </c>
      <c r="AQ34" s="689"/>
      <c r="AR34" s="689"/>
      <c r="AS34" s="689"/>
      <c r="AT34" s="689"/>
      <c r="AU34" s="689">
        <v>5793</v>
      </c>
      <c r="AV34" s="689"/>
      <c r="AW34" s="689"/>
      <c r="AX34" s="689"/>
      <c r="AY34" s="689"/>
      <c r="AZ34" s="745"/>
      <c r="BA34" s="745"/>
      <c r="BB34" s="745"/>
      <c r="BC34" s="745"/>
      <c r="BD34" s="745"/>
      <c r="BE34" s="695" t="s">
        <v>337</v>
      </c>
      <c r="BF34" s="695"/>
      <c r="BG34" s="695"/>
      <c r="BH34" s="695"/>
      <c r="BI34" s="696"/>
      <c r="BJ34" s="93"/>
      <c r="BK34" s="93"/>
      <c r="BL34" s="93"/>
      <c r="BM34" s="93"/>
      <c r="BN34" s="93"/>
      <c r="BO34" s="101"/>
      <c r="BP34" s="101"/>
      <c r="BQ34" s="98">
        <v>28</v>
      </c>
      <c r="BR34" s="99"/>
      <c r="BS34" s="685"/>
      <c r="BT34" s="686"/>
      <c r="BU34" s="686"/>
      <c r="BV34" s="686"/>
      <c r="BW34" s="686"/>
      <c r="BX34" s="686"/>
      <c r="BY34" s="686"/>
      <c r="BZ34" s="686"/>
      <c r="CA34" s="686"/>
      <c r="CB34" s="686"/>
      <c r="CC34" s="686"/>
      <c r="CD34" s="686"/>
      <c r="CE34" s="686"/>
      <c r="CF34" s="686"/>
      <c r="CG34" s="687"/>
      <c r="CH34" s="703"/>
      <c r="CI34" s="692"/>
      <c r="CJ34" s="692"/>
      <c r="CK34" s="692"/>
      <c r="CL34" s="704"/>
      <c r="CM34" s="703"/>
      <c r="CN34" s="692"/>
      <c r="CO34" s="692"/>
      <c r="CP34" s="692"/>
      <c r="CQ34" s="704"/>
      <c r="CR34" s="703"/>
      <c r="CS34" s="692"/>
      <c r="CT34" s="692"/>
      <c r="CU34" s="692"/>
      <c r="CV34" s="704"/>
      <c r="CW34" s="703"/>
      <c r="CX34" s="692"/>
      <c r="CY34" s="692"/>
      <c r="CZ34" s="692"/>
      <c r="DA34" s="704"/>
      <c r="DB34" s="703"/>
      <c r="DC34" s="692"/>
      <c r="DD34" s="692"/>
      <c r="DE34" s="692"/>
      <c r="DF34" s="704"/>
      <c r="DG34" s="703"/>
      <c r="DH34" s="692"/>
      <c r="DI34" s="692"/>
      <c r="DJ34" s="692"/>
      <c r="DK34" s="704"/>
      <c r="DL34" s="703"/>
      <c r="DM34" s="692"/>
      <c r="DN34" s="692"/>
      <c r="DO34" s="692"/>
      <c r="DP34" s="704"/>
      <c r="DQ34" s="703"/>
      <c r="DR34" s="692"/>
      <c r="DS34" s="692"/>
      <c r="DT34" s="692"/>
      <c r="DU34" s="704"/>
      <c r="DV34" s="685"/>
      <c r="DW34" s="686"/>
      <c r="DX34" s="686"/>
      <c r="DY34" s="686"/>
      <c r="DZ34" s="705"/>
      <c r="EA34" s="90"/>
    </row>
    <row r="35" spans="1:131" ht="26.25" customHeight="1" x14ac:dyDescent="0.2">
      <c r="A35" s="102">
        <v>8</v>
      </c>
      <c r="B35" s="685" t="s">
        <v>340</v>
      </c>
      <c r="C35" s="686"/>
      <c r="D35" s="686"/>
      <c r="E35" s="686"/>
      <c r="F35" s="686"/>
      <c r="G35" s="686"/>
      <c r="H35" s="686"/>
      <c r="I35" s="686"/>
      <c r="J35" s="686"/>
      <c r="K35" s="686"/>
      <c r="L35" s="686"/>
      <c r="M35" s="686"/>
      <c r="N35" s="686"/>
      <c r="O35" s="686"/>
      <c r="P35" s="687"/>
      <c r="Q35" s="688">
        <v>58</v>
      </c>
      <c r="R35" s="689"/>
      <c r="S35" s="689"/>
      <c r="T35" s="689"/>
      <c r="U35" s="689"/>
      <c r="V35" s="689">
        <v>58</v>
      </c>
      <c r="W35" s="689"/>
      <c r="X35" s="689"/>
      <c r="Y35" s="689"/>
      <c r="Z35" s="689"/>
      <c r="AA35" s="689" t="s">
        <v>66</v>
      </c>
      <c r="AB35" s="689"/>
      <c r="AC35" s="689"/>
      <c r="AD35" s="689"/>
      <c r="AE35" s="690"/>
      <c r="AF35" s="691" t="s">
        <v>66</v>
      </c>
      <c r="AG35" s="692"/>
      <c r="AH35" s="692"/>
      <c r="AI35" s="692"/>
      <c r="AJ35" s="693"/>
      <c r="AK35" s="694">
        <v>18</v>
      </c>
      <c r="AL35" s="689"/>
      <c r="AM35" s="689"/>
      <c r="AN35" s="689"/>
      <c r="AO35" s="689"/>
      <c r="AP35" s="689">
        <v>390</v>
      </c>
      <c r="AQ35" s="689"/>
      <c r="AR35" s="689"/>
      <c r="AS35" s="689"/>
      <c r="AT35" s="689"/>
      <c r="AU35" s="689">
        <v>311</v>
      </c>
      <c r="AV35" s="689"/>
      <c r="AW35" s="689"/>
      <c r="AX35" s="689"/>
      <c r="AY35" s="689"/>
      <c r="AZ35" s="745"/>
      <c r="BA35" s="745"/>
      <c r="BB35" s="745"/>
      <c r="BC35" s="745"/>
      <c r="BD35" s="745"/>
      <c r="BE35" s="695" t="s">
        <v>341</v>
      </c>
      <c r="BF35" s="695"/>
      <c r="BG35" s="695"/>
      <c r="BH35" s="695"/>
      <c r="BI35" s="696"/>
      <c r="BJ35" s="93"/>
      <c r="BK35" s="93"/>
      <c r="BL35" s="93"/>
      <c r="BM35" s="93"/>
      <c r="BN35" s="93"/>
      <c r="BO35" s="101"/>
      <c r="BP35" s="101"/>
      <c r="BQ35" s="98">
        <v>29</v>
      </c>
      <c r="BR35" s="99"/>
      <c r="BS35" s="685"/>
      <c r="BT35" s="686"/>
      <c r="BU35" s="686"/>
      <c r="BV35" s="686"/>
      <c r="BW35" s="686"/>
      <c r="BX35" s="686"/>
      <c r="BY35" s="686"/>
      <c r="BZ35" s="686"/>
      <c r="CA35" s="686"/>
      <c r="CB35" s="686"/>
      <c r="CC35" s="686"/>
      <c r="CD35" s="686"/>
      <c r="CE35" s="686"/>
      <c r="CF35" s="686"/>
      <c r="CG35" s="687"/>
      <c r="CH35" s="703"/>
      <c r="CI35" s="692"/>
      <c r="CJ35" s="692"/>
      <c r="CK35" s="692"/>
      <c r="CL35" s="704"/>
      <c r="CM35" s="703"/>
      <c r="CN35" s="692"/>
      <c r="CO35" s="692"/>
      <c r="CP35" s="692"/>
      <c r="CQ35" s="704"/>
      <c r="CR35" s="703"/>
      <c r="CS35" s="692"/>
      <c r="CT35" s="692"/>
      <c r="CU35" s="692"/>
      <c r="CV35" s="704"/>
      <c r="CW35" s="703"/>
      <c r="CX35" s="692"/>
      <c r="CY35" s="692"/>
      <c r="CZ35" s="692"/>
      <c r="DA35" s="704"/>
      <c r="DB35" s="703"/>
      <c r="DC35" s="692"/>
      <c r="DD35" s="692"/>
      <c r="DE35" s="692"/>
      <c r="DF35" s="704"/>
      <c r="DG35" s="703"/>
      <c r="DH35" s="692"/>
      <c r="DI35" s="692"/>
      <c r="DJ35" s="692"/>
      <c r="DK35" s="704"/>
      <c r="DL35" s="703"/>
      <c r="DM35" s="692"/>
      <c r="DN35" s="692"/>
      <c r="DO35" s="692"/>
      <c r="DP35" s="704"/>
      <c r="DQ35" s="703"/>
      <c r="DR35" s="692"/>
      <c r="DS35" s="692"/>
      <c r="DT35" s="692"/>
      <c r="DU35" s="704"/>
      <c r="DV35" s="685"/>
      <c r="DW35" s="686"/>
      <c r="DX35" s="686"/>
      <c r="DY35" s="686"/>
      <c r="DZ35" s="705"/>
      <c r="EA35" s="90"/>
    </row>
    <row r="36" spans="1:131" ht="26.25" customHeight="1" x14ac:dyDescent="0.2">
      <c r="A36" s="102">
        <v>9</v>
      </c>
      <c r="B36" s="685" t="s">
        <v>342</v>
      </c>
      <c r="C36" s="686"/>
      <c r="D36" s="686"/>
      <c r="E36" s="686"/>
      <c r="F36" s="686"/>
      <c r="G36" s="686"/>
      <c r="H36" s="686"/>
      <c r="I36" s="686"/>
      <c r="J36" s="686"/>
      <c r="K36" s="686"/>
      <c r="L36" s="686"/>
      <c r="M36" s="686"/>
      <c r="N36" s="686"/>
      <c r="O36" s="686"/>
      <c r="P36" s="687"/>
      <c r="Q36" s="688">
        <v>77</v>
      </c>
      <c r="R36" s="689"/>
      <c r="S36" s="689"/>
      <c r="T36" s="689"/>
      <c r="U36" s="689"/>
      <c r="V36" s="689">
        <v>77</v>
      </c>
      <c r="W36" s="689"/>
      <c r="X36" s="689"/>
      <c r="Y36" s="689"/>
      <c r="Z36" s="689"/>
      <c r="AA36" s="689" t="s">
        <v>66</v>
      </c>
      <c r="AB36" s="689"/>
      <c r="AC36" s="689"/>
      <c r="AD36" s="689"/>
      <c r="AE36" s="690"/>
      <c r="AF36" s="691" t="s">
        <v>66</v>
      </c>
      <c r="AG36" s="692"/>
      <c r="AH36" s="692"/>
      <c r="AI36" s="692"/>
      <c r="AJ36" s="693"/>
      <c r="AK36" s="694">
        <v>7</v>
      </c>
      <c r="AL36" s="689"/>
      <c r="AM36" s="689"/>
      <c r="AN36" s="689"/>
      <c r="AO36" s="689"/>
      <c r="AP36" s="689" t="s">
        <v>66</v>
      </c>
      <c r="AQ36" s="689"/>
      <c r="AR36" s="689"/>
      <c r="AS36" s="689"/>
      <c r="AT36" s="689"/>
      <c r="AU36" s="689" t="s">
        <v>66</v>
      </c>
      <c r="AV36" s="689"/>
      <c r="AW36" s="689"/>
      <c r="AX36" s="689"/>
      <c r="AY36" s="689"/>
      <c r="AZ36" s="745"/>
      <c r="BA36" s="745"/>
      <c r="BB36" s="745"/>
      <c r="BC36" s="745"/>
      <c r="BD36" s="745"/>
      <c r="BE36" s="695" t="s">
        <v>341</v>
      </c>
      <c r="BF36" s="695"/>
      <c r="BG36" s="695"/>
      <c r="BH36" s="695"/>
      <c r="BI36" s="696"/>
      <c r="BJ36" s="93"/>
      <c r="BK36" s="93"/>
      <c r="BL36" s="93"/>
      <c r="BM36" s="93"/>
      <c r="BN36" s="93"/>
      <c r="BO36" s="101"/>
      <c r="BP36" s="101"/>
      <c r="BQ36" s="98">
        <v>30</v>
      </c>
      <c r="BR36" s="99"/>
      <c r="BS36" s="685"/>
      <c r="BT36" s="686"/>
      <c r="BU36" s="686"/>
      <c r="BV36" s="686"/>
      <c r="BW36" s="686"/>
      <c r="BX36" s="686"/>
      <c r="BY36" s="686"/>
      <c r="BZ36" s="686"/>
      <c r="CA36" s="686"/>
      <c r="CB36" s="686"/>
      <c r="CC36" s="686"/>
      <c r="CD36" s="686"/>
      <c r="CE36" s="686"/>
      <c r="CF36" s="686"/>
      <c r="CG36" s="687"/>
      <c r="CH36" s="703"/>
      <c r="CI36" s="692"/>
      <c r="CJ36" s="692"/>
      <c r="CK36" s="692"/>
      <c r="CL36" s="704"/>
      <c r="CM36" s="703"/>
      <c r="CN36" s="692"/>
      <c r="CO36" s="692"/>
      <c r="CP36" s="692"/>
      <c r="CQ36" s="704"/>
      <c r="CR36" s="703"/>
      <c r="CS36" s="692"/>
      <c r="CT36" s="692"/>
      <c r="CU36" s="692"/>
      <c r="CV36" s="704"/>
      <c r="CW36" s="703"/>
      <c r="CX36" s="692"/>
      <c r="CY36" s="692"/>
      <c r="CZ36" s="692"/>
      <c r="DA36" s="704"/>
      <c r="DB36" s="703"/>
      <c r="DC36" s="692"/>
      <c r="DD36" s="692"/>
      <c r="DE36" s="692"/>
      <c r="DF36" s="704"/>
      <c r="DG36" s="703"/>
      <c r="DH36" s="692"/>
      <c r="DI36" s="692"/>
      <c r="DJ36" s="692"/>
      <c r="DK36" s="704"/>
      <c r="DL36" s="703"/>
      <c r="DM36" s="692"/>
      <c r="DN36" s="692"/>
      <c r="DO36" s="692"/>
      <c r="DP36" s="704"/>
      <c r="DQ36" s="703"/>
      <c r="DR36" s="692"/>
      <c r="DS36" s="692"/>
      <c r="DT36" s="692"/>
      <c r="DU36" s="704"/>
      <c r="DV36" s="685"/>
      <c r="DW36" s="686"/>
      <c r="DX36" s="686"/>
      <c r="DY36" s="686"/>
      <c r="DZ36" s="705"/>
      <c r="EA36" s="90"/>
    </row>
    <row r="37" spans="1:131" ht="26.25" customHeight="1" x14ac:dyDescent="0.2">
      <c r="A37" s="102">
        <v>10</v>
      </c>
      <c r="B37" s="685"/>
      <c r="C37" s="686"/>
      <c r="D37" s="686"/>
      <c r="E37" s="686"/>
      <c r="F37" s="686"/>
      <c r="G37" s="686"/>
      <c r="H37" s="686"/>
      <c r="I37" s="686"/>
      <c r="J37" s="686"/>
      <c r="K37" s="686"/>
      <c r="L37" s="686"/>
      <c r="M37" s="686"/>
      <c r="N37" s="686"/>
      <c r="O37" s="686"/>
      <c r="P37" s="687"/>
      <c r="Q37" s="688"/>
      <c r="R37" s="689"/>
      <c r="S37" s="689"/>
      <c r="T37" s="689"/>
      <c r="U37" s="689"/>
      <c r="V37" s="689"/>
      <c r="W37" s="689"/>
      <c r="X37" s="689"/>
      <c r="Y37" s="689"/>
      <c r="Z37" s="689"/>
      <c r="AA37" s="689"/>
      <c r="AB37" s="689"/>
      <c r="AC37" s="689"/>
      <c r="AD37" s="689"/>
      <c r="AE37" s="690"/>
      <c r="AF37" s="691"/>
      <c r="AG37" s="692"/>
      <c r="AH37" s="692"/>
      <c r="AI37" s="692"/>
      <c r="AJ37" s="693"/>
      <c r="AK37" s="694"/>
      <c r="AL37" s="689"/>
      <c r="AM37" s="689"/>
      <c r="AN37" s="689"/>
      <c r="AO37" s="689"/>
      <c r="AP37" s="689"/>
      <c r="AQ37" s="689"/>
      <c r="AR37" s="689"/>
      <c r="AS37" s="689"/>
      <c r="AT37" s="689"/>
      <c r="AU37" s="689"/>
      <c r="AV37" s="689"/>
      <c r="AW37" s="689"/>
      <c r="AX37" s="689"/>
      <c r="AY37" s="689"/>
      <c r="AZ37" s="745"/>
      <c r="BA37" s="745"/>
      <c r="BB37" s="745"/>
      <c r="BC37" s="745"/>
      <c r="BD37" s="745"/>
      <c r="BE37" s="695"/>
      <c r="BF37" s="695"/>
      <c r="BG37" s="695"/>
      <c r="BH37" s="695"/>
      <c r="BI37" s="696"/>
      <c r="BJ37" s="93"/>
      <c r="BK37" s="93"/>
      <c r="BL37" s="93"/>
      <c r="BM37" s="93"/>
      <c r="BN37" s="93"/>
      <c r="BO37" s="101"/>
      <c r="BP37" s="101"/>
      <c r="BQ37" s="98">
        <v>31</v>
      </c>
      <c r="BR37" s="99"/>
      <c r="BS37" s="685"/>
      <c r="BT37" s="686"/>
      <c r="BU37" s="686"/>
      <c r="BV37" s="686"/>
      <c r="BW37" s="686"/>
      <c r="BX37" s="686"/>
      <c r="BY37" s="686"/>
      <c r="BZ37" s="686"/>
      <c r="CA37" s="686"/>
      <c r="CB37" s="686"/>
      <c r="CC37" s="686"/>
      <c r="CD37" s="686"/>
      <c r="CE37" s="686"/>
      <c r="CF37" s="686"/>
      <c r="CG37" s="687"/>
      <c r="CH37" s="703"/>
      <c r="CI37" s="692"/>
      <c r="CJ37" s="692"/>
      <c r="CK37" s="692"/>
      <c r="CL37" s="704"/>
      <c r="CM37" s="703"/>
      <c r="CN37" s="692"/>
      <c r="CO37" s="692"/>
      <c r="CP37" s="692"/>
      <c r="CQ37" s="704"/>
      <c r="CR37" s="703"/>
      <c r="CS37" s="692"/>
      <c r="CT37" s="692"/>
      <c r="CU37" s="692"/>
      <c r="CV37" s="704"/>
      <c r="CW37" s="703"/>
      <c r="CX37" s="692"/>
      <c r="CY37" s="692"/>
      <c r="CZ37" s="692"/>
      <c r="DA37" s="704"/>
      <c r="DB37" s="703"/>
      <c r="DC37" s="692"/>
      <c r="DD37" s="692"/>
      <c r="DE37" s="692"/>
      <c r="DF37" s="704"/>
      <c r="DG37" s="703"/>
      <c r="DH37" s="692"/>
      <c r="DI37" s="692"/>
      <c r="DJ37" s="692"/>
      <c r="DK37" s="704"/>
      <c r="DL37" s="703"/>
      <c r="DM37" s="692"/>
      <c r="DN37" s="692"/>
      <c r="DO37" s="692"/>
      <c r="DP37" s="704"/>
      <c r="DQ37" s="703"/>
      <c r="DR37" s="692"/>
      <c r="DS37" s="692"/>
      <c r="DT37" s="692"/>
      <c r="DU37" s="704"/>
      <c r="DV37" s="685"/>
      <c r="DW37" s="686"/>
      <c r="DX37" s="686"/>
      <c r="DY37" s="686"/>
      <c r="DZ37" s="705"/>
      <c r="EA37" s="90"/>
    </row>
    <row r="38" spans="1:131" ht="26.25" customHeight="1" x14ac:dyDescent="0.2">
      <c r="A38" s="102">
        <v>11</v>
      </c>
      <c r="B38" s="685"/>
      <c r="C38" s="686"/>
      <c r="D38" s="686"/>
      <c r="E38" s="686"/>
      <c r="F38" s="686"/>
      <c r="G38" s="686"/>
      <c r="H38" s="686"/>
      <c r="I38" s="686"/>
      <c r="J38" s="686"/>
      <c r="K38" s="686"/>
      <c r="L38" s="686"/>
      <c r="M38" s="686"/>
      <c r="N38" s="686"/>
      <c r="O38" s="686"/>
      <c r="P38" s="687"/>
      <c r="Q38" s="688"/>
      <c r="R38" s="689"/>
      <c r="S38" s="689"/>
      <c r="T38" s="689"/>
      <c r="U38" s="689"/>
      <c r="V38" s="689"/>
      <c r="W38" s="689"/>
      <c r="X38" s="689"/>
      <c r="Y38" s="689"/>
      <c r="Z38" s="689"/>
      <c r="AA38" s="689"/>
      <c r="AB38" s="689"/>
      <c r="AC38" s="689"/>
      <c r="AD38" s="689"/>
      <c r="AE38" s="690"/>
      <c r="AF38" s="691"/>
      <c r="AG38" s="692"/>
      <c r="AH38" s="692"/>
      <c r="AI38" s="692"/>
      <c r="AJ38" s="693"/>
      <c r="AK38" s="694"/>
      <c r="AL38" s="689"/>
      <c r="AM38" s="689"/>
      <c r="AN38" s="689"/>
      <c r="AO38" s="689"/>
      <c r="AP38" s="689"/>
      <c r="AQ38" s="689"/>
      <c r="AR38" s="689"/>
      <c r="AS38" s="689"/>
      <c r="AT38" s="689"/>
      <c r="AU38" s="689"/>
      <c r="AV38" s="689"/>
      <c r="AW38" s="689"/>
      <c r="AX38" s="689"/>
      <c r="AY38" s="689"/>
      <c r="AZ38" s="745"/>
      <c r="BA38" s="745"/>
      <c r="BB38" s="745"/>
      <c r="BC38" s="745"/>
      <c r="BD38" s="745"/>
      <c r="BE38" s="695"/>
      <c r="BF38" s="695"/>
      <c r="BG38" s="695"/>
      <c r="BH38" s="695"/>
      <c r="BI38" s="696"/>
      <c r="BJ38" s="93"/>
      <c r="BK38" s="93"/>
      <c r="BL38" s="93"/>
      <c r="BM38" s="93"/>
      <c r="BN38" s="93"/>
      <c r="BO38" s="101"/>
      <c r="BP38" s="101"/>
      <c r="BQ38" s="98">
        <v>32</v>
      </c>
      <c r="BR38" s="99"/>
      <c r="BS38" s="685"/>
      <c r="BT38" s="686"/>
      <c r="BU38" s="686"/>
      <c r="BV38" s="686"/>
      <c r="BW38" s="686"/>
      <c r="BX38" s="686"/>
      <c r="BY38" s="686"/>
      <c r="BZ38" s="686"/>
      <c r="CA38" s="686"/>
      <c r="CB38" s="686"/>
      <c r="CC38" s="686"/>
      <c r="CD38" s="686"/>
      <c r="CE38" s="686"/>
      <c r="CF38" s="686"/>
      <c r="CG38" s="687"/>
      <c r="CH38" s="703"/>
      <c r="CI38" s="692"/>
      <c r="CJ38" s="692"/>
      <c r="CK38" s="692"/>
      <c r="CL38" s="704"/>
      <c r="CM38" s="703"/>
      <c r="CN38" s="692"/>
      <c r="CO38" s="692"/>
      <c r="CP38" s="692"/>
      <c r="CQ38" s="704"/>
      <c r="CR38" s="703"/>
      <c r="CS38" s="692"/>
      <c r="CT38" s="692"/>
      <c r="CU38" s="692"/>
      <c r="CV38" s="704"/>
      <c r="CW38" s="703"/>
      <c r="CX38" s="692"/>
      <c r="CY38" s="692"/>
      <c r="CZ38" s="692"/>
      <c r="DA38" s="704"/>
      <c r="DB38" s="703"/>
      <c r="DC38" s="692"/>
      <c r="DD38" s="692"/>
      <c r="DE38" s="692"/>
      <c r="DF38" s="704"/>
      <c r="DG38" s="703"/>
      <c r="DH38" s="692"/>
      <c r="DI38" s="692"/>
      <c r="DJ38" s="692"/>
      <c r="DK38" s="704"/>
      <c r="DL38" s="703"/>
      <c r="DM38" s="692"/>
      <c r="DN38" s="692"/>
      <c r="DO38" s="692"/>
      <c r="DP38" s="704"/>
      <c r="DQ38" s="703"/>
      <c r="DR38" s="692"/>
      <c r="DS38" s="692"/>
      <c r="DT38" s="692"/>
      <c r="DU38" s="704"/>
      <c r="DV38" s="685"/>
      <c r="DW38" s="686"/>
      <c r="DX38" s="686"/>
      <c r="DY38" s="686"/>
      <c r="DZ38" s="705"/>
      <c r="EA38" s="90"/>
    </row>
    <row r="39" spans="1:131" ht="26.25" customHeight="1" x14ac:dyDescent="0.2">
      <c r="A39" s="102">
        <v>12</v>
      </c>
      <c r="B39" s="685"/>
      <c r="C39" s="686"/>
      <c r="D39" s="686"/>
      <c r="E39" s="686"/>
      <c r="F39" s="686"/>
      <c r="G39" s="686"/>
      <c r="H39" s="686"/>
      <c r="I39" s="686"/>
      <c r="J39" s="686"/>
      <c r="K39" s="686"/>
      <c r="L39" s="686"/>
      <c r="M39" s="686"/>
      <c r="N39" s="686"/>
      <c r="O39" s="686"/>
      <c r="P39" s="687"/>
      <c r="Q39" s="688"/>
      <c r="R39" s="689"/>
      <c r="S39" s="689"/>
      <c r="T39" s="689"/>
      <c r="U39" s="689"/>
      <c r="V39" s="689"/>
      <c r="W39" s="689"/>
      <c r="X39" s="689"/>
      <c r="Y39" s="689"/>
      <c r="Z39" s="689"/>
      <c r="AA39" s="689"/>
      <c r="AB39" s="689"/>
      <c r="AC39" s="689"/>
      <c r="AD39" s="689"/>
      <c r="AE39" s="690"/>
      <c r="AF39" s="691"/>
      <c r="AG39" s="692"/>
      <c r="AH39" s="692"/>
      <c r="AI39" s="692"/>
      <c r="AJ39" s="693"/>
      <c r="AK39" s="694"/>
      <c r="AL39" s="689"/>
      <c r="AM39" s="689"/>
      <c r="AN39" s="689"/>
      <c r="AO39" s="689"/>
      <c r="AP39" s="689"/>
      <c r="AQ39" s="689"/>
      <c r="AR39" s="689"/>
      <c r="AS39" s="689"/>
      <c r="AT39" s="689"/>
      <c r="AU39" s="689"/>
      <c r="AV39" s="689"/>
      <c r="AW39" s="689"/>
      <c r="AX39" s="689"/>
      <c r="AY39" s="689"/>
      <c r="AZ39" s="745"/>
      <c r="BA39" s="745"/>
      <c r="BB39" s="745"/>
      <c r="BC39" s="745"/>
      <c r="BD39" s="745"/>
      <c r="BE39" s="695"/>
      <c r="BF39" s="695"/>
      <c r="BG39" s="695"/>
      <c r="BH39" s="695"/>
      <c r="BI39" s="696"/>
      <c r="BJ39" s="93"/>
      <c r="BK39" s="93"/>
      <c r="BL39" s="93"/>
      <c r="BM39" s="93"/>
      <c r="BN39" s="93"/>
      <c r="BO39" s="101"/>
      <c r="BP39" s="101"/>
      <c r="BQ39" s="98">
        <v>33</v>
      </c>
      <c r="BR39" s="99"/>
      <c r="BS39" s="685"/>
      <c r="BT39" s="686"/>
      <c r="BU39" s="686"/>
      <c r="BV39" s="686"/>
      <c r="BW39" s="686"/>
      <c r="BX39" s="686"/>
      <c r="BY39" s="686"/>
      <c r="BZ39" s="686"/>
      <c r="CA39" s="686"/>
      <c r="CB39" s="686"/>
      <c r="CC39" s="686"/>
      <c r="CD39" s="686"/>
      <c r="CE39" s="686"/>
      <c r="CF39" s="686"/>
      <c r="CG39" s="687"/>
      <c r="CH39" s="703"/>
      <c r="CI39" s="692"/>
      <c r="CJ39" s="692"/>
      <c r="CK39" s="692"/>
      <c r="CL39" s="704"/>
      <c r="CM39" s="703"/>
      <c r="CN39" s="692"/>
      <c r="CO39" s="692"/>
      <c r="CP39" s="692"/>
      <c r="CQ39" s="704"/>
      <c r="CR39" s="703"/>
      <c r="CS39" s="692"/>
      <c r="CT39" s="692"/>
      <c r="CU39" s="692"/>
      <c r="CV39" s="704"/>
      <c r="CW39" s="703"/>
      <c r="CX39" s="692"/>
      <c r="CY39" s="692"/>
      <c r="CZ39" s="692"/>
      <c r="DA39" s="704"/>
      <c r="DB39" s="703"/>
      <c r="DC39" s="692"/>
      <c r="DD39" s="692"/>
      <c r="DE39" s="692"/>
      <c r="DF39" s="704"/>
      <c r="DG39" s="703"/>
      <c r="DH39" s="692"/>
      <c r="DI39" s="692"/>
      <c r="DJ39" s="692"/>
      <c r="DK39" s="704"/>
      <c r="DL39" s="703"/>
      <c r="DM39" s="692"/>
      <c r="DN39" s="692"/>
      <c r="DO39" s="692"/>
      <c r="DP39" s="704"/>
      <c r="DQ39" s="703"/>
      <c r="DR39" s="692"/>
      <c r="DS39" s="692"/>
      <c r="DT39" s="692"/>
      <c r="DU39" s="704"/>
      <c r="DV39" s="685"/>
      <c r="DW39" s="686"/>
      <c r="DX39" s="686"/>
      <c r="DY39" s="686"/>
      <c r="DZ39" s="705"/>
      <c r="EA39" s="90"/>
    </row>
    <row r="40" spans="1:131" ht="26.25" customHeight="1" x14ac:dyDescent="0.2">
      <c r="A40" s="98">
        <v>13</v>
      </c>
      <c r="B40" s="685"/>
      <c r="C40" s="686"/>
      <c r="D40" s="686"/>
      <c r="E40" s="686"/>
      <c r="F40" s="686"/>
      <c r="G40" s="686"/>
      <c r="H40" s="686"/>
      <c r="I40" s="686"/>
      <c r="J40" s="686"/>
      <c r="K40" s="686"/>
      <c r="L40" s="686"/>
      <c r="M40" s="686"/>
      <c r="N40" s="686"/>
      <c r="O40" s="686"/>
      <c r="P40" s="687"/>
      <c r="Q40" s="688"/>
      <c r="R40" s="689"/>
      <c r="S40" s="689"/>
      <c r="T40" s="689"/>
      <c r="U40" s="689"/>
      <c r="V40" s="689"/>
      <c r="W40" s="689"/>
      <c r="X40" s="689"/>
      <c r="Y40" s="689"/>
      <c r="Z40" s="689"/>
      <c r="AA40" s="689"/>
      <c r="AB40" s="689"/>
      <c r="AC40" s="689"/>
      <c r="AD40" s="689"/>
      <c r="AE40" s="690"/>
      <c r="AF40" s="691"/>
      <c r="AG40" s="692"/>
      <c r="AH40" s="692"/>
      <c r="AI40" s="692"/>
      <c r="AJ40" s="693"/>
      <c r="AK40" s="694"/>
      <c r="AL40" s="689"/>
      <c r="AM40" s="689"/>
      <c r="AN40" s="689"/>
      <c r="AO40" s="689"/>
      <c r="AP40" s="689"/>
      <c r="AQ40" s="689"/>
      <c r="AR40" s="689"/>
      <c r="AS40" s="689"/>
      <c r="AT40" s="689"/>
      <c r="AU40" s="689"/>
      <c r="AV40" s="689"/>
      <c r="AW40" s="689"/>
      <c r="AX40" s="689"/>
      <c r="AY40" s="689"/>
      <c r="AZ40" s="745"/>
      <c r="BA40" s="745"/>
      <c r="BB40" s="745"/>
      <c r="BC40" s="745"/>
      <c r="BD40" s="745"/>
      <c r="BE40" s="695"/>
      <c r="BF40" s="695"/>
      <c r="BG40" s="695"/>
      <c r="BH40" s="695"/>
      <c r="BI40" s="696"/>
      <c r="BJ40" s="93"/>
      <c r="BK40" s="93"/>
      <c r="BL40" s="93"/>
      <c r="BM40" s="93"/>
      <c r="BN40" s="93"/>
      <c r="BO40" s="101"/>
      <c r="BP40" s="101"/>
      <c r="BQ40" s="98">
        <v>34</v>
      </c>
      <c r="BR40" s="99"/>
      <c r="BS40" s="685"/>
      <c r="BT40" s="686"/>
      <c r="BU40" s="686"/>
      <c r="BV40" s="686"/>
      <c r="BW40" s="686"/>
      <c r="BX40" s="686"/>
      <c r="BY40" s="686"/>
      <c r="BZ40" s="686"/>
      <c r="CA40" s="686"/>
      <c r="CB40" s="686"/>
      <c r="CC40" s="686"/>
      <c r="CD40" s="686"/>
      <c r="CE40" s="686"/>
      <c r="CF40" s="686"/>
      <c r="CG40" s="687"/>
      <c r="CH40" s="703"/>
      <c r="CI40" s="692"/>
      <c r="CJ40" s="692"/>
      <c r="CK40" s="692"/>
      <c r="CL40" s="704"/>
      <c r="CM40" s="703"/>
      <c r="CN40" s="692"/>
      <c r="CO40" s="692"/>
      <c r="CP40" s="692"/>
      <c r="CQ40" s="704"/>
      <c r="CR40" s="703"/>
      <c r="CS40" s="692"/>
      <c r="CT40" s="692"/>
      <c r="CU40" s="692"/>
      <c r="CV40" s="704"/>
      <c r="CW40" s="703"/>
      <c r="CX40" s="692"/>
      <c r="CY40" s="692"/>
      <c r="CZ40" s="692"/>
      <c r="DA40" s="704"/>
      <c r="DB40" s="703"/>
      <c r="DC40" s="692"/>
      <c r="DD40" s="692"/>
      <c r="DE40" s="692"/>
      <c r="DF40" s="704"/>
      <c r="DG40" s="703"/>
      <c r="DH40" s="692"/>
      <c r="DI40" s="692"/>
      <c r="DJ40" s="692"/>
      <c r="DK40" s="704"/>
      <c r="DL40" s="703"/>
      <c r="DM40" s="692"/>
      <c r="DN40" s="692"/>
      <c r="DO40" s="692"/>
      <c r="DP40" s="704"/>
      <c r="DQ40" s="703"/>
      <c r="DR40" s="692"/>
      <c r="DS40" s="692"/>
      <c r="DT40" s="692"/>
      <c r="DU40" s="704"/>
      <c r="DV40" s="685"/>
      <c r="DW40" s="686"/>
      <c r="DX40" s="686"/>
      <c r="DY40" s="686"/>
      <c r="DZ40" s="705"/>
      <c r="EA40" s="90"/>
    </row>
    <row r="41" spans="1:131" ht="26.25" customHeight="1" x14ac:dyDescent="0.2">
      <c r="A41" s="98">
        <v>14</v>
      </c>
      <c r="B41" s="685"/>
      <c r="C41" s="686"/>
      <c r="D41" s="686"/>
      <c r="E41" s="686"/>
      <c r="F41" s="686"/>
      <c r="G41" s="686"/>
      <c r="H41" s="686"/>
      <c r="I41" s="686"/>
      <c r="J41" s="686"/>
      <c r="K41" s="686"/>
      <c r="L41" s="686"/>
      <c r="M41" s="686"/>
      <c r="N41" s="686"/>
      <c r="O41" s="686"/>
      <c r="P41" s="687"/>
      <c r="Q41" s="688"/>
      <c r="R41" s="689"/>
      <c r="S41" s="689"/>
      <c r="T41" s="689"/>
      <c r="U41" s="689"/>
      <c r="V41" s="689"/>
      <c r="W41" s="689"/>
      <c r="X41" s="689"/>
      <c r="Y41" s="689"/>
      <c r="Z41" s="689"/>
      <c r="AA41" s="689"/>
      <c r="AB41" s="689"/>
      <c r="AC41" s="689"/>
      <c r="AD41" s="689"/>
      <c r="AE41" s="690"/>
      <c r="AF41" s="691"/>
      <c r="AG41" s="692"/>
      <c r="AH41" s="692"/>
      <c r="AI41" s="692"/>
      <c r="AJ41" s="693"/>
      <c r="AK41" s="694"/>
      <c r="AL41" s="689"/>
      <c r="AM41" s="689"/>
      <c r="AN41" s="689"/>
      <c r="AO41" s="689"/>
      <c r="AP41" s="689"/>
      <c r="AQ41" s="689"/>
      <c r="AR41" s="689"/>
      <c r="AS41" s="689"/>
      <c r="AT41" s="689"/>
      <c r="AU41" s="689"/>
      <c r="AV41" s="689"/>
      <c r="AW41" s="689"/>
      <c r="AX41" s="689"/>
      <c r="AY41" s="689"/>
      <c r="AZ41" s="745"/>
      <c r="BA41" s="745"/>
      <c r="BB41" s="745"/>
      <c r="BC41" s="745"/>
      <c r="BD41" s="745"/>
      <c r="BE41" s="695"/>
      <c r="BF41" s="695"/>
      <c r="BG41" s="695"/>
      <c r="BH41" s="695"/>
      <c r="BI41" s="696"/>
      <c r="BJ41" s="93"/>
      <c r="BK41" s="93"/>
      <c r="BL41" s="93"/>
      <c r="BM41" s="93"/>
      <c r="BN41" s="93"/>
      <c r="BO41" s="101"/>
      <c r="BP41" s="101"/>
      <c r="BQ41" s="98">
        <v>35</v>
      </c>
      <c r="BR41" s="99"/>
      <c r="BS41" s="685"/>
      <c r="BT41" s="686"/>
      <c r="BU41" s="686"/>
      <c r="BV41" s="686"/>
      <c r="BW41" s="686"/>
      <c r="BX41" s="686"/>
      <c r="BY41" s="686"/>
      <c r="BZ41" s="686"/>
      <c r="CA41" s="686"/>
      <c r="CB41" s="686"/>
      <c r="CC41" s="686"/>
      <c r="CD41" s="686"/>
      <c r="CE41" s="686"/>
      <c r="CF41" s="686"/>
      <c r="CG41" s="687"/>
      <c r="CH41" s="703"/>
      <c r="CI41" s="692"/>
      <c r="CJ41" s="692"/>
      <c r="CK41" s="692"/>
      <c r="CL41" s="704"/>
      <c r="CM41" s="703"/>
      <c r="CN41" s="692"/>
      <c r="CO41" s="692"/>
      <c r="CP41" s="692"/>
      <c r="CQ41" s="704"/>
      <c r="CR41" s="703"/>
      <c r="CS41" s="692"/>
      <c r="CT41" s="692"/>
      <c r="CU41" s="692"/>
      <c r="CV41" s="704"/>
      <c r="CW41" s="703"/>
      <c r="CX41" s="692"/>
      <c r="CY41" s="692"/>
      <c r="CZ41" s="692"/>
      <c r="DA41" s="704"/>
      <c r="DB41" s="703"/>
      <c r="DC41" s="692"/>
      <c r="DD41" s="692"/>
      <c r="DE41" s="692"/>
      <c r="DF41" s="704"/>
      <c r="DG41" s="703"/>
      <c r="DH41" s="692"/>
      <c r="DI41" s="692"/>
      <c r="DJ41" s="692"/>
      <c r="DK41" s="704"/>
      <c r="DL41" s="703"/>
      <c r="DM41" s="692"/>
      <c r="DN41" s="692"/>
      <c r="DO41" s="692"/>
      <c r="DP41" s="704"/>
      <c r="DQ41" s="703"/>
      <c r="DR41" s="692"/>
      <c r="DS41" s="692"/>
      <c r="DT41" s="692"/>
      <c r="DU41" s="704"/>
      <c r="DV41" s="685"/>
      <c r="DW41" s="686"/>
      <c r="DX41" s="686"/>
      <c r="DY41" s="686"/>
      <c r="DZ41" s="705"/>
      <c r="EA41" s="90"/>
    </row>
    <row r="42" spans="1:131" ht="26.25" customHeight="1" x14ac:dyDescent="0.2">
      <c r="A42" s="98">
        <v>15</v>
      </c>
      <c r="B42" s="685"/>
      <c r="C42" s="686"/>
      <c r="D42" s="686"/>
      <c r="E42" s="686"/>
      <c r="F42" s="686"/>
      <c r="G42" s="686"/>
      <c r="H42" s="686"/>
      <c r="I42" s="686"/>
      <c r="J42" s="686"/>
      <c r="K42" s="686"/>
      <c r="L42" s="686"/>
      <c r="M42" s="686"/>
      <c r="N42" s="686"/>
      <c r="O42" s="686"/>
      <c r="P42" s="687"/>
      <c r="Q42" s="688"/>
      <c r="R42" s="689"/>
      <c r="S42" s="689"/>
      <c r="T42" s="689"/>
      <c r="U42" s="689"/>
      <c r="V42" s="689"/>
      <c r="W42" s="689"/>
      <c r="X42" s="689"/>
      <c r="Y42" s="689"/>
      <c r="Z42" s="689"/>
      <c r="AA42" s="689"/>
      <c r="AB42" s="689"/>
      <c r="AC42" s="689"/>
      <c r="AD42" s="689"/>
      <c r="AE42" s="690"/>
      <c r="AF42" s="691"/>
      <c r="AG42" s="692"/>
      <c r="AH42" s="692"/>
      <c r="AI42" s="692"/>
      <c r="AJ42" s="693"/>
      <c r="AK42" s="694"/>
      <c r="AL42" s="689"/>
      <c r="AM42" s="689"/>
      <c r="AN42" s="689"/>
      <c r="AO42" s="689"/>
      <c r="AP42" s="689"/>
      <c r="AQ42" s="689"/>
      <c r="AR42" s="689"/>
      <c r="AS42" s="689"/>
      <c r="AT42" s="689"/>
      <c r="AU42" s="689"/>
      <c r="AV42" s="689"/>
      <c r="AW42" s="689"/>
      <c r="AX42" s="689"/>
      <c r="AY42" s="689"/>
      <c r="AZ42" s="745"/>
      <c r="BA42" s="745"/>
      <c r="BB42" s="745"/>
      <c r="BC42" s="745"/>
      <c r="BD42" s="745"/>
      <c r="BE42" s="695"/>
      <c r="BF42" s="695"/>
      <c r="BG42" s="695"/>
      <c r="BH42" s="695"/>
      <c r="BI42" s="696"/>
      <c r="BJ42" s="93"/>
      <c r="BK42" s="93"/>
      <c r="BL42" s="93"/>
      <c r="BM42" s="93"/>
      <c r="BN42" s="93"/>
      <c r="BO42" s="101"/>
      <c r="BP42" s="101"/>
      <c r="BQ42" s="98">
        <v>36</v>
      </c>
      <c r="BR42" s="99"/>
      <c r="BS42" s="685"/>
      <c r="BT42" s="686"/>
      <c r="BU42" s="686"/>
      <c r="BV42" s="686"/>
      <c r="BW42" s="686"/>
      <c r="BX42" s="686"/>
      <c r="BY42" s="686"/>
      <c r="BZ42" s="686"/>
      <c r="CA42" s="686"/>
      <c r="CB42" s="686"/>
      <c r="CC42" s="686"/>
      <c r="CD42" s="686"/>
      <c r="CE42" s="686"/>
      <c r="CF42" s="686"/>
      <c r="CG42" s="687"/>
      <c r="CH42" s="703"/>
      <c r="CI42" s="692"/>
      <c r="CJ42" s="692"/>
      <c r="CK42" s="692"/>
      <c r="CL42" s="704"/>
      <c r="CM42" s="703"/>
      <c r="CN42" s="692"/>
      <c r="CO42" s="692"/>
      <c r="CP42" s="692"/>
      <c r="CQ42" s="704"/>
      <c r="CR42" s="703"/>
      <c r="CS42" s="692"/>
      <c r="CT42" s="692"/>
      <c r="CU42" s="692"/>
      <c r="CV42" s="704"/>
      <c r="CW42" s="703"/>
      <c r="CX42" s="692"/>
      <c r="CY42" s="692"/>
      <c r="CZ42" s="692"/>
      <c r="DA42" s="704"/>
      <c r="DB42" s="703"/>
      <c r="DC42" s="692"/>
      <c r="DD42" s="692"/>
      <c r="DE42" s="692"/>
      <c r="DF42" s="704"/>
      <c r="DG42" s="703"/>
      <c r="DH42" s="692"/>
      <c r="DI42" s="692"/>
      <c r="DJ42" s="692"/>
      <c r="DK42" s="704"/>
      <c r="DL42" s="703"/>
      <c r="DM42" s="692"/>
      <c r="DN42" s="692"/>
      <c r="DO42" s="692"/>
      <c r="DP42" s="704"/>
      <c r="DQ42" s="703"/>
      <c r="DR42" s="692"/>
      <c r="DS42" s="692"/>
      <c r="DT42" s="692"/>
      <c r="DU42" s="704"/>
      <c r="DV42" s="685"/>
      <c r="DW42" s="686"/>
      <c r="DX42" s="686"/>
      <c r="DY42" s="686"/>
      <c r="DZ42" s="705"/>
      <c r="EA42" s="90"/>
    </row>
    <row r="43" spans="1:131" ht="26.25" customHeight="1" x14ac:dyDescent="0.2">
      <c r="A43" s="98">
        <v>16</v>
      </c>
      <c r="B43" s="685"/>
      <c r="C43" s="686"/>
      <c r="D43" s="686"/>
      <c r="E43" s="686"/>
      <c r="F43" s="686"/>
      <c r="G43" s="686"/>
      <c r="H43" s="686"/>
      <c r="I43" s="686"/>
      <c r="J43" s="686"/>
      <c r="K43" s="686"/>
      <c r="L43" s="686"/>
      <c r="M43" s="686"/>
      <c r="N43" s="686"/>
      <c r="O43" s="686"/>
      <c r="P43" s="687"/>
      <c r="Q43" s="688"/>
      <c r="R43" s="689"/>
      <c r="S43" s="689"/>
      <c r="T43" s="689"/>
      <c r="U43" s="689"/>
      <c r="V43" s="689"/>
      <c r="W43" s="689"/>
      <c r="X43" s="689"/>
      <c r="Y43" s="689"/>
      <c r="Z43" s="689"/>
      <c r="AA43" s="689"/>
      <c r="AB43" s="689"/>
      <c r="AC43" s="689"/>
      <c r="AD43" s="689"/>
      <c r="AE43" s="690"/>
      <c r="AF43" s="691"/>
      <c r="AG43" s="692"/>
      <c r="AH43" s="692"/>
      <c r="AI43" s="692"/>
      <c r="AJ43" s="693"/>
      <c r="AK43" s="694"/>
      <c r="AL43" s="689"/>
      <c r="AM43" s="689"/>
      <c r="AN43" s="689"/>
      <c r="AO43" s="689"/>
      <c r="AP43" s="689"/>
      <c r="AQ43" s="689"/>
      <c r="AR43" s="689"/>
      <c r="AS43" s="689"/>
      <c r="AT43" s="689"/>
      <c r="AU43" s="689"/>
      <c r="AV43" s="689"/>
      <c r="AW43" s="689"/>
      <c r="AX43" s="689"/>
      <c r="AY43" s="689"/>
      <c r="AZ43" s="745"/>
      <c r="BA43" s="745"/>
      <c r="BB43" s="745"/>
      <c r="BC43" s="745"/>
      <c r="BD43" s="745"/>
      <c r="BE43" s="695"/>
      <c r="BF43" s="695"/>
      <c r="BG43" s="695"/>
      <c r="BH43" s="695"/>
      <c r="BI43" s="696"/>
      <c r="BJ43" s="93"/>
      <c r="BK43" s="93"/>
      <c r="BL43" s="93"/>
      <c r="BM43" s="93"/>
      <c r="BN43" s="93"/>
      <c r="BO43" s="101"/>
      <c r="BP43" s="101"/>
      <c r="BQ43" s="98">
        <v>37</v>
      </c>
      <c r="BR43" s="99"/>
      <c r="BS43" s="685"/>
      <c r="BT43" s="686"/>
      <c r="BU43" s="686"/>
      <c r="BV43" s="686"/>
      <c r="BW43" s="686"/>
      <c r="BX43" s="686"/>
      <c r="BY43" s="686"/>
      <c r="BZ43" s="686"/>
      <c r="CA43" s="686"/>
      <c r="CB43" s="686"/>
      <c r="CC43" s="686"/>
      <c r="CD43" s="686"/>
      <c r="CE43" s="686"/>
      <c r="CF43" s="686"/>
      <c r="CG43" s="687"/>
      <c r="CH43" s="703"/>
      <c r="CI43" s="692"/>
      <c r="CJ43" s="692"/>
      <c r="CK43" s="692"/>
      <c r="CL43" s="704"/>
      <c r="CM43" s="703"/>
      <c r="CN43" s="692"/>
      <c r="CO43" s="692"/>
      <c r="CP43" s="692"/>
      <c r="CQ43" s="704"/>
      <c r="CR43" s="703"/>
      <c r="CS43" s="692"/>
      <c r="CT43" s="692"/>
      <c r="CU43" s="692"/>
      <c r="CV43" s="704"/>
      <c r="CW43" s="703"/>
      <c r="CX43" s="692"/>
      <c r="CY43" s="692"/>
      <c r="CZ43" s="692"/>
      <c r="DA43" s="704"/>
      <c r="DB43" s="703"/>
      <c r="DC43" s="692"/>
      <c r="DD43" s="692"/>
      <c r="DE43" s="692"/>
      <c r="DF43" s="704"/>
      <c r="DG43" s="703"/>
      <c r="DH43" s="692"/>
      <c r="DI43" s="692"/>
      <c r="DJ43" s="692"/>
      <c r="DK43" s="704"/>
      <c r="DL43" s="703"/>
      <c r="DM43" s="692"/>
      <c r="DN43" s="692"/>
      <c r="DO43" s="692"/>
      <c r="DP43" s="704"/>
      <c r="DQ43" s="703"/>
      <c r="DR43" s="692"/>
      <c r="DS43" s="692"/>
      <c r="DT43" s="692"/>
      <c r="DU43" s="704"/>
      <c r="DV43" s="685"/>
      <c r="DW43" s="686"/>
      <c r="DX43" s="686"/>
      <c r="DY43" s="686"/>
      <c r="DZ43" s="705"/>
      <c r="EA43" s="90"/>
    </row>
    <row r="44" spans="1:131" ht="26.25" customHeight="1" x14ac:dyDescent="0.2">
      <c r="A44" s="98">
        <v>17</v>
      </c>
      <c r="B44" s="685"/>
      <c r="C44" s="686"/>
      <c r="D44" s="686"/>
      <c r="E44" s="686"/>
      <c r="F44" s="686"/>
      <c r="G44" s="686"/>
      <c r="H44" s="686"/>
      <c r="I44" s="686"/>
      <c r="J44" s="686"/>
      <c r="K44" s="686"/>
      <c r="L44" s="686"/>
      <c r="M44" s="686"/>
      <c r="N44" s="686"/>
      <c r="O44" s="686"/>
      <c r="P44" s="687"/>
      <c r="Q44" s="688"/>
      <c r="R44" s="689"/>
      <c r="S44" s="689"/>
      <c r="T44" s="689"/>
      <c r="U44" s="689"/>
      <c r="V44" s="689"/>
      <c r="W44" s="689"/>
      <c r="X44" s="689"/>
      <c r="Y44" s="689"/>
      <c r="Z44" s="689"/>
      <c r="AA44" s="689"/>
      <c r="AB44" s="689"/>
      <c r="AC44" s="689"/>
      <c r="AD44" s="689"/>
      <c r="AE44" s="690"/>
      <c r="AF44" s="691"/>
      <c r="AG44" s="692"/>
      <c r="AH44" s="692"/>
      <c r="AI44" s="692"/>
      <c r="AJ44" s="693"/>
      <c r="AK44" s="694"/>
      <c r="AL44" s="689"/>
      <c r="AM44" s="689"/>
      <c r="AN44" s="689"/>
      <c r="AO44" s="689"/>
      <c r="AP44" s="689"/>
      <c r="AQ44" s="689"/>
      <c r="AR44" s="689"/>
      <c r="AS44" s="689"/>
      <c r="AT44" s="689"/>
      <c r="AU44" s="689"/>
      <c r="AV44" s="689"/>
      <c r="AW44" s="689"/>
      <c r="AX44" s="689"/>
      <c r="AY44" s="689"/>
      <c r="AZ44" s="745"/>
      <c r="BA44" s="745"/>
      <c r="BB44" s="745"/>
      <c r="BC44" s="745"/>
      <c r="BD44" s="745"/>
      <c r="BE44" s="695"/>
      <c r="BF44" s="695"/>
      <c r="BG44" s="695"/>
      <c r="BH44" s="695"/>
      <c r="BI44" s="696"/>
      <c r="BJ44" s="93"/>
      <c r="BK44" s="93"/>
      <c r="BL44" s="93"/>
      <c r="BM44" s="93"/>
      <c r="BN44" s="93"/>
      <c r="BO44" s="101"/>
      <c r="BP44" s="101"/>
      <c r="BQ44" s="98">
        <v>38</v>
      </c>
      <c r="BR44" s="99"/>
      <c r="BS44" s="685"/>
      <c r="BT44" s="686"/>
      <c r="BU44" s="686"/>
      <c r="BV44" s="686"/>
      <c r="BW44" s="686"/>
      <c r="BX44" s="686"/>
      <c r="BY44" s="686"/>
      <c r="BZ44" s="686"/>
      <c r="CA44" s="686"/>
      <c r="CB44" s="686"/>
      <c r="CC44" s="686"/>
      <c r="CD44" s="686"/>
      <c r="CE44" s="686"/>
      <c r="CF44" s="686"/>
      <c r="CG44" s="687"/>
      <c r="CH44" s="703"/>
      <c r="CI44" s="692"/>
      <c r="CJ44" s="692"/>
      <c r="CK44" s="692"/>
      <c r="CL44" s="704"/>
      <c r="CM44" s="703"/>
      <c r="CN44" s="692"/>
      <c r="CO44" s="692"/>
      <c r="CP44" s="692"/>
      <c r="CQ44" s="704"/>
      <c r="CR44" s="703"/>
      <c r="CS44" s="692"/>
      <c r="CT44" s="692"/>
      <c r="CU44" s="692"/>
      <c r="CV44" s="704"/>
      <c r="CW44" s="703"/>
      <c r="CX44" s="692"/>
      <c r="CY44" s="692"/>
      <c r="CZ44" s="692"/>
      <c r="DA44" s="704"/>
      <c r="DB44" s="703"/>
      <c r="DC44" s="692"/>
      <c r="DD44" s="692"/>
      <c r="DE44" s="692"/>
      <c r="DF44" s="704"/>
      <c r="DG44" s="703"/>
      <c r="DH44" s="692"/>
      <c r="DI44" s="692"/>
      <c r="DJ44" s="692"/>
      <c r="DK44" s="704"/>
      <c r="DL44" s="703"/>
      <c r="DM44" s="692"/>
      <c r="DN44" s="692"/>
      <c r="DO44" s="692"/>
      <c r="DP44" s="704"/>
      <c r="DQ44" s="703"/>
      <c r="DR44" s="692"/>
      <c r="DS44" s="692"/>
      <c r="DT44" s="692"/>
      <c r="DU44" s="704"/>
      <c r="DV44" s="685"/>
      <c r="DW44" s="686"/>
      <c r="DX44" s="686"/>
      <c r="DY44" s="686"/>
      <c r="DZ44" s="705"/>
      <c r="EA44" s="90"/>
    </row>
    <row r="45" spans="1:131" ht="26.25" customHeight="1" x14ac:dyDescent="0.2">
      <c r="A45" s="98">
        <v>18</v>
      </c>
      <c r="B45" s="685"/>
      <c r="C45" s="686"/>
      <c r="D45" s="686"/>
      <c r="E45" s="686"/>
      <c r="F45" s="686"/>
      <c r="G45" s="686"/>
      <c r="H45" s="686"/>
      <c r="I45" s="686"/>
      <c r="J45" s="686"/>
      <c r="K45" s="686"/>
      <c r="L45" s="686"/>
      <c r="M45" s="686"/>
      <c r="N45" s="686"/>
      <c r="O45" s="686"/>
      <c r="P45" s="687"/>
      <c r="Q45" s="688"/>
      <c r="R45" s="689"/>
      <c r="S45" s="689"/>
      <c r="T45" s="689"/>
      <c r="U45" s="689"/>
      <c r="V45" s="689"/>
      <c r="W45" s="689"/>
      <c r="X45" s="689"/>
      <c r="Y45" s="689"/>
      <c r="Z45" s="689"/>
      <c r="AA45" s="689"/>
      <c r="AB45" s="689"/>
      <c r="AC45" s="689"/>
      <c r="AD45" s="689"/>
      <c r="AE45" s="690"/>
      <c r="AF45" s="691"/>
      <c r="AG45" s="692"/>
      <c r="AH45" s="692"/>
      <c r="AI45" s="692"/>
      <c r="AJ45" s="693"/>
      <c r="AK45" s="694"/>
      <c r="AL45" s="689"/>
      <c r="AM45" s="689"/>
      <c r="AN45" s="689"/>
      <c r="AO45" s="689"/>
      <c r="AP45" s="689"/>
      <c r="AQ45" s="689"/>
      <c r="AR45" s="689"/>
      <c r="AS45" s="689"/>
      <c r="AT45" s="689"/>
      <c r="AU45" s="689"/>
      <c r="AV45" s="689"/>
      <c r="AW45" s="689"/>
      <c r="AX45" s="689"/>
      <c r="AY45" s="689"/>
      <c r="AZ45" s="745"/>
      <c r="BA45" s="745"/>
      <c r="BB45" s="745"/>
      <c r="BC45" s="745"/>
      <c r="BD45" s="745"/>
      <c r="BE45" s="695"/>
      <c r="BF45" s="695"/>
      <c r="BG45" s="695"/>
      <c r="BH45" s="695"/>
      <c r="BI45" s="696"/>
      <c r="BJ45" s="93"/>
      <c r="BK45" s="93"/>
      <c r="BL45" s="93"/>
      <c r="BM45" s="93"/>
      <c r="BN45" s="93"/>
      <c r="BO45" s="101"/>
      <c r="BP45" s="101"/>
      <c r="BQ45" s="98">
        <v>39</v>
      </c>
      <c r="BR45" s="99"/>
      <c r="BS45" s="685"/>
      <c r="BT45" s="686"/>
      <c r="BU45" s="686"/>
      <c r="BV45" s="686"/>
      <c r="BW45" s="686"/>
      <c r="BX45" s="686"/>
      <c r="BY45" s="686"/>
      <c r="BZ45" s="686"/>
      <c r="CA45" s="686"/>
      <c r="CB45" s="686"/>
      <c r="CC45" s="686"/>
      <c r="CD45" s="686"/>
      <c r="CE45" s="686"/>
      <c r="CF45" s="686"/>
      <c r="CG45" s="687"/>
      <c r="CH45" s="703"/>
      <c r="CI45" s="692"/>
      <c r="CJ45" s="692"/>
      <c r="CK45" s="692"/>
      <c r="CL45" s="704"/>
      <c r="CM45" s="703"/>
      <c r="CN45" s="692"/>
      <c r="CO45" s="692"/>
      <c r="CP45" s="692"/>
      <c r="CQ45" s="704"/>
      <c r="CR45" s="703"/>
      <c r="CS45" s="692"/>
      <c r="CT45" s="692"/>
      <c r="CU45" s="692"/>
      <c r="CV45" s="704"/>
      <c r="CW45" s="703"/>
      <c r="CX45" s="692"/>
      <c r="CY45" s="692"/>
      <c r="CZ45" s="692"/>
      <c r="DA45" s="704"/>
      <c r="DB45" s="703"/>
      <c r="DC45" s="692"/>
      <c r="DD45" s="692"/>
      <c r="DE45" s="692"/>
      <c r="DF45" s="704"/>
      <c r="DG45" s="703"/>
      <c r="DH45" s="692"/>
      <c r="DI45" s="692"/>
      <c r="DJ45" s="692"/>
      <c r="DK45" s="704"/>
      <c r="DL45" s="703"/>
      <c r="DM45" s="692"/>
      <c r="DN45" s="692"/>
      <c r="DO45" s="692"/>
      <c r="DP45" s="704"/>
      <c r="DQ45" s="703"/>
      <c r="DR45" s="692"/>
      <c r="DS45" s="692"/>
      <c r="DT45" s="692"/>
      <c r="DU45" s="704"/>
      <c r="DV45" s="685"/>
      <c r="DW45" s="686"/>
      <c r="DX45" s="686"/>
      <c r="DY45" s="686"/>
      <c r="DZ45" s="705"/>
      <c r="EA45" s="90"/>
    </row>
    <row r="46" spans="1:131" ht="26.25" customHeight="1" x14ac:dyDescent="0.2">
      <c r="A46" s="98">
        <v>19</v>
      </c>
      <c r="B46" s="685"/>
      <c r="C46" s="686"/>
      <c r="D46" s="686"/>
      <c r="E46" s="686"/>
      <c r="F46" s="686"/>
      <c r="G46" s="686"/>
      <c r="H46" s="686"/>
      <c r="I46" s="686"/>
      <c r="J46" s="686"/>
      <c r="K46" s="686"/>
      <c r="L46" s="686"/>
      <c r="M46" s="686"/>
      <c r="N46" s="686"/>
      <c r="O46" s="686"/>
      <c r="P46" s="687"/>
      <c r="Q46" s="688"/>
      <c r="R46" s="689"/>
      <c r="S46" s="689"/>
      <c r="T46" s="689"/>
      <c r="U46" s="689"/>
      <c r="V46" s="689"/>
      <c r="W46" s="689"/>
      <c r="X46" s="689"/>
      <c r="Y46" s="689"/>
      <c r="Z46" s="689"/>
      <c r="AA46" s="689"/>
      <c r="AB46" s="689"/>
      <c r="AC46" s="689"/>
      <c r="AD46" s="689"/>
      <c r="AE46" s="690"/>
      <c r="AF46" s="691"/>
      <c r="AG46" s="692"/>
      <c r="AH46" s="692"/>
      <c r="AI46" s="692"/>
      <c r="AJ46" s="693"/>
      <c r="AK46" s="694"/>
      <c r="AL46" s="689"/>
      <c r="AM46" s="689"/>
      <c r="AN46" s="689"/>
      <c r="AO46" s="689"/>
      <c r="AP46" s="689"/>
      <c r="AQ46" s="689"/>
      <c r="AR46" s="689"/>
      <c r="AS46" s="689"/>
      <c r="AT46" s="689"/>
      <c r="AU46" s="689"/>
      <c r="AV46" s="689"/>
      <c r="AW46" s="689"/>
      <c r="AX46" s="689"/>
      <c r="AY46" s="689"/>
      <c r="AZ46" s="745"/>
      <c r="BA46" s="745"/>
      <c r="BB46" s="745"/>
      <c r="BC46" s="745"/>
      <c r="BD46" s="745"/>
      <c r="BE46" s="695"/>
      <c r="BF46" s="695"/>
      <c r="BG46" s="695"/>
      <c r="BH46" s="695"/>
      <c r="BI46" s="696"/>
      <c r="BJ46" s="93"/>
      <c r="BK46" s="93"/>
      <c r="BL46" s="93"/>
      <c r="BM46" s="93"/>
      <c r="BN46" s="93"/>
      <c r="BO46" s="101"/>
      <c r="BP46" s="101"/>
      <c r="BQ46" s="98">
        <v>40</v>
      </c>
      <c r="BR46" s="99"/>
      <c r="BS46" s="685"/>
      <c r="BT46" s="686"/>
      <c r="BU46" s="686"/>
      <c r="BV46" s="686"/>
      <c r="BW46" s="686"/>
      <c r="BX46" s="686"/>
      <c r="BY46" s="686"/>
      <c r="BZ46" s="686"/>
      <c r="CA46" s="686"/>
      <c r="CB46" s="686"/>
      <c r="CC46" s="686"/>
      <c r="CD46" s="686"/>
      <c r="CE46" s="686"/>
      <c r="CF46" s="686"/>
      <c r="CG46" s="687"/>
      <c r="CH46" s="703"/>
      <c r="CI46" s="692"/>
      <c r="CJ46" s="692"/>
      <c r="CK46" s="692"/>
      <c r="CL46" s="704"/>
      <c r="CM46" s="703"/>
      <c r="CN46" s="692"/>
      <c r="CO46" s="692"/>
      <c r="CP46" s="692"/>
      <c r="CQ46" s="704"/>
      <c r="CR46" s="703"/>
      <c r="CS46" s="692"/>
      <c r="CT46" s="692"/>
      <c r="CU46" s="692"/>
      <c r="CV46" s="704"/>
      <c r="CW46" s="703"/>
      <c r="CX46" s="692"/>
      <c r="CY46" s="692"/>
      <c r="CZ46" s="692"/>
      <c r="DA46" s="704"/>
      <c r="DB46" s="703"/>
      <c r="DC46" s="692"/>
      <c r="DD46" s="692"/>
      <c r="DE46" s="692"/>
      <c r="DF46" s="704"/>
      <c r="DG46" s="703"/>
      <c r="DH46" s="692"/>
      <c r="DI46" s="692"/>
      <c r="DJ46" s="692"/>
      <c r="DK46" s="704"/>
      <c r="DL46" s="703"/>
      <c r="DM46" s="692"/>
      <c r="DN46" s="692"/>
      <c r="DO46" s="692"/>
      <c r="DP46" s="704"/>
      <c r="DQ46" s="703"/>
      <c r="DR46" s="692"/>
      <c r="DS46" s="692"/>
      <c r="DT46" s="692"/>
      <c r="DU46" s="704"/>
      <c r="DV46" s="685"/>
      <c r="DW46" s="686"/>
      <c r="DX46" s="686"/>
      <c r="DY46" s="686"/>
      <c r="DZ46" s="705"/>
      <c r="EA46" s="90"/>
    </row>
    <row r="47" spans="1:131" ht="26.25" customHeight="1" x14ac:dyDescent="0.2">
      <c r="A47" s="98">
        <v>20</v>
      </c>
      <c r="B47" s="685"/>
      <c r="C47" s="686"/>
      <c r="D47" s="686"/>
      <c r="E47" s="686"/>
      <c r="F47" s="686"/>
      <c r="G47" s="686"/>
      <c r="H47" s="686"/>
      <c r="I47" s="686"/>
      <c r="J47" s="686"/>
      <c r="K47" s="686"/>
      <c r="L47" s="686"/>
      <c r="M47" s="686"/>
      <c r="N47" s="686"/>
      <c r="O47" s="686"/>
      <c r="P47" s="687"/>
      <c r="Q47" s="688"/>
      <c r="R47" s="689"/>
      <c r="S47" s="689"/>
      <c r="T47" s="689"/>
      <c r="U47" s="689"/>
      <c r="V47" s="689"/>
      <c r="W47" s="689"/>
      <c r="X47" s="689"/>
      <c r="Y47" s="689"/>
      <c r="Z47" s="689"/>
      <c r="AA47" s="689"/>
      <c r="AB47" s="689"/>
      <c r="AC47" s="689"/>
      <c r="AD47" s="689"/>
      <c r="AE47" s="690"/>
      <c r="AF47" s="691"/>
      <c r="AG47" s="692"/>
      <c r="AH47" s="692"/>
      <c r="AI47" s="692"/>
      <c r="AJ47" s="693"/>
      <c r="AK47" s="694"/>
      <c r="AL47" s="689"/>
      <c r="AM47" s="689"/>
      <c r="AN47" s="689"/>
      <c r="AO47" s="689"/>
      <c r="AP47" s="689"/>
      <c r="AQ47" s="689"/>
      <c r="AR47" s="689"/>
      <c r="AS47" s="689"/>
      <c r="AT47" s="689"/>
      <c r="AU47" s="689"/>
      <c r="AV47" s="689"/>
      <c r="AW47" s="689"/>
      <c r="AX47" s="689"/>
      <c r="AY47" s="689"/>
      <c r="AZ47" s="745"/>
      <c r="BA47" s="745"/>
      <c r="BB47" s="745"/>
      <c r="BC47" s="745"/>
      <c r="BD47" s="745"/>
      <c r="BE47" s="695"/>
      <c r="BF47" s="695"/>
      <c r="BG47" s="695"/>
      <c r="BH47" s="695"/>
      <c r="BI47" s="696"/>
      <c r="BJ47" s="93"/>
      <c r="BK47" s="93"/>
      <c r="BL47" s="93"/>
      <c r="BM47" s="93"/>
      <c r="BN47" s="93"/>
      <c r="BO47" s="101"/>
      <c r="BP47" s="101"/>
      <c r="BQ47" s="98">
        <v>41</v>
      </c>
      <c r="BR47" s="99"/>
      <c r="BS47" s="685"/>
      <c r="BT47" s="686"/>
      <c r="BU47" s="686"/>
      <c r="BV47" s="686"/>
      <c r="BW47" s="686"/>
      <c r="BX47" s="686"/>
      <c r="BY47" s="686"/>
      <c r="BZ47" s="686"/>
      <c r="CA47" s="686"/>
      <c r="CB47" s="686"/>
      <c r="CC47" s="686"/>
      <c r="CD47" s="686"/>
      <c r="CE47" s="686"/>
      <c r="CF47" s="686"/>
      <c r="CG47" s="687"/>
      <c r="CH47" s="703"/>
      <c r="CI47" s="692"/>
      <c r="CJ47" s="692"/>
      <c r="CK47" s="692"/>
      <c r="CL47" s="704"/>
      <c r="CM47" s="703"/>
      <c r="CN47" s="692"/>
      <c r="CO47" s="692"/>
      <c r="CP47" s="692"/>
      <c r="CQ47" s="704"/>
      <c r="CR47" s="703"/>
      <c r="CS47" s="692"/>
      <c r="CT47" s="692"/>
      <c r="CU47" s="692"/>
      <c r="CV47" s="704"/>
      <c r="CW47" s="703"/>
      <c r="CX47" s="692"/>
      <c r="CY47" s="692"/>
      <c r="CZ47" s="692"/>
      <c r="DA47" s="704"/>
      <c r="DB47" s="703"/>
      <c r="DC47" s="692"/>
      <c r="DD47" s="692"/>
      <c r="DE47" s="692"/>
      <c r="DF47" s="704"/>
      <c r="DG47" s="703"/>
      <c r="DH47" s="692"/>
      <c r="DI47" s="692"/>
      <c r="DJ47" s="692"/>
      <c r="DK47" s="704"/>
      <c r="DL47" s="703"/>
      <c r="DM47" s="692"/>
      <c r="DN47" s="692"/>
      <c r="DO47" s="692"/>
      <c r="DP47" s="704"/>
      <c r="DQ47" s="703"/>
      <c r="DR47" s="692"/>
      <c r="DS47" s="692"/>
      <c r="DT47" s="692"/>
      <c r="DU47" s="704"/>
      <c r="DV47" s="685"/>
      <c r="DW47" s="686"/>
      <c r="DX47" s="686"/>
      <c r="DY47" s="686"/>
      <c r="DZ47" s="705"/>
      <c r="EA47" s="90"/>
    </row>
    <row r="48" spans="1:131" ht="26.25" customHeight="1" x14ac:dyDescent="0.2">
      <c r="A48" s="98">
        <v>21</v>
      </c>
      <c r="B48" s="685"/>
      <c r="C48" s="686"/>
      <c r="D48" s="686"/>
      <c r="E48" s="686"/>
      <c r="F48" s="686"/>
      <c r="G48" s="686"/>
      <c r="H48" s="686"/>
      <c r="I48" s="686"/>
      <c r="J48" s="686"/>
      <c r="K48" s="686"/>
      <c r="L48" s="686"/>
      <c r="M48" s="686"/>
      <c r="N48" s="686"/>
      <c r="O48" s="686"/>
      <c r="P48" s="687"/>
      <c r="Q48" s="688"/>
      <c r="R48" s="689"/>
      <c r="S48" s="689"/>
      <c r="T48" s="689"/>
      <c r="U48" s="689"/>
      <c r="V48" s="689"/>
      <c r="W48" s="689"/>
      <c r="X48" s="689"/>
      <c r="Y48" s="689"/>
      <c r="Z48" s="689"/>
      <c r="AA48" s="689"/>
      <c r="AB48" s="689"/>
      <c r="AC48" s="689"/>
      <c r="AD48" s="689"/>
      <c r="AE48" s="690"/>
      <c r="AF48" s="691"/>
      <c r="AG48" s="692"/>
      <c r="AH48" s="692"/>
      <c r="AI48" s="692"/>
      <c r="AJ48" s="693"/>
      <c r="AK48" s="694"/>
      <c r="AL48" s="689"/>
      <c r="AM48" s="689"/>
      <c r="AN48" s="689"/>
      <c r="AO48" s="689"/>
      <c r="AP48" s="689"/>
      <c r="AQ48" s="689"/>
      <c r="AR48" s="689"/>
      <c r="AS48" s="689"/>
      <c r="AT48" s="689"/>
      <c r="AU48" s="689"/>
      <c r="AV48" s="689"/>
      <c r="AW48" s="689"/>
      <c r="AX48" s="689"/>
      <c r="AY48" s="689"/>
      <c r="AZ48" s="745"/>
      <c r="BA48" s="745"/>
      <c r="BB48" s="745"/>
      <c r="BC48" s="745"/>
      <c r="BD48" s="745"/>
      <c r="BE48" s="695"/>
      <c r="BF48" s="695"/>
      <c r="BG48" s="695"/>
      <c r="BH48" s="695"/>
      <c r="BI48" s="696"/>
      <c r="BJ48" s="93"/>
      <c r="BK48" s="93"/>
      <c r="BL48" s="93"/>
      <c r="BM48" s="93"/>
      <c r="BN48" s="93"/>
      <c r="BO48" s="101"/>
      <c r="BP48" s="101"/>
      <c r="BQ48" s="98">
        <v>42</v>
      </c>
      <c r="BR48" s="99"/>
      <c r="BS48" s="685"/>
      <c r="BT48" s="686"/>
      <c r="BU48" s="686"/>
      <c r="BV48" s="686"/>
      <c r="BW48" s="686"/>
      <c r="BX48" s="686"/>
      <c r="BY48" s="686"/>
      <c r="BZ48" s="686"/>
      <c r="CA48" s="686"/>
      <c r="CB48" s="686"/>
      <c r="CC48" s="686"/>
      <c r="CD48" s="686"/>
      <c r="CE48" s="686"/>
      <c r="CF48" s="686"/>
      <c r="CG48" s="687"/>
      <c r="CH48" s="703"/>
      <c r="CI48" s="692"/>
      <c r="CJ48" s="692"/>
      <c r="CK48" s="692"/>
      <c r="CL48" s="704"/>
      <c r="CM48" s="703"/>
      <c r="CN48" s="692"/>
      <c r="CO48" s="692"/>
      <c r="CP48" s="692"/>
      <c r="CQ48" s="704"/>
      <c r="CR48" s="703"/>
      <c r="CS48" s="692"/>
      <c r="CT48" s="692"/>
      <c r="CU48" s="692"/>
      <c r="CV48" s="704"/>
      <c r="CW48" s="703"/>
      <c r="CX48" s="692"/>
      <c r="CY48" s="692"/>
      <c r="CZ48" s="692"/>
      <c r="DA48" s="704"/>
      <c r="DB48" s="703"/>
      <c r="DC48" s="692"/>
      <c r="DD48" s="692"/>
      <c r="DE48" s="692"/>
      <c r="DF48" s="704"/>
      <c r="DG48" s="703"/>
      <c r="DH48" s="692"/>
      <c r="DI48" s="692"/>
      <c r="DJ48" s="692"/>
      <c r="DK48" s="704"/>
      <c r="DL48" s="703"/>
      <c r="DM48" s="692"/>
      <c r="DN48" s="692"/>
      <c r="DO48" s="692"/>
      <c r="DP48" s="704"/>
      <c r="DQ48" s="703"/>
      <c r="DR48" s="692"/>
      <c r="DS48" s="692"/>
      <c r="DT48" s="692"/>
      <c r="DU48" s="704"/>
      <c r="DV48" s="685"/>
      <c r="DW48" s="686"/>
      <c r="DX48" s="686"/>
      <c r="DY48" s="686"/>
      <c r="DZ48" s="705"/>
      <c r="EA48" s="90"/>
    </row>
    <row r="49" spans="1:131" ht="26.25" customHeight="1" x14ac:dyDescent="0.2">
      <c r="A49" s="98">
        <v>22</v>
      </c>
      <c r="B49" s="685"/>
      <c r="C49" s="686"/>
      <c r="D49" s="686"/>
      <c r="E49" s="686"/>
      <c r="F49" s="686"/>
      <c r="G49" s="686"/>
      <c r="H49" s="686"/>
      <c r="I49" s="686"/>
      <c r="J49" s="686"/>
      <c r="K49" s="686"/>
      <c r="L49" s="686"/>
      <c r="M49" s="686"/>
      <c r="N49" s="686"/>
      <c r="O49" s="686"/>
      <c r="P49" s="687"/>
      <c r="Q49" s="688"/>
      <c r="R49" s="689"/>
      <c r="S49" s="689"/>
      <c r="T49" s="689"/>
      <c r="U49" s="689"/>
      <c r="V49" s="689"/>
      <c r="W49" s="689"/>
      <c r="X49" s="689"/>
      <c r="Y49" s="689"/>
      <c r="Z49" s="689"/>
      <c r="AA49" s="689"/>
      <c r="AB49" s="689"/>
      <c r="AC49" s="689"/>
      <c r="AD49" s="689"/>
      <c r="AE49" s="690"/>
      <c r="AF49" s="691"/>
      <c r="AG49" s="692"/>
      <c r="AH49" s="692"/>
      <c r="AI49" s="692"/>
      <c r="AJ49" s="693"/>
      <c r="AK49" s="694"/>
      <c r="AL49" s="689"/>
      <c r="AM49" s="689"/>
      <c r="AN49" s="689"/>
      <c r="AO49" s="689"/>
      <c r="AP49" s="689"/>
      <c r="AQ49" s="689"/>
      <c r="AR49" s="689"/>
      <c r="AS49" s="689"/>
      <c r="AT49" s="689"/>
      <c r="AU49" s="689"/>
      <c r="AV49" s="689"/>
      <c r="AW49" s="689"/>
      <c r="AX49" s="689"/>
      <c r="AY49" s="689"/>
      <c r="AZ49" s="745"/>
      <c r="BA49" s="745"/>
      <c r="BB49" s="745"/>
      <c r="BC49" s="745"/>
      <c r="BD49" s="745"/>
      <c r="BE49" s="695"/>
      <c r="BF49" s="695"/>
      <c r="BG49" s="695"/>
      <c r="BH49" s="695"/>
      <c r="BI49" s="696"/>
      <c r="BJ49" s="93"/>
      <c r="BK49" s="93"/>
      <c r="BL49" s="93"/>
      <c r="BM49" s="93"/>
      <c r="BN49" s="93"/>
      <c r="BO49" s="101"/>
      <c r="BP49" s="101"/>
      <c r="BQ49" s="98">
        <v>43</v>
      </c>
      <c r="BR49" s="99"/>
      <c r="BS49" s="685"/>
      <c r="BT49" s="686"/>
      <c r="BU49" s="686"/>
      <c r="BV49" s="686"/>
      <c r="BW49" s="686"/>
      <c r="BX49" s="686"/>
      <c r="BY49" s="686"/>
      <c r="BZ49" s="686"/>
      <c r="CA49" s="686"/>
      <c r="CB49" s="686"/>
      <c r="CC49" s="686"/>
      <c r="CD49" s="686"/>
      <c r="CE49" s="686"/>
      <c r="CF49" s="686"/>
      <c r="CG49" s="687"/>
      <c r="CH49" s="703"/>
      <c r="CI49" s="692"/>
      <c r="CJ49" s="692"/>
      <c r="CK49" s="692"/>
      <c r="CL49" s="704"/>
      <c r="CM49" s="703"/>
      <c r="CN49" s="692"/>
      <c r="CO49" s="692"/>
      <c r="CP49" s="692"/>
      <c r="CQ49" s="704"/>
      <c r="CR49" s="703"/>
      <c r="CS49" s="692"/>
      <c r="CT49" s="692"/>
      <c r="CU49" s="692"/>
      <c r="CV49" s="704"/>
      <c r="CW49" s="703"/>
      <c r="CX49" s="692"/>
      <c r="CY49" s="692"/>
      <c r="CZ49" s="692"/>
      <c r="DA49" s="704"/>
      <c r="DB49" s="703"/>
      <c r="DC49" s="692"/>
      <c r="DD49" s="692"/>
      <c r="DE49" s="692"/>
      <c r="DF49" s="704"/>
      <c r="DG49" s="703"/>
      <c r="DH49" s="692"/>
      <c r="DI49" s="692"/>
      <c r="DJ49" s="692"/>
      <c r="DK49" s="704"/>
      <c r="DL49" s="703"/>
      <c r="DM49" s="692"/>
      <c r="DN49" s="692"/>
      <c r="DO49" s="692"/>
      <c r="DP49" s="704"/>
      <c r="DQ49" s="703"/>
      <c r="DR49" s="692"/>
      <c r="DS49" s="692"/>
      <c r="DT49" s="692"/>
      <c r="DU49" s="704"/>
      <c r="DV49" s="685"/>
      <c r="DW49" s="686"/>
      <c r="DX49" s="686"/>
      <c r="DY49" s="686"/>
      <c r="DZ49" s="705"/>
      <c r="EA49" s="90"/>
    </row>
    <row r="50" spans="1:131" ht="26.25" customHeight="1" x14ac:dyDescent="0.2">
      <c r="A50" s="98">
        <v>23</v>
      </c>
      <c r="B50" s="685"/>
      <c r="C50" s="686"/>
      <c r="D50" s="686"/>
      <c r="E50" s="686"/>
      <c r="F50" s="686"/>
      <c r="G50" s="686"/>
      <c r="H50" s="686"/>
      <c r="I50" s="686"/>
      <c r="J50" s="686"/>
      <c r="K50" s="686"/>
      <c r="L50" s="686"/>
      <c r="M50" s="686"/>
      <c r="N50" s="686"/>
      <c r="O50" s="686"/>
      <c r="P50" s="687"/>
      <c r="Q50" s="746"/>
      <c r="R50" s="747"/>
      <c r="S50" s="747"/>
      <c r="T50" s="747"/>
      <c r="U50" s="747"/>
      <c r="V50" s="747"/>
      <c r="W50" s="747"/>
      <c r="X50" s="747"/>
      <c r="Y50" s="747"/>
      <c r="Z50" s="747"/>
      <c r="AA50" s="747"/>
      <c r="AB50" s="747"/>
      <c r="AC50" s="747"/>
      <c r="AD50" s="747"/>
      <c r="AE50" s="748"/>
      <c r="AF50" s="691"/>
      <c r="AG50" s="692"/>
      <c r="AH50" s="692"/>
      <c r="AI50" s="692"/>
      <c r="AJ50" s="693"/>
      <c r="AK50" s="749"/>
      <c r="AL50" s="747"/>
      <c r="AM50" s="747"/>
      <c r="AN50" s="747"/>
      <c r="AO50" s="747"/>
      <c r="AP50" s="747"/>
      <c r="AQ50" s="747"/>
      <c r="AR50" s="747"/>
      <c r="AS50" s="747"/>
      <c r="AT50" s="747"/>
      <c r="AU50" s="747"/>
      <c r="AV50" s="747"/>
      <c r="AW50" s="747"/>
      <c r="AX50" s="747"/>
      <c r="AY50" s="747"/>
      <c r="AZ50" s="750"/>
      <c r="BA50" s="750"/>
      <c r="BB50" s="750"/>
      <c r="BC50" s="750"/>
      <c r="BD50" s="750"/>
      <c r="BE50" s="695"/>
      <c r="BF50" s="695"/>
      <c r="BG50" s="695"/>
      <c r="BH50" s="695"/>
      <c r="BI50" s="696"/>
      <c r="BJ50" s="93"/>
      <c r="BK50" s="93"/>
      <c r="BL50" s="93"/>
      <c r="BM50" s="93"/>
      <c r="BN50" s="93"/>
      <c r="BO50" s="101"/>
      <c r="BP50" s="101"/>
      <c r="BQ50" s="98">
        <v>44</v>
      </c>
      <c r="BR50" s="99"/>
      <c r="BS50" s="685"/>
      <c r="BT50" s="686"/>
      <c r="BU50" s="686"/>
      <c r="BV50" s="686"/>
      <c r="BW50" s="686"/>
      <c r="BX50" s="686"/>
      <c r="BY50" s="686"/>
      <c r="BZ50" s="686"/>
      <c r="CA50" s="686"/>
      <c r="CB50" s="686"/>
      <c r="CC50" s="686"/>
      <c r="CD50" s="686"/>
      <c r="CE50" s="686"/>
      <c r="CF50" s="686"/>
      <c r="CG50" s="687"/>
      <c r="CH50" s="703"/>
      <c r="CI50" s="692"/>
      <c r="CJ50" s="692"/>
      <c r="CK50" s="692"/>
      <c r="CL50" s="704"/>
      <c r="CM50" s="703"/>
      <c r="CN50" s="692"/>
      <c r="CO50" s="692"/>
      <c r="CP50" s="692"/>
      <c r="CQ50" s="704"/>
      <c r="CR50" s="703"/>
      <c r="CS50" s="692"/>
      <c r="CT50" s="692"/>
      <c r="CU50" s="692"/>
      <c r="CV50" s="704"/>
      <c r="CW50" s="703"/>
      <c r="CX50" s="692"/>
      <c r="CY50" s="692"/>
      <c r="CZ50" s="692"/>
      <c r="DA50" s="704"/>
      <c r="DB50" s="703"/>
      <c r="DC50" s="692"/>
      <c r="DD50" s="692"/>
      <c r="DE50" s="692"/>
      <c r="DF50" s="704"/>
      <c r="DG50" s="703"/>
      <c r="DH50" s="692"/>
      <c r="DI50" s="692"/>
      <c r="DJ50" s="692"/>
      <c r="DK50" s="704"/>
      <c r="DL50" s="703"/>
      <c r="DM50" s="692"/>
      <c r="DN50" s="692"/>
      <c r="DO50" s="692"/>
      <c r="DP50" s="704"/>
      <c r="DQ50" s="703"/>
      <c r="DR50" s="692"/>
      <c r="DS50" s="692"/>
      <c r="DT50" s="692"/>
      <c r="DU50" s="704"/>
      <c r="DV50" s="685"/>
      <c r="DW50" s="686"/>
      <c r="DX50" s="686"/>
      <c r="DY50" s="686"/>
      <c r="DZ50" s="705"/>
      <c r="EA50" s="90"/>
    </row>
    <row r="51" spans="1:131" ht="26.25" customHeight="1" x14ac:dyDescent="0.2">
      <c r="A51" s="98">
        <v>24</v>
      </c>
      <c r="B51" s="685"/>
      <c r="C51" s="686"/>
      <c r="D51" s="686"/>
      <c r="E51" s="686"/>
      <c r="F51" s="686"/>
      <c r="G51" s="686"/>
      <c r="H51" s="686"/>
      <c r="I51" s="686"/>
      <c r="J51" s="686"/>
      <c r="K51" s="686"/>
      <c r="L51" s="686"/>
      <c r="M51" s="686"/>
      <c r="N51" s="686"/>
      <c r="O51" s="686"/>
      <c r="P51" s="687"/>
      <c r="Q51" s="746"/>
      <c r="R51" s="747"/>
      <c r="S51" s="747"/>
      <c r="T51" s="747"/>
      <c r="U51" s="747"/>
      <c r="V51" s="747"/>
      <c r="W51" s="747"/>
      <c r="X51" s="747"/>
      <c r="Y51" s="747"/>
      <c r="Z51" s="747"/>
      <c r="AA51" s="747"/>
      <c r="AB51" s="747"/>
      <c r="AC51" s="747"/>
      <c r="AD51" s="747"/>
      <c r="AE51" s="748"/>
      <c r="AF51" s="691"/>
      <c r="AG51" s="692"/>
      <c r="AH51" s="692"/>
      <c r="AI51" s="692"/>
      <c r="AJ51" s="693"/>
      <c r="AK51" s="749"/>
      <c r="AL51" s="747"/>
      <c r="AM51" s="747"/>
      <c r="AN51" s="747"/>
      <c r="AO51" s="747"/>
      <c r="AP51" s="747"/>
      <c r="AQ51" s="747"/>
      <c r="AR51" s="747"/>
      <c r="AS51" s="747"/>
      <c r="AT51" s="747"/>
      <c r="AU51" s="747"/>
      <c r="AV51" s="747"/>
      <c r="AW51" s="747"/>
      <c r="AX51" s="747"/>
      <c r="AY51" s="747"/>
      <c r="AZ51" s="750"/>
      <c r="BA51" s="750"/>
      <c r="BB51" s="750"/>
      <c r="BC51" s="750"/>
      <c r="BD51" s="750"/>
      <c r="BE51" s="695"/>
      <c r="BF51" s="695"/>
      <c r="BG51" s="695"/>
      <c r="BH51" s="695"/>
      <c r="BI51" s="696"/>
      <c r="BJ51" s="93"/>
      <c r="BK51" s="93"/>
      <c r="BL51" s="93"/>
      <c r="BM51" s="93"/>
      <c r="BN51" s="93"/>
      <c r="BO51" s="101"/>
      <c r="BP51" s="101"/>
      <c r="BQ51" s="98">
        <v>45</v>
      </c>
      <c r="BR51" s="99"/>
      <c r="BS51" s="685"/>
      <c r="BT51" s="686"/>
      <c r="BU51" s="686"/>
      <c r="BV51" s="686"/>
      <c r="BW51" s="686"/>
      <c r="BX51" s="686"/>
      <c r="BY51" s="686"/>
      <c r="BZ51" s="686"/>
      <c r="CA51" s="686"/>
      <c r="CB51" s="686"/>
      <c r="CC51" s="686"/>
      <c r="CD51" s="686"/>
      <c r="CE51" s="686"/>
      <c r="CF51" s="686"/>
      <c r="CG51" s="687"/>
      <c r="CH51" s="703"/>
      <c r="CI51" s="692"/>
      <c r="CJ51" s="692"/>
      <c r="CK51" s="692"/>
      <c r="CL51" s="704"/>
      <c r="CM51" s="703"/>
      <c r="CN51" s="692"/>
      <c r="CO51" s="692"/>
      <c r="CP51" s="692"/>
      <c r="CQ51" s="704"/>
      <c r="CR51" s="703"/>
      <c r="CS51" s="692"/>
      <c r="CT51" s="692"/>
      <c r="CU51" s="692"/>
      <c r="CV51" s="704"/>
      <c r="CW51" s="703"/>
      <c r="CX51" s="692"/>
      <c r="CY51" s="692"/>
      <c r="CZ51" s="692"/>
      <c r="DA51" s="704"/>
      <c r="DB51" s="703"/>
      <c r="DC51" s="692"/>
      <c r="DD51" s="692"/>
      <c r="DE51" s="692"/>
      <c r="DF51" s="704"/>
      <c r="DG51" s="703"/>
      <c r="DH51" s="692"/>
      <c r="DI51" s="692"/>
      <c r="DJ51" s="692"/>
      <c r="DK51" s="704"/>
      <c r="DL51" s="703"/>
      <c r="DM51" s="692"/>
      <c r="DN51" s="692"/>
      <c r="DO51" s="692"/>
      <c r="DP51" s="704"/>
      <c r="DQ51" s="703"/>
      <c r="DR51" s="692"/>
      <c r="DS51" s="692"/>
      <c r="DT51" s="692"/>
      <c r="DU51" s="704"/>
      <c r="DV51" s="685"/>
      <c r="DW51" s="686"/>
      <c r="DX51" s="686"/>
      <c r="DY51" s="686"/>
      <c r="DZ51" s="705"/>
      <c r="EA51" s="90"/>
    </row>
    <row r="52" spans="1:131" ht="26.25" customHeight="1" x14ac:dyDescent="0.2">
      <c r="A52" s="98">
        <v>25</v>
      </c>
      <c r="B52" s="685"/>
      <c r="C52" s="686"/>
      <c r="D52" s="686"/>
      <c r="E52" s="686"/>
      <c r="F52" s="686"/>
      <c r="G52" s="686"/>
      <c r="H52" s="686"/>
      <c r="I52" s="686"/>
      <c r="J52" s="686"/>
      <c r="K52" s="686"/>
      <c r="L52" s="686"/>
      <c r="M52" s="686"/>
      <c r="N52" s="686"/>
      <c r="O52" s="686"/>
      <c r="P52" s="687"/>
      <c r="Q52" s="746"/>
      <c r="R52" s="747"/>
      <c r="S52" s="747"/>
      <c r="T52" s="747"/>
      <c r="U52" s="747"/>
      <c r="V52" s="747"/>
      <c r="W52" s="747"/>
      <c r="X52" s="747"/>
      <c r="Y52" s="747"/>
      <c r="Z52" s="747"/>
      <c r="AA52" s="747"/>
      <c r="AB52" s="747"/>
      <c r="AC52" s="747"/>
      <c r="AD52" s="747"/>
      <c r="AE52" s="748"/>
      <c r="AF52" s="691"/>
      <c r="AG52" s="692"/>
      <c r="AH52" s="692"/>
      <c r="AI52" s="692"/>
      <c r="AJ52" s="693"/>
      <c r="AK52" s="749"/>
      <c r="AL52" s="747"/>
      <c r="AM52" s="747"/>
      <c r="AN52" s="747"/>
      <c r="AO52" s="747"/>
      <c r="AP52" s="747"/>
      <c r="AQ52" s="747"/>
      <c r="AR52" s="747"/>
      <c r="AS52" s="747"/>
      <c r="AT52" s="747"/>
      <c r="AU52" s="747"/>
      <c r="AV52" s="747"/>
      <c r="AW52" s="747"/>
      <c r="AX52" s="747"/>
      <c r="AY52" s="747"/>
      <c r="AZ52" s="750"/>
      <c r="BA52" s="750"/>
      <c r="BB52" s="750"/>
      <c r="BC52" s="750"/>
      <c r="BD52" s="750"/>
      <c r="BE52" s="695"/>
      <c r="BF52" s="695"/>
      <c r="BG52" s="695"/>
      <c r="BH52" s="695"/>
      <c r="BI52" s="696"/>
      <c r="BJ52" s="93"/>
      <c r="BK52" s="93"/>
      <c r="BL52" s="93"/>
      <c r="BM52" s="93"/>
      <c r="BN52" s="93"/>
      <c r="BO52" s="101"/>
      <c r="BP52" s="101"/>
      <c r="BQ52" s="98">
        <v>46</v>
      </c>
      <c r="BR52" s="99"/>
      <c r="BS52" s="685"/>
      <c r="BT52" s="686"/>
      <c r="BU52" s="686"/>
      <c r="BV52" s="686"/>
      <c r="BW52" s="686"/>
      <c r="BX52" s="686"/>
      <c r="BY52" s="686"/>
      <c r="BZ52" s="686"/>
      <c r="CA52" s="686"/>
      <c r="CB52" s="686"/>
      <c r="CC52" s="686"/>
      <c r="CD52" s="686"/>
      <c r="CE52" s="686"/>
      <c r="CF52" s="686"/>
      <c r="CG52" s="687"/>
      <c r="CH52" s="703"/>
      <c r="CI52" s="692"/>
      <c r="CJ52" s="692"/>
      <c r="CK52" s="692"/>
      <c r="CL52" s="704"/>
      <c r="CM52" s="703"/>
      <c r="CN52" s="692"/>
      <c r="CO52" s="692"/>
      <c r="CP52" s="692"/>
      <c r="CQ52" s="704"/>
      <c r="CR52" s="703"/>
      <c r="CS52" s="692"/>
      <c r="CT52" s="692"/>
      <c r="CU52" s="692"/>
      <c r="CV52" s="704"/>
      <c r="CW52" s="703"/>
      <c r="CX52" s="692"/>
      <c r="CY52" s="692"/>
      <c r="CZ52" s="692"/>
      <c r="DA52" s="704"/>
      <c r="DB52" s="703"/>
      <c r="DC52" s="692"/>
      <c r="DD52" s="692"/>
      <c r="DE52" s="692"/>
      <c r="DF52" s="704"/>
      <c r="DG52" s="703"/>
      <c r="DH52" s="692"/>
      <c r="DI52" s="692"/>
      <c r="DJ52" s="692"/>
      <c r="DK52" s="704"/>
      <c r="DL52" s="703"/>
      <c r="DM52" s="692"/>
      <c r="DN52" s="692"/>
      <c r="DO52" s="692"/>
      <c r="DP52" s="704"/>
      <c r="DQ52" s="703"/>
      <c r="DR52" s="692"/>
      <c r="DS52" s="692"/>
      <c r="DT52" s="692"/>
      <c r="DU52" s="704"/>
      <c r="DV52" s="685"/>
      <c r="DW52" s="686"/>
      <c r="DX52" s="686"/>
      <c r="DY52" s="686"/>
      <c r="DZ52" s="705"/>
      <c r="EA52" s="90"/>
    </row>
    <row r="53" spans="1:131" ht="26.25" customHeight="1" x14ac:dyDescent="0.2">
      <c r="A53" s="98">
        <v>26</v>
      </c>
      <c r="B53" s="685"/>
      <c r="C53" s="686"/>
      <c r="D53" s="686"/>
      <c r="E53" s="686"/>
      <c r="F53" s="686"/>
      <c r="G53" s="686"/>
      <c r="H53" s="686"/>
      <c r="I53" s="686"/>
      <c r="J53" s="686"/>
      <c r="K53" s="686"/>
      <c r="L53" s="686"/>
      <c r="M53" s="686"/>
      <c r="N53" s="686"/>
      <c r="O53" s="686"/>
      <c r="P53" s="687"/>
      <c r="Q53" s="746"/>
      <c r="R53" s="747"/>
      <c r="S53" s="747"/>
      <c r="T53" s="747"/>
      <c r="U53" s="747"/>
      <c r="V53" s="747"/>
      <c r="W53" s="747"/>
      <c r="X53" s="747"/>
      <c r="Y53" s="747"/>
      <c r="Z53" s="747"/>
      <c r="AA53" s="747"/>
      <c r="AB53" s="747"/>
      <c r="AC53" s="747"/>
      <c r="AD53" s="747"/>
      <c r="AE53" s="748"/>
      <c r="AF53" s="691"/>
      <c r="AG53" s="692"/>
      <c r="AH53" s="692"/>
      <c r="AI53" s="692"/>
      <c r="AJ53" s="693"/>
      <c r="AK53" s="749"/>
      <c r="AL53" s="747"/>
      <c r="AM53" s="747"/>
      <c r="AN53" s="747"/>
      <c r="AO53" s="747"/>
      <c r="AP53" s="747"/>
      <c r="AQ53" s="747"/>
      <c r="AR53" s="747"/>
      <c r="AS53" s="747"/>
      <c r="AT53" s="747"/>
      <c r="AU53" s="747"/>
      <c r="AV53" s="747"/>
      <c r="AW53" s="747"/>
      <c r="AX53" s="747"/>
      <c r="AY53" s="747"/>
      <c r="AZ53" s="750"/>
      <c r="BA53" s="750"/>
      <c r="BB53" s="750"/>
      <c r="BC53" s="750"/>
      <c r="BD53" s="750"/>
      <c r="BE53" s="695"/>
      <c r="BF53" s="695"/>
      <c r="BG53" s="695"/>
      <c r="BH53" s="695"/>
      <c r="BI53" s="696"/>
      <c r="BJ53" s="93"/>
      <c r="BK53" s="93"/>
      <c r="BL53" s="93"/>
      <c r="BM53" s="93"/>
      <c r="BN53" s="93"/>
      <c r="BO53" s="101"/>
      <c r="BP53" s="101"/>
      <c r="BQ53" s="98">
        <v>47</v>
      </c>
      <c r="BR53" s="99"/>
      <c r="BS53" s="685"/>
      <c r="BT53" s="686"/>
      <c r="BU53" s="686"/>
      <c r="BV53" s="686"/>
      <c r="BW53" s="686"/>
      <c r="BX53" s="686"/>
      <c r="BY53" s="686"/>
      <c r="BZ53" s="686"/>
      <c r="CA53" s="686"/>
      <c r="CB53" s="686"/>
      <c r="CC53" s="686"/>
      <c r="CD53" s="686"/>
      <c r="CE53" s="686"/>
      <c r="CF53" s="686"/>
      <c r="CG53" s="687"/>
      <c r="CH53" s="703"/>
      <c r="CI53" s="692"/>
      <c r="CJ53" s="692"/>
      <c r="CK53" s="692"/>
      <c r="CL53" s="704"/>
      <c r="CM53" s="703"/>
      <c r="CN53" s="692"/>
      <c r="CO53" s="692"/>
      <c r="CP53" s="692"/>
      <c r="CQ53" s="704"/>
      <c r="CR53" s="703"/>
      <c r="CS53" s="692"/>
      <c r="CT53" s="692"/>
      <c r="CU53" s="692"/>
      <c r="CV53" s="704"/>
      <c r="CW53" s="703"/>
      <c r="CX53" s="692"/>
      <c r="CY53" s="692"/>
      <c r="CZ53" s="692"/>
      <c r="DA53" s="704"/>
      <c r="DB53" s="703"/>
      <c r="DC53" s="692"/>
      <c r="DD53" s="692"/>
      <c r="DE53" s="692"/>
      <c r="DF53" s="704"/>
      <c r="DG53" s="703"/>
      <c r="DH53" s="692"/>
      <c r="DI53" s="692"/>
      <c r="DJ53" s="692"/>
      <c r="DK53" s="704"/>
      <c r="DL53" s="703"/>
      <c r="DM53" s="692"/>
      <c r="DN53" s="692"/>
      <c r="DO53" s="692"/>
      <c r="DP53" s="704"/>
      <c r="DQ53" s="703"/>
      <c r="DR53" s="692"/>
      <c r="DS53" s="692"/>
      <c r="DT53" s="692"/>
      <c r="DU53" s="704"/>
      <c r="DV53" s="685"/>
      <c r="DW53" s="686"/>
      <c r="DX53" s="686"/>
      <c r="DY53" s="686"/>
      <c r="DZ53" s="705"/>
      <c r="EA53" s="90"/>
    </row>
    <row r="54" spans="1:131" ht="26.25" customHeight="1" x14ac:dyDescent="0.2">
      <c r="A54" s="98">
        <v>27</v>
      </c>
      <c r="B54" s="685"/>
      <c r="C54" s="686"/>
      <c r="D54" s="686"/>
      <c r="E54" s="686"/>
      <c r="F54" s="686"/>
      <c r="G54" s="686"/>
      <c r="H54" s="686"/>
      <c r="I54" s="686"/>
      <c r="J54" s="686"/>
      <c r="K54" s="686"/>
      <c r="L54" s="686"/>
      <c r="M54" s="686"/>
      <c r="N54" s="686"/>
      <c r="O54" s="686"/>
      <c r="P54" s="687"/>
      <c r="Q54" s="746"/>
      <c r="R54" s="747"/>
      <c r="S54" s="747"/>
      <c r="T54" s="747"/>
      <c r="U54" s="747"/>
      <c r="V54" s="747"/>
      <c r="W54" s="747"/>
      <c r="X54" s="747"/>
      <c r="Y54" s="747"/>
      <c r="Z54" s="747"/>
      <c r="AA54" s="747"/>
      <c r="AB54" s="747"/>
      <c r="AC54" s="747"/>
      <c r="AD54" s="747"/>
      <c r="AE54" s="748"/>
      <c r="AF54" s="691"/>
      <c r="AG54" s="692"/>
      <c r="AH54" s="692"/>
      <c r="AI54" s="692"/>
      <c r="AJ54" s="693"/>
      <c r="AK54" s="749"/>
      <c r="AL54" s="747"/>
      <c r="AM54" s="747"/>
      <c r="AN54" s="747"/>
      <c r="AO54" s="747"/>
      <c r="AP54" s="747"/>
      <c r="AQ54" s="747"/>
      <c r="AR54" s="747"/>
      <c r="AS54" s="747"/>
      <c r="AT54" s="747"/>
      <c r="AU54" s="747"/>
      <c r="AV54" s="747"/>
      <c r="AW54" s="747"/>
      <c r="AX54" s="747"/>
      <c r="AY54" s="747"/>
      <c r="AZ54" s="750"/>
      <c r="BA54" s="750"/>
      <c r="BB54" s="750"/>
      <c r="BC54" s="750"/>
      <c r="BD54" s="750"/>
      <c r="BE54" s="695"/>
      <c r="BF54" s="695"/>
      <c r="BG54" s="695"/>
      <c r="BH54" s="695"/>
      <c r="BI54" s="696"/>
      <c r="BJ54" s="93"/>
      <c r="BK54" s="93"/>
      <c r="BL54" s="93"/>
      <c r="BM54" s="93"/>
      <c r="BN54" s="93"/>
      <c r="BO54" s="101"/>
      <c r="BP54" s="101"/>
      <c r="BQ54" s="98">
        <v>48</v>
      </c>
      <c r="BR54" s="99"/>
      <c r="BS54" s="685"/>
      <c r="BT54" s="686"/>
      <c r="BU54" s="686"/>
      <c r="BV54" s="686"/>
      <c r="BW54" s="686"/>
      <c r="BX54" s="686"/>
      <c r="BY54" s="686"/>
      <c r="BZ54" s="686"/>
      <c r="CA54" s="686"/>
      <c r="CB54" s="686"/>
      <c r="CC54" s="686"/>
      <c r="CD54" s="686"/>
      <c r="CE54" s="686"/>
      <c r="CF54" s="686"/>
      <c r="CG54" s="687"/>
      <c r="CH54" s="703"/>
      <c r="CI54" s="692"/>
      <c r="CJ54" s="692"/>
      <c r="CK54" s="692"/>
      <c r="CL54" s="704"/>
      <c r="CM54" s="703"/>
      <c r="CN54" s="692"/>
      <c r="CO54" s="692"/>
      <c r="CP54" s="692"/>
      <c r="CQ54" s="704"/>
      <c r="CR54" s="703"/>
      <c r="CS54" s="692"/>
      <c r="CT54" s="692"/>
      <c r="CU54" s="692"/>
      <c r="CV54" s="704"/>
      <c r="CW54" s="703"/>
      <c r="CX54" s="692"/>
      <c r="CY54" s="692"/>
      <c r="CZ54" s="692"/>
      <c r="DA54" s="704"/>
      <c r="DB54" s="703"/>
      <c r="DC54" s="692"/>
      <c r="DD54" s="692"/>
      <c r="DE54" s="692"/>
      <c r="DF54" s="704"/>
      <c r="DG54" s="703"/>
      <c r="DH54" s="692"/>
      <c r="DI54" s="692"/>
      <c r="DJ54" s="692"/>
      <c r="DK54" s="704"/>
      <c r="DL54" s="703"/>
      <c r="DM54" s="692"/>
      <c r="DN54" s="692"/>
      <c r="DO54" s="692"/>
      <c r="DP54" s="704"/>
      <c r="DQ54" s="703"/>
      <c r="DR54" s="692"/>
      <c r="DS54" s="692"/>
      <c r="DT54" s="692"/>
      <c r="DU54" s="704"/>
      <c r="DV54" s="685"/>
      <c r="DW54" s="686"/>
      <c r="DX54" s="686"/>
      <c r="DY54" s="686"/>
      <c r="DZ54" s="705"/>
      <c r="EA54" s="90"/>
    </row>
    <row r="55" spans="1:131" ht="26.25" customHeight="1" x14ac:dyDescent="0.2">
      <c r="A55" s="98">
        <v>28</v>
      </c>
      <c r="B55" s="685"/>
      <c r="C55" s="686"/>
      <c r="D55" s="686"/>
      <c r="E55" s="686"/>
      <c r="F55" s="686"/>
      <c r="G55" s="686"/>
      <c r="H55" s="686"/>
      <c r="I55" s="686"/>
      <c r="J55" s="686"/>
      <c r="K55" s="686"/>
      <c r="L55" s="686"/>
      <c r="M55" s="686"/>
      <c r="N55" s="686"/>
      <c r="O55" s="686"/>
      <c r="P55" s="687"/>
      <c r="Q55" s="746"/>
      <c r="R55" s="747"/>
      <c r="S55" s="747"/>
      <c r="T55" s="747"/>
      <c r="U55" s="747"/>
      <c r="V55" s="747"/>
      <c r="W55" s="747"/>
      <c r="X55" s="747"/>
      <c r="Y55" s="747"/>
      <c r="Z55" s="747"/>
      <c r="AA55" s="747"/>
      <c r="AB55" s="747"/>
      <c r="AC55" s="747"/>
      <c r="AD55" s="747"/>
      <c r="AE55" s="748"/>
      <c r="AF55" s="691"/>
      <c r="AG55" s="692"/>
      <c r="AH55" s="692"/>
      <c r="AI55" s="692"/>
      <c r="AJ55" s="693"/>
      <c r="AK55" s="749"/>
      <c r="AL55" s="747"/>
      <c r="AM55" s="747"/>
      <c r="AN55" s="747"/>
      <c r="AO55" s="747"/>
      <c r="AP55" s="747"/>
      <c r="AQ55" s="747"/>
      <c r="AR55" s="747"/>
      <c r="AS55" s="747"/>
      <c r="AT55" s="747"/>
      <c r="AU55" s="747"/>
      <c r="AV55" s="747"/>
      <c r="AW55" s="747"/>
      <c r="AX55" s="747"/>
      <c r="AY55" s="747"/>
      <c r="AZ55" s="750"/>
      <c r="BA55" s="750"/>
      <c r="BB55" s="750"/>
      <c r="BC55" s="750"/>
      <c r="BD55" s="750"/>
      <c r="BE55" s="695"/>
      <c r="BF55" s="695"/>
      <c r="BG55" s="695"/>
      <c r="BH55" s="695"/>
      <c r="BI55" s="696"/>
      <c r="BJ55" s="93"/>
      <c r="BK55" s="93"/>
      <c r="BL55" s="93"/>
      <c r="BM55" s="93"/>
      <c r="BN55" s="93"/>
      <c r="BO55" s="101"/>
      <c r="BP55" s="101"/>
      <c r="BQ55" s="98">
        <v>49</v>
      </c>
      <c r="BR55" s="99"/>
      <c r="BS55" s="685"/>
      <c r="BT55" s="686"/>
      <c r="BU55" s="686"/>
      <c r="BV55" s="686"/>
      <c r="BW55" s="686"/>
      <c r="BX55" s="686"/>
      <c r="BY55" s="686"/>
      <c r="BZ55" s="686"/>
      <c r="CA55" s="686"/>
      <c r="CB55" s="686"/>
      <c r="CC55" s="686"/>
      <c r="CD55" s="686"/>
      <c r="CE55" s="686"/>
      <c r="CF55" s="686"/>
      <c r="CG55" s="687"/>
      <c r="CH55" s="703"/>
      <c r="CI55" s="692"/>
      <c r="CJ55" s="692"/>
      <c r="CK55" s="692"/>
      <c r="CL55" s="704"/>
      <c r="CM55" s="703"/>
      <c r="CN55" s="692"/>
      <c r="CO55" s="692"/>
      <c r="CP55" s="692"/>
      <c r="CQ55" s="704"/>
      <c r="CR55" s="703"/>
      <c r="CS55" s="692"/>
      <c r="CT55" s="692"/>
      <c r="CU55" s="692"/>
      <c r="CV55" s="704"/>
      <c r="CW55" s="703"/>
      <c r="CX55" s="692"/>
      <c r="CY55" s="692"/>
      <c r="CZ55" s="692"/>
      <c r="DA55" s="704"/>
      <c r="DB55" s="703"/>
      <c r="DC55" s="692"/>
      <c r="DD55" s="692"/>
      <c r="DE55" s="692"/>
      <c r="DF55" s="704"/>
      <c r="DG55" s="703"/>
      <c r="DH55" s="692"/>
      <c r="DI55" s="692"/>
      <c r="DJ55" s="692"/>
      <c r="DK55" s="704"/>
      <c r="DL55" s="703"/>
      <c r="DM55" s="692"/>
      <c r="DN55" s="692"/>
      <c r="DO55" s="692"/>
      <c r="DP55" s="704"/>
      <c r="DQ55" s="703"/>
      <c r="DR55" s="692"/>
      <c r="DS55" s="692"/>
      <c r="DT55" s="692"/>
      <c r="DU55" s="704"/>
      <c r="DV55" s="685"/>
      <c r="DW55" s="686"/>
      <c r="DX55" s="686"/>
      <c r="DY55" s="686"/>
      <c r="DZ55" s="705"/>
      <c r="EA55" s="90"/>
    </row>
    <row r="56" spans="1:131" ht="26.25" customHeight="1" x14ac:dyDescent="0.2">
      <c r="A56" s="98">
        <v>29</v>
      </c>
      <c r="B56" s="685"/>
      <c r="C56" s="686"/>
      <c r="D56" s="686"/>
      <c r="E56" s="686"/>
      <c r="F56" s="686"/>
      <c r="G56" s="686"/>
      <c r="H56" s="686"/>
      <c r="I56" s="686"/>
      <c r="J56" s="686"/>
      <c r="K56" s="686"/>
      <c r="L56" s="686"/>
      <c r="M56" s="686"/>
      <c r="N56" s="686"/>
      <c r="O56" s="686"/>
      <c r="P56" s="687"/>
      <c r="Q56" s="746"/>
      <c r="R56" s="747"/>
      <c r="S56" s="747"/>
      <c r="T56" s="747"/>
      <c r="U56" s="747"/>
      <c r="V56" s="747"/>
      <c r="W56" s="747"/>
      <c r="X56" s="747"/>
      <c r="Y56" s="747"/>
      <c r="Z56" s="747"/>
      <c r="AA56" s="747"/>
      <c r="AB56" s="747"/>
      <c r="AC56" s="747"/>
      <c r="AD56" s="747"/>
      <c r="AE56" s="748"/>
      <c r="AF56" s="691"/>
      <c r="AG56" s="692"/>
      <c r="AH56" s="692"/>
      <c r="AI56" s="692"/>
      <c r="AJ56" s="693"/>
      <c r="AK56" s="749"/>
      <c r="AL56" s="747"/>
      <c r="AM56" s="747"/>
      <c r="AN56" s="747"/>
      <c r="AO56" s="747"/>
      <c r="AP56" s="747"/>
      <c r="AQ56" s="747"/>
      <c r="AR56" s="747"/>
      <c r="AS56" s="747"/>
      <c r="AT56" s="747"/>
      <c r="AU56" s="747"/>
      <c r="AV56" s="747"/>
      <c r="AW56" s="747"/>
      <c r="AX56" s="747"/>
      <c r="AY56" s="747"/>
      <c r="AZ56" s="750"/>
      <c r="BA56" s="750"/>
      <c r="BB56" s="750"/>
      <c r="BC56" s="750"/>
      <c r="BD56" s="750"/>
      <c r="BE56" s="695"/>
      <c r="BF56" s="695"/>
      <c r="BG56" s="695"/>
      <c r="BH56" s="695"/>
      <c r="BI56" s="696"/>
      <c r="BJ56" s="93"/>
      <c r="BK56" s="93"/>
      <c r="BL56" s="93"/>
      <c r="BM56" s="93"/>
      <c r="BN56" s="93"/>
      <c r="BO56" s="101"/>
      <c r="BP56" s="101"/>
      <c r="BQ56" s="98">
        <v>50</v>
      </c>
      <c r="BR56" s="99"/>
      <c r="BS56" s="685"/>
      <c r="BT56" s="686"/>
      <c r="BU56" s="686"/>
      <c r="BV56" s="686"/>
      <c r="BW56" s="686"/>
      <c r="BX56" s="686"/>
      <c r="BY56" s="686"/>
      <c r="BZ56" s="686"/>
      <c r="CA56" s="686"/>
      <c r="CB56" s="686"/>
      <c r="CC56" s="686"/>
      <c r="CD56" s="686"/>
      <c r="CE56" s="686"/>
      <c r="CF56" s="686"/>
      <c r="CG56" s="687"/>
      <c r="CH56" s="703"/>
      <c r="CI56" s="692"/>
      <c r="CJ56" s="692"/>
      <c r="CK56" s="692"/>
      <c r="CL56" s="704"/>
      <c r="CM56" s="703"/>
      <c r="CN56" s="692"/>
      <c r="CO56" s="692"/>
      <c r="CP56" s="692"/>
      <c r="CQ56" s="704"/>
      <c r="CR56" s="703"/>
      <c r="CS56" s="692"/>
      <c r="CT56" s="692"/>
      <c r="CU56" s="692"/>
      <c r="CV56" s="704"/>
      <c r="CW56" s="703"/>
      <c r="CX56" s="692"/>
      <c r="CY56" s="692"/>
      <c r="CZ56" s="692"/>
      <c r="DA56" s="704"/>
      <c r="DB56" s="703"/>
      <c r="DC56" s="692"/>
      <c r="DD56" s="692"/>
      <c r="DE56" s="692"/>
      <c r="DF56" s="704"/>
      <c r="DG56" s="703"/>
      <c r="DH56" s="692"/>
      <c r="DI56" s="692"/>
      <c r="DJ56" s="692"/>
      <c r="DK56" s="704"/>
      <c r="DL56" s="703"/>
      <c r="DM56" s="692"/>
      <c r="DN56" s="692"/>
      <c r="DO56" s="692"/>
      <c r="DP56" s="704"/>
      <c r="DQ56" s="703"/>
      <c r="DR56" s="692"/>
      <c r="DS56" s="692"/>
      <c r="DT56" s="692"/>
      <c r="DU56" s="704"/>
      <c r="DV56" s="685"/>
      <c r="DW56" s="686"/>
      <c r="DX56" s="686"/>
      <c r="DY56" s="686"/>
      <c r="DZ56" s="705"/>
      <c r="EA56" s="90"/>
    </row>
    <row r="57" spans="1:131" ht="26.25" customHeight="1" x14ac:dyDescent="0.2">
      <c r="A57" s="98">
        <v>30</v>
      </c>
      <c r="B57" s="685"/>
      <c r="C57" s="686"/>
      <c r="D57" s="686"/>
      <c r="E57" s="686"/>
      <c r="F57" s="686"/>
      <c r="G57" s="686"/>
      <c r="H57" s="686"/>
      <c r="I57" s="686"/>
      <c r="J57" s="686"/>
      <c r="K57" s="686"/>
      <c r="L57" s="686"/>
      <c r="M57" s="686"/>
      <c r="N57" s="686"/>
      <c r="O57" s="686"/>
      <c r="P57" s="687"/>
      <c r="Q57" s="746"/>
      <c r="R57" s="747"/>
      <c r="S57" s="747"/>
      <c r="T57" s="747"/>
      <c r="U57" s="747"/>
      <c r="V57" s="747"/>
      <c r="W57" s="747"/>
      <c r="X57" s="747"/>
      <c r="Y57" s="747"/>
      <c r="Z57" s="747"/>
      <c r="AA57" s="747"/>
      <c r="AB57" s="747"/>
      <c r="AC57" s="747"/>
      <c r="AD57" s="747"/>
      <c r="AE57" s="748"/>
      <c r="AF57" s="691"/>
      <c r="AG57" s="692"/>
      <c r="AH57" s="692"/>
      <c r="AI57" s="692"/>
      <c r="AJ57" s="693"/>
      <c r="AK57" s="749"/>
      <c r="AL57" s="747"/>
      <c r="AM57" s="747"/>
      <c r="AN57" s="747"/>
      <c r="AO57" s="747"/>
      <c r="AP57" s="747"/>
      <c r="AQ57" s="747"/>
      <c r="AR57" s="747"/>
      <c r="AS57" s="747"/>
      <c r="AT57" s="747"/>
      <c r="AU57" s="747"/>
      <c r="AV57" s="747"/>
      <c r="AW57" s="747"/>
      <c r="AX57" s="747"/>
      <c r="AY57" s="747"/>
      <c r="AZ57" s="750"/>
      <c r="BA57" s="750"/>
      <c r="BB57" s="750"/>
      <c r="BC57" s="750"/>
      <c r="BD57" s="750"/>
      <c r="BE57" s="695"/>
      <c r="BF57" s="695"/>
      <c r="BG57" s="695"/>
      <c r="BH57" s="695"/>
      <c r="BI57" s="696"/>
      <c r="BJ57" s="93"/>
      <c r="BK57" s="93"/>
      <c r="BL57" s="93"/>
      <c r="BM57" s="93"/>
      <c r="BN57" s="93"/>
      <c r="BO57" s="101"/>
      <c r="BP57" s="101"/>
      <c r="BQ57" s="98">
        <v>51</v>
      </c>
      <c r="BR57" s="99"/>
      <c r="BS57" s="685"/>
      <c r="BT57" s="686"/>
      <c r="BU57" s="686"/>
      <c r="BV57" s="686"/>
      <c r="BW57" s="686"/>
      <c r="BX57" s="686"/>
      <c r="BY57" s="686"/>
      <c r="BZ57" s="686"/>
      <c r="CA57" s="686"/>
      <c r="CB57" s="686"/>
      <c r="CC57" s="686"/>
      <c r="CD57" s="686"/>
      <c r="CE57" s="686"/>
      <c r="CF57" s="686"/>
      <c r="CG57" s="687"/>
      <c r="CH57" s="703"/>
      <c r="CI57" s="692"/>
      <c r="CJ57" s="692"/>
      <c r="CK57" s="692"/>
      <c r="CL57" s="704"/>
      <c r="CM57" s="703"/>
      <c r="CN57" s="692"/>
      <c r="CO57" s="692"/>
      <c r="CP57" s="692"/>
      <c r="CQ57" s="704"/>
      <c r="CR57" s="703"/>
      <c r="CS57" s="692"/>
      <c r="CT57" s="692"/>
      <c r="CU57" s="692"/>
      <c r="CV57" s="704"/>
      <c r="CW57" s="703"/>
      <c r="CX57" s="692"/>
      <c r="CY57" s="692"/>
      <c r="CZ57" s="692"/>
      <c r="DA57" s="704"/>
      <c r="DB57" s="703"/>
      <c r="DC57" s="692"/>
      <c r="DD57" s="692"/>
      <c r="DE57" s="692"/>
      <c r="DF57" s="704"/>
      <c r="DG57" s="703"/>
      <c r="DH57" s="692"/>
      <c r="DI57" s="692"/>
      <c r="DJ57" s="692"/>
      <c r="DK57" s="704"/>
      <c r="DL57" s="703"/>
      <c r="DM57" s="692"/>
      <c r="DN57" s="692"/>
      <c r="DO57" s="692"/>
      <c r="DP57" s="704"/>
      <c r="DQ57" s="703"/>
      <c r="DR57" s="692"/>
      <c r="DS57" s="692"/>
      <c r="DT57" s="692"/>
      <c r="DU57" s="704"/>
      <c r="DV57" s="685"/>
      <c r="DW57" s="686"/>
      <c r="DX57" s="686"/>
      <c r="DY57" s="686"/>
      <c r="DZ57" s="705"/>
      <c r="EA57" s="90"/>
    </row>
    <row r="58" spans="1:131" ht="26.25" customHeight="1" x14ac:dyDescent="0.2">
      <c r="A58" s="98">
        <v>31</v>
      </c>
      <c r="B58" s="685"/>
      <c r="C58" s="686"/>
      <c r="D58" s="686"/>
      <c r="E58" s="686"/>
      <c r="F58" s="686"/>
      <c r="G58" s="686"/>
      <c r="H58" s="686"/>
      <c r="I58" s="686"/>
      <c r="J58" s="686"/>
      <c r="K58" s="686"/>
      <c r="L58" s="686"/>
      <c r="M58" s="686"/>
      <c r="N58" s="686"/>
      <c r="O58" s="686"/>
      <c r="P58" s="687"/>
      <c r="Q58" s="746"/>
      <c r="R58" s="747"/>
      <c r="S58" s="747"/>
      <c r="T58" s="747"/>
      <c r="U58" s="747"/>
      <c r="V58" s="747"/>
      <c r="W58" s="747"/>
      <c r="X58" s="747"/>
      <c r="Y58" s="747"/>
      <c r="Z58" s="747"/>
      <c r="AA58" s="747"/>
      <c r="AB58" s="747"/>
      <c r="AC58" s="747"/>
      <c r="AD58" s="747"/>
      <c r="AE58" s="748"/>
      <c r="AF58" s="691"/>
      <c r="AG58" s="692"/>
      <c r="AH58" s="692"/>
      <c r="AI58" s="692"/>
      <c r="AJ58" s="693"/>
      <c r="AK58" s="749"/>
      <c r="AL58" s="747"/>
      <c r="AM58" s="747"/>
      <c r="AN58" s="747"/>
      <c r="AO58" s="747"/>
      <c r="AP58" s="747"/>
      <c r="AQ58" s="747"/>
      <c r="AR58" s="747"/>
      <c r="AS58" s="747"/>
      <c r="AT58" s="747"/>
      <c r="AU58" s="747"/>
      <c r="AV58" s="747"/>
      <c r="AW58" s="747"/>
      <c r="AX58" s="747"/>
      <c r="AY58" s="747"/>
      <c r="AZ58" s="750"/>
      <c r="BA58" s="750"/>
      <c r="BB58" s="750"/>
      <c r="BC58" s="750"/>
      <c r="BD58" s="750"/>
      <c r="BE58" s="695"/>
      <c r="BF58" s="695"/>
      <c r="BG58" s="695"/>
      <c r="BH58" s="695"/>
      <c r="BI58" s="696"/>
      <c r="BJ58" s="93"/>
      <c r="BK58" s="93"/>
      <c r="BL58" s="93"/>
      <c r="BM58" s="93"/>
      <c r="BN58" s="93"/>
      <c r="BO58" s="101"/>
      <c r="BP58" s="101"/>
      <c r="BQ58" s="98">
        <v>52</v>
      </c>
      <c r="BR58" s="99"/>
      <c r="BS58" s="685"/>
      <c r="BT58" s="686"/>
      <c r="BU58" s="686"/>
      <c r="BV58" s="686"/>
      <c r="BW58" s="686"/>
      <c r="BX58" s="686"/>
      <c r="BY58" s="686"/>
      <c r="BZ58" s="686"/>
      <c r="CA58" s="686"/>
      <c r="CB58" s="686"/>
      <c r="CC58" s="686"/>
      <c r="CD58" s="686"/>
      <c r="CE58" s="686"/>
      <c r="CF58" s="686"/>
      <c r="CG58" s="687"/>
      <c r="CH58" s="703"/>
      <c r="CI58" s="692"/>
      <c r="CJ58" s="692"/>
      <c r="CK58" s="692"/>
      <c r="CL58" s="704"/>
      <c r="CM58" s="703"/>
      <c r="CN58" s="692"/>
      <c r="CO58" s="692"/>
      <c r="CP58" s="692"/>
      <c r="CQ58" s="704"/>
      <c r="CR58" s="703"/>
      <c r="CS58" s="692"/>
      <c r="CT58" s="692"/>
      <c r="CU58" s="692"/>
      <c r="CV58" s="704"/>
      <c r="CW58" s="703"/>
      <c r="CX58" s="692"/>
      <c r="CY58" s="692"/>
      <c r="CZ58" s="692"/>
      <c r="DA58" s="704"/>
      <c r="DB58" s="703"/>
      <c r="DC58" s="692"/>
      <c r="DD58" s="692"/>
      <c r="DE58" s="692"/>
      <c r="DF58" s="704"/>
      <c r="DG58" s="703"/>
      <c r="DH58" s="692"/>
      <c r="DI58" s="692"/>
      <c r="DJ58" s="692"/>
      <c r="DK58" s="704"/>
      <c r="DL58" s="703"/>
      <c r="DM58" s="692"/>
      <c r="DN58" s="692"/>
      <c r="DO58" s="692"/>
      <c r="DP58" s="704"/>
      <c r="DQ58" s="703"/>
      <c r="DR58" s="692"/>
      <c r="DS58" s="692"/>
      <c r="DT58" s="692"/>
      <c r="DU58" s="704"/>
      <c r="DV58" s="685"/>
      <c r="DW58" s="686"/>
      <c r="DX58" s="686"/>
      <c r="DY58" s="686"/>
      <c r="DZ58" s="705"/>
      <c r="EA58" s="90"/>
    </row>
    <row r="59" spans="1:131" ht="26.25" customHeight="1" x14ac:dyDescent="0.2">
      <c r="A59" s="98">
        <v>32</v>
      </c>
      <c r="B59" s="685"/>
      <c r="C59" s="686"/>
      <c r="D59" s="686"/>
      <c r="E59" s="686"/>
      <c r="F59" s="686"/>
      <c r="G59" s="686"/>
      <c r="H59" s="686"/>
      <c r="I59" s="686"/>
      <c r="J59" s="686"/>
      <c r="K59" s="686"/>
      <c r="L59" s="686"/>
      <c r="M59" s="686"/>
      <c r="N59" s="686"/>
      <c r="O59" s="686"/>
      <c r="P59" s="687"/>
      <c r="Q59" s="746"/>
      <c r="R59" s="747"/>
      <c r="S59" s="747"/>
      <c r="T59" s="747"/>
      <c r="U59" s="747"/>
      <c r="V59" s="747"/>
      <c r="W59" s="747"/>
      <c r="X59" s="747"/>
      <c r="Y59" s="747"/>
      <c r="Z59" s="747"/>
      <c r="AA59" s="747"/>
      <c r="AB59" s="747"/>
      <c r="AC59" s="747"/>
      <c r="AD59" s="747"/>
      <c r="AE59" s="748"/>
      <c r="AF59" s="691"/>
      <c r="AG59" s="692"/>
      <c r="AH59" s="692"/>
      <c r="AI59" s="692"/>
      <c r="AJ59" s="693"/>
      <c r="AK59" s="749"/>
      <c r="AL59" s="747"/>
      <c r="AM59" s="747"/>
      <c r="AN59" s="747"/>
      <c r="AO59" s="747"/>
      <c r="AP59" s="747"/>
      <c r="AQ59" s="747"/>
      <c r="AR59" s="747"/>
      <c r="AS59" s="747"/>
      <c r="AT59" s="747"/>
      <c r="AU59" s="747"/>
      <c r="AV59" s="747"/>
      <c r="AW59" s="747"/>
      <c r="AX59" s="747"/>
      <c r="AY59" s="747"/>
      <c r="AZ59" s="750"/>
      <c r="BA59" s="750"/>
      <c r="BB59" s="750"/>
      <c r="BC59" s="750"/>
      <c r="BD59" s="750"/>
      <c r="BE59" s="695"/>
      <c r="BF59" s="695"/>
      <c r="BG59" s="695"/>
      <c r="BH59" s="695"/>
      <c r="BI59" s="696"/>
      <c r="BJ59" s="93"/>
      <c r="BK59" s="93"/>
      <c r="BL59" s="93"/>
      <c r="BM59" s="93"/>
      <c r="BN59" s="93"/>
      <c r="BO59" s="101"/>
      <c r="BP59" s="101"/>
      <c r="BQ59" s="98">
        <v>53</v>
      </c>
      <c r="BR59" s="99"/>
      <c r="BS59" s="685"/>
      <c r="BT59" s="686"/>
      <c r="BU59" s="686"/>
      <c r="BV59" s="686"/>
      <c r="BW59" s="686"/>
      <c r="BX59" s="686"/>
      <c r="BY59" s="686"/>
      <c r="BZ59" s="686"/>
      <c r="CA59" s="686"/>
      <c r="CB59" s="686"/>
      <c r="CC59" s="686"/>
      <c r="CD59" s="686"/>
      <c r="CE59" s="686"/>
      <c r="CF59" s="686"/>
      <c r="CG59" s="687"/>
      <c r="CH59" s="703"/>
      <c r="CI59" s="692"/>
      <c r="CJ59" s="692"/>
      <c r="CK59" s="692"/>
      <c r="CL59" s="704"/>
      <c r="CM59" s="703"/>
      <c r="CN59" s="692"/>
      <c r="CO59" s="692"/>
      <c r="CP59" s="692"/>
      <c r="CQ59" s="704"/>
      <c r="CR59" s="703"/>
      <c r="CS59" s="692"/>
      <c r="CT59" s="692"/>
      <c r="CU59" s="692"/>
      <c r="CV59" s="704"/>
      <c r="CW59" s="703"/>
      <c r="CX59" s="692"/>
      <c r="CY59" s="692"/>
      <c r="CZ59" s="692"/>
      <c r="DA59" s="704"/>
      <c r="DB59" s="703"/>
      <c r="DC59" s="692"/>
      <c r="DD59" s="692"/>
      <c r="DE59" s="692"/>
      <c r="DF59" s="704"/>
      <c r="DG59" s="703"/>
      <c r="DH59" s="692"/>
      <c r="DI59" s="692"/>
      <c r="DJ59" s="692"/>
      <c r="DK59" s="704"/>
      <c r="DL59" s="703"/>
      <c r="DM59" s="692"/>
      <c r="DN59" s="692"/>
      <c r="DO59" s="692"/>
      <c r="DP59" s="704"/>
      <c r="DQ59" s="703"/>
      <c r="DR59" s="692"/>
      <c r="DS59" s="692"/>
      <c r="DT59" s="692"/>
      <c r="DU59" s="704"/>
      <c r="DV59" s="685"/>
      <c r="DW59" s="686"/>
      <c r="DX59" s="686"/>
      <c r="DY59" s="686"/>
      <c r="DZ59" s="705"/>
      <c r="EA59" s="90"/>
    </row>
    <row r="60" spans="1:131" ht="26.25" customHeight="1" x14ac:dyDescent="0.2">
      <c r="A60" s="98">
        <v>33</v>
      </c>
      <c r="B60" s="685"/>
      <c r="C60" s="686"/>
      <c r="D60" s="686"/>
      <c r="E60" s="686"/>
      <c r="F60" s="686"/>
      <c r="G60" s="686"/>
      <c r="H60" s="686"/>
      <c r="I60" s="686"/>
      <c r="J60" s="686"/>
      <c r="K60" s="686"/>
      <c r="L60" s="686"/>
      <c r="M60" s="686"/>
      <c r="N60" s="686"/>
      <c r="O60" s="686"/>
      <c r="P60" s="687"/>
      <c r="Q60" s="746"/>
      <c r="R60" s="747"/>
      <c r="S60" s="747"/>
      <c r="T60" s="747"/>
      <c r="U60" s="747"/>
      <c r="V60" s="747"/>
      <c r="W60" s="747"/>
      <c r="X60" s="747"/>
      <c r="Y60" s="747"/>
      <c r="Z60" s="747"/>
      <c r="AA60" s="747"/>
      <c r="AB60" s="747"/>
      <c r="AC60" s="747"/>
      <c r="AD60" s="747"/>
      <c r="AE60" s="748"/>
      <c r="AF60" s="691"/>
      <c r="AG60" s="692"/>
      <c r="AH60" s="692"/>
      <c r="AI60" s="692"/>
      <c r="AJ60" s="693"/>
      <c r="AK60" s="749"/>
      <c r="AL60" s="747"/>
      <c r="AM60" s="747"/>
      <c r="AN60" s="747"/>
      <c r="AO60" s="747"/>
      <c r="AP60" s="747"/>
      <c r="AQ60" s="747"/>
      <c r="AR60" s="747"/>
      <c r="AS60" s="747"/>
      <c r="AT60" s="747"/>
      <c r="AU60" s="747"/>
      <c r="AV60" s="747"/>
      <c r="AW60" s="747"/>
      <c r="AX60" s="747"/>
      <c r="AY60" s="747"/>
      <c r="AZ60" s="750"/>
      <c r="BA60" s="750"/>
      <c r="BB60" s="750"/>
      <c r="BC60" s="750"/>
      <c r="BD60" s="750"/>
      <c r="BE60" s="695"/>
      <c r="BF60" s="695"/>
      <c r="BG60" s="695"/>
      <c r="BH60" s="695"/>
      <c r="BI60" s="696"/>
      <c r="BJ60" s="93"/>
      <c r="BK60" s="93"/>
      <c r="BL60" s="93"/>
      <c r="BM60" s="93"/>
      <c r="BN60" s="93"/>
      <c r="BO60" s="101"/>
      <c r="BP60" s="101"/>
      <c r="BQ60" s="98">
        <v>54</v>
      </c>
      <c r="BR60" s="99"/>
      <c r="BS60" s="685"/>
      <c r="BT60" s="686"/>
      <c r="BU60" s="686"/>
      <c r="BV60" s="686"/>
      <c r="BW60" s="686"/>
      <c r="BX60" s="686"/>
      <c r="BY60" s="686"/>
      <c r="BZ60" s="686"/>
      <c r="CA60" s="686"/>
      <c r="CB60" s="686"/>
      <c r="CC60" s="686"/>
      <c r="CD60" s="686"/>
      <c r="CE60" s="686"/>
      <c r="CF60" s="686"/>
      <c r="CG60" s="687"/>
      <c r="CH60" s="703"/>
      <c r="CI60" s="692"/>
      <c r="CJ60" s="692"/>
      <c r="CK60" s="692"/>
      <c r="CL60" s="704"/>
      <c r="CM60" s="703"/>
      <c r="CN60" s="692"/>
      <c r="CO60" s="692"/>
      <c r="CP60" s="692"/>
      <c r="CQ60" s="704"/>
      <c r="CR60" s="703"/>
      <c r="CS60" s="692"/>
      <c r="CT60" s="692"/>
      <c r="CU60" s="692"/>
      <c r="CV60" s="704"/>
      <c r="CW60" s="703"/>
      <c r="CX60" s="692"/>
      <c r="CY60" s="692"/>
      <c r="CZ60" s="692"/>
      <c r="DA60" s="704"/>
      <c r="DB60" s="703"/>
      <c r="DC60" s="692"/>
      <c r="DD60" s="692"/>
      <c r="DE60" s="692"/>
      <c r="DF60" s="704"/>
      <c r="DG60" s="703"/>
      <c r="DH60" s="692"/>
      <c r="DI60" s="692"/>
      <c r="DJ60" s="692"/>
      <c r="DK60" s="704"/>
      <c r="DL60" s="703"/>
      <c r="DM60" s="692"/>
      <c r="DN60" s="692"/>
      <c r="DO60" s="692"/>
      <c r="DP60" s="704"/>
      <c r="DQ60" s="703"/>
      <c r="DR60" s="692"/>
      <c r="DS60" s="692"/>
      <c r="DT60" s="692"/>
      <c r="DU60" s="704"/>
      <c r="DV60" s="685"/>
      <c r="DW60" s="686"/>
      <c r="DX60" s="686"/>
      <c r="DY60" s="686"/>
      <c r="DZ60" s="705"/>
      <c r="EA60" s="90"/>
    </row>
    <row r="61" spans="1:131" ht="26.25" customHeight="1" thickBot="1" x14ac:dyDescent="0.25">
      <c r="A61" s="98">
        <v>34</v>
      </c>
      <c r="B61" s="685"/>
      <c r="C61" s="686"/>
      <c r="D61" s="686"/>
      <c r="E61" s="686"/>
      <c r="F61" s="686"/>
      <c r="G61" s="686"/>
      <c r="H61" s="686"/>
      <c r="I61" s="686"/>
      <c r="J61" s="686"/>
      <c r="K61" s="686"/>
      <c r="L61" s="686"/>
      <c r="M61" s="686"/>
      <c r="N61" s="686"/>
      <c r="O61" s="686"/>
      <c r="P61" s="687"/>
      <c r="Q61" s="746"/>
      <c r="R61" s="747"/>
      <c r="S61" s="747"/>
      <c r="T61" s="747"/>
      <c r="U61" s="747"/>
      <c r="V61" s="747"/>
      <c r="W61" s="747"/>
      <c r="X61" s="747"/>
      <c r="Y61" s="747"/>
      <c r="Z61" s="747"/>
      <c r="AA61" s="747"/>
      <c r="AB61" s="747"/>
      <c r="AC61" s="747"/>
      <c r="AD61" s="747"/>
      <c r="AE61" s="748"/>
      <c r="AF61" s="691"/>
      <c r="AG61" s="692"/>
      <c r="AH61" s="692"/>
      <c r="AI61" s="692"/>
      <c r="AJ61" s="693"/>
      <c r="AK61" s="749"/>
      <c r="AL61" s="747"/>
      <c r="AM61" s="747"/>
      <c r="AN61" s="747"/>
      <c r="AO61" s="747"/>
      <c r="AP61" s="747"/>
      <c r="AQ61" s="747"/>
      <c r="AR61" s="747"/>
      <c r="AS61" s="747"/>
      <c r="AT61" s="747"/>
      <c r="AU61" s="747"/>
      <c r="AV61" s="747"/>
      <c r="AW61" s="747"/>
      <c r="AX61" s="747"/>
      <c r="AY61" s="747"/>
      <c r="AZ61" s="750"/>
      <c r="BA61" s="750"/>
      <c r="BB61" s="750"/>
      <c r="BC61" s="750"/>
      <c r="BD61" s="750"/>
      <c r="BE61" s="695"/>
      <c r="BF61" s="695"/>
      <c r="BG61" s="695"/>
      <c r="BH61" s="695"/>
      <c r="BI61" s="696"/>
      <c r="BJ61" s="93"/>
      <c r="BK61" s="93"/>
      <c r="BL61" s="93"/>
      <c r="BM61" s="93"/>
      <c r="BN61" s="93"/>
      <c r="BO61" s="101"/>
      <c r="BP61" s="101"/>
      <c r="BQ61" s="98">
        <v>55</v>
      </c>
      <c r="BR61" s="99"/>
      <c r="BS61" s="685"/>
      <c r="BT61" s="686"/>
      <c r="BU61" s="686"/>
      <c r="BV61" s="686"/>
      <c r="BW61" s="686"/>
      <c r="BX61" s="686"/>
      <c r="BY61" s="686"/>
      <c r="BZ61" s="686"/>
      <c r="CA61" s="686"/>
      <c r="CB61" s="686"/>
      <c r="CC61" s="686"/>
      <c r="CD61" s="686"/>
      <c r="CE61" s="686"/>
      <c r="CF61" s="686"/>
      <c r="CG61" s="687"/>
      <c r="CH61" s="703"/>
      <c r="CI61" s="692"/>
      <c r="CJ61" s="692"/>
      <c r="CK61" s="692"/>
      <c r="CL61" s="704"/>
      <c r="CM61" s="703"/>
      <c r="CN61" s="692"/>
      <c r="CO61" s="692"/>
      <c r="CP61" s="692"/>
      <c r="CQ61" s="704"/>
      <c r="CR61" s="703"/>
      <c r="CS61" s="692"/>
      <c r="CT61" s="692"/>
      <c r="CU61" s="692"/>
      <c r="CV61" s="704"/>
      <c r="CW61" s="703"/>
      <c r="CX61" s="692"/>
      <c r="CY61" s="692"/>
      <c r="CZ61" s="692"/>
      <c r="DA61" s="704"/>
      <c r="DB61" s="703"/>
      <c r="DC61" s="692"/>
      <c r="DD61" s="692"/>
      <c r="DE61" s="692"/>
      <c r="DF61" s="704"/>
      <c r="DG61" s="703"/>
      <c r="DH61" s="692"/>
      <c r="DI61" s="692"/>
      <c r="DJ61" s="692"/>
      <c r="DK61" s="704"/>
      <c r="DL61" s="703"/>
      <c r="DM61" s="692"/>
      <c r="DN61" s="692"/>
      <c r="DO61" s="692"/>
      <c r="DP61" s="704"/>
      <c r="DQ61" s="703"/>
      <c r="DR61" s="692"/>
      <c r="DS61" s="692"/>
      <c r="DT61" s="692"/>
      <c r="DU61" s="704"/>
      <c r="DV61" s="685"/>
      <c r="DW61" s="686"/>
      <c r="DX61" s="686"/>
      <c r="DY61" s="686"/>
      <c r="DZ61" s="705"/>
      <c r="EA61" s="90"/>
    </row>
    <row r="62" spans="1:131" ht="26.25" customHeight="1" x14ac:dyDescent="0.2">
      <c r="A62" s="98">
        <v>35</v>
      </c>
      <c r="B62" s="685"/>
      <c r="C62" s="686"/>
      <c r="D62" s="686"/>
      <c r="E62" s="686"/>
      <c r="F62" s="686"/>
      <c r="G62" s="686"/>
      <c r="H62" s="686"/>
      <c r="I62" s="686"/>
      <c r="J62" s="686"/>
      <c r="K62" s="686"/>
      <c r="L62" s="686"/>
      <c r="M62" s="686"/>
      <c r="N62" s="686"/>
      <c r="O62" s="686"/>
      <c r="P62" s="687"/>
      <c r="Q62" s="746"/>
      <c r="R62" s="747"/>
      <c r="S62" s="747"/>
      <c r="T62" s="747"/>
      <c r="U62" s="747"/>
      <c r="V62" s="747"/>
      <c r="W62" s="747"/>
      <c r="X62" s="747"/>
      <c r="Y62" s="747"/>
      <c r="Z62" s="747"/>
      <c r="AA62" s="747"/>
      <c r="AB62" s="747"/>
      <c r="AC62" s="747"/>
      <c r="AD62" s="747"/>
      <c r="AE62" s="748"/>
      <c r="AF62" s="691"/>
      <c r="AG62" s="692"/>
      <c r="AH62" s="692"/>
      <c r="AI62" s="692"/>
      <c r="AJ62" s="693"/>
      <c r="AK62" s="749"/>
      <c r="AL62" s="747"/>
      <c r="AM62" s="747"/>
      <c r="AN62" s="747"/>
      <c r="AO62" s="747"/>
      <c r="AP62" s="747"/>
      <c r="AQ62" s="747"/>
      <c r="AR62" s="747"/>
      <c r="AS62" s="747"/>
      <c r="AT62" s="747"/>
      <c r="AU62" s="747"/>
      <c r="AV62" s="747"/>
      <c r="AW62" s="747"/>
      <c r="AX62" s="747"/>
      <c r="AY62" s="747"/>
      <c r="AZ62" s="750"/>
      <c r="BA62" s="750"/>
      <c r="BB62" s="750"/>
      <c r="BC62" s="750"/>
      <c r="BD62" s="750"/>
      <c r="BE62" s="695"/>
      <c r="BF62" s="695"/>
      <c r="BG62" s="695"/>
      <c r="BH62" s="695"/>
      <c r="BI62" s="696"/>
      <c r="BJ62" s="753" t="s">
        <v>343</v>
      </c>
      <c r="BK62" s="724"/>
      <c r="BL62" s="724"/>
      <c r="BM62" s="724"/>
      <c r="BN62" s="725"/>
      <c r="BO62" s="101"/>
      <c r="BP62" s="101"/>
      <c r="BQ62" s="98">
        <v>56</v>
      </c>
      <c r="BR62" s="99"/>
      <c r="BS62" s="685"/>
      <c r="BT62" s="686"/>
      <c r="BU62" s="686"/>
      <c r="BV62" s="686"/>
      <c r="BW62" s="686"/>
      <c r="BX62" s="686"/>
      <c r="BY62" s="686"/>
      <c r="BZ62" s="686"/>
      <c r="CA62" s="686"/>
      <c r="CB62" s="686"/>
      <c r="CC62" s="686"/>
      <c r="CD62" s="686"/>
      <c r="CE62" s="686"/>
      <c r="CF62" s="686"/>
      <c r="CG62" s="687"/>
      <c r="CH62" s="703"/>
      <c r="CI62" s="692"/>
      <c r="CJ62" s="692"/>
      <c r="CK62" s="692"/>
      <c r="CL62" s="704"/>
      <c r="CM62" s="703"/>
      <c r="CN62" s="692"/>
      <c r="CO62" s="692"/>
      <c r="CP62" s="692"/>
      <c r="CQ62" s="704"/>
      <c r="CR62" s="703"/>
      <c r="CS62" s="692"/>
      <c r="CT62" s="692"/>
      <c r="CU62" s="692"/>
      <c r="CV62" s="704"/>
      <c r="CW62" s="703"/>
      <c r="CX62" s="692"/>
      <c r="CY62" s="692"/>
      <c r="CZ62" s="692"/>
      <c r="DA62" s="704"/>
      <c r="DB62" s="703"/>
      <c r="DC62" s="692"/>
      <c r="DD62" s="692"/>
      <c r="DE62" s="692"/>
      <c r="DF62" s="704"/>
      <c r="DG62" s="703"/>
      <c r="DH62" s="692"/>
      <c r="DI62" s="692"/>
      <c r="DJ62" s="692"/>
      <c r="DK62" s="704"/>
      <c r="DL62" s="703"/>
      <c r="DM62" s="692"/>
      <c r="DN62" s="692"/>
      <c r="DO62" s="692"/>
      <c r="DP62" s="704"/>
      <c r="DQ62" s="703"/>
      <c r="DR62" s="692"/>
      <c r="DS62" s="692"/>
      <c r="DT62" s="692"/>
      <c r="DU62" s="704"/>
      <c r="DV62" s="685"/>
      <c r="DW62" s="686"/>
      <c r="DX62" s="686"/>
      <c r="DY62" s="686"/>
      <c r="DZ62" s="705"/>
      <c r="EA62" s="90"/>
    </row>
    <row r="63" spans="1:131" ht="26.25" customHeight="1" thickBot="1" x14ac:dyDescent="0.25">
      <c r="A63" s="100" t="s">
        <v>320</v>
      </c>
      <c r="B63" s="709" t="s">
        <v>344</v>
      </c>
      <c r="C63" s="710"/>
      <c r="D63" s="710"/>
      <c r="E63" s="710"/>
      <c r="F63" s="710"/>
      <c r="G63" s="710"/>
      <c r="H63" s="710"/>
      <c r="I63" s="710"/>
      <c r="J63" s="710"/>
      <c r="K63" s="710"/>
      <c r="L63" s="710"/>
      <c r="M63" s="710"/>
      <c r="N63" s="710"/>
      <c r="O63" s="710"/>
      <c r="P63" s="711"/>
      <c r="Q63" s="751"/>
      <c r="R63" s="718"/>
      <c r="S63" s="718"/>
      <c r="T63" s="718"/>
      <c r="U63" s="718"/>
      <c r="V63" s="718"/>
      <c r="W63" s="718"/>
      <c r="X63" s="718"/>
      <c r="Y63" s="718"/>
      <c r="Z63" s="718"/>
      <c r="AA63" s="718"/>
      <c r="AB63" s="718"/>
      <c r="AC63" s="718"/>
      <c r="AD63" s="718"/>
      <c r="AE63" s="752"/>
      <c r="AF63" s="715">
        <v>766</v>
      </c>
      <c r="AG63" s="713"/>
      <c r="AH63" s="713"/>
      <c r="AI63" s="713"/>
      <c r="AJ63" s="716"/>
      <c r="AK63" s="717"/>
      <c r="AL63" s="718"/>
      <c r="AM63" s="718"/>
      <c r="AN63" s="718"/>
      <c r="AO63" s="718"/>
      <c r="AP63" s="713"/>
      <c r="AQ63" s="713"/>
      <c r="AR63" s="713"/>
      <c r="AS63" s="713"/>
      <c r="AT63" s="713"/>
      <c r="AU63" s="713"/>
      <c r="AV63" s="713"/>
      <c r="AW63" s="713"/>
      <c r="AX63" s="713"/>
      <c r="AY63" s="713"/>
      <c r="AZ63" s="754"/>
      <c r="BA63" s="754"/>
      <c r="BB63" s="754"/>
      <c r="BC63" s="754"/>
      <c r="BD63" s="754"/>
      <c r="BE63" s="719"/>
      <c r="BF63" s="719"/>
      <c r="BG63" s="719"/>
      <c r="BH63" s="719"/>
      <c r="BI63" s="720"/>
      <c r="BJ63" s="727" t="s">
        <v>66</v>
      </c>
      <c r="BK63" s="728"/>
      <c r="BL63" s="728"/>
      <c r="BM63" s="728"/>
      <c r="BN63" s="729"/>
      <c r="BO63" s="101"/>
      <c r="BP63" s="101"/>
      <c r="BQ63" s="98">
        <v>57</v>
      </c>
      <c r="BR63" s="99"/>
      <c r="BS63" s="685"/>
      <c r="BT63" s="686"/>
      <c r="BU63" s="686"/>
      <c r="BV63" s="686"/>
      <c r="BW63" s="686"/>
      <c r="BX63" s="686"/>
      <c r="BY63" s="686"/>
      <c r="BZ63" s="686"/>
      <c r="CA63" s="686"/>
      <c r="CB63" s="686"/>
      <c r="CC63" s="686"/>
      <c r="CD63" s="686"/>
      <c r="CE63" s="686"/>
      <c r="CF63" s="686"/>
      <c r="CG63" s="687"/>
      <c r="CH63" s="703"/>
      <c r="CI63" s="692"/>
      <c r="CJ63" s="692"/>
      <c r="CK63" s="692"/>
      <c r="CL63" s="704"/>
      <c r="CM63" s="703"/>
      <c r="CN63" s="692"/>
      <c r="CO63" s="692"/>
      <c r="CP63" s="692"/>
      <c r="CQ63" s="704"/>
      <c r="CR63" s="703"/>
      <c r="CS63" s="692"/>
      <c r="CT63" s="692"/>
      <c r="CU63" s="692"/>
      <c r="CV63" s="704"/>
      <c r="CW63" s="703"/>
      <c r="CX63" s="692"/>
      <c r="CY63" s="692"/>
      <c r="CZ63" s="692"/>
      <c r="DA63" s="704"/>
      <c r="DB63" s="703"/>
      <c r="DC63" s="692"/>
      <c r="DD63" s="692"/>
      <c r="DE63" s="692"/>
      <c r="DF63" s="704"/>
      <c r="DG63" s="703"/>
      <c r="DH63" s="692"/>
      <c r="DI63" s="692"/>
      <c r="DJ63" s="692"/>
      <c r="DK63" s="704"/>
      <c r="DL63" s="703"/>
      <c r="DM63" s="692"/>
      <c r="DN63" s="692"/>
      <c r="DO63" s="692"/>
      <c r="DP63" s="704"/>
      <c r="DQ63" s="703"/>
      <c r="DR63" s="692"/>
      <c r="DS63" s="692"/>
      <c r="DT63" s="692"/>
      <c r="DU63" s="704"/>
      <c r="DV63" s="685"/>
      <c r="DW63" s="686"/>
      <c r="DX63" s="686"/>
      <c r="DY63" s="686"/>
      <c r="DZ63" s="705"/>
      <c r="EA63" s="90"/>
    </row>
    <row r="64" spans="1:131" ht="26.25" customHeight="1" x14ac:dyDescent="0.2">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98">
        <v>58</v>
      </c>
      <c r="BR64" s="99"/>
      <c r="BS64" s="685"/>
      <c r="BT64" s="686"/>
      <c r="BU64" s="686"/>
      <c r="BV64" s="686"/>
      <c r="BW64" s="686"/>
      <c r="BX64" s="686"/>
      <c r="BY64" s="686"/>
      <c r="BZ64" s="686"/>
      <c r="CA64" s="686"/>
      <c r="CB64" s="686"/>
      <c r="CC64" s="686"/>
      <c r="CD64" s="686"/>
      <c r="CE64" s="686"/>
      <c r="CF64" s="686"/>
      <c r="CG64" s="687"/>
      <c r="CH64" s="703"/>
      <c r="CI64" s="692"/>
      <c r="CJ64" s="692"/>
      <c r="CK64" s="692"/>
      <c r="CL64" s="704"/>
      <c r="CM64" s="703"/>
      <c r="CN64" s="692"/>
      <c r="CO64" s="692"/>
      <c r="CP64" s="692"/>
      <c r="CQ64" s="704"/>
      <c r="CR64" s="703"/>
      <c r="CS64" s="692"/>
      <c r="CT64" s="692"/>
      <c r="CU64" s="692"/>
      <c r="CV64" s="704"/>
      <c r="CW64" s="703"/>
      <c r="CX64" s="692"/>
      <c r="CY64" s="692"/>
      <c r="CZ64" s="692"/>
      <c r="DA64" s="704"/>
      <c r="DB64" s="703"/>
      <c r="DC64" s="692"/>
      <c r="DD64" s="692"/>
      <c r="DE64" s="692"/>
      <c r="DF64" s="704"/>
      <c r="DG64" s="703"/>
      <c r="DH64" s="692"/>
      <c r="DI64" s="692"/>
      <c r="DJ64" s="692"/>
      <c r="DK64" s="704"/>
      <c r="DL64" s="703"/>
      <c r="DM64" s="692"/>
      <c r="DN64" s="692"/>
      <c r="DO64" s="692"/>
      <c r="DP64" s="704"/>
      <c r="DQ64" s="703"/>
      <c r="DR64" s="692"/>
      <c r="DS64" s="692"/>
      <c r="DT64" s="692"/>
      <c r="DU64" s="704"/>
      <c r="DV64" s="685"/>
      <c r="DW64" s="686"/>
      <c r="DX64" s="686"/>
      <c r="DY64" s="686"/>
      <c r="DZ64" s="705"/>
      <c r="EA64" s="90"/>
    </row>
    <row r="65" spans="1:131" ht="26.25" customHeight="1" thickBot="1" x14ac:dyDescent="0.25">
      <c r="A65" s="93" t="s">
        <v>345</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101"/>
      <c r="BF65" s="101"/>
      <c r="BG65" s="101"/>
      <c r="BH65" s="101"/>
      <c r="BI65" s="101"/>
      <c r="BJ65" s="101"/>
      <c r="BK65" s="101"/>
      <c r="BL65" s="101"/>
      <c r="BM65" s="101"/>
      <c r="BN65" s="101"/>
      <c r="BO65" s="101"/>
      <c r="BP65" s="101"/>
      <c r="BQ65" s="98">
        <v>59</v>
      </c>
      <c r="BR65" s="99"/>
      <c r="BS65" s="685"/>
      <c r="BT65" s="686"/>
      <c r="BU65" s="686"/>
      <c r="BV65" s="686"/>
      <c r="BW65" s="686"/>
      <c r="BX65" s="686"/>
      <c r="BY65" s="686"/>
      <c r="BZ65" s="686"/>
      <c r="CA65" s="686"/>
      <c r="CB65" s="686"/>
      <c r="CC65" s="686"/>
      <c r="CD65" s="686"/>
      <c r="CE65" s="686"/>
      <c r="CF65" s="686"/>
      <c r="CG65" s="687"/>
      <c r="CH65" s="703"/>
      <c r="CI65" s="692"/>
      <c r="CJ65" s="692"/>
      <c r="CK65" s="692"/>
      <c r="CL65" s="704"/>
      <c r="CM65" s="703"/>
      <c r="CN65" s="692"/>
      <c r="CO65" s="692"/>
      <c r="CP65" s="692"/>
      <c r="CQ65" s="704"/>
      <c r="CR65" s="703"/>
      <c r="CS65" s="692"/>
      <c r="CT65" s="692"/>
      <c r="CU65" s="692"/>
      <c r="CV65" s="704"/>
      <c r="CW65" s="703"/>
      <c r="CX65" s="692"/>
      <c r="CY65" s="692"/>
      <c r="CZ65" s="692"/>
      <c r="DA65" s="704"/>
      <c r="DB65" s="703"/>
      <c r="DC65" s="692"/>
      <c r="DD65" s="692"/>
      <c r="DE65" s="692"/>
      <c r="DF65" s="704"/>
      <c r="DG65" s="703"/>
      <c r="DH65" s="692"/>
      <c r="DI65" s="692"/>
      <c r="DJ65" s="692"/>
      <c r="DK65" s="704"/>
      <c r="DL65" s="703"/>
      <c r="DM65" s="692"/>
      <c r="DN65" s="692"/>
      <c r="DO65" s="692"/>
      <c r="DP65" s="704"/>
      <c r="DQ65" s="703"/>
      <c r="DR65" s="692"/>
      <c r="DS65" s="692"/>
      <c r="DT65" s="692"/>
      <c r="DU65" s="704"/>
      <c r="DV65" s="685"/>
      <c r="DW65" s="686"/>
      <c r="DX65" s="686"/>
      <c r="DY65" s="686"/>
      <c r="DZ65" s="705"/>
      <c r="EA65" s="90"/>
    </row>
    <row r="66" spans="1:131" ht="26.25" customHeight="1" x14ac:dyDescent="0.2">
      <c r="A66" s="672" t="s">
        <v>346</v>
      </c>
      <c r="B66" s="673"/>
      <c r="C66" s="673"/>
      <c r="D66" s="673"/>
      <c r="E66" s="673"/>
      <c r="F66" s="673"/>
      <c r="G66" s="673"/>
      <c r="H66" s="673"/>
      <c r="I66" s="673"/>
      <c r="J66" s="673"/>
      <c r="K66" s="673"/>
      <c r="L66" s="673"/>
      <c r="M66" s="673"/>
      <c r="N66" s="673"/>
      <c r="O66" s="673"/>
      <c r="P66" s="674"/>
      <c r="Q66" s="649" t="s">
        <v>324</v>
      </c>
      <c r="R66" s="650"/>
      <c r="S66" s="650"/>
      <c r="T66" s="650"/>
      <c r="U66" s="651"/>
      <c r="V66" s="649" t="s">
        <v>325</v>
      </c>
      <c r="W66" s="650"/>
      <c r="X66" s="650"/>
      <c r="Y66" s="650"/>
      <c r="Z66" s="651"/>
      <c r="AA66" s="649" t="s">
        <v>326</v>
      </c>
      <c r="AB66" s="650"/>
      <c r="AC66" s="650"/>
      <c r="AD66" s="650"/>
      <c r="AE66" s="651"/>
      <c r="AF66" s="755" t="s">
        <v>327</v>
      </c>
      <c r="AG66" s="731"/>
      <c r="AH66" s="731"/>
      <c r="AI66" s="731"/>
      <c r="AJ66" s="756"/>
      <c r="AK66" s="649" t="s">
        <v>328</v>
      </c>
      <c r="AL66" s="673"/>
      <c r="AM66" s="673"/>
      <c r="AN66" s="673"/>
      <c r="AO66" s="674"/>
      <c r="AP66" s="649" t="s">
        <v>329</v>
      </c>
      <c r="AQ66" s="650"/>
      <c r="AR66" s="650"/>
      <c r="AS66" s="650"/>
      <c r="AT66" s="651"/>
      <c r="AU66" s="649" t="s">
        <v>347</v>
      </c>
      <c r="AV66" s="650"/>
      <c r="AW66" s="650"/>
      <c r="AX66" s="650"/>
      <c r="AY66" s="651"/>
      <c r="AZ66" s="649" t="s">
        <v>304</v>
      </c>
      <c r="BA66" s="650"/>
      <c r="BB66" s="650"/>
      <c r="BC66" s="650"/>
      <c r="BD66" s="661"/>
      <c r="BE66" s="101"/>
      <c r="BF66" s="101"/>
      <c r="BG66" s="101"/>
      <c r="BH66" s="101"/>
      <c r="BI66" s="101"/>
      <c r="BJ66" s="101"/>
      <c r="BK66" s="101"/>
      <c r="BL66" s="101"/>
      <c r="BM66" s="101"/>
      <c r="BN66" s="101"/>
      <c r="BO66" s="101"/>
      <c r="BP66" s="101"/>
      <c r="BQ66" s="98">
        <v>60</v>
      </c>
      <c r="BR66" s="103"/>
      <c r="BS66" s="760"/>
      <c r="BT66" s="761"/>
      <c r="BU66" s="761"/>
      <c r="BV66" s="761"/>
      <c r="BW66" s="761"/>
      <c r="BX66" s="761"/>
      <c r="BY66" s="761"/>
      <c r="BZ66" s="761"/>
      <c r="CA66" s="761"/>
      <c r="CB66" s="761"/>
      <c r="CC66" s="761"/>
      <c r="CD66" s="761"/>
      <c r="CE66" s="761"/>
      <c r="CF66" s="761"/>
      <c r="CG66" s="766"/>
      <c r="CH66" s="763"/>
      <c r="CI66" s="764"/>
      <c r="CJ66" s="764"/>
      <c r="CK66" s="764"/>
      <c r="CL66" s="765"/>
      <c r="CM66" s="763"/>
      <c r="CN66" s="764"/>
      <c r="CO66" s="764"/>
      <c r="CP66" s="764"/>
      <c r="CQ66" s="765"/>
      <c r="CR66" s="763"/>
      <c r="CS66" s="764"/>
      <c r="CT66" s="764"/>
      <c r="CU66" s="764"/>
      <c r="CV66" s="765"/>
      <c r="CW66" s="763"/>
      <c r="CX66" s="764"/>
      <c r="CY66" s="764"/>
      <c r="CZ66" s="764"/>
      <c r="DA66" s="765"/>
      <c r="DB66" s="763"/>
      <c r="DC66" s="764"/>
      <c r="DD66" s="764"/>
      <c r="DE66" s="764"/>
      <c r="DF66" s="765"/>
      <c r="DG66" s="763"/>
      <c r="DH66" s="764"/>
      <c r="DI66" s="764"/>
      <c r="DJ66" s="764"/>
      <c r="DK66" s="765"/>
      <c r="DL66" s="763"/>
      <c r="DM66" s="764"/>
      <c r="DN66" s="764"/>
      <c r="DO66" s="764"/>
      <c r="DP66" s="765"/>
      <c r="DQ66" s="763"/>
      <c r="DR66" s="764"/>
      <c r="DS66" s="764"/>
      <c r="DT66" s="764"/>
      <c r="DU66" s="765"/>
      <c r="DV66" s="760"/>
      <c r="DW66" s="761"/>
      <c r="DX66" s="761"/>
      <c r="DY66" s="761"/>
      <c r="DZ66" s="762"/>
      <c r="EA66" s="90"/>
    </row>
    <row r="67" spans="1:131" ht="26.25" customHeight="1" thickBot="1" x14ac:dyDescent="0.25">
      <c r="A67" s="675"/>
      <c r="B67" s="676"/>
      <c r="C67" s="676"/>
      <c r="D67" s="676"/>
      <c r="E67" s="676"/>
      <c r="F67" s="676"/>
      <c r="G67" s="676"/>
      <c r="H67" s="676"/>
      <c r="I67" s="676"/>
      <c r="J67" s="676"/>
      <c r="K67" s="676"/>
      <c r="L67" s="676"/>
      <c r="M67" s="676"/>
      <c r="N67" s="676"/>
      <c r="O67" s="676"/>
      <c r="P67" s="677"/>
      <c r="Q67" s="652"/>
      <c r="R67" s="653"/>
      <c r="S67" s="653"/>
      <c r="T67" s="653"/>
      <c r="U67" s="654"/>
      <c r="V67" s="652"/>
      <c r="W67" s="653"/>
      <c r="X67" s="653"/>
      <c r="Y67" s="653"/>
      <c r="Z67" s="654"/>
      <c r="AA67" s="652"/>
      <c r="AB67" s="653"/>
      <c r="AC67" s="653"/>
      <c r="AD67" s="653"/>
      <c r="AE67" s="654"/>
      <c r="AF67" s="757"/>
      <c r="AG67" s="734"/>
      <c r="AH67" s="734"/>
      <c r="AI67" s="734"/>
      <c r="AJ67" s="758"/>
      <c r="AK67" s="759"/>
      <c r="AL67" s="676"/>
      <c r="AM67" s="676"/>
      <c r="AN67" s="676"/>
      <c r="AO67" s="677"/>
      <c r="AP67" s="652"/>
      <c r="AQ67" s="653"/>
      <c r="AR67" s="653"/>
      <c r="AS67" s="653"/>
      <c r="AT67" s="654"/>
      <c r="AU67" s="652"/>
      <c r="AV67" s="653"/>
      <c r="AW67" s="653"/>
      <c r="AX67" s="653"/>
      <c r="AY67" s="654"/>
      <c r="AZ67" s="652"/>
      <c r="BA67" s="653"/>
      <c r="BB67" s="653"/>
      <c r="BC67" s="653"/>
      <c r="BD67" s="662"/>
      <c r="BE67" s="101"/>
      <c r="BF67" s="101"/>
      <c r="BG67" s="101"/>
      <c r="BH67" s="101"/>
      <c r="BI67" s="101"/>
      <c r="BJ67" s="101"/>
      <c r="BK67" s="101"/>
      <c r="BL67" s="101"/>
      <c r="BM67" s="101"/>
      <c r="BN67" s="101"/>
      <c r="BO67" s="101"/>
      <c r="BP67" s="101"/>
      <c r="BQ67" s="98">
        <v>61</v>
      </c>
      <c r="BR67" s="103"/>
      <c r="BS67" s="760"/>
      <c r="BT67" s="761"/>
      <c r="BU67" s="761"/>
      <c r="BV67" s="761"/>
      <c r="BW67" s="761"/>
      <c r="BX67" s="761"/>
      <c r="BY67" s="761"/>
      <c r="BZ67" s="761"/>
      <c r="CA67" s="761"/>
      <c r="CB67" s="761"/>
      <c r="CC67" s="761"/>
      <c r="CD67" s="761"/>
      <c r="CE67" s="761"/>
      <c r="CF67" s="761"/>
      <c r="CG67" s="766"/>
      <c r="CH67" s="763"/>
      <c r="CI67" s="764"/>
      <c r="CJ67" s="764"/>
      <c r="CK67" s="764"/>
      <c r="CL67" s="765"/>
      <c r="CM67" s="763"/>
      <c r="CN67" s="764"/>
      <c r="CO67" s="764"/>
      <c r="CP67" s="764"/>
      <c r="CQ67" s="765"/>
      <c r="CR67" s="763"/>
      <c r="CS67" s="764"/>
      <c r="CT67" s="764"/>
      <c r="CU67" s="764"/>
      <c r="CV67" s="765"/>
      <c r="CW67" s="763"/>
      <c r="CX67" s="764"/>
      <c r="CY67" s="764"/>
      <c r="CZ67" s="764"/>
      <c r="DA67" s="765"/>
      <c r="DB67" s="763"/>
      <c r="DC67" s="764"/>
      <c r="DD67" s="764"/>
      <c r="DE67" s="764"/>
      <c r="DF67" s="765"/>
      <c r="DG67" s="763"/>
      <c r="DH67" s="764"/>
      <c r="DI67" s="764"/>
      <c r="DJ67" s="764"/>
      <c r="DK67" s="765"/>
      <c r="DL67" s="763"/>
      <c r="DM67" s="764"/>
      <c r="DN67" s="764"/>
      <c r="DO67" s="764"/>
      <c r="DP67" s="765"/>
      <c r="DQ67" s="763"/>
      <c r="DR67" s="764"/>
      <c r="DS67" s="764"/>
      <c r="DT67" s="764"/>
      <c r="DU67" s="765"/>
      <c r="DV67" s="760"/>
      <c r="DW67" s="761"/>
      <c r="DX67" s="761"/>
      <c r="DY67" s="761"/>
      <c r="DZ67" s="762"/>
      <c r="EA67" s="90"/>
    </row>
    <row r="68" spans="1:131" ht="26.25" customHeight="1" thickTop="1" x14ac:dyDescent="0.2">
      <c r="A68" s="96">
        <v>1</v>
      </c>
      <c r="B68" s="663" t="s">
        <v>348</v>
      </c>
      <c r="C68" s="664"/>
      <c r="D68" s="664"/>
      <c r="E68" s="664"/>
      <c r="F68" s="664"/>
      <c r="G68" s="664"/>
      <c r="H68" s="664"/>
      <c r="I68" s="664"/>
      <c r="J68" s="664"/>
      <c r="K68" s="664"/>
      <c r="L68" s="664"/>
      <c r="M68" s="664"/>
      <c r="N68" s="664"/>
      <c r="O68" s="664"/>
      <c r="P68" s="665"/>
      <c r="Q68" s="666">
        <v>1603</v>
      </c>
      <c r="R68" s="667"/>
      <c r="S68" s="667"/>
      <c r="T68" s="667"/>
      <c r="U68" s="667"/>
      <c r="V68" s="667">
        <v>1566</v>
      </c>
      <c r="W68" s="667"/>
      <c r="X68" s="667"/>
      <c r="Y68" s="667"/>
      <c r="Z68" s="667"/>
      <c r="AA68" s="667">
        <v>37</v>
      </c>
      <c r="AB68" s="667"/>
      <c r="AC68" s="667"/>
      <c r="AD68" s="667"/>
      <c r="AE68" s="667"/>
      <c r="AF68" s="667">
        <v>1316</v>
      </c>
      <c r="AG68" s="667"/>
      <c r="AH68" s="667"/>
      <c r="AI68" s="667"/>
      <c r="AJ68" s="667"/>
      <c r="AK68" s="667" t="s">
        <v>66</v>
      </c>
      <c r="AL68" s="667"/>
      <c r="AM68" s="667"/>
      <c r="AN68" s="667"/>
      <c r="AO68" s="667"/>
      <c r="AP68" s="667">
        <v>4216</v>
      </c>
      <c r="AQ68" s="667"/>
      <c r="AR68" s="667"/>
      <c r="AS68" s="667"/>
      <c r="AT68" s="667"/>
      <c r="AU68" s="667" t="s">
        <v>66</v>
      </c>
      <c r="AV68" s="667"/>
      <c r="AW68" s="667"/>
      <c r="AX68" s="667"/>
      <c r="AY68" s="667"/>
      <c r="AZ68" s="695" t="s">
        <v>337</v>
      </c>
      <c r="BA68" s="695"/>
      <c r="BB68" s="695"/>
      <c r="BC68" s="695"/>
      <c r="BD68" s="696"/>
      <c r="BE68" s="101"/>
      <c r="BF68" s="101"/>
      <c r="BG68" s="101"/>
      <c r="BH68" s="101"/>
      <c r="BI68" s="101"/>
      <c r="BJ68" s="101"/>
      <c r="BK68" s="101"/>
      <c r="BL68" s="101"/>
      <c r="BM68" s="101"/>
      <c r="BN68" s="101"/>
      <c r="BO68" s="101"/>
      <c r="BP68" s="101"/>
      <c r="BQ68" s="98">
        <v>62</v>
      </c>
      <c r="BR68" s="103"/>
      <c r="BS68" s="760"/>
      <c r="BT68" s="761"/>
      <c r="BU68" s="761"/>
      <c r="BV68" s="761"/>
      <c r="BW68" s="761"/>
      <c r="BX68" s="761"/>
      <c r="BY68" s="761"/>
      <c r="BZ68" s="761"/>
      <c r="CA68" s="761"/>
      <c r="CB68" s="761"/>
      <c r="CC68" s="761"/>
      <c r="CD68" s="761"/>
      <c r="CE68" s="761"/>
      <c r="CF68" s="761"/>
      <c r="CG68" s="766"/>
      <c r="CH68" s="763"/>
      <c r="CI68" s="764"/>
      <c r="CJ68" s="764"/>
      <c r="CK68" s="764"/>
      <c r="CL68" s="765"/>
      <c r="CM68" s="763"/>
      <c r="CN68" s="764"/>
      <c r="CO68" s="764"/>
      <c r="CP68" s="764"/>
      <c r="CQ68" s="765"/>
      <c r="CR68" s="763"/>
      <c r="CS68" s="764"/>
      <c r="CT68" s="764"/>
      <c r="CU68" s="764"/>
      <c r="CV68" s="765"/>
      <c r="CW68" s="763"/>
      <c r="CX68" s="764"/>
      <c r="CY68" s="764"/>
      <c r="CZ68" s="764"/>
      <c r="DA68" s="765"/>
      <c r="DB68" s="763"/>
      <c r="DC68" s="764"/>
      <c r="DD68" s="764"/>
      <c r="DE68" s="764"/>
      <c r="DF68" s="765"/>
      <c r="DG68" s="763"/>
      <c r="DH68" s="764"/>
      <c r="DI68" s="764"/>
      <c r="DJ68" s="764"/>
      <c r="DK68" s="765"/>
      <c r="DL68" s="763"/>
      <c r="DM68" s="764"/>
      <c r="DN68" s="764"/>
      <c r="DO68" s="764"/>
      <c r="DP68" s="765"/>
      <c r="DQ68" s="763"/>
      <c r="DR68" s="764"/>
      <c r="DS68" s="764"/>
      <c r="DT68" s="764"/>
      <c r="DU68" s="765"/>
      <c r="DV68" s="760"/>
      <c r="DW68" s="761"/>
      <c r="DX68" s="761"/>
      <c r="DY68" s="761"/>
      <c r="DZ68" s="762"/>
      <c r="EA68" s="90"/>
    </row>
    <row r="69" spans="1:131" ht="26.25" customHeight="1" x14ac:dyDescent="0.2">
      <c r="A69" s="98">
        <v>2</v>
      </c>
      <c r="B69" s="685" t="s">
        <v>349</v>
      </c>
      <c r="C69" s="686"/>
      <c r="D69" s="686"/>
      <c r="E69" s="686"/>
      <c r="F69" s="686"/>
      <c r="G69" s="686"/>
      <c r="H69" s="686"/>
      <c r="I69" s="686"/>
      <c r="J69" s="686"/>
      <c r="K69" s="686"/>
      <c r="L69" s="686"/>
      <c r="M69" s="686"/>
      <c r="N69" s="686"/>
      <c r="O69" s="686"/>
      <c r="P69" s="687"/>
      <c r="Q69" s="688">
        <v>1412</v>
      </c>
      <c r="R69" s="689"/>
      <c r="S69" s="689"/>
      <c r="T69" s="689"/>
      <c r="U69" s="689"/>
      <c r="V69" s="689">
        <v>1385</v>
      </c>
      <c r="W69" s="689"/>
      <c r="X69" s="689"/>
      <c r="Y69" s="689"/>
      <c r="Z69" s="689"/>
      <c r="AA69" s="689">
        <v>27</v>
      </c>
      <c r="AB69" s="689"/>
      <c r="AC69" s="689"/>
      <c r="AD69" s="689"/>
      <c r="AE69" s="689"/>
      <c r="AF69" s="689">
        <v>27</v>
      </c>
      <c r="AG69" s="689"/>
      <c r="AH69" s="689"/>
      <c r="AI69" s="689"/>
      <c r="AJ69" s="689"/>
      <c r="AK69" s="689">
        <v>50</v>
      </c>
      <c r="AL69" s="689"/>
      <c r="AM69" s="689"/>
      <c r="AN69" s="689"/>
      <c r="AO69" s="689"/>
      <c r="AP69" s="689" t="s">
        <v>66</v>
      </c>
      <c r="AQ69" s="689"/>
      <c r="AR69" s="689"/>
      <c r="AS69" s="689"/>
      <c r="AT69" s="689"/>
      <c r="AU69" s="689" t="s">
        <v>66</v>
      </c>
      <c r="AV69" s="689"/>
      <c r="AW69" s="689"/>
      <c r="AX69" s="689"/>
      <c r="AY69" s="689"/>
      <c r="AZ69" s="695"/>
      <c r="BA69" s="695"/>
      <c r="BB69" s="695"/>
      <c r="BC69" s="695"/>
      <c r="BD69" s="696"/>
      <c r="BE69" s="101"/>
      <c r="BF69" s="101"/>
      <c r="BG69" s="101"/>
      <c r="BH69" s="101"/>
      <c r="BI69" s="101"/>
      <c r="BJ69" s="101"/>
      <c r="BK69" s="101"/>
      <c r="BL69" s="101"/>
      <c r="BM69" s="101"/>
      <c r="BN69" s="101"/>
      <c r="BO69" s="101"/>
      <c r="BP69" s="101"/>
      <c r="BQ69" s="98">
        <v>63</v>
      </c>
      <c r="BR69" s="103"/>
      <c r="BS69" s="760"/>
      <c r="BT69" s="761"/>
      <c r="BU69" s="761"/>
      <c r="BV69" s="761"/>
      <c r="BW69" s="761"/>
      <c r="BX69" s="761"/>
      <c r="BY69" s="761"/>
      <c r="BZ69" s="761"/>
      <c r="CA69" s="761"/>
      <c r="CB69" s="761"/>
      <c r="CC69" s="761"/>
      <c r="CD69" s="761"/>
      <c r="CE69" s="761"/>
      <c r="CF69" s="761"/>
      <c r="CG69" s="766"/>
      <c r="CH69" s="763"/>
      <c r="CI69" s="764"/>
      <c r="CJ69" s="764"/>
      <c r="CK69" s="764"/>
      <c r="CL69" s="765"/>
      <c r="CM69" s="763"/>
      <c r="CN69" s="764"/>
      <c r="CO69" s="764"/>
      <c r="CP69" s="764"/>
      <c r="CQ69" s="765"/>
      <c r="CR69" s="763"/>
      <c r="CS69" s="764"/>
      <c r="CT69" s="764"/>
      <c r="CU69" s="764"/>
      <c r="CV69" s="765"/>
      <c r="CW69" s="763"/>
      <c r="CX69" s="764"/>
      <c r="CY69" s="764"/>
      <c r="CZ69" s="764"/>
      <c r="DA69" s="765"/>
      <c r="DB69" s="763"/>
      <c r="DC69" s="764"/>
      <c r="DD69" s="764"/>
      <c r="DE69" s="764"/>
      <c r="DF69" s="765"/>
      <c r="DG69" s="763"/>
      <c r="DH69" s="764"/>
      <c r="DI69" s="764"/>
      <c r="DJ69" s="764"/>
      <c r="DK69" s="765"/>
      <c r="DL69" s="763"/>
      <c r="DM69" s="764"/>
      <c r="DN69" s="764"/>
      <c r="DO69" s="764"/>
      <c r="DP69" s="765"/>
      <c r="DQ69" s="763"/>
      <c r="DR69" s="764"/>
      <c r="DS69" s="764"/>
      <c r="DT69" s="764"/>
      <c r="DU69" s="765"/>
      <c r="DV69" s="760"/>
      <c r="DW69" s="761"/>
      <c r="DX69" s="761"/>
      <c r="DY69" s="761"/>
      <c r="DZ69" s="762"/>
      <c r="EA69" s="90"/>
    </row>
    <row r="70" spans="1:131" ht="26.25" customHeight="1" x14ac:dyDescent="0.2">
      <c r="A70" s="98">
        <v>3</v>
      </c>
      <c r="B70" s="685" t="s">
        <v>350</v>
      </c>
      <c r="C70" s="686"/>
      <c r="D70" s="686"/>
      <c r="E70" s="686"/>
      <c r="F70" s="686"/>
      <c r="G70" s="686"/>
      <c r="H70" s="686"/>
      <c r="I70" s="686"/>
      <c r="J70" s="686"/>
      <c r="K70" s="686"/>
      <c r="L70" s="686"/>
      <c r="M70" s="686"/>
      <c r="N70" s="686"/>
      <c r="O70" s="686"/>
      <c r="P70" s="687"/>
      <c r="Q70" s="688">
        <v>309</v>
      </c>
      <c r="R70" s="689"/>
      <c r="S70" s="689"/>
      <c r="T70" s="689"/>
      <c r="U70" s="689"/>
      <c r="V70" s="689">
        <v>305</v>
      </c>
      <c r="W70" s="689"/>
      <c r="X70" s="689"/>
      <c r="Y70" s="689"/>
      <c r="Z70" s="689"/>
      <c r="AA70" s="689">
        <v>4</v>
      </c>
      <c r="AB70" s="689"/>
      <c r="AC70" s="689"/>
      <c r="AD70" s="689"/>
      <c r="AE70" s="689"/>
      <c r="AF70" s="689">
        <v>4</v>
      </c>
      <c r="AG70" s="689"/>
      <c r="AH70" s="689"/>
      <c r="AI70" s="689"/>
      <c r="AJ70" s="689"/>
      <c r="AK70" s="689">
        <v>59</v>
      </c>
      <c r="AL70" s="689"/>
      <c r="AM70" s="689"/>
      <c r="AN70" s="689"/>
      <c r="AO70" s="689"/>
      <c r="AP70" s="689" t="s">
        <v>66</v>
      </c>
      <c r="AQ70" s="689"/>
      <c r="AR70" s="689"/>
      <c r="AS70" s="689"/>
      <c r="AT70" s="689"/>
      <c r="AU70" s="689" t="s">
        <v>66</v>
      </c>
      <c r="AV70" s="689"/>
      <c r="AW70" s="689"/>
      <c r="AX70" s="689"/>
      <c r="AY70" s="689"/>
      <c r="AZ70" s="695"/>
      <c r="BA70" s="695"/>
      <c r="BB70" s="695"/>
      <c r="BC70" s="695"/>
      <c r="BD70" s="696"/>
      <c r="BE70" s="101"/>
      <c r="BF70" s="101"/>
      <c r="BG70" s="101"/>
      <c r="BH70" s="101"/>
      <c r="BI70" s="101"/>
      <c r="BJ70" s="101"/>
      <c r="BK70" s="101"/>
      <c r="BL70" s="101"/>
      <c r="BM70" s="101"/>
      <c r="BN70" s="101"/>
      <c r="BO70" s="101"/>
      <c r="BP70" s="101"/>
      <c r="BQ70" s="98">
        <v>64</v>
      </c>
      <c r="BR70" s="103"/>
      <c r="BS70" s="760"/>
      <c r="BT70" s="761"/>
      <c r="BU70" s="761"/>
      <c r="BV70" s="761"/>
      <c r="BW70" s="761"/>
      <c r="BX70" s="761"/>
      <c r="BY70" s="761"/>
      <c r="BZ70" s="761"/>
      <c r="CA70" s="761"/>
      <c r="CB70" s="761"/>
      <c r="CC70" s="761"/>
      <c r="CD70" s="761"/>
      <c r="CE70" s="761"/>
      <c r="CF70" s="761"/>
      <c r="CG70" s="766"/>
      <c r="CH70" s="763"/>
      <c r="CI70" s="764"/>
      <c r="CJ70" s="764"/>
      <c r="CK70" s="764"/>
      <c r="CL70" s="765"/>
      <c r="CM70" s="763"/>
      <c r="CN70" s="764"/>
      <c r="CO70" s="764"/>
      <c r="CP70" s="764"/>
      <c r="CQ70" s="765"/>
      <c r="CR70" s="763"/>
      <c r="CS70" s="764"/>
      <c r="CT70" s="764"/>
      <c r="CU70" s="764"/>
      <c r="CV70" s="765"/>
      <c r="CW70" s="763"/>
      <c r="CX70" s="764"/>
      <c r="CY70" s="764"/>
      <c r="CZ70" s="764"/>
      <c r="DA70" s="765"/>
      <c r="DB70" s="763"/>
      <c r="DC70" s="764"/>
      <c r="DD70" s="764"/>
      <c r="DE70" s="764"/>
      <c r="DF70" s="765"/>
      <c r="DG70" s="763"/>
      <c r="DH70" s="764"/>
      <c r="DI70" s="764"/>
      <c r="DJ70" s="764"/>
      <c r="DK70" s="765"/>
      <c r="DL70" s="763"/>
      <c r="DM70" s="764"/>
      <c r="DN70" s="764"/>
      <c r="DO70" s="764"/>
      <c r="DP70" s="765"/>
      <c r="DQ70" s="763"/>
      <c r="DR70" s="764"/>
      <c r="DS70" s="764"/>
      <c r="DT70" s="764"/>
      <c r="DU70" s="765"/>
      <c r="DV70" s="760"/>
      <c r="DW70" s="761"/>
      <c r="DX70" s="761"/>
      <c r="DY70" s="761"/>
      <c r="DZ70" s="762"/>
      <c r="EA70" s="90"/>
    </row>
    <row r="71" spans="1:131" ht="26.25" customHeight="1" x14ac:dyDescent="0.2">
      <c r="A71" s="98">
        <v>4</v>
      </c>
      <c r="B71" s="685" t="s">
        <v>351</v>
      </c>
      <c r="C71" s="686"/>
      <c r="D71" s="686"/>
      <c r="E71" s="686"/>
      <c r="F71" s="686"/>
      <c r="G71" s="686"/>
      <c r="H71" s="686"/>
      <c r="I71" s="686"/>
      <c r="J71" s="686"/>
      <c r="K71" s="686"/>
      <c r="L71" s="686"/>
      <c r="M71" s="686"/>
      <c r="N71" s="686"/>
      <c r="O71" s="686"/>
      <c r="P71" s="687"/>
      <c r="Q71" s="688">
        <v>865</v>
      </c>
      <c r="R71" s="689"/>
      <c r="S71" s="689"/>
      <c r="T71" s="689"/>
      <c r="U71" s="689"/>
      <c r="V71" s="689">
        <v>824</v>
      </c>
      <c r="W71" s="689"/>
      <c r="X71" s="689"/>
      <c r="Y71" s="689"/>
      <c r="Z71" s="689"/>
      <c r="AA71" s="689">
        <v>40</v>
      </c>
      <c r="AB71" s="689"/>
      <c r="AC71" s="689"/>
      <c r="AD71" s="689"/>
      <c r="AE71" s="689"/>
      <c r="AF71" s="689">
        <v>40</v>
      </c>
      <c r="AG71" s="689"/>
      <c r="AH71" s="689"/>
      <c r="AI71" s="689"/>
      <c r="AJ71" s="689"/>
      <c r="AK71" s="689">
        <v>152</v>
      </c>
      <c r="AL71" s="689"/>
      <c r="AM71" s="689"/>
      <c r="AN71" s="689"/>
      <c r="AO71" s="689"/>
      <c r="AP71" s="689" t="s">
        <v>66</v>
      </c>
      <c r="AQ71" s="689"/>
      <c r="AR71" s="689"/>
      <c r="AS71" s="689"/>
      <c r="AT71" s="689"/>
      <c r="AU71" s="689" t="s">
        <v>66</v>
      </c>
      <c r="AV71" s="689"/>
      <c r="AW71" s="689"/>
      <c r="AX71" s="689"/>
      <c r="AY71" s="689"/>
      <c r="AZ71" s="695"/>
      <c r="BA71" s="695"/>
      <c r="BB71" s="695"/>
      <c r="BC71" s="695"/>
      <c r="BD71" s="696"/>
      <c r="BE71" s="101"/>
      <c r="BF71" s="101"/>
      <c r="BG71" s="101"/>
      <c r="BH71" s="101"/>
      <c r="BI71" s="101"/>
      <c r="BJ71" s="101"/>
      <c r="BK71" s="101"/>
      <c r="BL71" s="101"/>
      <c r="BM71" s="101"/>
      <c r="BN71" s="101"/>
      <c r="BO71" s="101"/>
      <c r="BP71" s="101"/>
      <c r="BQ71" s="98">
        <v>65</v>
      </c>
      <c r="BR71" s="103"/>
      <c r="BS71" s="760"/>
      <c r="BT71" s="761"/>
      <c r="BU71" s="761"/>
      <c r="BV71" s="761"/>
      <c r="BW71" s="761"/>
      <c r="BX71" s="761"/>
      <c r="BY71" s="761"/>
      <c r="BZ71" s="761"/>
      <c r="CA71" s="761"/>
      <c r="CB71" s="761"/>
      <c r="CC71" s="761"/>
      <c r="CD71" s="761"/>
      <c r="CE71" s="761"/>
      <c r="CF71" s="761"/>
      <c r="CG71" s="766"/>
      <c r="CH71" s="763"/>
      <c r="CI71" s="764"/>
      <c r="CJ71" s="764"/>
      <c r="CK71" s="764"/>
      <c r="CL71" s="765"/>
      <c r="CM71" s="763"/>
      <c r="CN71" s="764"/>
      <c r="CO71" s="764"/>
      <c r="CP71" s="764"/>
      <c r="CQ71" s="765"/>
      <c r="CR71" s="763"/>
      <c r="CS71" s="764"/>
      <c r="CT71" s="764"/>
      <c r="CU71" s="764"/>
      <c r="CV71" s="765"/>
      <c r="CW71" s="763"/>
      <c r="CX71" s="764"/>
      <c r="CY71" s="764"/>
      <c r="CZ71" s="764"/>
      <c r="DA71" s="765"/>
      <c r="DB71" s="763"/>
      <c r="DC71" s="764"/>
      <c r="DD71" s="764"/>
      <c r="DE71" s="764"/>
      <c r="DF71" s="765"/>
      <c r="DG71" s="763"/>
      <c r="DH71" s="764"/>
      <c r="DI71" s="764"/>
      <c r="DJ71" s="764"/>
      <c r="DK71" s="765"/>
      <c r="DL71" s="763"/>
      <c r="DM71" s="764"/>
      <c r="DN71" s="764"/>
      <c r="DO71" s="764"/>
      <c r="DP71" s="765"/>
      <c r="DQ71" s="763"/>
      <c r="DR71" s="764"/>
      <c r="DS71" s="764"/>
      <c r="DT71" s="764"/>
      <c r="DU71" s="765"/>
      <c r="DV71" s="760"/>
      <c r="DW71" s="761"/>
      <c r="DX71" s="761"/>
      <c r="DY71" s="761"/>
      <c r="DZ71" s="762"/>
      <c r="EA71" s="90"/>
    </row>
    <row r="72" spans="1:131" ht="26.25" customHeight="1" x14ac:dyDescent="0.2">
      <c r="A72" s="98">
        <v>5</v>
      </c>
      <c r="B72" s="685" t="s">
        <v>352</v>
      </c>
      <c r="C72" s="686"/>
      <c r="D72" s="686"/>
      <c r="E72" s="686"/>
      <c r="F72" s="686"/>
      <c r="G72" s="686"/>
      <c r="H72" s="686"/>
      <c r="I72" s="686"/>
      <c r="J72" s="686"/>
      <c r="K72" s="686"/>
      <c r="L72" s="686"/>
      <c r="M72" s="686"/>
      <c r="N72" s="686"/>
      <c r="O72" s="686"/>
      <c r="P72" s="687"/>
      <c r="Q72" s="688">
        <v>184</v>
      </c>
      <c r="R72" s="689"/>
      <c r="S72" s="689"/>
      <c r="T72" s="689"/>
      <c r="U72" s="689"/>
      <c r="V72" s="689">
        <v>182</v>
      </c>
      <c r="W72" s="689"/>
      <c r="X72" s="689"/>
      <c r="Y72" s="689"/>
      <c r="Z72" s="689"/>
      <c r="AA72" s="689">
        <v>2</v>
      </c>
      <c r="AB72" s="689"/>
      <c r="AC72" s="689"/>
      <c r="AD72" s="689"/>
      <c r="AE72" s="689"/>
      <c r="AF72" s="689">
        <v>2</v>
      </c>
      <c r="AG72" s="689"/>
      <c r="AH72" s="689"/>
      <c r="AI72" s="689"/>
      <c r="AJ72" s="689"/>
      <c r="AK72" s="689" t="s">
        <v>66</v>
      </c>
      <c r="AL72" s="689"/>
      <c r="AM72" s="689"/>
      <c r="AN72" s="689"/>
      <c r="AO72" s="689"/>
      <c r="AP72" s="689" t="s">
        <v>66</v>
      </c>
      <c r="AQ72" s="689"/>
      <c r="AR72" s="689"/>
      <c r="AS72" s="689"/>
      <c r="AT72" s="689"/>
      <c r="AU72" s="689" t="s">
        <v>66</v>
      </c>
      <c r="AV72" s="689"/>
      <c r="AW72" s="689"/>
      <c r="AX72" s="689"/>
      <c r="AY72" s="689"/>
      <c r="AZ72" s="695"/>
      <c r="BA72" s="695"/>
      <c r="BB72" s="695"/>
      <c r="BC72" s="695"/>
      <c r="BD72" s="696"/>
      <c r="BE72" s="101"/>
      <c r="BF72" s="101"/>
      <c r="BG72" s="101"/>
      <c r="BH72" s="101"/>
      <c r="BI72" s="101"/>
      <c r="BJ72" s="101"/>
      <c r="BK72" s="101"/>
      <c r="BL72" s="101"/>
      <c r="BM72" s="101"/>
      <c r="BN72" s="101"/>
      <c r="BO72" s="101"/>
      <c r="BP72" s="101"/>
      <c r="BQ72" s="98">
        <v>66</v>
      </c>
      <c r="BR72" s="103"/>
      <c r="BS72" s="760"/>
      <c r="BT72" s="761"/>
      <c r="BU72" s="761"/>
      <c r="BV72" s="761"/>
      <c r="BW72" s="761"/>
      <c r="BX72" s="761"/>
      <c r="BY72" s="761"/>
      <c r="BZ72" s="761"/>
      <c r="CA72" s="761"/>
      <c r="CB72" s="761"/>
      <c r="CC72" s="761"/>
      <c r="CD72" s="761"/>
      <c r="CE72" s="761"/>
      <c r="CF72" s="761"/>
      <c r="CG72" s="766"/>
      <c r="CH72" s="763"/>
      <c r="CI72" s="764"/>
      <c r="CJ72" s="764"/>
      <c r="CK72" s="764"/>
      <c r="CL72" s="765"/>
      <c r="CM72" s="763"/>
      <c r="CN72" s="764"/>
      <c r="CO72" s="764"/>
      <c r="CP72" s="764"/>
      <c r="CQ72" s="765"/>
      <c r="CR72" s="763"/>
      <c r="CS72" s="764"/>
      <c r="CT72" s="764"/>
      <c r="CU72" s="764"/>
      <c r="CV72" s="765"/>
      <c r="CW72" s="763"/>
      <c r="CX72" s="764"/>
      <c r="CY72" s="764"/>
      <c r="CZ72" s="764"/>
      <c r="DA72" s="765"/>
      <c r="DB72" s="763"/>
      <c r="DC72" s="764"/>
      <c r="DD72" s="764"/>
      <c r="DE72" s="764"/>
      <c r="DF72" s="765"/>
      <c r="DG72" s="763"/>
      <c r="DH72" s="764"/>
      <c r="DI72" s="764"/>
      <c r="DJ72" s="764"/>
      <c r="DK72" s="765"/>
      <c r="DL72" s="763"/>
      <c r="DM72" s="764"/>
      <c r="DN72" s="764"/>
      <c r="DO72" s="764"/>
      <c r="DP72" s="765"/>
      <c r="DQ72" s="763"/>
      <c r="DR72" s="764"/>
      <c r="DS72" s="764"/>
      <c r="DT72" s="764"/>
      <c r="DU72" s="765"/>
      <c r="DV72" s="760"/>
      <c r="DW72" s="761"/>
      <c r="DX72" s="761"/>
      <c r="DY72" s="761"/>
      <c r="DZ72" s="762"/>
      <c r="EA72" s="90"/>
    </row>
    <row r="73" spans="1:131" ht="26.25" customHeight="1" x14ac:dyDescent="0.2">
      <c r="A73" s="98">
        <v>6</v>
      </c>
      <c r="B73" s="685" t="s">
        <v>353</v>
      </c>
      <c r="C73" s="686"/>
      <c r="D73" s="686"/>
      <c r="E73" s="686"/>
      <c r="F73" s="686"/>
      <c r="G73" s="686"/>
      <c r="H73" s="686"/>
      <c r="I73" s="686"/>
      <c r="J73" s="686"/>
      <c r="K73" s="686"/>
      <c r="L73" s="686"/>
      <c r="M73" s="686"/>
      <c r="N73" s="686"/>
      <c r="O73" s="686"/>
      <c r="P73" s="687"/>
      <c r="Q73" s="688">
        <v>25</v>
      </c>
      <c r="R73" s="689"/>
      <c r="S73" s="689"/>
      <c r="T73" s="689"/>
      <c r="U73" s="689"/>
      <c r="V73" s="689">
        <v>23</v>
      </c>
      <c r="W73" s="689"/>
      <c r="X73" s="689"/>
      <c r="Y73" s="689"/>
      <c r="Z73" s="689"/>
      <c r="AA73" s="689">
        <v>1</v>
      </c>
      <c r="AB73" s="689"/>
      <c r="AC73" s="689"/>
      <c r="AD73" s="689"/>
      <c r="AE73" s="689"/>
      <c r="AF73" s="689">
        <v>1</v>
      </c>
      <c r="AG73" s="689"/>
      <c r="AH73" s="689"/>
      <c r="AI73" s="689"/>
      <c r="AJ73" s="689"/>
      <c r="AK73" s="689">
        <v>6</v>
      </c>
      <c r="AL73" s="689"/>
      <c r="AM73" s="689"/>
      <c r="AN73" s="689"/>
      <c r="AO73" s="689"/>
      <c r="AP73" s="689" t="s">
        <v>66</v>
      </c>
      <c r="AQ73" s="689"/>
      <c r="AR73" s="689"/>
      <c r="AS73" s="689"/>
      <c r="AT73" s="689"/>
      <c r="AU73" s="689" t="s">
        <v>66</v>
      </c>
      <c r="AV73" s="689"/>
      <c r="AW73" s="689"/>
      <c r="AX73" s="689"/>
      <c r="AY73" s="689"/>
      <c r="AZ73" s="695"/>
      <c r="BA73" s="695"/>
      <c r="BB73" s="695"/>
      <c r="BC73" s="695"/>
      <c r="BD73" s="696"/>
      <c r="BE73" s="101"/>
      <c r="BF73" s="101"/>
      <c r="BG73" s="101"/>
      <c r="BH73" s="101"/>
      <c r="BI73" s="101"/>
      <c r="BJ73" s="101"/>
      <c r="BK73" s="101"/>
      <c r="BL73" s="101"/>
      <c r="BM73" s="101"/>
      <c r="BN73" s="101"/>
      <c r="BO73" s="101"/>
      <c r="BP73" s="101"/>
      <c r="BQ73" s="98">
        <v>67</v>
      </c>
      <c r="BR73" s="103"/>
      <c r="BS73" s="760"/>
      <c r="BT73" s="761"/>
      <c r="BU73" s="761"/>
      <c r="BV73" s="761"/>
      <c r="BW73" s="761"/>
      <c r="BX73" s="761"/>
      <c r="BY73" s="761"/>
      <c r="BZ73" s="761"/>
      <c r="CA73" s="761"/>
      <c r="CB73" s="761"/>
      <c r="CC73" s="761"/>
      <c r="CD73" s="761"/>
      <c r="CE73" s="761"/>
      <c r="CF73" s="761"/>
      <c r="CG73" s="766"/>
      <c r="CH73" s="763"/>
      <c r="CI73" s="764"/>
      <c r="CJ73" s="764"/>
      <c r="CK73" s="764"/>
      <c r="CL73" s="765"/>
      <c r="CM73" s="763"/>
      <c r="CN73" s="764"/>
      <c r="CO73" s="764"/>
      <c r="CP73" s="764"/>
      <c r="CQ73" s="765"/>
      <c r="CR73" s="763"/>
      <c r="CS73" s="764"/>
      <c r="CT73" s="764"/>
      <c r="CU73" s="764"/>
      <c r="CV73" s="765"/>
      <c r="CW73" s="763"/>
      <c r="CX73" s="764"/>
      <c r="CY73" s="764"/>
      <c r="CZ73" s="764"/>
      <c r="DA73" s="765"/>
      <c r="DB73" s="763"/>
      <c r="DC73" s="764"/>
      <c r="DD73" s="764"/>
      <c r="DE73" s="764"/>
      <c r="DF73" s="765"/>
      <c r="DG73" s="763"/>
      <c r="DH73" s="764"/>
      <c r="DI73" s="764"/>
      <c r="DJ73" s="764"/>
      <c r="DK73" s="765"/>
      <c r="DL73" s="763"/>
      <c r="DM73" s="764"/>
      <c r="DN73" s="764"/>
      <c r="DO73" s="764"/>
      <c r="DP73" s="765"/>
      <c r="DQ73" s="763"/>
      <c r="DR73" s="764"/>
      <c r="DS73" s="764"/>
      <c r="DT73" s="764"/>
      <c r="DU73" s="765"/>
      <c r="DV73" s="760"/>
      <c r="DW73" s="761"/>
      <c r="DX73" s="761"/>
      <c r="DY73" s="761"/>
      <c r="DZ73" s="762"/>
      <c r="EA73" s="90"/>
    </row>
    <row r="74" spans="1:131" ht="26.25" customHeight="1" x14ac:dyDescent="0.2">
      <c r="A74" s="98">
        <v>7</v>
      </c>
      <c r="B74" s="685" t="s">
        <v>354</v>
      </c>
      <c r="C74" s="686"/>
      <c r="D74" s="686"/>
      <c r="E74" s="686"/>
      <c r="F74" s="686"/>
      <c r="G74" s="686"/>
      <c r="H74" s="686"/>
      <c r="I74" s="686"/>
      <c r="J74" s="686"/>
      <c r="K74" s="686"/>
      <c r="L74" s="686"/>
      <c r="M74" s="686"/>
      <c r="N74" s="686"/>
      <c r="O74" s="686"/>
      <c r="P74" s="687"/>
      <c r="Q74" s="688">
        <v>15</v>
      </c>
      <c r="R74" s="689"/>
      <c r="S74" s="689"/>
      <c r="T74" s="689"/>
      <c r="U74" s="689"/>
      <c r="V74" s="689">
        <v>9</v>
      </c>
      <c r="W74" s="689"/>
      <c r="X74" s="689"/>
      <c r="Y74" s="689"/>
      <c r="Z74" s="689"/>
      <c r="AA74" s="689">
        <v>6</v>
      </c>
      <c r="AB74" s="689"/>
      <c r="AC74" s="689"/>
      <c r="AD74" s="689"/>
      <c r="AE74" s="689"/>
      <c r="AF74" s="689">
        <v>6</v>
      </c>
      <c r="AG74" s="689"/>
      <c r="AH74" s="689"/>
      <c r="AI74" s="689"/>
      <c r="AJ74" s="689"/>
      <c r="AK74" s="689" t="s">
        <v>66</v>
      </c>
      <c r="AL74" s="689"/>
      <c r="AM74" s="689"/>
      <c r="AN74" s="689"/>
      <c r="AO74" s="689"/>
      <c r="AP74" s="689" t="s">
        <v>66</v>
      </c>
      <c r="AQ74" s="689"/>
      <c r="AR74" s="689"/>
      <c r="AS74" s="689"/>
      <c r="AT74" s="689"/>
      <c r="AU74" s="689" t="s">
        <v>66</v>
      </c>
      <c r="AV74" s="689"/>
      <c r="AW74" s="689"/>
      <c r="AX74" s="689"/>
      <c r="AY74" s="689"/>
      <c r="AZ74" s="695"/>
      <c r="BA74" s="695"/>
      <c r="BB74" s="695"/>
      <c r="BC74" s="695"/>
      <c r="BD74" s="696"/>
      <c r="BE74" s="101"/>
      <c r="BF74" s="101"/>
      <c r="BG74" s="101"/>
      <c r="BH74" s="101"/>
      <c r="BI74" s="101"/>
      <c r="BJ74" s="101"/>
      <c r="BK74" s="101"/>
      <c r="BL74" s="101"/>
      <c r="BM74" s="101"/>
      <c r="BN74" s="101"/>
      <c r="BO74" s="101"/>
      <c r="BP74" s="101"/>
      <c r="BQ74" s="98">
        <v>68</v>
      </c>
      <c r="BR74" s="103"/>
      <c r="BS74" s="760"/>
      <c r="BT74" s="761"/>
      <c r="BU74" s="761"/>
      <c r="BV74" s="761"/>
      <c r="BW74" s="761"/>
      <c r="BX74" s="761"/>
      <c r="BY74" s="761"/>
      <c r="BZ74" s="761"/>
      <c r="CA74" s="761"/>
      <c r="CB74" s="761"/>
      <c r="CC74" s="761"/>
      <c r="CD74" s="761"/>
      <c r="CE74" s="761"/>
      <c r="CF74" s="761"/>
      <c r="CG74" s="766"/>
      <c r="CH74" s="763"/>
      <c r="CI74" s="764"/>
      <c r="CJ74" s="764"/>
      <c r="CK74" s="764"/>
      <c r="CL74" s="765"/>
      <c r="CM74" s="763"/>
      <c r="CN74" s="764"/>
      <c r="CO74" s="764"/>
      <c r="CP74" s="764"/>
      <c r="CQ74" s="765"/>
      <c r="CR74" s="763"/>
      <c r="CS74" s="764"/>
      <c r="CT74" s="764"/>
      <c r="CU74" s="764"/>
      <c r="CV74" s="765"/>
      <c r="CW74" s="763"/>
      <c r="CX74" s="764"/>
      <c r="CY74" s="764"/>
      <c r="CZ74" s="764"/>
      <c r="DA74" s="765"/>
      <c r="DB74" s="763"/>
      <c r="DC74" s="764"/>
      <c r="DD74" s="764"/>
      <c r="DE74" s="764"/>
      <c r="DF74" s="765"/>
      <c r="DG74" s="763"/>
      <c r="DH74" s="764"/>
      <c r="DI74" s="764"/>
      <c r="DJ74" s="764"/>
      <c r="DK74" s="765"/>
      <c r="DL74" s="763"/>
      <c r="DM74" s="764"/>
      <c r="DN74" s="764"/>
      <c r="DO74" s="764"/>
      <c r="DP74" s="765"/>
      <c r="DQ74" s="763"/>
      <c r="DR74" s="764"/>
      <c r="DS74" s="764"/>
      <c r="DT74" s="764"/>
      <c r="DU74" s="765"/>
      <c r="DV74" s="760"/>
      <c r="DW74" s="761"/>
      <c r="DX74" s="761"/>
      <c r="DY74" s="761"/>
      <c r="DZ74" s="762"/>
      <c r="EA74" s="90"/>
    </row>
    <row r="75" spans="1:131" ht="26.25" customHeight="1" x14ac:dyDescent="0.2">
      <c r="A75" s="98">
        <v>8</v>
      </c>
      <c r="B75" s="685" t="s">
        <v>355</v>
      </c>
      <c r="C75" s="686"/>
      <c r="D75" s="686"/>
      <c r="E75" s="686"/>
      <c r="F75" s="686"/>
      <c r="G75" s="686"/>
      <c r="H75" s="686"/>
      <c r="I75" s="686"/>
      <c r="J75" s="686"/>
      <c r="K75" s="686"/>
      <c r="L75" s="686"/>
      <c r="M75" s="686"/>
      <c r="N75" s="686"/>
      <c r="O75" s="686"/>
      <c r="P75" s="687"/>
      <c r="Q75" s="703">
        <v>27</v>
      </c>
      <c r="R75" s="692"/>
      <c r="S75" s="692"/>
      <c r="T75" s="692"/>
      <c r="U75" s="694"/>
      <c r="V75" s="690">
        <v>27</v>
      </c>
      <c r="W75" s="692"/>
      <c r="X75" s="692"/>
      <c r="Y75" s="692"/>
      <c r="Z75" s="694"/>
      <c r="AA75" s="690">
        <v>0</v>
      </c>
      <c r="AB75" s="692"/>
      <c r="AC75" s="692"/>
      <c r="AD75" s="692"/>
      <c r="AE75" s="694"/>
      <c r="AF75" s="690">
        <v>0</v>
      </c>
      <c r="AG75" s="692"/>
      <c r="AH75" s="692"/>
      <c r="AI75" s="692"/>
      <c r="AJ75" s="694"/>
      <c r="AK75" s="690" t="s">
        <v>66</v>
      </c>
      <c r="AL75" s="692"/>
      <c r="AM75" s="692"/>
      <c r="AN75" s="692"/>
      <c r="AO75" s="694"/>
      <c r="AP75" s="690" t="s">
        <v>66</v>
      </c>
      <c r="AQ75" s="692"/>
      <c r="AR75" s="692"/>
      <c r="AS75" s="692"/>
      <c r="AT75" s="694"/>
      <c r="AU75" s="690" t="s">
        <v>66</v>
      </c>
      <c r="AV75" s="692"/>
      <c r="AW75" s="692"/>
      <c r="AX75" s="692"/>
      <c r="AY75" s="694"/>
      <c r="AZ75" s="695"/>
      <c r="BA75" s="695"/>
      <c r="BB75" s="695"/>
      <c r="BC75" s="695"/>
      <c r="BD75" s="696"/>
      <c r="BE75" s="101"/>
      <c r="BF75" s="101"/>
      <c r="BG75" s="101"/>
      <c r="BH75" s="101"/>
      <c r="BI75" s="101"/>
      <c r="BJ75" s="101"/>
      <c r="BK75" s="101"/>
      <c r="BL75" s="101"/>
      <c r="BM75" s="101"/>
      <c r="BN75" s="101"/>
      <c r="BO75" s="101"/>
      <c r="BP75" s="101"/>
      <c r="BQ75" s="98">
        <v>69</v>
      </c>
      <c r="BR75" s="103"/>
      <c r="BS75" s="760"/>
      <c r="BT75" s="761"/>
      <c r="BU75" s="761"/>
      <c r="BV75" s="761"/>
      <c r="BW75" s="761"/>
      <c r="BX75" s="761"/>
      <c r="BY75" s="761"/>
      <c r="BZ75" s="761"/>
      <c r="CA75" s="761"/>
      <c r="CB75" s="761"/>
      <c r="CC75" s="761"/>
      <c r="CD75" s="761"/>
      <c r="CE75" s="761"/>
      <c r="CF75" s="761"/>
      <c r="CG75" s="766"/>
      <c r="CH75" s="763"/>
      <c r="CI75" s="764"/>
      <c r="CJ75" s="764"/>
      <c r="CK75" s="764"/>
      <c r="CL75" s="765"/>
      <c r="CM75" s="763"/>
      <c r="CN75" s="764"/>
      <c r="CO75" s="764"/>
      <c r="CP75" s="764"/>
      <c r="CQ75" s="765"/>
      <c r="CR75" s="763"/>
      <c r="CS75" s="764"/>
      <c r="CT75" s="764"/>
      <c r="CU75" s="764"/>
      <c r="CV75" s="765"/>
      <c r="CW75" s="763"/>
      <c r="CX75" s="764"/>
      <c r="CY75" s="764"/>
      <c r="CZ75" s="764"/>
      <c r="DA75" s="765"/>
      <c r="DB75" s="763"/>
      <c r="DC75" s="764"/>
      <c r="DD75" s="764"/>
      <c r="DE75" s="764"/>
      <c r="DF75" s="765"/>
      <c r="DG75" s="763"/>
      <c r="DH75" s="764"/>
      <c r="DI75" s="764"/>
      <c r="DJ75" s="764"/>
      <c r="DK75" s="765"/>
      <c r="DL75" s="763"/>
      <c r="DM75" s="764"/>
      <c r="DN75" s="764"/>
      <c r="DO75" s="764"/>
      <c r="DP75" s="765"/>
      <c r="DQ75" s="763"/>
      <c r="DR75" s="764"/>
      <c r="DS75" s="764"/>
      <c r="DT75" s="764"/>
      <c r="DU75" s="765"/>
      <c r="DV75" s="760"/>
      <c r="DW75" s="761"/>
      <c r="DX75" s="761"/>
      <c r="DY75" s="761"/>
      <c r="DZ75" s="762"/>
      <c r="EA75" s="90"/>
    </row>
    <row r="76" spans="1:131" ht="26.25" customHeight="1" x14ac:dyDescent="0.2">
      <c r="A76" s="98">
        <v>9</v>
      </c>
      <c r="B76" s="685" t="s">
        <v>356</v>
      </c>
      <c r="C76" s="686"/>
      <c r="D76" s="686"/>
      <c r="E76" s="686"/>
      <c r="F76" s="686"/>
      <c r="G76" s="686"/>
      <c r="H76" s="686"/>
      <c r="I76" s="686"/>
      <c r="J76" s="686"/>
      <c r="K76" s="686"/>
      <c r="L76" s="686"/>
      <c r="M76" s="686"/>
      <c r="N76" s="686"/>
      <c r="O76" s="686"/>
      <c r="P76" s="687"/>
      <c r="Q76" s="703">
        <v>32</v>
      </c>
      <c r="R76" s="692"/>
      <c r="S76" s="692"/>
      <c r="T76" s="692"/>
      <c r="U76" s="694"/>
      <c r="V76" s="690">
        <v>32</v>
      </c>
      <c r="W76" s="692"/>
      <c r="X76" s="692"/>
      <c r="Y76" s="692"/>
      <c r="Z76" s="694"/>
      <c r="AA76" s="690">
        <v>0</v>
      </c>
      <c r="AB76" s="692"/>
      <c r="AC76" s="692"/>
      <c r="AD76" s="692"/>
      <c r="AE76" s="694"/>
      <c r="AF76" s="690">
        <v>0</v>
      </c>
      <c r="AG76" s="692"/>
      <c r="AH76" s="692"/>
      <c r="AI76" s="692"/>
      <c r="AJ76" s="694"/>
      <c r="AK76" s="690">
        <v>1</v>
      </c>
      <c r="AL76" s="692"/>
      <c r="AM76" s="692"/>
      <c r="AN76" s="692"/>
      <c r="AO76" s="694"/>
      <c r="AP76" s="690" t="s">
        <v>66</v>
      </c>
      <c r="AQ76" s="692"/>
      <c r="AR76" s="692"/>
      <c r="AS76" s="692"/>
      <c r="AT76" s="694"/>
      <c r="AU76" s="690" t="s">
        <v>66</v>
      </c>
      <c r="AV76" s="692"/>
      <c r="AW76" s="692"/>
      <c r="AX76" s="692"/>
      <c r="AY76" s="694"/>
      <c r="AZ76" s="695"/>
      <c r="BA76" s="695"/>
      <c r="BB76" s="695"/>
      <c r="BC76" s="695"/>
      <c r="BD76" s="696"/>
      <c r="BE76" s="101"/>
      <c r="BF76" s="101"/>
      <c r="BG76" s="101"/>
      <c r="BH76" s="101"/>
      <c r="BI76" s="101"/>
      <c r="BJ76" s="101"/>
      <c r="BK76" s="101"/>
      <c r="BL76" s="101"/>
      <c r="BM76" s="101"/>
      <c r="BN76" s="101"/>
      <c r="BO76" s="101"/>
      <c r="BP76" s="101"/>
      <c r="BQ76" s="98">
        <v>70</v>
      </c>
      <c r="BR76" s="103"/>
      <c r="BS76" s="760"/>
      <c r="BT76" s="761"/>
      <c r="BU76" s="761"/>
      <c r="BV76" s="761"/>
      <c r="BW76" s="761"/>
      <c r="BX76" s="761"/>
      <c r="BY76" s="761"/>
      <c r="BZ76" s="761"/>
      <c r="CA76" s="761"/>
      <c r="CB76" s="761"/>
      <c r="CC76" s="761"/>
      <c r="CD76" s="761"/>
      <c r="CE76" s="761"/>
      <c r="CF76" s="761"/>
      <c r="CG76" s="766"/>
      <c r="CH76" s="763"/>
      <c r="CI76" s="764"/>
      <c r="CJ76" s="764"/>
      <c r="CK76" s="764"/>
      <c r="CL76" s="765"/>
      <c r="CM76" s="763"/>
      <c r="CN76" s="764"/>
      <c r="CO76" s="764"/>
      <c r="CP76" s="764"/>
      <c r="CQ76" s="765"/>
      <c r="CR76" s="763"/>
      <c r="CS76" s="764"/>
      <c r="CT76" s="764"/>
      <c r="CU76" s="764"/>
      <c r="CV76" s="765"/>
      <c r="CW76" s="763"/>
      <c r="CX76" s="764"/>
      <c r="CY76" s="764"/>
      <c r="CZ76" s="764"/>
      <c r="DA76" s="765"/>
      <c r="DB76" s="763"/>
      <c r="DC76" s="764"/>
      <c r="DD76" s="764"/>
      <c r="DE76" s="764"/>
      <c r="DF76" s="765"/>
      <c r="DG76" s="763"/>
      <c r="DH76" s="764"/>
      <c r="DI76" s="764"/>
      <c r="DJ76" s="764"/>
      <c r="DK76" s="765"/>
      <c r="DL76" s="763"/>
      <c r="DM76" s="764"/>
      <c r="DN76" s="764"/>
      <c r="DO76" s="764"/>
      <c r="DP76" s="765"/>
      <c r="DQ76" s="763"/>
      <c r="DR76" s="764"/>
      <c r="DS76" s="764"/>
      <c r="DT76" s="764"/>
      <c r="DU76" s="765"/>
      <c r="DV76" s="760"/>
      <c r="DW76" s="761"/>
      <c r="DX76" s="761"/>
      <c r="DY76" s="761"/>
      <c r="DZ76" s="762"/>
      <c r="EA76" s="90"/>
    </row>
    <row r="77" spans="1:131" ht="26.25" customHeight="1" x14ac:dyDescent="0.2">
      <c r="A77" s="98">
        <v>10</v>
      </c>
      <c r="B77" s="685" t="s">
        <v>357</v>
      </c>
      <c r="C77" s="686"/>
      <c r="D77" s="686"/>
      <c r="E77" s="686"/>
      <c r="F77" s="686"/>
      <c r="G77" s="686"/>
      <c r="H77" s="686"/>
      <c r="I77" s="686"/>
      <c r="J77" s="686"/>
      <c r="K77" s="686"/>
      <c r="L77" s="686"/>
      <c r="M77" s="686"/>
      <c r="N77" s="686"/>
      <c r="O77" s="686"/>
      <c r="P77" s="687"/>
      <c r="Q77" s="703">
        <v>75</v>
      </c>
      <c r="R77" s="692"/>
      <c r="S77" s="692"/>
      <c r="T77" s="692"/>
      <c r="U77" s="694"/>
      <c r="V77" s="690">
        <v>71</v>
      </c>
      <c r="W77" s="692"/>
      <c r="X77" s="692"/>
      <c r="Y77" s="692"/>
      <c r="Z77" s="694"/>
      <c r="AA77" s="690">
        <v>4</v>
      </c>
      <c r="AB77" s="692"/>
      <c r="AC77" s="692"/>
      <c r="AD77" s="692"/>
      <c r="AE77" s="694"/>
      <c r="AF77" s="690">
        <v>4</v>
      </c>
      <c r="AG77" s="692"/>
      <c r="AH77" s="692"/>
      <c r="AI77" s="692"/>
      <c r="AJ77" s="694"/>
      <c r="AK77" s="690">
        <v>1</v>
      </c>
      <c r="AL77" s="692"/>
      <c r="AM77" s="692"/>
      <c r="AN77" s="692"/>
      <c r="AO77" s="694"/>
      <c r="AP77" s="690" t="s">
        <v>66</v>
      </c>
      <c r="AQ77" s="692"/>
      <c r="AR77" s="692"/>
      <c r="AS77" s="692"/>
      <c r="AT77" s="694"/>
      <c r="AU77" s="690" t="s">
        <v>66</v>
      </c>
      <c r="AV77" s="692"/>
      <c r="AW77" s="692"/>
      <c r="AX77" s="692"/>
      <c r="AY77" s="694"/>
      <c r="AZ77" s="695"/>
      <c r="BA77" s="695"/>
      <c r="BB77" s="695"/>
      <c r="BC77" s="695"/>
      <c r="BD77" s="696"/>
      <c r="BE77" s="101"/>
      <c r="BF77" s="101"/>
      <c r="BG77" s="101"/>
      <c r="BH77" s="101"/>
      <c r="BI77" s="101"/>
      <c r="BJ77" s="101"/>
      <c r="BK77" s="101"/>
      <c r="BL77" s="101"/>
      <c r="BM77" s="101"/>
      <c r="BN77" s="101"/>
      <c r="BO77" s="101"/>
      <c r="BP77" s="101"/>
      <c r="BQ77" s="98">
        <v>71</v>
      </c>
      <c r="BR77" s="103"/>
      <c r="BS77" s="760"/>
      <c r="BT77" s="761"/>
      <c r="BU77" s="761"/>
      <c r="BV77" s="761"/>
      <c r="BW77" s="761"/>
      <c r="BX77" s="761"/>
      <c r="BY77" s="761"/>
      <c r="BZ77" s="761"/>
      <c r="CA77" s="761"/>
      <c r="CB77" s="761"/>
      <c r="CC77" s="761"/>
      <c r="CD77" s="761"/>
      <c r="CE77" s="761"/>
      <c r="CF77" s="761"/>
      <c r="CG77" s="766"/>
      <c r="CH77" s="763"/>
      <c r="CI77" s="764"/>
      <c r="CJ77" s="764"/>
      <c r="CK77" s="764"/>
      <c r="CL77" s="765"/>
      <c r="CM77" s="763"/>
      <c r="CN77" s="764"/>
      <c r="CO77" s="764"/>
      <c r="CP77" s="764"/>
      <c r="CQ77" s="765"/>
      <c r="CR77" s="763"/>
      <c r="CS77" s="764"/>
      <c r="CT77" s="764"/>
      <c r="CU77" s="764"/>
      <c r="CV77" s="765"/>
      <c r="CW77" s="763"/>
      <c r="CX77" s="764"/>
      <c r="CY77" s="764"/>
      <c r="CZ77" s="764"/>
      <c r="DA77" s="765"/>
      <c r="DB77" s="763"/>
      <c r="DC77" s="764"/>
      <c r="DD77" s="764"/>
      <c r="DE77" s="764"/>
      <c r="DF77" s="765"/>
      <c r="DG77" s="763"/>
      <c r="DH77" s="764"/>
      <c r="DI77" s="764"/>
      <c r="DJ77" s="764"/>
      <c r="DK77" s="765"/>
      <c r="DL77" s="763"/>
      <c r="DM77" s="764"/>
      <c r="DN77" s="764"/>
      <c r="DO77" s="764"/>
      <c r="DP77" s="765"/>
      <c r="DQ77" s="763"/>
      <c r="DR77" s="764"/>
      <c r="DS77" s="764"/>
      <c r="DT77" s="764"/>
      <c r="DU77" s="765"/>
      <c r="DV77" s="760"/>
      <c r="DW77" s="761"/>
      <c r="DX77" s="761"/>
      <c r="DY77" s="761"/>
      <c r="DZ77" s="762"/>
      <c r="EA77" s="90"/>
    </row>
    <row r="78" spans="1:131" ht="26.25" customHeight="1" x14ac:dyDescent="0.2">
      <c r="A78" s="98">
        <v>11</v>
      </c>
      <c r="B78" s="685" t="s">
        <v>358</v>
      </c>
      <c r="C78" s="686"/>
      <c r="D78" s="686"/>
      <c r="E78" s="686"/>
      <c r="F78" s="686"/>
      <c r="G78" s="686"/>
      <c r="H78" s="686"/>
      <c r="I78" s="686"/>
      <c r="J78" s="686"/>
      <c r="K78" s="686"/>
      <c r="L78" s="686"/>
      <c r="M78" s="686"/>
      <c r="N78" s="686"/>
      <c r="O78" s="686"/>
      <c r="P78" s="687"/>
      <c r="Q78" s="688">
        <v>242498</v>
      </c>
      <c r="R78" s="689"/>
      <c r="S78" s="689"/>
      <c r="T78" s="689"/>
      <c r="U78" s="689"/>
      <c r="V78" s="689">
        <v>230902</v>
      </c>
      <c r="W78" s="689"/>
      <c r="X78" s="689"/>
      <c r="Y78" s="689"/>
      <c r="Z78" s="689"/>
      <c r="AA78" s="689">
        <v>11596</v>
      </c>
      <c r="AB78" s="689"/>
      <c r="AC78" s="689"/>
      <c r="AD78" s="689"/>
      <c r="AE78" s="689"/>
      <c r="AF78" s="689">
        <v>11596</v>
      </c>
      <c r="AG78" s="689"/>
      <c r="AH78" s="689"/>
      <c r="AI78" s="689"/>
      <c r="AJ78" s="689"/>
      <c r="AK78" s="689" t="s">
        <v>66</v>
      </c>
      <c r="AL78" s="689"/>
      <c r="AM78" s="689"/>
      <c r="AN78" s="689"/>
      <c r="AO78" s="689"/>
      <c r="AP78" s="689" t="s">
        <v>66</v>
      </c>
      <c r="AQ78" s="689"/>
      <c r="AR78" s="689"/>
      <c r="AS78" s="689"/>
      <c r="AT78" s="689"/>
      <c r="AU78" s="689" t="s">
        <v>66</v>
      </c>
      <c r="AV78" s="689"/>
      <c r="AW78" s="689"/>
      <c r="AX78" s="689"/>
      <c r="AY78" s="689"/>
      <c r="AZ78" s="695"/>
      <c r="BA78" s="695"/>
      <c r="BB78" s="695"/>
      <c r="BC78" s="695"/>
      <c r="BD78" s="696"/>
      <c r="BE78" s="101"/>
      <c r="BF78" s="101"/>
      <c r="BG78" s="101"/>
      <c r="BH78" s="101"/>
      <c r="BI78" s="101"/>
      <c r="BJ78" s="90"/>
      <c r="BK78" s="90"/>
      <c r="BL78" s="90"/>
      <c r="BM78" s="90"/>
      <c r="BN78" s="90"/>
      <c r="BO78" s="101"/>
      <c r="BP78" s="101"/>
      <c r="BQ78" s="98">
        <v>72</v>
      </c>
      <c r="BR78" s="103"/>
      <c r="BS78" s="760"/>
      <c r="BT78" s="761"/>
      <c r="BU78" s="761"/>
      <c r="BV78" s="761"/>
      <c r="BW78" s="761"/>
      <c r="BX78" s="761"/>
      <c r="BY78" s="761"/>
      <c r="BZ78" s="761"/>
      <c r="CA78" s="761"/>
      <c r="CB78" s="761"/>
      <c r="CC78" s="761"/>
      <c r="CD78" s="761"/>
      <c r="CE78" s="761"/>
      <c r="CF78" s="761"/>
      <c r="CG78" s="766"/>
      <c r="CH78" s="763"/>
      <c r="CI78" s="764"/>
      <c r="CJ78" s="764"/>
      <c r="CK78" s="764"/>
      <c r="CL78" s="765"/>
      <c r="CM78" s="763"/>
      <c r="CN78" s="764"/>
      <c r="CO78" s="764"/>
      <c r="CP78" s="764"/>
      <c r="CQ78" s="765"/>
      <c r="CR78" s="763"/>
      <c r="CS78" s="764"/>
      <c r="CT78" s="764"/>
      <c r="CU78" s="764"/>
      <c r="CV78" s="765"/>
      <c r="CW78" s="763"/>
      <c r="CX78" s="764"/>
      <c r="CY78" s="764"/>
      <c r="CZ78" s="764"/>
      <c r="DA78" s="765"/>
      <c r="DB78" s="763"/>
      <c r="DC78" s="764"/>
      <c r="DD78" s="764"/>
      <c r="DE78" s="764"/>
      <c r="DF78" s="765"/>
      <c r="DG78" s="763"/>
      <c r="DH78" s="764"/>
      <c r="DI78" s="764"/>
      <c r="DJ78" s="764"/>
      <c r="DK78" s="765"/>
      <c r="DL78" s="763"/>
      <c r="DM78" s="764"/>
      <c r="DN78" s="764"/>
      <c r="DO78" s="764"/>
      <c r="DP78" s="765"/>
      <c r="DQ78" s="763"/>
      <c r="DR78" s="764"/>
      <c r="DS78" s="764"/>
      <c r="DT78" s="764"/>
      <c r="DU78" s="765"/>
      <c r="DV78" s="760"/>
      <c r="DW78" s="761"/>
      <c r="DX78" s="761"/>
      <c r="DY78" s="761"/>
      <c r="DZ78" s="762"/>
      <c r="EA78" s="90"/>
    </row>
    <row r="79" spans="1:131" ht="26.25" customHeight="1" x14ac:dyDescent="0.2">
      <c r="A79" s="98">
        <v>12</v>
      </c>
      <c r="B79" s="685"/>
      <c r="C79" s="686"/>
      <c r="D79" s="686"/>
      <c r="E79" s="686"/>
      <c r="F79" s="686"/>
      <c r="G79" s="686"/>
      <c r="H79" s="686"/>
      <c r="I79" s="686"/>
      <c r="J79" s="686"/>
      <c r="K79" s="686"/>
      <c r="L79" s="686"/>
      <c r="M79" s="686"/>
      <c r="N79" s="686"/>
      <c r="O79" s="686"/>
      <c r="P79" s="687"/>
      <c r="Q79" s="688"/>
      <c r="R79" s="689"/>
      <c r="S79" s="689"/>
      <c r="T79" s="689"/>
      <c r="U79" s="689"/>
      <c r="V79" s="689"/>
      <c r="W79" s="689"/>
      <c r="X79" s="689"/>
      <c r="Y79" s="689"/>
      <c r="Z79" s="689"/>
      <c r="AA79" s="689"/>
      <c r="AB79" s="689"/>
      <c r="AC79" s="689"/>
      <c r="AD79" s="689"/>
      <c r="AE79" s="689"/>
      <c r="AF79" s="689"/>
      <c r="AG79" s="689"/>
      <c r="AH79" s="689"/>
      <c r="AI79" s="689"/>
      <c r="AJ79" s="689"/>
      <c r="AK79" s="689"/>
      <c r="AL79" s="689"/>
      <c r="AM79" s="689"/>
      <c r="AN79" s="689"/>
      <c r="AO79" s="689"/>
      <c r="AP79" s="689"/>
      <c r="AQ79" s="689"/>
      <c r="AR79" s="689"/>
      <c r="AS79" s="689"/>
      <c r="AT79" s="689"/>
      <c r="AU79" s="689"/>
      <c r="AV79" s="689"/>
      <c r="AW79" s="689"/>
      <c r="AX79" s="689"/>
      <c r="AY79" s="689"/>
      <c r="AZ79" s="695"/>
      <c r="BA79" s="695"/>
      <c r="BB79" s="695"/>
      <c r="BC79" s="695"/>
      <c r="BD79" s="696"/>
      <c r="BE79" s="101"/>
      <c r="BF79" s="101"/>
      <c r="BG79" s="101"/>
      <c r="BH79" s="101"/>
      <c r="BI79" s="101"/>
      <c r="BJ79" s="90"/>
      <c r="BK79" s="90"/>
      <c r="BL79" s="90"/>
      <c r="BM79" s="90"/>
      <c r="BN79" s="90"/>
      <c r="BO79" s="101"/>
      <c r="BP79" s="101"/>
      <c r="BQ79" s="98">
        <v>73</v>
      </c>
      <c r="BR79" s="103"/>
      <c r="BS79" s="760"/>
      <c r="BT79" s="761"/>
      <c r="BU79" s="761"/>
      <c r="BV79" s="761"/>
      <c r="BW79" s="761"/>
      <c r="BX79" s="761"/>
      <c r="BY79" s="761"/>
      <c r="BZ79" s="761"/>
      <c r="CA79" s="761"/>
      <c r="CB79" s="761"/>
      <c r="CC79" s="761"/>
      <c r="CD79" s="761"/>
      <c r="CE79" s="761"/>
      <c r="CF79" s="761"/>
      <c r="CG79" s="766"/>
      <c r="CH79" s="763"/>
      <c r="CI79" s="764"/>
      <c r="CJ79" s="764"/>
      <c r="CK79" s="764"/>
      <c r="CL79" s="765"/>
      <c r="CM79" s="763"/>
      <c r="CN79" s="764"/>
      <c r="CO79" s="764"/>
      <c r="CP79" s="764"/>
      <c r="CQ79" s="765"/>
      <c r="CR79" s="763"/>
      <c r="CS79" s="764"/>
      <c r="CT79" s="764"/>
      <c r="CU79" s="764"/>
      <c r="CV79" s="765"/>
      <c r="CW79" s="763"/>
      <c r="CX79" s="764"/>
      <c r="CY79" s="764"/>
      <c r="CZ79" s="764"/>
      <c r="DA79" s="765"/>
      <c r="DB79" s="763"/>
      <c r="DC79" s="764"/>
      <c r="DD79" s="764"/>
      <c r="DE79" s="764"/>
      <c r="DF79" s="765"/>
      <c r="DG79" s="763"/>
      <c r="DH79" s="764"/>
      <c r="DI79" s="764"/>
      <c r="DJ79" s="764"/>
      <c r="DK79" s="765"/>
      <c r="DL79" s="763"/>
      <c r="DM79" s="764"/>
      <c r="DN79" s="764"/>
      <c r="DO79" s="764"/>
      <c r="DP79" s="765"/>
      <c r="DQ79" s="763"/>
      <c r="DR79" s="764"/>
      <c r="DS79" s="764"/>
      <c r="DT79" s="764"/>
      <c r="DU79" s="765"/>
      <c r="DV79" s="760"/>
      <c r="DW79" s="761"/>
      <c r="DX79" s="761"/>
      <c r="DY79" s="761"/>
      <c r="DZ79" s="762"/>
      <c r="EA79" s="90"/>
    </row>
    <row r="80" spans="1:131" ht="26.25" customHeight="1" x14ac:dyDescent="0.2">
      <c r="A80" s="98">
        <v>13</v>
      </c>
      <c r="B80" s="685"/>
      <c r="C80" s="686"/>
      <c r="D80" s="686"/>
      <c r="E80" s="686"/>
      <c r="F80" s="686"/>
      <c r="G80" s="686"/>
      <c r="H80" s="686"/>
      <c r="I80" s="686"/>
      <c r="J80" s="686"/>
      <c r="K80" s="686"/>
      <c r="L80" s="686"/>
      <c r="M80" s="686"/>
      <c r="N80" s="686"/>
      <c r="O80" s="686"/>
      <c r="P80" s="687"/>
      <c r="Q80" s="688"/>
      <c r="R80" s="689"/>
      <c r="S80" s="689"/>
      <c r="T80" s="689"/>
      <c r="U80" s="689"/>
      <c r="V80" s="689"/>
      <c r="W80" s="689"/>
      <c r="X80" s="689"/>
      <c r="Y80" s="689"/>
      <c r="Z80" s="689"/>
      <c r="AA80" s="689"/>
      <c r="AB80" s="689"/>
      <c r="AC80" s="689"/>
      <c r="AD80" s="689"/>
      <c r="AE80" s="689"/>
      <c r="AF80" s="689"/>
      <c r="AG80" s="689"/>
      <c r="AH80" s="689"/>
      <c r="AI80" s="689"/>
      <c r="AJ80" s="689"/>
      <c r="AK80" s="689"/>
      <c r="AL80" s="689"/>
      <c r="AM80" s="689"/>
      <c r="AN80" s="689"/>
      <c r="AO80" s="689"/>
      <c r="AP80" s="689"/>
      <c r="AQ80" s="689"/>
      <c r="AR80" s="689"/>
      <c r="AS80" s="689"/>
      <c r="AT80" s="689"/>
      <c r="AU80" s="689"/>
      <c r="AV80" s="689"/>
      <c r="AW80" s="689"/>
      <c r="AX80" s="689"/>
      <c r="AY80" s="689"/>
      <c r="AZ80" s="695"/>
      <c r="BA80" s="695"/>
      <c r="BB80" s="695"/>
      <c r="BC80" s="695"/>
      <c r="BD80" s="696"/>
      <c r="BE80" s="101"/>
      <c r="BF80" s="101"/>
      <c r="BG80" s="101"/>
      <c r="BH80" s="101"/>
      <c r="BI80" s="101"/>
      <c r="BJ80" s="101"/>
      <c r="BK80" s="101"/>
      <c r="BL80" s="101"/>
      <c r="BM80" s="101"/>
      <c r="BN80" s="101"/>
      <c r="BO80" s="101"/>
      <c r="BP80" s="101"/>
      <c r="BQ80" s="98">
        <v>74</v>
      </c>
      <c r="BR80" s="103"/>
      <c r="BS80" s="760"/>
      <c r="BT80" s="761"/>
      <c r="BU80" s="761"/>
      <c r="BV80" s="761"/>
      <c r="BW80" s="761"/>
      <c r="BX80" s="761"/>
      <c r="BY80" s="761"/>
      <c r="BZ80" s="761"/>
      <c r="CA80" s="761"/>
      <c r="CB80" s="761"/>
      <c r="CC80" s="761"/>
      <c r="CD80" s="761"/>
      <c r="CE80" s="761"/>
      <c r="CF80" s="761"/>
      <c r="CG80" s="766"/>
      <c r="CH80" s="763"/>
      <c r="CI80" s="764"/>
      <c r="CJ80" s="764"/>
      <c r="CK80" s="764"/>
      <c r="CL80" s="765"/>
      <c r="CM80" s="763"/>
      <c r="CN80" s="764"/>
      <c r="CO80" s="764"/>
      <c r="CP80" s="764"/>
      <c r="CQ80" s="765"/>
      <c r="CR80" s="763"/>
      <c r="CS80" s="764"/>
      <c r="CT80" s="764"/>
      <c r="CU80" s="764"/>
      <c r="CV80" s="765"/>
      <c r="CW80" s="763"/>
      <c r="CX80" s="764"/>
      <c r="CY80" s="764"/>
      <c r="CZ80" s="764"/>
      <c r="DA80" s="765"/>
      <c r="DB80" s="763"/>
      <c r="DC80" s="764"/>
      <c r="DD80" s="764"/>
      <c r="DE80" s="764"/>
      <c r="DF80" s="765"/>
      <c r="DG80" s="763"/>
      <c r="DH80" s="764"/>
      <c r="DI80" s="764"/>
      <c r="DJ80" s="764"/>
      <c r="DK80" s="765"/>
      <c r="DL80" s="763"/>
      <c r="DM80" s="764"/>
      <c r="DN80" s="764"/>
      <c r="DO80" s="764"/>
      <c r="DP80" s="765"/>
      <c r="DQ80" s="763"/>
      <c r="DR80" s="764"/>
      <c r="DS80" s="764"/>
      <c r="DT80" s="764"/>
      <c r="DU80" s="765"/>
      <c r="DV80" s="760"/>
      <c r="DW80" s="761"/>
      <c r="DX80" s="761"/>
      <c r="DY80" s="761"/>
      <c r="DZ80" s="762"/>
      <c r="EA80" s="90"/>
    </row>
    <row r="81" spans="1:131" ht="26.25" customHeight="1" x14ac:dyDescent="0.2">
      <c r="A81" s="98">
        <v>14</v>
      </c>
      <c r="B81" s="685"/>
      <c r="C81" s="686"/>
      <c r="D81" s="686"/>
      <c r="E81" s="686"/>
      <c r="F81" s="686"/>
      <c r="G81" s="686"/>
      <c r="H81" s="686"/>
      <c r="I81" s="686"/>
      <c r="J81" s="686"/>
      <c r="K81" s="686"/>
      <c r="L81" s="686"/>
      <c r="M81" s="686"/>
      <c r="N81" s="686"/>
      <c r="O81" s="686"/>
      <c r="P81" s="687"/>
      <c r="Q81" s="688"/>
      <c r="R81" s="689"/>
      <c r="S81" s="689"/>
      <c r="T81" s="689"/>
      <c r="U81" s="689"/>
      <c r="V81" s="689"/>
      <c r="W81" s="689"/>
      <c r="X81" s="689"/>
      <c r="Y81" s="689"/>
      <c r="Z81" s="689"/>
      <c r="AA81" s="689"/>
      <c r="AB81" s="689"/>
      <c r="AC81" s="689"/>
      <c r="AD81" s="689"/>
      <c r="AE81" s="689"/>
      <c r="AF81" s="689"/>
      <c r="AG81" s="689"/>
      <c r="AH81" s="689"/>
      <c r="AI81" s="689"/>
      <c r="AJ81" s="689"/>
      <c r="AK81" s="689"/>
      <c r="AL81" s="689"/>
      <c r="AM81" s="689"/>
      <c r="AN81" s="689"/>
      <c r="AO81" s="689"/>
      <c r="AP81" s="689"/>
      <c r="AQ81" s="689"/>
      <c r="AR81" s="689"/>
      <c r="AS81" s="689"/>
      <c r="AT81" s="689"/>
      <c r="AU81" s="689"/>
      <c r="AV81" s="689"/>
      <c r="AW81" s="689"/>
      <c r="AX81" s="689"/>
      <c r="AY81" s="689"/>
      <c r="AZ81" s="695"/>
      <c r="BA81" s="695"/>
      <c r="BB81" s="695"/>
      <c r="BC81" s="695"/>
      <c r="BD81" s="696"/>
      <c r="BE81" s="101"/>
      <c r="BF81" s="101"/>
      <c r="BG81" s="101"/>
      <c r="BH81" s="101"/>
      <c r="BI81" s="101"/>
      <c r="BJ81" s="101"/>
      <c r="BK81" s="101"/>
      <c r="BL81" s="101"/>
      <c r="BM81" s="101"/>
      <c r="BN81" s="101"/>
      <c r="BO81" s="101"/>
      <c r="BP81" s="101"/>
      <c r="BQ81" s="98">
        <v>75</v>
      </c>
      <c r="BR81" s="103"/>
      <c r="BS81" s="760"/>
      <c r="BT81" s="761"/>
      <c r="BU81" s="761"/>
      <c r="BV81" s="761"/>
      <c r="BW81" s="761"/>
      <c r="BX81" s="761"/>
      <c r="BY81" s="761"/>
      <c r="BZ81" s="761"/>
      <c r="CA81" s="761"/>
      <c r="CB81" s="761"/>
      <c r="CC81" s="761"/>
      <c r="CD81" s="761"/>
      <c r="CE81" s="761"/>
      <c r="CF81" s="761"/>
      <c r="CG81" s="766"/>
      <c r="CH81" s="763"/>
      <c r="CI81" s="764"/>
      <c r="CJ81" s="764"/>
      <c r="CK81" s="764"/>
      <c r="CL81" s="765"/>
      <c r="CM81" s="763"/>
      <c r="CN81" s="764"/>
      <c r="CO81" s="764"/>
      <c r="CP81" s="764"/>
      <c r="CQ81" s="765"/>
      <c r="CR81" s="763"/>
      <c r="CS81" s="764"/>
      <c r="CT81" s="764"/>
      <c r="CU81" s="764"/>
      <c r="CV81" s="765"/>
      <c r="CW81" s="763"/>
      <c r="CX81" s="764"/>
      <c r="CY81" s="764"/>
      <c r="CZ81" s="764"/>
      <c r="DA81" s="765"/>
      <c r="DB81" s="763"/>
      <c r="DC81" s="764"/>
      <c r="DD81" s="764"/>
      <c r="DE81" s="764"/>
      <c r="DF81" s="765"/>
      <c r="DG81" s="763"/>
      <c r="DH81" s="764"/>
      <c r="DI81" s="764"/>
      <c r="DJ81" s="764"/>
      <c r="DK81" s="765"/>
      <c r="DL81" s="763"/>
      <c r="DM81" s="764"/>
      <c r="DN81" s="764"/>
      <c r="DO81" s="764"/>
      <c r="DP81" s="765"/>
      <c r="DQ81" s="763"/>
      <c r="DR81" s="764"/>
      <c r="DS81" s="764"/>
      <c r="DT81" s="764"/>
      <c r="DU81" s="765"/>
      <c r="DV81" s="760"/>
      <c r="DW81" s="761"/>
      <c r="DX81" s="761"/>
      <c r="DY81" s="761"/>
      <c r="DZ81" s="762"/>
      <c r="EA81" s="90"/>
    </row>
    <row r="82" spans="1:131" ht="26.25" customHeight="1" x14ac:dyDescent="0.2">
      <c r="A82" s="98">
        <v>15</v>
      </c>
      <c r="B82" s="685"/>
      <c r="C82" s="686"/>
      <c r="D82" s="686"/>
      <c r="E82" s="686"/>
      <c r="F82" s="686"/>
      <c r="G82" s="686"/>
      <c r="H82" s="686"/>
      <c r="I82" s="686"/>
      <c r="J82" s="686"/>
      <c r="K82" s="686"/>
      <c r="L82" s="686"/>
      <c r="M82" s="686"/>
      <c r="N82" s="686"/>
      <c r="O82" s="686"/>
      <c r="P82" s="687"/>
      <c r="Q82" s="688"/>
      <c r="R82" s="689"/>
      <c r="S82" s="689"/>
      <c r="T82" s="689"/>
      <c r="U82" s="689"/>
      <c r="V82" s="689"/>
      <c r="W82" s="689"/>
      <c r="X82" s="689"/>
      <c r="Y82" s="689"/>
      <c r="Z82" s="689"/>
      <c r="AA82" s="689"/>
      <c r="AB82" s="68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689"/>
      <c r="AY82" s="689"/>
      <c r="AZ82" s="695"/>
      <c r="BA82" s="695"/>
      <c r="BB82" s="695"/>
      <c r="BC82" s="695"/>
      <c r="BD82" s="696"/>
      <c r="BE82" s="101"/>
      <c r="BF82" s="101"/>
      <c r="BG82" s="101"/>
      <c r="BH82" s="101"/>
      <c r="BI82" s="101"/>
      <c r="BJ82" s="101"/>
      <c r="BK82" s="101"/>
      <c r="BL82" s="101"/>
      <c r="BM82" s="101"/>
      <c r="BN82" s="101"/>
      <c r="BO82" s="101"/>
      <c r="BP82" s="101"/>
      <c r="BQ82" s="98">
        <v>76</v>
      </c>
      <c r="BR82" s="103"/>
      <c r="BS82" s="760"/>
      <c r="BT82" s="761"/>
      <c r="BU82" s="761"/>
      <c r="BV82" s="761"/>
      <c r="BW82" s="761"/>
      <c r="BX82" s="761"/>
      <c r="BY82" s="761"/>
      <c r="BZ82" s="761"/>
      <c r="CA82" s="761"/>
      <c r="CB82" s="761"/>
      <c r="CC82" s="761"/>
      <c r="CD82" s="761"/>
      <c r="CE82" s="761"/>
      <c r="CF82" s="761"/>
      <c r="CG82" s="766"/>
      <c r="CH82" s="763"/>
      <c r="CI82" s="764"/>
      <c r="CJ82" s="764"/>
      <c r="CK82" s="764"/>
      <c r="CL82" s="765"/>
      <c r="CM82" s="763"/>
      <c r="CN82" s="764"/>
      <c r="CO82" s="764"/>
      <c r="CP82" s="764"/>
      <c r="CQ82" s="765"/>
      <c r="CR82" s="763"/>
      <c r="CS82" s="764"/>
      <c r="CT82" s="764"/>
      <c r="CU82" s="764"/>
      <c r="CV82" s="765"/>
      <c r="CW82" s="763"/>
      <c r="CX82" s="764"/>
      <c r="CY82" s="764"/>
      <c r="CZ82" s="764"/>
      <c r="DA82" s="765"/>
      <c r="DB82" s="763"/>
      <c r="DC82" s="764"/>
      <c r="DD82" s="764"/>
      <c r="DE82" s="764"/>
      <c r="DF82" s="765"/>
      <c r="DG82" s="763"/>
      <c r="DH82" s="764"/>
      <c r="DI82" s="764"/>
      <c r="DJ82" s="764"/>
      <c r="DK82" s="765"/>
      <c r="DL82" s="763"/>
      <c r="DM82" s="764"/>
      <c r="DN82" s="764"/>
      <c r="DO82" s="764"/>
      <c r="DP82" s="765"/>
      <c r="DQ82" s="763"/>
      <c r="DR82" s="764"/>
      <c r="DS82" s="764"/>
      <c r="DT82" s="764"/>
      <c r="DU82" s="765"/>
      <c r="DV82" s="760"/>
      <c r="DW82" s="761"/>
      <c r="DX82" s="761"/>
      <c r="DY82" s="761"/>
      <c r="DZ82" s="762"/>
      <c r="EA82" s="90"/>
    </row>
    <row r="83" spans="1:131" ht="26.25" customHeight="1" x14ac:dyDescent="0.2">
      <c r="A83" s="98">
        <v>16</v>
      </c>
      <c r="B83" s="685"/>
      <c r="C83" s="686"/>
      <c r="D83" s="686"/>
      <c r="E83" s="686"/>
      <c r="F83" s="686"/>
      <c r="G83" s="686"/>
      <c r="H83" s="686"/>
      <c r="I83" s="686"/>
      <c r="J83" s="686"/>
      <c r="K83" s="686"/>
      <c r="L83" s="686"/>
      <c r="M83" s="686"/>
      <c r="N83" s="686"/>
      <c r="O83" s="686"/>
      <c r="P83" s="687"/>
      <c r="Q83" s="688"/>
      <c r="R83" s="689"/>
      <c r="S83" s="689"/>
      <c r="T83" s="689"/>
      <c r="U83" s="689"/>
      <c r="V83" s="689"/>
      <c r="W83" s="689"/>
      <c r="X83" s="689"/>
      <c r="Y83" s="689"/>
      <c r="Z83" s="689"/>
      <c r="AA83" s="689"/>
      <c r="AB83" s="689"/>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689"/>
      <c r="AY83" s="689"/>
      <c r="AZ83" s="695"/>
      <c r="BA83" s="695"/>
      <c r="BB83" s="695"/>
      <c r="BC83" s="695"/>
      <c r="BD83" s="696"/>
      <c r="BE83" s="101"/>
      <c r="BF83" s="101"/>
      <c r="BG83" s="101"/>
      <c r="BH83" s="101"/>
      <c r="BI83" s="101"/>
      <c r="BJ83" s="101"/>
      <c r="BK83" s="101"/>
      <c r="BL83" s="101"/>
      <c r="BM83" s="101"/>
      <c r="BN83" s="101"/>
      <c r="BO83" s="101"/>
      <c r="BP83" s="101"/>
      <c r="BQ83" s="98">
        <v>77</v>
      </c>
      <c r="BR83" s="103"/>
      <c r="BS83" s="760"/>
      <c r="BT83" s="761"/>
      <c r="BU83" s="761"/>
      <c r="BV83" s="761"/>
      <c r="BW83" s="761"/>
      <c r="BX83" s="761"/>
      <c r="BY83" s="761"/>
      <c r="BZ83" s="761"/>
      <c r="CA83" s="761"/>
      <c r="CB83" s="761"/>
      <c r="CC83" s="761"/>
      <c r="CD83" s="761"/>
      <c r="CE83" s="761"/>
      <c r="CF83" s="761"/>
      <c r="CG83" s="766"/>
      <c r="CH83" s="763"/>
      <c r="CI83" s="764"/>
      <c r="CJ83" s="764"/>
      <c r="CK83" s="764"/>
      <c r="CL83" s="765"/>
      <c r="CM83" s="763"/>
      <c r="CN83" s="764"/>
      <c r="CO83" s="764"/>
      <c r="CP83" s="764"/>
      <c r="CQ83" s="765"/>
      <c r="CR83" s="763"/>
      <c r="CS83" s="764"/>
      <c r="CT83" s="764"/>
      <c r="CU83" s="764"/>
      <c r="CV83" s="765"/>
      <c r="CW83" s="763"/>
      <c r="CX83" s="764"/>
      <c r="CY83" s="764"/>
      <c r="CZ83" s="764"/>
      <c r="DA83" s="765"/>
      <c r="DB83" s="763"/>
      <c r="DC83" s="764"/>
      <c r="DD83" s="764"/>
      <c r="DE83" s="764"/>
      <c r="DF83" s="765"/>
      <c r="DG83" s="763"/>
      <c r="DH83" s="764"/>
      <c r="DI83" s="764"/>
      <c r="DJ83" s="764"/>
      <c r="DK83" s="765"/>
      <c r="DL83" s="763"/>
      <c r="DM83" s="764"/>
      <c r="DN83" s="764"/>
      <c r="DO83" s="764"/>
      <c r="DP83" s="765"/>
      <c r="DQ83" s="763"/>
      <c r="DR83" s="764"/>
      <c r="DS83" s="764"/>
      <c r="DT83" s="764"/>
      <c r="DU83" s="765"/>
      <c r="DV83" s="760"/>
      <c r="DW83" s="761"/>
      <c r="DX83" s="761"/>
      <c r="DY83" s="761"/>
      <c r="DZ83" s="762"/>
      <c r="EA83" s="90"/>
    </row>
    <row r="84" spans="1:131" ht="26.25" customHeight="1" x14ac:dyDescent="0.2">
      <c r="A84" s="98">
        <v>17</v>
      </c>
      <c r="B84" s="685"/>
      <c r="C84" s="686"/>
      <c r="D84" s="686"/>
      <c r="E84" s="686"/>
      <c r="F84" s="686"/>
      <c r="G84" s="686"/>
      <c r="H84" s="686"/>
      <c r="I84" s="686"/>
      <c r="J84" s="686"/>
      <c r="K84" s="686"/>
      <c r="L84" s="686"/>
      <c r="M84" s="686"/>
      <c r="N84" s="686"/>
      <c r="O84" s="686"/>
      <c r="P84" s="687"/>
      <c r="Q84" s="688"/>
      <c r="R84" s="689"/>
      <c r="S84" s="689"/>
      <c r="T84" s="689"/>
      <c r="U84" s="689"/>
      <c r="V84" s="689"/>
      <c r="W84" s="689"/>
      <c r="X84" s="689"/>
      <c r="Y84" s="689"/>
      <c r="Z84" s="689"/>
      <c r="AA84" s="689"/>
      <c r="AB84" s="689"/>
      <c r="AC84" s="689"/>
      <c r="AD84" s="689"/>
      <c r="AE84" s="689"/>
      <c r="AF84" s="689"/>
      <c r="AG84" s="689"/>
      <c r="AH84" s="689"/>
      <c r="AI84" s="689"/>
      <c r="AJ84" s="689"/>
      <c r="AK84" s="689"/>
      <c r="AL84" s="689"/>
      <c r="AM84" s="689"/>
      <c r="AN84" s="689"/>
      <c r="AO84" s="689"/>
      <c r="AP84" s="689"/>
      <c r="AQ84" s="689"/>
      <c r="AR84" s="689"/>
      <c r="AS84" s="689"/>
      <c r="AT84" s="689"/>
      <c r="AU84" s="689"/>
      <c r="AV84" s="689"/>
      <c r="AW84" s="689"/>
      <c r="AX84" s="689"/>
      <c r="AY84" s="689"/>
      <c r="AZ84" s="695"/>
      <c r="BA84" s="695"/>
      <c r="BB84" s="695"/>
      <c r="BC84" s="695"/>
      <c r="BD84" s="696"/>
      <c r="BE84" s="101"/>
      <c r="BF84" s="101"/>
      <c r="BG84" s="101"/>
      <c r="BH84" s="101"/>
      <c r="BI84" s="101"/>
      <c r="BJ84" s="101"/>
      <c r="BK84" s="101"/>
      <c r="BL84" s="101"/>
      <c r="BM84" s="101"/>
      <c r="BN84" s="101"/>
      <c r="BO84" s="101"/>
      <c r="BP84" s="101"/>
      <c r="BQ84" s="98">
        <v>78</v>
      </c>
      <c r="BR84" s="103"/>
      <c r="BS84" s="760"/>
      <c r="BT84" s="761"/>
      <c r="BU84" s="761"/>
      <c r="BV84" s="761"/>
      <c r="BW84" s="761"/>
      <c r="BX84" s="761"/>
      <c r="BY84" s="761"/>
      <c r="BZ84" s="761"/>
      <c r="CA84" s="761"/>
      <c r="CB84" s="761"/>
      <c r="CC84" s="761"/>
      <c r="CD84" s="761"/>
      <c r="CE84" s="761"/>
      <c r="CF84" s="761"/>
      <c r="CG84" s="766"/>
      <c r="CH84" s="763"/>
      <c r="CI84" s="764"/>
      <c r="CJ84" s="764"/>
      <c r="CK84" s="764"/>
      <c r="CL84" s="765"/>
      <c r="CM84" s="763"/>
      <c r="CN84" s="764"/>
      <c r="CO84" s="764"/>
      <c r="CP84" s="764"/>
      <c r="CQ84" s="765"/>
      <c r="CR84" s="763"/>
      <c r="CS84" s="764"/>
      <c r="CT84" s="764"/>
      <c r="CU84" s="764"/>
      <c r="CV84" s="765"/>
      <c r="CW84" s="763"/>
      <c r="CX84" s="764"/>
      <c r="CY84" s="764"/>
      <c r="CZ84" s="764"/>
      <c r="DA84" s="765"/>
      <c r="DB84" s="763"/>
      <c r="DC84" s="764"/>
      <c r="DD84" s="764"/>
      <c r="DE84" s="764"/>
      <c r="DF84" s="765"/>
      <c r="DG84" s="763"/>
      <c r="DH84" s="764"/>
      <c r="DI84" s="764"/>
      <c r="DJ84" s="764"/>
      <c r="DK84" s="765"/>
      <c r="DL84" s="763"/>
      <c r="DM84" s="764"/>
      <c r="DN84" s="764"/>
      <c r="DO84" s="764"/>
      <c r="DP84" s="765"/>
      <c r="DQ84" s="763"/>
      <c r="DR84" s="764"/>
      <c r="DS84" s="764"/>
      <c r="DT84" s="764"/>
      <c r="DU84" s="765"/>
      <c r="DV84" s="760"/>
      <c r="DW84" s="761"/>
      <c r="DX84" s="761"/>
      <c r="DY84" s="761"/>
      <c r="DZ84" s="762"/>
      <c r="EA84" s="90"/>
    </row>
    <row r="85" spans="1:131" ht="26.25" customHeight="1" x14ac:dyDescent="0.2">
      <c r="A85" s="98">
        <v>18</v>
      </c>
      <c r="B85" s="685"/>
      <c r="C85" s="686"/>
      <c r="D85" s="686"/>
      <c r="E85" s="686"/>
      <c r="F85" s="686"/>
      <c r="G85" s="686"/>
      <c r="H85" s="686"/>
      <c r="I85" s="686"/>
      <c r="J85" s="686"/>
      <c r="K85" s="686"/>
      <c r="L85" s="686"/>
      <c r="M85" s="686"/>
      <c r="N85" s="686"/>
      <c r="O85" s="686"/>
      <c r="P85" s="687"/>
      <c r="Q85" s="688"/>
      <c r="R85" s="689"/>
      <c r="S85" s="689"/>
      <c r="T85" s="689"/>
      <c r="U85" s="689"/>
      <c r="V85" s="689"/>
      <c r="W85" s="689"/>
      <c r="X85" s="689"/>
      <c r="Y85" s="689"/>
      <c r="Z85" s="689"/>
      <c r="AA85" s="689"/>
      <c r="AB85" s="689"/>
      <c r="AC85" s="689"/>
      <c r="AD85" s="689"/>
      <c r="AE85" s="689"/>
      <c r="AF85" s="689"/>
      <c r="AG85" s="689"/>
      <c r="AH85" s="689"/>
      <c r="AI85" s="689"/>
      <c r="AJ85" s="689"/>
      <c r="AK85" s="689"/>
      <c r="AL85" s="689"/>
      <c r="AM85" s="689"/>
      <c r="AN85" s="689"/>
      <c r="AO85" s="689"/>
      <c r="AP85" s="689"/>
      <c r="AQ85" s="689"/>
      <c r="AR85" s="689"/>
      <c r="AS85" s="689"/>
      <c r="AT85" s="689"/>
      <c r="AU85" s="689"/>
      <c r="AV85" s="689"/>
      <c r="AW85" s="689"/>
      <c r="AX85" s="689"/>
      <c r="AY85" s="689"/>
      <c r="AZ85" s="695"/>
      <c r="BA85" s="695"/>
      <c r="BB85" s="695"/>
      <c r="BC85" s="695"/>
      <c r="BD85" s="696"/>
      <c r="BE85" s="101"/>
      <c r="BF85" s="101"/>
      <c r="BG85" s="101"/>
      <c r="BH85" s="101"/>
      <c r="BI85" s="101"/>
      <c r="BJ85" s="101"/>
      <c r="BK85" s="101"/>
      <c r="BL85" s="101"/>
      <c r="BM85" s="101"/>
      <c r="BN85" s="101"/>
      <c r="BO85" s="101"/>
      <c r="BP85" s="101"/>
      <c r="BQ85" s="98">
        <v>79</v>
      </c>
      <c r="BR85" s="103"/>
      <c r="BS85" s="760"/>
      <c r="BT85" s="761"/>
      <c r="BU85" s="761"/>
      <c r="BV85" s="761"/>
      <c r="BW85" s="761"/>
      <c r="BX85" s="761"/>
      <c r="BY85" s="761"/>
      <c r="BZ85" s="761"/>
      <c r="CA85" s="761"/>
      <c r="CB85" s="761"/>
      <c r="CC85" s="761"/>
      <c r="CD85" s="761"/>
      <c r="CE85" s="761"/>
      <c r="CF85" s="761"/>
      <c r="CG85" s="766"/>
      <c r="CH85" s="763"/>
      <c r="CI85" s="764"/>
      <c r="CJ85" s="764"/>
      <c r="CK85" s="764"/>
      <c r="CL85" s="765"/>
      <c r="CM85" s="763"/>
      <c r="CN85" s="764"/>
      <c r="CO85" s="764"/>
      <c r="CP85" s="764"/>
      <c r="CQ85" s="765"/>
      <c r="CR85" s="763"/>
      <c r="CS85" s="764"/>
      <c r="CT85" s="764"/>
      <c r="CU85" s="764"/>
      <c r="CV85" s="765"/>
      <c r="CW85" s="763"/>
      <c r="CX85" s="764"/>
      <c r="CY85" s="764"/>
      <c r="CZ85" s="764"/>
      <c r="DA85" s="765"/>
      <c r="DB85" s="763"/>
      <c r="DC85" s="764"/>
      <c r="DD85" s="764"/>
      <c r="DE85" s="764"/>
      <c r="DF85" s="765"/>
      <c r="DG85" s="763"/>
      <c r="DH85" s="764"/>
      <c r="DI85" s="764"/>
      <c r="DJ85" s="764"/>
      <c r="DK85" s="765"/>
      <c r="DL85" s="763"/>
      <c r="DM85" s="764"/>
      <c r="DN85" s="764"/>
      <c r="DO85" s="764"/>
      <c r="DP85" s="765"/>
      <c r="DQ85" s="763"/>
      <c r="DR85" s="764"/>
      <c r="DS85" s="764"/>
      <c r="DT85" s="764"/>
      <c r="DU85" s="765"/>
      <c r="DV85" s="760"/>
      <c r="DW85" s="761"/>
      <c r="DX85" s="761"/>
      <c r="DY85" s="761"/>
      <c r="DZ85" s="762"/>
      <c r="EA85" s="90"/>
    </row>
    <row r="86" spans="1:131" ht="26.25" customHeight="1" x14ac:dyDescent="0.2">
      <c r="A86" s="98">
        <v>19</v>
      </c>
      <c r="B86" s="685"/>
      <c r="C86" s="686"/>
      <c r="D86" s="686"/>
      <c r="E86" s="686"/>
      <c r="F86" s="686"/>
      <c r="G86" s="686"/>
      <c r="H86" s="686"/>
      <c r="I86" s="686"/>
      <c r="J86" s="686"/>
      <c r="K86" s="686"/>
      <c r="L86" s="686"/>
      <c r="M86" s="686"/>
      <c r="N86" s="686"/>
      <c r="O86" s="686"/>
      <c r="P86" s="687"/>
      <c r="Q86" s="688"/>
      <c r="R86" s="689"/>
      <c r="S86" s="689"/>
      <c r="T86" s="689"/>
      <c r="U86" s="689"/>
      <c r="V86" s="689"/>
      <c r="W86" s="689"/>
      <c r="X86" s="689"/>
      <c r="Y86" s="689"/>
      <c r="Z86" s="689"/>
      <c r="AA86" s="689"/>
      <c r="AB86" s="689"/>
      <c r="AC86" s="689"/>
      <c r="AD86" s="689"/>
      <c r="AE86" s="689"/>
      <c r="AF86" s="689"/>
      <c r="AG86" s="689"/>
      <c r="AH86" s="689"/>
      <c r="AI86" s="689"/>
      <c r="AJ86" s="689"/>
      <c r="AK86" s="689"/>
      <c r="AL86" s="689"/>
      <c r="AM86" s="689"/>
      <c r="AN86" s="689"/>
      <c r="AO86" s="689"/>
      <c r="AP86" s="689"/>
      <c r="AQ86" s="689"/>
      <c r="AR86" s="689"/>
      <c r="AS86" s="689"/>
      <c r="AT86" s="689"/>
      <c r="AU86" s="689"/>
      <c r="AV86" s="689"/>
      <c r="AW86" s="689"/>
      <c r="AX86" s="689"/>
      <c r="AY86" s="689"/>
      <c r="AZ86" s="695"/>
      <c r="BA86" s="695"/>
      <c r="BB86" s="695"/>
      <c r="BC86" s="695"/>
      <c r="BD86" s="696"/>
      <c r="BE86" s="101"/>
      <c r="BF86" s="101"/>
      <c r="BG86" s="101"/>
      <c r="BH86" s="101"/>
      <c r="BI86" s="101"/>
      <c r="BJ86" s="101"/>
      <c r="BK86" s="101"/>
      <c r="BL86" s="101"/>
      <c r="BM86" s="101"/>
      <c r="BN86" s="101"/>
      <c r="BO86" s="101"/>
      <c r="BP86" s="101"/>
      <c r="BQ86" s="98">
        <v>80</v>
      </c>
      <c r="BR86" s="103"/>
      <c r="BS86" s="760"/>
      <c r="BT86" s="761"/>
      <c r="BU86" s="761"/>
      <c r="BV86" s="761"/>
      <c r="BW86" s="761"/>
      <c r="BX86" s="761"/>
      <c r="BY86" s="761"/>
      <c r="BZ86" s="761"/>
      <c r="CA86" s="761"/>
      <c r="CB86" s="761"/>
      <c r="CC86" s="761"/>
      <c r="CD86" s="761"/>
      <c r="CE86" s="761"/>
      <c r="CF86" s="761"/>
      <c r="CG86" s="766"/>
      <c r="CH86" s="763"/>
      <c r="CI86" s="764"/>
      <c r="CJ86" s="764"/>
      <c r="CK86" s="764"/>
      <c r="CL86" s="765"/>
      <c r="CM86" s="763"/>
      <c r="CN86" s="764"/>
      <c r="CO86" s="764"/>
      <c r="CP86" s="764"/>
      <c r="CQ86" s="765"/>
      <c r="CR86" s="763"/>
      <c r="CS86" s="764"/>
      <c r="CT86" s="764"/>
      <c r="CU86" s="764"/>
      <c r="CV86" s="765"/>
      <c r="CW86" s="763"/>
      <c r="CX86" s="764"/>
      <c r="CY86" s="764"/>
      <c r="CZ86" s="764"/>
      <c r="DA86" s="765"/>
      <c r="DB86" s="763"/>
      <c r="DC86" s="764"/>
      <c r="DD86" s="764"/>
      <c r="DE86" s="764"/>
      <c r="DF86" s="765"/>
      <c r="DG86" s="763"/>
      <c r="DH86" s="764"/>
      <c r="DI86" s="764"/>
      <c r="DJ86" s="764"/>
      <c r="DK86" s="765"/>
      <c r="DL86" s="763"/>
      <c r="DM86" s="764"/>
      <c r="DN86" s="764"/>
      <c r="DO86" s="764"/>
      <c r="DP86" s="765"/>
      <c r="DQ86" s="763"/>
      <c r="DR86" s="764"/>
      <c r="DS86" s="764"/>
      <c r="DT86" s="764"/>
      <c r="DU86" s="765"/>
      <c r="DV86" s="760"/>
      <c r="DW86" s="761"/>
      <c r="DX86" s="761"/>
      <c r="DY86" s="761"/>
      <c r="DZ86" s="762"/>
      <c r="EA86" s="90"/>
    </row>
    <row r="87" spans="1:131" ht="26.25" customHeight="1" x14ac:dyDescent="0.2">
      <c r="A87" s="104">
        <v>20</v>
      </c>
      <c r="B87" s="767"/>
      <c r="C87" s="768"/>
      <c r="D87" s="768"/>
      <c r="E87" s="768"/>
      <c r="F87" s="768"/>
      <c r="G87" s="768"/>
      <c r="H87" s="768"/>
      <c r="I87" s="768"/>
      <c r="J87" s="768"/>
      <c r="K87" s="768"/>
      <c r="L87" s="768"/>
      <c r="M87" s="768"/>
      <c r="N87" s="768"/>
      <c r="O87" s="768"/>
      <c r="P87" s="769"/>
      <c r="Q87" s="770"/>
      <c r="R87" s="771"/>
      <c r="S87" s="771"/>
      <c r="T87" s="771"/>
      <c r="U87" s="771"/>
      <c r="V87" s="771"/>
      <c r="W87" s="771"/>
      <c r="X87" s="771"/>
      <c r="Y87" s="771"/>
      <c r="Z87" s="771"/>
      <c r="AA87" s="771"/>
      <c r="AB87" s="771"/>
      <c r="AC87" s="771"/>
      <c r="AD87" s="771"/>
      <c r="AE87" s="771"/>
      <c r="AF87" s="771"/>
      <c r="AG87" s="771"/>
      <c r="AH87" s="771"/>
      <c r="AI87" s="771"/>
      <c r="AJ87" s="771"/>
      <c r="AK87" s="771"/>
      <c r="AL87" s="771"/>
      <c r="AM87" s="771"/>
      <c r="AN87" s="771"/>
      <c r="AO87" s="771"/>
      <c r="AP87" s="771"/>
      <c r="AQ87" s="771"/>
      <c r="AR87" s="771"/>
      <c r="AS87" s="771"/>
      <c r="AT87" s="771"/>
      <c r="AU87" s="771"/>
      <c r="AV87" s="771"/>
      <c r="AW87" s="771"/>
      <c r="AX87" s="771"/>
      <c r="AY87" s="771"/>
      <c r="AZ87" s="772"/>
      <c r="BA87" s="772"/>
      <c r="BB87" s="772"/>
      <c r="BC87" s="772"/>
      <c r="BD87" s="773"/>
      <c r="BE87" s="101"/>
      <c r="BF87" s="101"/>
      <c r="BG87" s="101"/>
      <c r="BH87" s="101"/>
      <c r="BI87" s="101"/>
      <c r="BJ87" s="101"/>
      <c r="BK87" s="101"/>
      <c r="BL87" s="101"/>
      <c r="BM87" s="101"/>
      <c r="BN87" s="101"/>
      <c r="BO87" s="101"/>
      <c r="BP87" s="101"/>
      <c r="BQ87" s="98">
        <v>81</v>
      </c>
      <c r="BR87" s="103"/>
      <c r="BS87" s="760"/>
      <c r="BT87" s="761"/>
      <c r="BU87" s="761"/>
      <c r="BV87" s="761"/>
      <c r="BW87" s="761"/>
      <c r="BX87" s="761"/>
      <c r="BY87" s="761"/>
      <c r="BZ87" s="761"/>
      <c r="CA87" s="761"/>
      <c r="CB87" s="761"/>
      <c r="CC87" s="761"/>
      <c r="CD87" s="761"/>
      <c r="CE87" s="761"/>
      <c r="CF87" s="761"/>
      <c r="CG87" s="766"/>
      <c r="CH87" s="763"/>
      <c r="CI87" s="764"/>
      <c r="CJ87" s="764"/>
      <c r="CK87" s="764"/>
      <c r="CL87" s="765"/>
      <c r="CM87" s="763"/>
      <c r="CN87" s="764"/>
      <c r="CO87" s="764"/>
      <c r="CP87" s="764"/>
      <c r="CQ87" s="765"/>
      <c r="CR87" s="763"/>
      <c r="CS87" s="764"/>
      <c r="CT87" s="764"/>
      <c r="CU87" s="764"/>
      <c r="CV87" s="765"/>
      <c r="CW87" s="763"/>
      <c r="CX87" s="764"/>
      <c r="CY87" s="764"/>
      <c r="CZ87" s="764"/>
      <c r="DA87" s="765"/>
      <c r="DB87" s="763"/>
      <c r="DC87" s="764"/>
      <c r="DD87" s="764"/>
      <c r="DE87" s="764"/>
      <c r="DF87" s="765"/>
      <c r="DG87" s="763"/>
      <c r="DH87" s="764"/>
      <c r="DI87" s="764"/>
      <c r="DJ87" s="764"/>
      <c r="DK87" s="765"/>
      <c r="DL87" s="763"/>
      <c r="DM87" s="764"/>
      <c r="DN87" s="764"/>
      <c r="DO87" s="764"/>
      <c r="DP87" s="765"/>
      <c r="DQ87" s="763"/>
      <c r="DR87" s="764"/>
      <c r="DS87" s="764"/>
      <c r="DT87" s="764"/>
      <c r="DU87" s="765"/>
      <c r="DV87" s="760"/>
      <c r="DW87" s="761"/>
      <c r="DX87" s="761"/>
      <c r="DY87" s="761"/>
      <c r="DZ87" s="762"/>
      <c r="EA87" s="90"/>
    </row>
    <row r="88" spans="1:131" ht="26.25" customHeight="1" thickBot="1" x14ac:dyDescent="0.25">
      <c r="A88" s="100" t="s">
        <v>320</v>
      </c>
      <c r="B88" s="709" t="s">
        <v>359</v>
      </c>
      <c r="C88" s="710"/>
      <c r="D88" s="710"/>
      <c r="E88" s="710"/>
      <c r="F88" s="710"/>
      <c r="G88" s="710"/>
      <c r="H88" s="710"/>
      <c r="I88" s="710"/>
      <c r="J88" s="710"/>
      <c r="K88" s="710"/>
      <c r="L88" s="710"/>
      <c r="M88" s="710"/>
      <c r="N88" s="710"/>
      <c r="O88" s="710"/>
      <c r="P88" s="711"/>
      <c r="Q88" s="751"/>
      <c r="R88" s="718"/>
      <c r="S88" s="718"/>
      <c r="T88" s="718"/>
      <c r="U88" s="718"/>
      <c r="V88" s="718"/>
      <c r="W88" s="718"/>
      <c r="X88" s="718"/>
      <c r="Y88" s="718"/>
      <c r="Z88" s="718"/>
      <c r="AA88" s="718"/>
      <c r="AB88" s="718"/>
      <c r="AC88" s="718"/>
      <c r="AD88" s="718"/>
      <c r="AE88" s="718"/>
      <c r="AF88" s="713"/>
      <c r="AG88" s="713"/>
      <c r="AH88" s="713"/>
      <c r="AI88" s="713"/>
      <c r="AJ88" s="713"/>
      <c r="AK88" s="718"/>
      <c r="AL88" s="718"/>
      <c r="AM88" s="718"/>
      <c r="AN88" s="718"/>
      <c r="AO88" s="718"/>
      <c r="AP88" s="713"/>
      <c r="AQ88" s="713"/>
      <c r="AR88" s="713"/>
      <c r="AS88" s="713"/>
      <c r="AT88" s="713"/>
      <c r="AU88" s="713"/>
      <c r="AV88" s="713"/>
      <c r="AW88" s="713"/>
      <c r="AX88" s="713"/>
      <c r="AY88" s="713"/>
      <c r="AZ88" s="719"/>
      <c r="BA88" s="719"/>
      <c r="BB88" s="719"/>
      <c r="BC88" s="719"/>
      <c r="BD88" s="720"/>
      <c r="BE88" s="101"/>
      <c r="BF88" s="101"/>
      <c r="BG88" s="101"/>
      <c r="BH88" s="101"/>
      <c r="BI88" s="101"/>
      <c r="BJ88" s="101"/>
      <c r="BK88" s="101"/>
      <c r="BL88" s="101"/>
      <c r="BM88" s="101"/>
      <c r="BN88" s="101"/>
      <c r="BO88" s="101"/>
      <c r="BP88" s="101"/>
      <c r="BQ88" s="98">
        <v>82</v>
      </c>
      <c r="BR88" s="103"/>
      <c r="BS88" s="760"/>
      <c r="BT88" s="761"/>
      <c r="BU88" s="761"/>
      <c r="BV88" s="761"/>
      <c r="BW88" s="761"/>
      <c r="BX88" s="761"/>
      <c r="BY88" s="761"/>
      <c r="BZ88" s="761"/>
      <c r="CA88" s="761"/>
      <c r="CB88" s="761"/>
      <c r="CC88" s="761"/>
      <c r="CD88" s="761"/>
      <c r="CE88" s="761"/>
      <c r="CF88" s="761"/>
      <c r="CG88" s="766"/>
      <c r="CH88" s="763"/>
      <c r="CI88" s="764"/>
      <c r="CJ88" s="764"/>
      <c r="CK88" s="764"/>
      <c r="CL88" s="765"/>
      <c r="CM88" s="763"/>
      <c r="CN88" s="764"/>
      <c r="CO88" s="764"/>
      <c r="CP88" s="764"/>
      <c r="CQ88" s="765"/>
      <c r="CR88" s="763"/>
      <c r="CS88" s="764"/>
      <c r="CT88" s="764"/>
      <c r="CU88" s="764"/>
      <c r="CV88" s="765"/>
      <c r="CW88" s="763"/>
      <c r="CX88" s="764"/>
      <c r="CY88" s="764"/>
      <c r="CZ88" s="764"/>
      <c r="DA88" s="765"/>
      <c r="DB88" s="763"/>
      <c r="DC88" s="764"/>
      <c r="DD88" s="764"/>
      <c r="DE88" s="764"/>
      <c r="DF88" s="765"/>
      <c r="DG88" s="763"/>
      <c r="DH88" s="764"/>
      <c r="DI88" s="764"/>
      <c r="DJ88" s="764"/>
      <c r="DK88" s="765"/>
      <c r="DL88" s="763"/>
      <c r="DM88" s="764"/>
      <c r="DN88" s="764"/>
      <c r="DO88" s="764"/>
      <c r="DP88" s="765"/>
      <c r="DQ88" s="763"/>
      <c r="DR88" s="764"/>
      <c r="DS88" s="764"/>
      <c r="DT88" s="764"/>
      <c r="DU88" s="765"/>
      <c r="DV88" s="760"/>
      <c r="DW88" s="761"/>
      <c r="DX88" s="761"/>
      <c r="DY88" s="761"/>
      <c r="DZ88" s="762"/>
      <c r="EA88" s="90"/>
    </row>
    <row r="89" spans="1:131" ht="26.25" hidden="1" customHeight="1" x14ac:dyDescent="0.2">
      <c r="A89" s="105"/>
      <c r="B89" s="106"/>
      <c r="C89" s="106"/>
      <c r="D89" s="106"/>
      <c r="E89" s="106"/>
      <c r="F89" s="106"/>
      <c r="G89" s="106"/>
      <c r="H89" s="106"/>
      <c r="I89" s="106"/>
      <c r="J89" s="106"/>
      <c r="K89" s="106"/>
      <c r="L89" s="106"/>
      <c r="M89" s="106"/>
      <c r="N89" s="106"/>
      <c r="O89" s="106"/>
      <c r="P89" s="106"/>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07"/>
      <c r="AZ89" s="108"/>
      <c r="BA89" s="108"/>
      <c r="BB89" s="108"/>
      <c r="BC89" s="108"/>
      <c r="BD89" s="108"/>
      <c r="BE89" s="101"/>
      <c r="BF89" s="101"/>
      <c r="BG89" s="101"/>
      <c r="BH89" s="101"/>
      <c r="BI89" s="101"/>
      <c r="BJ89" s="101"/>
      <c r="BK89" s="101"/>
      <c r="BL89" s="101"/>
      <c r="BM89" s="101"/>
      <c r="BN89" s="101"/>
      <c r="BO89" s="101"/>
      <c r="BP89" s="101"/>
      <c r="BQ89" s="98">
        <v>83</v>
      </c>
      <c r="BR89" s="103"/>
      <c r="BS89" s="760"/>
      <c r="BT89" s="761"/>
      <c r="BU89" s="761"/>
      <c r="BV89" s="761"/>
      <c r="BW89" s="761"/>
      <c r="BX89" s="761"/>
      <c r="BY89" s="761"/>
      <c r="BZ89" s="761"/>
      <c r="CA89" s="761"/>
      <c r="CB89" s="761"/>
      <c r="CC89" s="761"/>
      <c r="CD89" s="761"/>
      <c r="CE89" s="761"/>
      <c r="CF89" s="761"/>
      <c r="CG89" s="766"/>
      <c r="CH89" s="763"/>
      <c r="CI89" s="764"/>
      <c r="CJ89" s="764"/>
      <c r="CK89" s="764"/>
      <c r="CL89" s="765"/>
      <c r="CM89" s="763"/>
      <c r="CN89" s="764"/>
      <c r="CO89" s="764"/>
      <c r="CP89" s="764"/>
      <c r="CQ89" s="765"/>
      <c r="CR89" s="763"/>
      <c r="CS89" s="764"/>
      <c r="CT89" s="764"/>
      <c r="CU89" s="764"/>
      <c r="CV89" s="765"/>
      <c r="CW89" s="763"/>
      <c r="CX89" s="764"/>
      <c r="CY89" s="764"/>
      <c r="CZ89" s="764"/>
      <c r="DA89" s="765"/>
      <c r="DB89" s="763"/>
      <c r="DC89" s="764"/>
      <c r="DD89" s="764"/>
      <c r="DE89" s="764"/>
      <c r="DF89" s="765"/>
      <c r="DG89" s="763"/>
      <c r="DH89" s="764"/>
      <c r="DI89" s="764"/>
      <c r="DJ89" s="764"/>
      <c r="DK89" s="765"/>
      <c r="DL89" s="763"/>
      <c r="DM89" s="764"/>
      <c r="DN89" s="764"/>
      <c r="DO89" s="764"/>
      <c r="DP89" s="765"/>
      <c r="DQ89" s="763"/>
      <c r="DR89" s="764"/>
      <c r="DS89" s="764"/>
      <c r="DT89" s="764"/>
      <c r="DU89" s="765"/>
      <c r="DV89" s="760"/>
      <c r="DW89" s="761"/>
      <c r="DX89" s="761"/>
      <c r="DY89" s="761"/>
      <c r="DZ89" s="762"/>
      <c r="EA89" s="90"/>
    </row>
    <row r="90" spans="1:131" ht="26.25" hidden="1" customHeight="1" x14ac:dyDescent="0.2">
      <c r="A90" s="105"/>
      <c r="B90" s="106"/>
      <c r="C90" s="106"/>
      <c r="D90" s="106"/>
      <c r="E90" s="106"/>
      <c r="F90" s="106"/>
      <c r="G90" s="106"/>
      <c r="H90" s="106"/>
      <c r="I90" s="106"/>
      <c r="J90" s="106"/>
      <c r="K90" s="106"/>
      <c r="L90" s="106"/>
      <c r="M90" s="106"/>
      <c r="N90" s="106"/>
      <c r="O90" s="106"/>
      <c r="P90" s="106"/>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AX90" s="107"/>
      <c r="AY90" s="107"/>
      <c r="AZ90" s="108"/>
      <c r="BA90" s="108"/>
      <c r="BB90" s="108"/>
      <c r="BC90" s="108"/>
      <c r="BD90" s="108"/>
      <c r="BE90" s="101"/>
      <c r="BF90" s="101"/>
      <c r="BG90" s="101"/>
      <c r="BH90" s="101"/>
      <c r="BI90" s="101"/>
      <c r="BJ90" s="101"/>
      <c r="BK90" s="101"/>
      <c r="BL90" s="101"/>
      <c r="BM90" s="101"/>
      <c r="BN90" s="101"/>
      <c r="BO90" s="101"/>
      <c r="BP90" s="101"/>
      <c r="BQ90" s="98">
        <v>84</v>
      </c>
      <c r="BR90" s="103"/>
      <c r="BS90" s="760"/>
      <c r="BT90" s="761"/>
      <c r="BU90" s="761"/>
      <c r="BV90" s="761"/>
      <c r="BW90" s="761"/>
      <c r="BX90" s="761"/>
      <c r="BY90" s="761"/>
      <c r="BZ90" s="761"/>
      <c r="CA90" s="761"/>
      <c r="CB90" s="761"/>
      <c r="CC90" s="761"/>
      <c r="CD90" s="761"/>
      <c r="CE90" s="761"/>
      <c r="CF90" s="761"/>
      <c r="CG90" s="766"/>
      <c r="CH90" s="763"/>
      <c r="CI90" s="764"/>
      <c r="CJ90" s="764"/>
      <c r="CK90" s="764"/>
      <c r="CL90" s="765"/>
      <c r="CM90" s="763"/>
      <c r="CN90" s="764"/>
      <c r="CO90" s="764"/>
      <c r="CP90" s="764"/>
      <c r="CQ90" s="765"/>
      <c r="CR90" s="763"/>
      <c r="CS90" s="764"/>
      <c r="CT90" s="764"/>
      <c r="CU90" s="764"/>
      <c r="CV90" s="765"/>
      <c r="CW90" s="763"/>
      <c r="CX90" s="764"/>
      <c r="CY90" s="764"/>
      <c r="CZ90" s="764"/>
      <c r="DA90" s="765"/>
      <c r="DB90" s="763"/>
      <c r="DC90" s="764"/>
      <c r="DD90" s="764"/>
      <c r="DE90" s="764"/>
      <c r="DF90" s="765"/>
      <c r="DG90" s="763"/>
      <c r="DH90" s="764"/>
      <c r="DI90" s="764"/>
      <c r="DJ90" s="764"/>
      <c r="DK90" s="765"/>
      <c r="DL90" s="763"/>
      <c r="DM90" s="764"/>
      <c r="DN90" s="764"/>
      <c r="DO90" s="764"/>
      <c r="DP90" s="765"/>
      <c r="DQ90" s="763"/>
      <c r="DR90" s="764"/>
      <c r="DS90" s="764"/>
      <c r="DT90" s="764"/>
      <c r="DU90" s="765"/>
      <c r="DV90" s="760"/>
      <c r="DW90" s="761"/>
      <c r="DX90" s="761"/>
      <c r="DY90" s="761"/>
      <c r="DZ90" s="762"/>
      <c r="EA90" s="90"/>
    </row>
    <row r="91" spans="1:131" ht="26.25" hidden="1" customHeight="1" x14ac:dyDescent="0.2">
      <c r="A91" s="105"/>
      <c r="B91" s="106"/>
      <c r="C91" s="106"/>
      <c r="D91" s="106"/>
      <c r="E91" s="106"/>
      <c r="F91" s="106"/>
      <c r="G91" s="106"/>
      <c r="H91" s="106"/>
      <c r="I91" s="106"/>
      <c r="J91" s="106"/>
      <c r="K91" s="106"/>
      <c r="L91" s="106"/>
      <c r="M91" s="106"/>
      <c r="N91" s="106"/>
      <c r="O91" s="106"/>
      <c r="P91" s="106"/>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AW91" s="107"/>
      <c r="AX91" s="107"/>
      <c r="AY91" s="107"/>
      <c r="AZ91" s="108"/>
      <c r="BA91" s="108"/>
      <c r="BB91" s="108"/>
      <c r="BC91" s="108"/>
      <c r="BD91" s="108"/>
      <c r="BE91" s="101"/>
      <c r="BF91" s="101"/>
      <c r="BG91" s="101"/>
      <c r="BH91" s="101"/>
      <c r="BI91" s="101"/>
      <c r="BJ91" s="101"/>
      <c r="BK91" s="101"/>
      <c r="BL91" s="101"/>
      <c r="BM91" s="101"/>
      <c r="BN91" s="101"/>
      <c r="BO91" s="101"/>
      <c r="BP91" s="101"/>
      <c r="BQ91" s="98">
        <v>85</v>
      </c>
      <c r="BR91" s="103"/>
      <c r="BS91" s="760"/>
      <c r="BT91" s="761"/>
      <c r="BU91" s="761"/>
      <c r="BV91" s="761"/>
      <c r="BW91" s="761"/>
      <c r="BX91" s="761"/>
      <c r="BY91" s="761"/>
      <c r="BZ91" s="761"/>
      <c r="CA91" s="761"/>
      <c r="CB91" s="761"/>
      <c r="CC91" s="761"/>
      <c r="CD91" s="761"/>
      <c r="CE91" s="761"/>
      <c r="CF91" s="761"/>
      <c r="CG91" s="766"/>
      <c r="CH91" s="763"/>
      <c r="CI91" s="764"/>
      <c r="CJ91" s="764"/>
      <c r="CK91" s="764"/>
      <c r="CL91" s="765"/>
      <c r="CM91" s="763"/>
      <c r="CN91" s="764"/>
      <c r="CO91" s="764"/>
      <c r="CP91" s="764"/>
      <c r="CQ91" s="765"/>
      <c r="CR91" s="763"/>
      <c r="CS91" s="764"/>
      <c r="CT91" s="764"/>
      <c r="CU91" s="764"/>
      <c r="CV91" s="765"/>
      <c r="CW91" s="763"/>
      <c r="CX91" s="764"/>
      <c r="CY91" s="764"/>
      <c r="CZ91" s="764"/>
      <c r="DA91" s="765"/>
      <c r="DB91" s="763"/>
      <c r="DC91" s="764"/>
      <c r="DD91" s="764"/>
      <c r="DE91" s="764"/>
      <c r="DF91" s="765"/>
      <c r="DG91" s="763"/>
      <c r="DH91" s="764"/>
      <c r="DI91" s="764"/>
      <c r="DJ91" s="764"/>
      <c r="DK91" s="765"/>
      <c r="DL91" s="763"/>
      <c r="DM91" s="764"/>
      <c r="DN91" s="764"/>
      <c r="DO91" s="764"/>
      <c r="DP91" s="765"/>
      <c r="DQ91" s="763"/>
      <c r="DR91" s="764"/>
      <c r="DS91" s="764"/>
      <c r="DT91" s="764"/>
      <c r="DU91" s="765"/>
      <c r="DV91" s="760"/>
      <c r="DW91" s="761"/>
      <c r="DX91" s="761"/>
      <c r="DY91" s="761"/>
      <c r="DZ91" s="762"/>
      <c r="EA91" s="90"/>
    </row>
    <row r="92" spans="1:131" ht="26.25" hidden="1" customHeight="1" x14ac:dyDescent="0.2">
      <c r="A92" s="105"/>
      <c r="B92" s="106"/>
      <c r="C92" s="106"/>
      <c r="D92" s="106"/>
      <c r="E92" s="106"/>
      <c r="F92" s="106"/>
      <c r="G92" s="106"/>
      <c r="H92" s="106"/>
      <c r="I92" s="106"/>
      <c r="J92" s="106"/>
      <c r="K92" s="106"/>
      <c r="L92" s="106"/>
      <c r="M92" s="106"/>
      <c r="N92" s="106"/>
      <c r="O92" s="106"/>
      <c r="P92" s="106"/>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8"/>
      <c r="BA92" s="108"/>
      <c r="BB92" s="108"/>
      <c r="BC92" s="108"/>
      <c r="BD92" s="108"/>
      <c r="BE92" s="101"/>
      <c r="BF92" s="101"/>
      <c r="BG92" s="101"/>
      <c r="BH92" s="101"/>
      <c r="BI92" s="101"/>
      <c r="BJ92" s="101"/>
      <c r="BK92" s="101"/>
      <c r="BL92" s="101"/>
      <c r="BM92" s="101"/>
      <c r="BN92" s="101"/>
      <c r="BO92" s="101"/>
      <c r="BP92" s="101"/>
      <c r="BQ92" s="98">
        <v>86</v>
      </c>
      <c r="BR92" s="103"/>
      <c r="BS92" s="760"/>
      <c r="BT92" s="761"/>
      <c r="BU92" s="761"/>
      <c r="BV92" s="761"/>
      <c r="BW92" s="761"/>
      <c r="BX92" s="761"/>
      <c r="BY92" s="761"/>
      <c r="BZ92" s="761"/>
      <c r="CA92" s="761"/>
      <c r="CB92" s="761"/>
      <c r="CC92" s="761"/>
      <c r="CD92" s="761"/>
      <c r="CE92" s="761"/>
      <c r="CF92" s="761"/>
      <c r="CG92" s="766"/>
      <c r="CH92" s="763"/>
      <c r="CI92" s="764"/>
      <c r="CJ92" s="764"/>
      <c r="CK92" s="764"/>
      <c r="CL92" s="765"/>
      <c r="CM92" s="763"/>
      <c r="CN92" s="764"/>
      <c r="CO92" s="764"/>
      <c r="CP92" s="764"/>
      <c r="CQ92" s="765"/>
      <c r="CR92" s="763"/>
      <c r="CS92" s="764"/>
      <c r="CT92" s="764"/>
      <c r="CU92" s="764"/>
      <c r="CV92" s="765"/>
      <c r="CW92" s="763"/>
      <c r="CX92" s="764"/>
      <c r="CY92" s="764"/>
      <c r="CZ92" s="764"/>
      <c r="DA92" s="765"/>
      <c r="DB92" s="763"/>
      <c r="DC92" s="764"/>
      <c r="DD92" s="764"/>
      <c r="DE92" s="764"/>
      <c r="DF92" s="765"/>
      <c r="DG92" s="763"/>
      <c r="DH92" s="764"/>
      <c r="DI92" s="764"/>
      <c r="DJ92" s="764"/>
      <c r="DK92" s="765"/>
      <c r="DL92" s="763"/>
      <c r="DM92" s="764"/>
      <c r="DN92" s="764"/>
      <c r="DO92" s="764"/>
      <c r="DP92" s="765"/>
      <c r="DQ92" s="763"/>
      <c r="DR92" s="764"/>
      <c r="DS92" s="764"/>
      <c r="DT92" s="764"/>
      <c r="DU92" s="765"/>
      <c r="DV92" s="760"/>
      <c r="DW92" s="761"/>
      <c r="DX92" s="761"/>
      <c r="DY92" s="761"/>
      <c r="DZ92" s="762"/>
      <c r="EA92" s="90"/>
    </row>
    <row r="93" spans="1:131" ht="26.25" hidden="1" customHeight="1" x14ac:dyDescent="0.2">
      <c r="A93" s="105"/>
      <c r="B93" s="106"/>
      <c r="C93" s="106"/>
      <c r="D93" s="106"/>
      <c r="E93" s="106"/>
      <c r="F93" s="106"/>
      <c r="G93" s="106"/>
      <c r="H93" s="106"/>
      <c r="I93" s="106"/>
      <c r="J93" s="106"/>
      <c r="K93" s="106"/>
      <c r="L93" s="106"/>
      <c r="M93" s="106"/>
      <c r="N93" s="106"/>
      <c r="O93" s="106"/>
      <c r="P93" s="106"/>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8"/>
      <c r="BA93" s="108"/>
      <c r="BB93" s="108"/>
      <c r="BC93" s="108"/>
      <c r="BD93" s="108"/>
      <c r="BE93" s="101"/>
      <c r="BF93" s="101"/>
      <c r="BG93" s="101"/>
      <c r="BH93" s="101"/>
      <c r="BI93" s="101"/>
      <c r="BJ93" s="101"/>
      <c r="BK93" s="101"/>
      <c r="BL93" s="101"/>
      <c r="BM93" s="101"/>
      <c r="BN93" s="101"/>
      <c r="BO93" s="101"/>
      <c r="BP93" s="101"/>
      <c r="BQ93" s="98">
        <v>87</v>
      </c>
      <c r="BR93" s="103"/>
      <c r="BS93" s="760"/>
      <c r="BT93" s="761"/>
      <c r="BU93" s="761"/>
      <c r="BV93" s="761"/>
      <c r="BW93" s="761"/>
      <c r="BX93" s="761"/>
      <c r="BY93" s="761"/>
      <c r="BZ93" s="761"/>
      <c r="CA93" s="761"/>
      <c r="CB93" s="761"/>
      <c r="CC93" s="761"/>
      <c r="CD93" s="761"/>
      <c r="CE93" s="761"/>
      <c r="CF93" s="761"/>
      <c r="CG93" s="766"/>
      <c r="CH93" s="763"/>
      <c r="CI93" s="764"/>
      <c r="CJ93" s="764"/>
      <c r="CK93" s="764"/>
      <c r="CL93" s="765"/>
      <c r="CM93" s="763"/>
      <c r="CN93" s="764"/>
      <c r="CO93" s="764"/>
      <c r="CP93" s="764"/>
      <c r="CQ93" s="765"/>
      <c r="CR93" s="763"/>
      <c r="CS93" s="764"/>
      <c r="CT93" s="764"/>
      <c r="CU93" s="764"/>
      <c r="CV93" s="765"/>
      <c r="CW93" s="763"/>
      <c r="CX93" s="764"/>
      <c r="CY93" s="764"/>
      <c r="CZ93" s="764"/>
      <c r="DA93" s="765"/>
      <c r="DB93" s="763"/>
      <c r="DC93" s="764"/>
      <c r="DD93" s="764"/>
      <c r="DE93" s="764"/>
      <c r="DF93" s="765"/>
      <c r="DG93" s="763"/>
      <c r="DH93" s="764"/>
      <c r="DI93" s="764"/>
      <c r="DJ93" s="764"/>
      <c r="DK93" s="765"/>
      <c r="DL93" s="763"/>
      <c r="DM93" s="764"/>
      <c r="DN93" s="764"/>
      <c r="DO93" s="764"/>
      <c r="DP93" s="765"/>
      <c r="DQ93" s="763"/>
      <c r="DR93" s="764"/>
      <c r="DS93" s="764"/>
      <c r="DT93" s="764"/>
      <c r="DU93" s="765"/>
      <c r="DV93" s="760"/>
      <c r="DW93" s="761"/>
      <c r="DX93" s="761"/>
      <c r="DY93" s="761"/>
      <c r="DZ93" s="762"/>
      <c r="EA93" s="90"/>
    </row>
    <row r="94" spans="1:131" ht="26.25" hidden="1" customHeight="1" x14ac:dyDescent="0.2">
      <c r="A94" s="105"/>
      <c r="B94" s="106"/>
      <c r="C94" s="106"/>
      <c r="D94" s="106"/>
      <c r="E94" s="106"/>
      <c r="F94" s="106"/>
      <c r="G94" s="106"/>
      <c r="H94" s="106"/>
      <c r="I94" s="106"/>
      <c r="J94" s="106"/>
      <c r="K94" s="106"/>
      <c r="L94" s="106"/>
      <c r="M94" s="106"/>
      <c r="N94" s="106"/>
      <c r="O94" s="106"/>
      <c r="P94" s="106"/>
      <c r="Q94" s="107"/>
      <c r="R94" s="107"/>
      <c r="S94" s="107"/>
      <c r="T94" s="107"/>
      <c r="U94" s="107"/>
      <c r="V94" s="107"/>
      <c r="W94" s="107"/>
      <c r="X94" s="107"/>
      <c r="Y94" s="107"/>
      <c r="Z94" s="107"/>
      <c r="AA94" s="107"/>
      <c r="AB94" s="107"/>
      <c r="AC94" s="107"/>
      <c r="AD94" s="107"/>
      <c r="AE94" s="107"/>
      <c r="AF94" s="107"/>
      <c r="AG94" s="107"/>
      <c r="AH94" s="107"/>
      <c r="AI94" s="107"/>
      <c r="AJ94" s="107"/>
      <c r="AK94" s="107"/>
      <c r="AL94" s="107"/>
      <c r="AM94" s="107"/>
      <c r="AN94" s="107"/>
      <c r="AO94" s="107"/>
      <c r="AP94" s="107"/>
      <c r="AQ94" s="107"/>
      <c r="AR94" s="107"/>
      <c r="AS94" s="107"/>
      <c r="AT94" s="107"/>
      <c r="AU94" s="107"/>
      <c r="AV94" s="107"/>
      <c r="AW94" s="107"/>
      <c r="AX94" s="107"/>
      <c r="AY94" s="107"/>
      <c r="AZ94" s="108"/>
      <c r="BA94" s="108"/>
      <c r="BB94" s="108"/>
      <c r="BC94" s="108"/>
      <c r="BD94" s="108"/>
      <c r="BE94" s="101"/>
      <c r="BF94" s="101"/>
      <c r="BG94" s="101"/>
      <c r="BH94" s="101"/>
      <c r="BI94" s="101"/>
      <c r="BJ94" s="101"/>
      <c r="BK94" s="101"/>
      <c r="BL94" s="101"/>
      <c r="BM94" s="101"/>
      <c r="BN94" s="101"/>
      <c r="BO94" s="101"/>
      <c r="BP94" s="101"/>
      <c r="BQ94" s="98">
        <v>88</v>
      </c>
      <c r="BR94" s="103"/>
      <c r="BS94" s="760"/>
      <c r="BT94" s="761"/>
      <c r="BU94" s="761"/>
      <c r="BV94" s="761"/>
      <c r="BW94" s="761"/>
      <c r="BX94" s="761"/>
      <c r="BY94" s="761"/>
      <c r="BZ94" s="761"/>
      <c r="CA94" s="761"/>
      <c r="CB94" s="761"/>
      <c r="CC94" s="761"/>
      <c r="CD94" s="761"/>
      <c r="CE94" s="761"/>
      <c r="CF94" s="761"/>
      <c r="CG94" s="766"/>
      <c r="CH94" s="763"/>
      <c r="CI94" s="764"/>
      <c r="CJ94" s="764"/>
      <c r="CK94" s="764"/>
      <c r="CL94" s="765"/>
      <c r="CM94" s="763"/>
      <c r="CN94" s="764"/>
      <c r="CO94" s="764"/>
      <c r="CP94" s="764"/>
      <c r="CQ94" s="765"/>
      <c r="CR94" s="763"/>
      <c r="CS94" s="764"/>
      <c r="CT94" s="764"/>
      <c r="CU94" s="764"/>
      <c r="CV94" s="765"/>
      <c r="CW94" s="763"/>
      <c r="CX94" s="764"/>
      <c r="CY94" s="764"/>
      <c r="CZ94" s="764"/>
      <c r="DA94" s="765"/>
      <c r="DB94" s="763"/>
      <c r="DC94" s="764"/>
      <c r="DD94" s="764"/>
      <c r="DE94" s="764"/>
      <c r="DF94" s="765"/>
      <c r="DG94" s="763"/>
      <c r="DH94" s="764"/>
      <c r="DI94" s="764"/>
      <c r="DJ94" s="764"/>
      <c r="DK94" s="765"/>
      <c r="DL94" s="763"/>
      <c r="DM94" s="764"/>
      <c r="DN94" s="764"/>
      <c r="DO94" s="764"/>
      <c r="DP94" s="765"/>
      <c r="DQ94" s="763"/>
      <c r="DR94" s="764"/>
      <c r="DS94" s="764"/>
      <c r="DT94" s="764"/>
      <c r="DU94" s="765"/>
      <c r="DV94" s="760"/>
      <c r="DW94" s="761"/>
      <c r="DX94" s="761"/>
      <c r="DY94" s="761"/>
      <c r="DZ94" s="762"/>
      <c r="EA94" s="90"/>
    </row>
    <row r="95" spans="1:131" ht="26.25" hidden="1" customHeight="1" x14ac:dyDescent="0.2">
      <c r="A95" s="105"/>
      <c r="B95" s="106"/>
      <c r="C95" s="106"/>
      <c r="D95" s="106"/>
      <c r="E95" s="106"/>
      <c r="F95" s="106"/>
      <c r="G95" s="106"/>
      <c r="H95" s="106"/>
      <c r="I95" s="106"/>
      <c r="J95" s="106"/>
      <c r="K95" s="106"/>
      <c r="L95" s="106"/>
      <c r="M95" s="106"/>
      <c r="N95" s="106"/>
      <c r="O95" s="106"/>
      <c r="P95" s="106"/>
      <c r="Q95" s="107"/>
      <c r="R95" s="107"/>
      <c r="S95" s="107"/>
      <c r="T95" s="107"/>
      <c r="U95" s="107"/>
      <c r="V95" s="107"/>
      <c r="W95" s="107"/>
      <c r="X95" s="107"/>
      <c r="Y95" s="107"/>
      <c r="Z95" s="107"/>
      <c r="AA95" s="107"/>
      <c r="AB95" s="107"/>
      <c r="AC95" s="107"/>
      <c r="AD95" s="107"/>
      <c r="AE95" s="107"/>
      <c r="AF95" s="107"/>
      <c r="AG95" s="107"/>
      <c r="AH95" s="107"/>
      <c r="AI95" s="107"/>
      <c r="AJ95" s="107"/>
      <c r="AK95" s="107"/>
      <c r="AL95" s="107"/>
      <c r="AM95" s="107"/>
      <c r="AN95" s="107"/>
      <c r="AO95" s="107"/>
      <c r="AP95" s="107"/>
      <c r="AQ95" s="107"/>
      <c r="AR95" s="107"/>
      <c r="AS95" s="107"/>
      <c r="AT95" s="107"/>
      <c r="AU95" s="107"/>
      <c r="AV95" s="107"/>
      <c r="AW95" s="107"/>
      <c r="AX95" s="107"/>
      <c r="AY95" s="107"/>
      <c r="AZ95" s="108"/>
      <c r="BA95" s="108"/>
      <c r="BB95" s="108"/>
      <c r="BC95" s="108"/>
      <c r="BD95" s="108"/>
      <c r="BE95" s="101"/>
      <c r="BF95" s="101"/>
      <c r="BG95" s="101"/>
      <c r="BH95" s="101"/>
      <c r="BI95" s="101"/>
      <c r="BJ95" s="101"/>
      <c r="BK95" s="101"/>
      <c r="BL95" s="101"/>
      <c r="BM95" s="101"/>
      <c r="BN95" s="101"/>
      <c r="BO95" s="101"/>
      <c r="BP95" s="101"/>
      <c r="BQ95" s="98">
        <v>89</v>
      </c>
      <c r="BR95" s="103"/>
      <c r="BS95" s="760"/>
      <c r="BT95" s="761"/>
      <c r="BU95" s="761"/>
      <c r="BV95" s="761"/>
      <c r="BW95" s="761"/>
      <c r="BX95" s="761"/>
      <c r="BY95" s="761"/>
      <c r="BZ95" s="761"/>
      <c r="CA95" s="761"/>
      <c r="CB95" s="761"/>
      <c r="CC95" s="761"/>
      <c r="CD95" s="761"/>
      <c r="CE95" s="761"/>
      <c r="CF95" s="761"/>
      <c r="CG95" s="766"/>
      <c r="CH95" s="763"/>
      <c r="CI95" s="764"/>
      <c r="CJ95" s="764"/>
      <c r="CK95" s="764"/>
      <c r="CL95" s="765"/>
      <c r="CM95" s="763"/>
      <c r="CN95" s="764"/>
      <c r="CO95" s="764"/>
      <c r="CP95" s="764"/>
      <c r="CQ95" s="765"/>
      <c r="CR95" s="763"/>
      <c r="CS95" s="764"/>
      <c r="CT95" s="764"/>
      <c r="CU95" s="764"/>
      <c r="CV95" s="765"/>
      <c r="CW95" s="763"/>
      <c r="CX95" s="764"/>
      <c r="CY95" s="764"/>
      <c r="CZ95" s="764"/>
      <c r="DA95" s="765"/>
      <c r="DB95" s="763"/>
      <c r="DC95" s="764"/>
      <c r="DD95" s="764"/>
      <c r="DE95" s="764"/>
      <c r="DF95" s="765"/>
      <c r="DG95" s="763"/>
      <c r="DH95" s="764"/>
      <c r="DI95" s="764"/>
      <c r="DJ95" s="764"/>
      <c r="DK95" s="765"/>
      <c r="DL95" s="763"/>
      <c r="DM95" s="764"/>
      <c r="DN95" s="764"/>
      <c r="DO95" s="764"/>
      <c r="DP95" s="765"/>
      <c r="DQ95" s="763"/>
      <c r="DR95" s="764"/>
      <c r="DS95" s="764"/>
      <c r="DT95" s="764"/>
      <c r="DU95" s="765"/>
      <c r="DV95" s="760"/>
      <c r="DW95" s="761"/>
      <c r="DX95" s="761"/>
      <c r="DY95" s="761"/>
      <c r="DZ95" s="762"/>
      <c r="EA95" s="90"/>
    </row>
    <row r="96" spans="1:131" ht="26.25" hidden="1" customHeight="1" x14ac:dyDescent="0.2">
      <c r="A96" s="105"/>
      <c r="B96" s="106"/>
      <c r="C96" s="106"/>
      <c r="D96" s="106"/>
      <c r="E96" s="106"/>
      <c r="F96" s="106"/>
      <c r="G96" s="106"/>
      <c r="H96" s="106"/>
      <c r="I96" s="106"/>
      <c r="J96" s="106"/>
      <c r="K96" s="106"/>
      <c r="L96" s="106"/>
      <c r="M96" s="106"/>
      <c r="N96" s="106"/>
      <c r="O96" s="106"/>
      <c r="P96" s="106"/>
      <c r="Q96" s="107"/>
      <c r="R96" s="107"/>
      <c r="S96" s="107"/>
      <c r="T96" s="107"/>
      <c r="U96" s="107"/>
      <c r="V96" s="107"/>
      <c r="W96" s="107"/>
      <c r="X96" s="107"/>
      <c r="Y96" s="107"/>
      <c r="Z96" s="107"/>
      <c r="AA96" s="107"/>
      <c r="AB96" s="107"/>
      <c r="AC96" s="107"/>
      <c r="AD96" s="107"/>
      <c r="AE96" s="107"/>
      <c r="AF96" s="107"/>
      <c r="AG96" s="107"/>
      <c r="AH96" s="107"/>
      <c r="AI96" s="107"/>
      <c r="AJ96" s="107"/>
      <c r="AK96" s="107"/>
      <c r="AL96" s="107"/>
      <c r="AM96" s="107"/>
      <c r="AN96" s="107"/>
      <c r="AO96" s="107"/>
      <c r="AP96" s="107"/>
      <c r="AQ96" s="107"/>
      <c r="AR96" s="107"/>
      <c r="AS96" s="107"/>
      <c r="AT96" s="107"/>
      <c r="AU96" s="107"/>
      <c r="AV96" s="107"/>
      <c r="AW96" s="107"/>
      <c r="AX96" s="107"/>
      <c r="AY96" s="107"/>
      <c r="AZ96" s="108"/>
      <c r="BA96" s="108"/>
      <c r="BB96" s="108"/>
      <c r="BC96" s="108"/>
      <c r="BD96" s="108"/>
      <c r="BE96" s="101"/>
      <c r="BF96" s="101"/>
      <c r="BG96" s="101"/>
      <c r="BH96" s="101"/>
      <c r="BI96" s="101"/>
      <c r="BJ96" s="101"/>
      <c r="BK96" s="101"/>
      <c r="BL96" s="101"/>
      <c r="BM96" s="101"/>
      <c r="BN96" s="101"/>
      <c r="BO96" s="101"/>
      <c r="BP96" s="101"/>
      <c r="BQ96" s="98">
        <v>90</v>
      </c>
      <c r="BR96" s="103"/>
      <c r="BS96" s="760"/>
      <c r="BT96" s="761"/>
      <c r="BU96" s="761"/>
      <c r="BV96" s="761"/>
      <c r="BW96" s="761"/>
      <c r="BX96" s="761"/>
      <c r="BY96" s="761"/>
      <c r="BZ96" s="761"/>
      <c r="CA96" s="761"/>
      <c r="CB96" s="761"/>
      <c r="CC96" s="761"/>
      <c r="CD96" s="761"/>
      <c r="CE96" s="761"/>
      <c r="CF96" s="761"/>
      <c r="CG96" s="766"/>
      <c r="CH96" s="763"/>
      <c r="CI96" s="764"/>
      <c r="CJ96" s="764"/>
      <c r="CK96" s="764"/>
      <c r="CL96" s="765"/>
      <c r="CM96" s="763"/>
      <c r="CN96" s="764"/>
      <c r="CO96" s="764"/>
      <c r="CP96" s="764"/>
      <c r="CQ96" s="765"/>
      <c r="CR96" s="763"/>
      <c r="CS96" s="764"/>
      <c r="CT96" s="764"/>
      <c r="CU96" s="764"/>
      <c r="CV96" s="765"/>
      <c r="CW96" s="763"/>
      <c r="CX96" s="764"/>
      <c r="CY96" s="764"/>
      <c r="CZ96" s="764"/>
      <c r="DA96" s="765"/>
      <c r="DB96" s="763"/>
      <c r="DC96" s="764"/>
      <c r="DD96" s="764"/>
      <c r="DE96" s="764"/>
      <c r="DF96" s="765"/>
      <c r="DG96" s="763"/>
      <c r="DH96" s="764"/>
      <c r="DI96" s="764"/>
      <c r="DJ96" s="764"/>
      <c r="DK96" s="765"/>
      <c r="DL96" s="763"/>
      <c r="DM96" s="764"/>
      <c r="DN96" s="764"/>
      <c r="DO96" s="764"/>
      <c r="DP96" s="765"/>
      <c r="DQ96" s="763"/>
      <c r="DR96" s="764"/>
      <c r="DS96" s="764"/>
      <c r="DT96" s="764"/>
      <c r="DU96" s="765"/>
      <c r="DV96" s="760"/>
      <c r="DW96" s="761"/>
      <c r="DX96" s="761"/>
      <c r="DY96" s="761"/>
      <c r="DZ96" s="762"/>
      <c r="EA96" s="90"/>
    </row>
    <row r="97" spans="1:131" ht="26.25" hidden="1" customHeight="1" x14ac:dyDescent="0.2">
      <c r="A97" s="105"/>
      <c r="B97" s="106"/>
      <c r="C97" s="106"/>
      <c r="D97" s="106"/>
      <c r="E97" s="106"/>
      <c r="F97" s="106"/>
      <c r="G97" s="106"/>
      <c r="H97" s="106"/>
      <c r="I97" s="106"/>
      <c r="J97" s="106"/>
      <c r="K97" s="106"/>
      <c r="L97" s="106"/>
      <c r="M97" s="106"/>
      <c r="N97" s="106"/>
      <c r="O97" s="106"/>
      <c r="P97" s="106"/>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7"/>
      <c r="AN97" s="107"/>
      <c r="AO97" s="107"/>
      <c r="AP97" s="107"/>
      <c r="AQ97" s="107"/>
      <c r="AR97" s="107"/>
      <c r="AS97" s="107"/>
      <c r="AT97" s="107"/>
      <c r="AU97" s="107"/>
      <c r="AV97" s="107"/>
      <c r="AW97" s="107"/>
      <c r="AX97" s="107"/>
      <c r="AY97" s="107"/>
      <c r="AZ97" s="108"/>
      <c r="BA97" s="108"/>
      <c r="BB97" s="108"/>
      <c r="BC97" s="108"/>
      <c r="BD97" s="108"/>
      <c r="BE97" s="101"/>
      <c r="BF97" s="101"/>
      <c r="BG97" s="101"/>
      <c r="BH97" s="101"/>
      <c r="BI97" s="101"/>
      <c r="BJ97" s="101"/>
      <c r="BK97" s="101"/>
      <c r="BL97" s="101"/>
      <c r="BM97" s="101"/>
      <c r="BN97" s="101"/>
      <c r="BO97" s="101"/>
      <c r="BP97" s="101"/>
      <c r="BQ97" s="98">
        <v>91</v>
      </c>
      <c r="BR97" s="103"/>
      <c r="BS97" s="760"/>
      <c r="BT97" s="761"/>
      <c r="BU97" s="761"/>
      <c r="BV97" s="761"/>
      <c r="BW97" s="761"/>
      <c r="BX97" s="761"/>
      <c r="BY97" s="761"/>
      <c r="BZ97" s="761"/>
      <c r="CA97" s="761"/>
      <c r="CB97" s="761"/>
      <c r="CC97" s="761"/>
      <c r="CD97" s="761"/>
      <c r="CE97" s="761"/>
      <c r="CF97" s="761"/>
      <c r="CG97" s="766"/>
      <c r="CH97" s="763"/>
      <c r="CI97" s="764"/>
      <c r="CJ97" s="764"/>
      <c r="CK97" s="764"/>
      <c r="CL97" s="765"/>
      <c r="CM97" s="763"/>
      <c r="CN97" s="764"/>
      <c r="CO97" s="764"/>
      <c r="CP97" s="764"/>
      <c r="CQ97" s="765"/>
      <c r="CR97" s="763"/>
      <c r="CS97" s="764"/>
      <c r="CT97" s="764"/>
      <c r="CU97" s="764"/>
      <c r="CV97" s="765"/>
      <c r="CW97" s="763"/>
      <c r="CX97" s="764"/>
      <c r="CY97" s="764"/>
      <c r="CZ97" s="764"/>
      <c r="DA97" s="765"/>
      <c r="DB97" s="763"/>
      <c r="DC97" s="764"/>
      <c r="DD97" s="764"/>
      <c r="DE97" s="764"/>
      <c r="DF97" s="765"/>
      <c r="DG97" s="763"/>
      <c r="DH97" s="764"/>
      <c r="DI97" s="764"/>
      <c r="DJ97" s="764"/>
      <c r="DK97" s="765"/>
      <c r="DL97" s="763"/>
      <c r="DM97" s="764"/>
      <c r="DN97" s="764"/>
      <c r="DO97" s="764"/>
      <c r="DP97" s="765"/>
      <c r="DQ97" s="763"/>
      <c r="DR97" s="764"/>
      <c r="DS97" s="764"/>
      <c r="DT97" s="764"/>
      <c r="DU97" s="765"/>
      <c r="DV97" s="760"/>
      <c r="DW97" s="761"/>
      <c r="DX97" s="761"/>
      <c r="DY97" s="761"/>
      <c r="DZ97" s="762"/>
      <c r="EA97" s="90"/>
    </row>
    <row r="98" spans="1:131" ht="26.25" hidden="1" customHeight="1" x14ac:dyDescent="0.2">
      <c r="A98" s="105"/>
      <c r="B98" s="106"/>
      <c r="C98" s="106"/>
      <c r="D98" s="106"/>
      <c r="E98" s="106"/>
      <c r="F98" s="106"/>
      <c r="G98" s="106"/>
      <c r="H98" s="106"/>
      <c r="I98" s="106"/>
      <c r="J98" s="106"/>
      <c r="K98" s="106"/>
      <c r="L98" s="106"/>
      <c r="M98" s="106"/>
      <c r="N98" s="106"/>
      <c r="O98" s="106"/>
      <c r="P98" s="106"/>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8"/>
      <c r="BA98" s="108"/>
      <c r="BB98" s="108"/>
      <c r="BC98" s="108"/>
      <c r="BD98" s="108"/>
      <c r="BE98" s="101"/>
      <c r="BF98" s="101"/>
      <c r="BG98" s="101"/>
      <c r="BH98" s="101"/>
      <c r="BI98" s="101"/>
      <c r="BJ98" s="101"/>
      <c r="BK98" s="101"/>
      <c r="BL98" s="101"/>
      <c r="BM98" s="101"/>
      <c r="BN98" s="101"/>
      <c r="BO98" s="101"/>
      <c r="BP98" s="101"/>
      <c r="BQ98" s="98">
        <v>92</v>
      </c>
      <c r="BR98" s="103"/>
      <c r="BS98" s="760"/>
      <c r="BT98" s="761"/>
      <c r="BU98" s="761"/>
      <c r="BV98" s="761"/>
      <c r="BW98" s="761"/>
      <c r="BX98" s="761"/>
      <c r="BY98" s="761"/>
      <c r="BZ98" s="761"/>
      <c r="CA98" s="761"/>
      <c r="CB98" s="761"/>
      <c r="CC98" s="761"/>
      <c r="CD98" s="761"/>
      <c r="CE98" s="761"/>
      <c r="CF98" s="761"/>
      <c r="CG98" s="766"/>
      <c r="CH98" s="763"/>
      <c r="CI98" s="764"/>
      <c r="CJ98" s="764"/>
      <c r="CK98" s="764"/>
      <c r="CL98" s="765"/>
      <c r="CM98" s="763"/>
      <c r="CN98" s="764"/>
      <c r="CO98" s="764"/>
      <c r="CP98" s="764"/>
      <c r="CQ98" s="765"/>
      <c r="CR98" s="763"/>
      <c r="CS98" s="764"/>
      <c r="CT98" s="764"/>
      <c r="CU98" s="764"/>
      <c r="CV98" s="765"/>
      <c r="CW98" s="763"/>
      <c r="CX98" s="764"/>
      <c r="CY98" s="764"/>
      <c r="CZ98" s="764"/>
      <c r="DA98" s="765"/>
      <c r="DB98" s="763"/>
      <c r="DC98" s="764"/>
      <c r="DD98" s="764"/>
      <c r="DE98" s="764"/>
      <c r="DF98" s="765"/>
      <c r="DG98" s="763"/>
      <c r="DH98" s="764"/>
      <c r="DI98" s="764"/>
      <c r="DJ98" s="764"/>
      <c r="DK98" s="765"/>
      <c r="DL98" s="763"/>
      <c r="DM98" s="764"/>
      <c r="DN98" s="764"/>
      <c r="DO98" s="764"/>
      <c r="DP98" s="765"/>
      <c r="DQ98" s="763"/>
      <c r="DR98" s="764"/>
      <c r="DS98" s="764"/>
      <c r="DT98" s="764"/>
      <c r="DU98" s="765"/>
      <c r="DV98" s="760"/>
      <c r="DW98" s="761"/>
      <c r="DX98" s="761"/>
      <c r="DY98" s="761"/>
      <c r="DZ98" s="762"/>
      <c r="EA98" s="90"/>
    </row>
    <row r="99" spans="1:131" ht="26.25" hidden="1" customHeight="1" x14ac:dyDescent="0.2">
      <c r="A99" s="105"/>
      <c r="B99" s="106"/>
      <c r="C99" s="106"/>
      <c r="D99" s="106"/>
      <c r="E99" s="106"/>
      <c r="F99" s="106"/>
      <c r="G99" s="106"/>
      <c r="H99" s="106"/>
      <c r="I99" s="106"/>
      <c r="J99" s="106"/>
      <c r="K99" s="106"/>
      <c r="L99" s="106"/>
      <c r="M99" s="106"/>
      <c r="N99" s="106"/>
      <c r="O99" s="106"/>
      <c r="P99" s="106"/>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8"/>
      <c r="BA99" s="108"/>
      <c r="BB99" s="108"/>
      <c r="BC99" s="108"/>
      <c r="BD99" s="108"/>
      <c r="BE99" s="101"/>
      <c r="BF99" s="101"/>
      <c r="BG99" s="101"/>
      <c r="BH99" s="101"/>
      <c r="BI99" s="101"/>
      <c r="BJ99" s="101"/>
      <c r="BK99" s="101"/>
      <c r="BL99" s="101"/>
      <c r="BM99" s="101"/>
      <c r="BN99" s="101"/>
      <c r="BO99" s="101"/>
      <c r="BP99" s="101"/>
      <c r="BQ99" s="98">
        <v>93</v>
      </c>
      <c r="BR99" s="103"/>
      <c r="BS99" s="760"/>
      <c r="BT99" s="761"/>
      <c r="BU99" s="761"/>
      <c r="BV99" s="761"/>
      <c r="BW99" s="761"/>
      <c r="BX99" s="761"/>
      <c r="BY99" s="761"/>
      <c r="BZ99" s="761"/>
      <c r="CA99" s="761"/>
      <c r="CB99" s="761"/>
      <c r="CC99" s="761"/>
      <c r="CD99" s="761"/>
      <c r="CE99" s="761"/>
      <c r="CF99" s="761"/>
      <c r="CG99" s="766"/>
      <c r="CH99" s="763"/>
      <c r="CI99" s="764"/>
      <c r="CJ99" s="764"/>
      <c r="CK99" s="764"/>
      <c r="CL99" s="765"/>
      <c r="CM99" s="763"/>
      <c r="CN99" s="764"/>
      <c r="CO99" s="764"/>
      <c r="CP99" s="764"/>
      <c r="CQ99" s="765"/>
      <c r="CR99" s="763"/>
      <c r="CS99" s="764"/>
      <c r="CT99" s="764"/>
      <c r="CU99" s="764"/>
      <c r="CV99" s="765"/>
      <c r="CW99" s="763"/>
      <c r="CX99" s="764"/>
      <c r="CY99" s="764"/>
      <c r="CZ99" s="764"/>
      <c r="DA99" s="765"/>
      <c r="DB99" s="763"/>
      <c r="DC99" s="764"/>
      <c r="DD99" s="764"/>
      <c r="DE99" s="764"/>
      <c r="DF99" s="765"/>
      <c r="DG99" s="763"/>
      <c r="DH99" s="764"/>
      <c r="DI99" s="764"/>
      <c r="DJ99" s="764"/>
      <c r="DK99" s="765"/>
      <c r="DL99" s="763"/>
      <c r="DM99" s="764"/>
      <c r="DN99" s="764"/>
      <c r="DO99" s="764"/>
      <c r="DP99" s="765"/>
      <c r="DQ99" s="763"/>
      <c r="DR99" s="764"/>
      <c r="DS99" s="764"/>
      <c r="DT99" s="764"/>
      <c r="DU99" s="765"/>
      <c r="DV99" s="760"/>
      <c r="DW99" s="761"/>
      <c r="DX99" s="761"/>
      <c r="DY99" s="761"/>
      <c r="DZ99" s="762"/>
      <c r="EA99" s="90"/>
    </row>
    <row r="100" spans="1:131" ht="26.25" hidden="1" customHeight="1" x14ac:dyDescent="0.2">
      <c r="A100" s="105"/>
      <c r="B100" s="106"/>
      <c r="C100" s="106"/>
      <c r="D100" s="106"/>
      <c r="E100" s="106"/>
      <c r="F100" s="106"/>
      <c r="G100" s="106"/>
      <c r="H100" s="106"/>
      <c r="I100" s="106"/>
      <c r="J100" s="106"/>
      <c r="K100" s="106"/>
      <c r="L100" s="106"/>
      <c r="M100" s="106"/>
      <c r="N100" s="106"/>
      <c r="O100" s="106"/>
      <c r="P100" s="106"/>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8"/>
      <c r="BA100" s="108"/>
      <c r="BB100" s="108"/>
      <c r="BC100" s="108"/>
      <c r="BD100" s="108"/>
      <c r="BE100" s="101"/>
      <c r="BF100" s="101"/>
      <c r="BG100" s="101"/>
      <c r="BH100" s="101"/>
      <c r="BI100" s="101"/>
      <c r="BJ100" s="101"/>
      <c r="BK100" s="101"/>
      <c r="BL100" s="101"/>
      <c r="BM100" s="101"/>
      <c r="BN100" s="101"/>
      <c r="BO100" s="101"/>
      <c r="BP100" s="101"/>
      <c r="BQ100" s="98">
        <v>94</v>
      </c>
      <c r="BR100" s="103"/>
      <c r="BS100" s="760"/>
      <c r="BT100" s="761"/>
      <c r="BU100" s="761"/>
      <c r="BV100" s="761"/>
      <c r="BW100" s="761"/>
      <c r="BX100" s="761"/>
      <c r="BY100" s="761"/>
      <c r="BZ100" s="761"/>
      <c r="CA100" s="761"/>
      <c r="CB100" s="761"/>
      <c r="CC100" s="761"/>
      <c r="CD100" s="761"/>
      <c r="CE100" s="761"/>
      <c r="CF100" s="761"/>
      <c r="CG100" s="766"/>
      <c r="CH100" s="763"/>
      <c r="CI100" s="764"/>
      <c r="CJ100" s="764"/>
      <c r="CK100" s="764"/>
      <c r="CL100" s="765"/>
      <c r="CM100" s="763"/>
      <c r="CN100" s="764"/>
      <c r="CO100" s="764"/>
      <c r="CP100" s="764"/>
      <c r="CQ100" s="765"/>
      <c r="CR100" s="763"/>
      <c r="CS100" s="764"/>
      <c r="CT100" s="764"/>
      <c r="CU100" s="764"/>
      <c r="CV100" s="765"/>
      <c r="CW100" s="763"/>
      <c r="CX100" s="764"/>
      <c r="CY100" s="764"/>
      <c r="CZ100" s="764"/>
      <c r="DA100" s="765"/>
      <c r="DB100" s="763"/>
      <c r="DC100" s="764"/>
      <c r="DD100" s="764"/>
      <c r="DE100" s="764"/>
      <c r="DF100" s="765"/>
      <c r="DG100" s="763"/>
      <c r="DH100" s="764"/>
      <c r="DI100" s="764"/>
      <c r="DJ100" s="764"/>
      <c r="DK100" s="765"/>
      <c r="DL100" s="763"/>
      <c r="DM100" s="764"/>
      <c r="DN100" s="764"/>
      <c r="DO100" s="764"/>
      <c r="DP100" s="765"/>
      <c r="DQ100" s="763"/>
      <c r="DR100" s="764"/>
      <c r="DS100" s="764"/>
      <c r="DT100" s="764"/>
      <c r="DU100" s="765"/>
      <c r="DV100" s="760"/>
      <c r="DW100" s="761"/>
      <c r="DX100" s="761"/>
      <c r="DY100" s="761"/>
      <c r="DZ100" s="762"/>
      <c r="EA100" s="90"/>
    </row>
    <row r="101" spans="1:131" ht="26.25" hidden="1" customHeight="1" x14ac:dyDescent="0.2">
      <c r="A101" s="105"/>
      <c r="B101" s="106"/>
      <c r="C101" s="106"/>
      <c r="D101" s="106"/>
      <c r="E101" s="106"/>
      <c r="F101" s="106"/>
      <c r="G101" s="106"/>
      <c r="H101" s="106"/>
      <c r="I101" s="106"/>
      <c r="J101" s="106"/>
      <c r="K101" s="106"/>
      <c r="L101" s="106"/>
      <c r="M101" s="106"/>
      <c r="N101" s="106"/>
      <c r="O101" s="106"/>
      <c r="P101" s="106"/>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107"/>
      <c r="AW101" s="107"/>
      <c r="AX101" s="107"/>
      <c r="AY101" s="107"/>
      <c r="AZ101" s="108"/>
      <c r="BA101" s="108"/>
      <c r="BB101" s="108"/>
      <c r="BC101" s="108"/>
      <c r="BD101" s="108"/>
      <c r="BE101" s="101"/>
      <c r="BF101" s="101"/>
      <c r="BG101" s="101"/>
      <c r="BH101" s="101"/>
      <c r="BI101" s="101"/>
      <c r="BJ101" s="101"/>
      <c r="BK101" s="101"/>
      <c r="BL101" s="101"/>
      <c r="BM101" s="101"/>
      <c r="BN101" s="101"/>
      <c r="BO101" s="101"/>
      <c r="BP101" s="101"/>
      <c r="BQ101" s="98">
        <v>95</v>
      </c>
      <c r="BR101" s="103"/>
      <c r="BS101" s="760"/>
      <c r="BT101" s="761"/>
      <c r="BU101" s="761"/>
      <c r="BV101" s="761"/>
      <c r="BW101" s="761"/>
      <c r="BX101" s="761"/>
      <c r="BY101" s="761"/>
      <c r="BZ101" s="761"/>
      <c r="CA101" s="761"/>
      <c r="CB101" s="761"/>
      <c r="CC101" s="761"/>
      <c r="CD101" s="761"/>
      <c r="CE101" s="761"/>
      <c r="CF101" s="761"/>
      <c r="CG101" s="766"/>
      <c r="CH101" s="763"/>
      <c r="CI101" s="764"/>
      <c r="CJ101" s="764"/>
      <c r="CK101" s="764"/>
      <c r="CL101" s="765"/>
      <c r="CM101" s="763"/>
      <c r="CN101" s="764"/>
      <c r="CO101" s="764"/>
      <c r="CP101" s="764"/>
      <c r="CQ101" s="765"/>
      <c r="CR101" s="763"/>
      <c r="CS101" s="764"/>
      <c r="CT101" s="764"/>
      <c r="CU101" s="764"/>
      <c r="CV101" s="765"/>
      <c r="CW101" s="763"/>
      <c r="CX101" s="764"/>
      <c r="CY101" s="764"/>
      <c r="CZ101" s="764"/>
      <c r="DA101" s="765"/>
      <c r="DB101" s="763"/>
      <c r="DC101" s="764"/>
      <c r="DD101" s="764"/>
      <c r="DE101" s="764"/>
      <c r="DF101" s="765"/>
      <c r="DG101" s="763"/>
      <c r="DH101" s="764"/>
      <c r="DI101" s="764"/>
      <c r="DJ101" s="764"/>
      <c r="DK101" s="765"/>
      <c r="DL101" s="763"/>
      <c r="DM101" s="764"/>
      <c r="DN101" s="764"/>
      <c r="DO101" s="764"/>
      <c r="DP101" s="765"/>
      <c r="DQ101" s="763"/>
      <c r="DR101" s="764"/>
      <c r="DS101" s="764"/>
      <c r="DT101" s="764"/>
      <c r="DU101" s="765"/>
      <c r="DV101" s="760"/>
      <c r="DW101" s="761"/>
      <c r="DX101" s="761"/>
      <c r="DY101" s="761"/>
      <c r="DZ101" s="762"/>
      <c r="EA101" s="90"/>
    </row>
    <row r="102" spans="1:131" ht="26.25" customHeight="1" thickBot="1" x14ac:dyDescent="0.25">
      <c r="A102" s="105"/>
      <c r="B102" s="106"/>
      <c r="C102" s="106"/>
      <c r="D102" s="106"/>
      <c r="E102" s="106"/>
      <c r="F102" s="106"/>
      <c r="G102" s="106"/>
      <c r="H102" s="106"/>
      <c r="I102" s="106"/>
      <c r="J102" s="106"/>
      <c r="K102" s="106"/>
      <c r="L102" s="106"/>
      <c r="M102" s="106"/>
      <c r="N102" s="106"/>
      <c r="O102" s="106"/>
      <c r="P102" s="106"/>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8"/>
      <c r="BA102" s="108"/>
      <c r="BB102" s="108"/>
      <c r="BC102" s="108"/>
      <c r="BD102" s="108"/>
      <c r="BE102" s="101"/>
      <c r="BF102" s="101"/>
      <c r="BG102" s="101"/>
      <c r="BH102" s="101"/>
      <c r="BI102" s="101"/>
      <c r="BJ102" s="101"/>
      <c r="BK102" s="101"/>
      <c r="BL102" s="101"/>
      <c r="BM102" s="101"/>
      <c r="BN102" s="101"/>
      <c r="BO102" s="101"/>
      <c r="BP102" s="101"/>
      <c r="BQ102" s="100" t="s">
        <v>320</v>
      </c>
      <c r="BR102" s="709" t="s">
        <v>360</v>
      </c>
      <c r="BS102" s="710"/>
      <c r="BT102" s="710"/>
      <c r="BU102" s="710"/>
      <c r="BV102" s="710"/>
      <c r="BW102" s="710"/>
      <c r="BX102" s="710"/>
      <c r="BY102" s="710"/>
      <c r="BZ102" s="710"/>
      <c r="CA102" s="710"/>
      <c r="CB102" s="710"/>
      <c r="CC102" s="710"/>
      <c r="CD102" s="710"/>
      <c r="CE102" s="710"/>
      <c r="CF102" s="710"/>
      <c r="CG102" s="711"/>
      <c r="CH102" s="774"/>
      <c r="CI102" s="775"/>
      <c r="CJ102" s="775"/>
      <c r="CK102" s="775"/>
      <c r="CL102" s="776"/>
      <c r="CM102" s="774"/>
      <c r="CN102" s="775"/>
      <c r="CO102" s="775"/>
      <c r="CP102" s="775"/>
      <c r="CQ102" s="776"/>
      <c r="CR102" s="777">
        <v>107</v>
      </c>
      <c r="CS102" s="728"/>
      <c r="CT102" s="728"/>
      <c r="CU102" s="728"/>
      <c r="CV102" s="778"/>
      <c r="CW102" s="777"/>
      <c r="CX102" s="728"/>
      <c r="CY102" s="728"/>
      <c r="CZ102" s="728"/>
      <c r="DA102" s="778"/>
      <c r="DB102" s="777"/>
      <c r="DC102" s="728"/>
      <c r="DD102" s="728"/>
      <c r="DE102" s="728"/>
      <c r="DF102" s="778"/>
      <c r="DG102" s="777"/>
      <c r="DH102" s="728"/>
      <c r="DI102" s="728"/>
      <c r="DJ102" s="728"/>
      <c r="DK102" s="778"/>
      <c r="DL102" s="777"/>
      <c r="DM102" s="728"/>
      <c r="DN102" s="728"/>
      <c r="DO102" s="728"/>
      <c r="DP102" s="778"/>
      <c r="DQ102" s="777"/>
      <c r="DR102" s="728"/>
      <c r="DS102" s="728"/>
      <c r="DT102" s="728"/>
      <c r="DU102" s="778"/>
      <c r="DV102" s="709"/>
      <c r="DW102" s="710"/>
      <c r="DX102" s="710"/>
      <c r="DY102" s="710"/>
      <c r="DZ102" s="801"/>
      <c r="EA102" s="90"/>
    </row>
    <row r="103" spans="1:131" ht="26.25" customHeight="1" x14ac:dyDescent="0.2">
      <c r="A103" s="105"/>
      <c r="B103" s="106"/>
      <c r="C103" s="106"/>
      <c r="D103" s="106"/>
      <c r="E103" s="106"/>
      <c r="F103" s="106"/>
      <c r="G103" s="106"/>
      <c r="H103" s="106"/>
      <c r="I103" s="106"/>
      <c r="J103" s="106"/>
      <c r="K103" s="106"/>
      <c r="L103" s="106"/>
      <c r="M103" s="106"/>
      <c r="N103" s="106"/>
      <c r="O103" s="106"/>
      <c r="P103" s="106"/>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8"/>
      <c r="BA103" s="108"/>
      <c r="BB103" s="108"/>
      <c r="BC103" s="108"/>
      <c r="BD103" s="108"/>
      <c r="BE103" s="101"/>
      <c r="BF103" s="101"/>
      <c r="BG103" s="101"/>
      <c r="BH103" s="101"/>
      <c r="BI103" s="101"/>
      <c r="BJ103" s="101"/>
      <c r="BK103" s="101"/>
      <c r="BL103" s="101"/>
      <c r="BM103" s="101"/>
      <c r="BN103" s="101"/>
      <c r="BO103" s="101"/>
      <c r="BP103" s="101"/>
      <c r="BQ103" s="802" t="s">
        <v>361</v>
      </c>
      <c r="BR103" s="802"/>
      <c r="BS103" s="802"/>
      <c r="BT103" s="802"/>
      <c r="BU103" s="802"/>
      <c r="BV103" s="802"/>
      <c r="BW103" s="802"/>
      <c r="BX103" s="802"/>
      <c r="BY103" s="802"/>
      <c r="BZ103" s="802"/>
      <c r="CA103" s="802"/>
      <c r="CB103" s="802"/>
      <c r="CC103" s="802"/>
      <c r="CD103" s="802"/>
      <c r="CE103" s="802"/>
      <c r="CF103" s="802"/>
      <c r="CG103" s="802"/>
      <c r="CH103" s="802"/>
      <c r="CI103" s="802"/>
      <c r="CJ103" s="802"/>
      <c r="CK103" s="802"/>
      <c r="CL103" s="802"/>
      <c r="CM103" s="802"/>
      <c r="CN103" s="802"/>
      <c r="CO103" s="802"/>
      <c r="CP103" s="802"/>
      <c r="CQ103" s="802"/>
      <c r="CR103" s="802"/>
      <c r="CS103" s="802"/>
      <c r="CT103" s="802"/>
      <c r="CU103" s="802"/>
      <c r="CV103" s="802"/>
      <c r="CW103" s="802"/>
      <c r="CX103" s="802"/>
      <c r="CY103" s="802"/>
      <c r="CZ103" s="802"/>
      <c r="DA103" s="802"/>
      <c r="DB103" s="802"/>
      <c r="DC103" s="802"/>
      <c r="DD103" s="802"/>
      <c r="DE103" s="802"/>
      <c r="DF103" s="802"/>
      <c r="DG103" s="802"/>
      <c r="DH103" s="802"/>
      <c r="DI103" s="802"/>
      <c r="DJ103" s="802"/>
      <c r="DK103" s="802"/>
      <c r="DL103" s="802"/>
      <c r="DM103" s="802"/>
      <c r="DN103" s="802"/>
      <c r="DO103" s="802"/>
      <c r="DP103" s="802"/>
      <c r="DQ103" s="802"/>
      <c r="DR103" s="802"/>
      <c r="DS103" s="802"/>
      <c r="DT103" s="802"/>
      <c r="DU103" s="802"/>
      <c r="DV103" s="802"/>
      <c r="DW103" s="802"/>
      <c r="DX103" s="802"/>
      <c r="DY103" s="802"/>
      <c r="DZ103" s="802"/>
      <c r="EA103" s="90"/>
    </row>
    <row r="104" spans="1:131" ht="26.25" customHeight="1" x14ac:dyDescent="0.2">
      <c r="A104" s="105"/>
      <c r="B104" s="106"/>
      <c r="C104" s="106"/>
      <c r="D104" s="106"/>
      <c r="E104" s="106"/>
      <c r="F104" s="106"/>
      <c r="G104" s="106"/>
      <c r="H104" s="106"/>
      <c r="I104" s="106"/>
      <c r="J104" s="106"/>
      <c r="K104" s="106"/>
      <c r="L104" s="106"/>
      <c r="M104" s="106"/>
      <c r="N104" s="106"/>
      <c r="O104" s="106"/>
      <c r="P104" s="106"/>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8"/>
      <c r="BA104" s="108"/>
      <c r="BB104" s="108"/>
      <c r="BC104" s="108"/>
      <c r="BD104" s="108"/>
      <c r="BE104" s="101"/>
      <c r="BF104" s="101"/>
      <c r="BG104" s="101"/>
      <c r="BH104" s="101"/>
      <c r="BI104" s="101"/>
      <c r="BJ104" s="101"/>
      <c r="BK104" s="101"/>
      <c r="BL104" s="101"/>
      <c r="BM104" s="101"/>
      <c r="BN104" s="101"/>
      <c r="BO104" s="101"/>
      <c r="BP104" s="101"/>
      <c r="BQ104" s="803" t="s">
        <v>362</v>
      </c>
      <c r="BR104" s="803"/>
      <c r="BS104" s="803"/>
      <c r="BT104" s="803"/>
      <c r="BU104" s="803"/>
      <c r="BV104" s="803"/>
      <c r="BW104" s="803"/>
      <c r="BX104" s="803"/>
      <c r="BY104" s="803"/>
      <c r="BZ104" s="803"/>
      <c r="CA104" s="803"/>
      <c r="CB104" s="803"/>
      <c r="CC104" s="803"/>
      <c r="CD104" s="803"/>
      <c r="CE104" s="803"/>
      <c r="CF104" s="803"/>
      <c r="CG104" s="803"/>
      <c r="CH104" s="803"/>
      <c r="CI104" s="803"/>
      <c r="CJ104" s="803"/>
      <c r="CK104" s="803"/>
      <c r="CL104" s="803"/>
      <c r="CM104" s="803"/>
      <c r="CN104" s="803"/>
      <c r="CO104" s="803"/>
      <c r="CP104" s="803"/>
      <c r="CQ104" s="803"/>
      <c r="CR104" s="803"/>
      <c r="CS104" s="803"/>
      <c r="CT104" s="803"/>
      <c r="CU104" s="803"/>
      <c r="CV104" s="803"/>
      <c r="CW104" s="803"/>
      <c r="CX104" s="803"/>
      <c r="CY104" s="803"/>
      <c r="CZ104" s="803"/>
      <c r="DA104" s="803"/>
      <c r="DB104" s="803"/>
      <c r="DC104" s="803"/>
      <c r="DD104" s="803"/>
      <c r="DE104" s="803"/>
      <c r="DF104" s="803"/>
      <c r="DG104" s="803"/>
      <c r="DH104" s="803"/>
      <c r="DI104" s="803"/>
      <c r="DJ104" s="803"/>
      <c r="DK104" s="803"/>
      <c r="DL104" s="803"/>
      <c r="DM104" s="803"/>
      <c r="DN104" s="803"/>
      <c r="DO104" s="803"/>
      <c r="DP104" s="803"/>
      <c r="DQ104" s="803"/>
      <c r="DR104" s="803"/>
      <c r="DS104" s="803"/>
      <c r="DT104" s="803"/>
      <c r="DU104" s="803"/>
      <c r="DV104" s="803"/>
      <c r="DW104" s="803"/>
      <c r="DX104" s="803"/>
      <c r="DY104" s="803"/>
      <c r="DZ104" s="803"/>
      <c r="EA104" s="90"/>
    </row>
    <row r="105" spans="1:131" ht="11.25" customHeight="1" x14ac:dyDescent="0.2">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row>
    <row r="106" spans="1:131" ht="11.25" customHeight="1" x14ac:dyDescent="0.2">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row>
    <row r="107" spans="1:131" s="90" customFormat="1" ht="26.25" customHeight="1" thickBot="1" x14ac:dyDescent="0.25">
      <c r="A107" s="109" t="s">
        <v>363</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109" t="s">
        <v>364</v>
      </c>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row>
    <row r="108" spans="1:131" s="90" customFormat="1" ht="26.25" customHeight="1" x14ac:dyDescent="0.2">
      <c r="A108" s="804" t="s">
        <v>365</v>
      </c>
      <c r="B108" s="805"/>
      <c r="C108" s="805"/>
      <c r="D108" s="805"/>
      <c r="E108" s="805"/>
      <c r="F108" s="805"/>
      <c r="G108" s="805"/>
      <c r="H108" s="805"/>
      <c r="I108" s="805"/>
      <c r="J108" s="805"/>
      <c r="K108" s="805"/>
      <c r="L108" s="805"/>
      <c r="M108" s="805"/>
      <c r="N108" s="805"/>
      <c r="O108" s="805"/>
      <c r="P108" s="805"/>
      <c r="Q108" s="805"/>
      <c r="R108" s="805"/>
      <c r="S108" s="805"/>
      <c r="T108" s="805"/>
      <c r="U108" s="805"/>
      <c r="V108" s="805"/>
      <c r="W108" s="805"/>
      <c r="X108" s="805"/>
      <c r="Y108" s="805"/>
      <c r="Z108" s="805"/>
      <c r="AA108" s="805"/>
      <c r="AB108" s="805"/>
      <c r="AC108" s="805"/>
      <c r="AD108" s="805"/>
      <c r="AE108" s="805"/>
      <c r="AF108" s="805"/>
      <c r="AG108" s="805"/>
      <c r="AH108" s="805"/>
      <c r="AI108" s="805"/>
      <c r="AJ108" s="805"/>
      <c r="AK108" s="805"/>
      <c r="AL108" s="805"/>
      <c r="AM108" s="805"/>
      <c r="AN108" s="805"/>
      <c r="AO108" s="805"/>
      <c r="AP108" s="805"/>
      <c r="AQ108" s="805"/>
      <c r="AR108" s="805"/>
      <c r="AS108" s="805"/>
      <c r="AT108" s="806"/>
      <c r="AU108" s="804" t="s">
        <v>366</v>
      </c>
      <c r="AV108" s="805"/>
      <c r="AW108" s="805"/>
      <c r="AX108" s="805"/>
      <c r="AY108" s="805"/>
      <c r="AZ108" s="805"/>
      <c r="BA108" s="805"/>
      <c r="BB108" s="805"/>
      <c r="BC108" s="805"/>
      <c r="BD108" s="805"/>
      <c r="BE108" s="805"/>
      <c r="BF108" s="805"/>
      <c r="BG108" s="805"/>
      <c r="BH108" s="805"/>
      <c r="BI108" s="805"/>
      <c r="BJ108" s="805"/>
      <c r="BK108" s="805"/>
      <c r="BL108" s="805"/>
      <c r="BM108" s="805"/>
      <c r="BN108" s="805"/>
      <c r="BO108" s="805"/>
      <c r="BP108" s="805"/>
      <c r="BQ108" s="805"/>
      <c r="BR108" s="805"/>
      <c r="BS108" s="805"/>
      <c r="BT108" s="805"/>
      <c r="BU108" s="805"/>
      <c r="BV108" s="805"/>
      <c r="BW108" s="805"/>
      <c r="BX108" s="805"/>
      <c r="BY108" s="805"/>
      <c r="BZ108" s="805"/>
      <c r="CA108" s="805"/>
      <c r="CB108" s="805"/>
      <c r="CC108" s="805"/>
      <c r="CD108" s="805"/>
      <c r="CE108" s="805"/>
      <c r="CF108" s="805"/>
      <c r="CG108" s="805"/>
      <c r="CH108" s="805"/>
      <c r="CI108" s="805"/>
      <c r="CJ108" s="805"/>
      <c r="CK108" s="805"/>
      <c r="CL108" s="805"/>
      <c r="CM108" s="805"/>
      <c r="CN108" s="805"/>
      <c r="CO108" s="805"/>
      <c r="CP108" s="805"/>
      <c r="CQ108" s="805"/>
      <c r="CR108" s="805"/>
      <c r="CS108" s="805"/>
      <c r="CT108" s="805"/>
      <c r="CU108" s="805"/>
      <c r="CV108" s="805"/>
      <c r="CW108" s="805"/>
      <c r="CX108" s="805"/>
      <c r="CY108" s="805"/>
      <c r="CZ108" s="805"/>
      <c r="DA108" s="805"/>
      <c r="DB108" s="805"/>
      <c r="DC108" s="805"/>
      <c r="DD108" s="805"/>
      <c r="DE108" s="805"/>
      <c r="DF108" s="805"/>
      <c r="DG108" s="805"/>
      <c r="DH108" s="805"/>
      <c r="DI108" s="805"/>
      <c r="DJ108" s="805"/>
      <c r="DK108" s="805"/>
      <c r="DL108" s="805"/>
      <c r="DM108" s="805"/>
      <c r="DN108" s="805"/>
      <c r="DO108" s="805"/>
      <c r="DP108" s="805"/>
      <c r="DQ108" s="805"/>
      <c r="DR108" s="805"/>
      <c r="DS108" s="805"/>
      <c r="DT108" s="805"/>
      <c r="DU108" s="805"/>
      <c r="DV108" s="805"/>
      <c r="DW108" s="805"/>
      <c r="DX108" s="805"/>
      <c r="DY108" s="805"/>
      <c r="DZ108" s="806"/>
    </row>
    <row r="109" spans="1:131" s="90" customFormat="1" ht="26.25" customHeight="1" x14ac:dyDescent="0.2">
      <c r="A109" s="799" t="s">
        <v>367</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79" t="s">
        <v>368</v>
      </c>
      <c r="AB109" s="780"/>
      <c r="AC109" s="780"/>
      <c r="AD109" s="780"/>
      <c r="AE109" s="781"/>
      <c r="AF109" s="779" t="s">
        <v>369</v>
      </c>
      <c r="AG109" s="780"/>
      <c r="AH109" s="780"/>
      <c r="AI109" s="780"/>
      <c r="AJ109" s="781"/>
      <c r="AK109" s="779" t="s">
        <v>238</v>
      </c>
      <c r="AL109" s="780"/>
      <c r="AM109" s="780"/>
      <c r="AN109" s="780"/>
      <c r="AO109" s="781"/>
      <c r="AP109" s="779" t="s">
        <v>370</v>
      </c>
      <c r="AQ109" s="780"/>
      <c r="AR109" s="780"/>
      <c r="AS109" s="780"/>
      <c r="AT109" s="782"/>
      <c r="AU109" s="799" t="s">
        <v>367</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79" t="s">
        <v>368</v>
      </c>
      <c r="BR109" s="780"/>
      <c r="BS109" s="780"/>
      <c r="BT109" s="780"/>
      <c r="BU109" s="781"/>
      <c r="BV109" s="779" t="s">
        <v>369</v>
      </c>
      <c r="BW109" s="780"/>
      <c r="BX109" s="780"/>
      <c r="BY109" s="780"/>
      <c r="BZ109" s="781"/>
      <c r="CA109" s="779" t="s">
        <v>238</v>
      </c>
      <c r="CB109" s="780"/>
      <c r="CC109" s="780"/>
      <c r="CD109" s="780"/>
      <c r="CE109" s="781"/>
      <c r="CF109" s="800" t="s">
        <v>370</v>
      </c>
      <c r="CG109" s="800"/>
      <c r="CH109" s="800"/>
      <c r="CI109" s="800"/>
      <c r="CJ109" s="800"/>
      <c r="CK109" s="779" t="s">
        <v>371</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79" t="s">
        <v>368</v>
      </c>
      <c r="DH109" s="780"/>
      <c r="DI109" s="780"/>
      <c r="DJ109" s="780"/>
      <c r="DK109" s="781"/>
      <c r="DL109" s="779" t="s">
        <v>369</v>
      </c>
      <c r="DM109" s="780"/>
      <c r="DN109" s="780"/>
      <c r="DO109" s="780"/>
      <c r="DP109" s="781"/>
      <c r="DQ109" s="779" t="s">
        <v>238</v>
      </c>
      <c r="DR109" s="780"/>
      <c r="DS109" s="780"/>
      <c r="DT109" s="780"/>
      <c r="DU109" s="781"/>
      <c r="DV109" s="779" t="s">
        <v>370</v>
      </c>
      <c r="DW109" s="780"/>
      <c r="DX109" s="780"/>
      <c r="DY109" s="780"/>
      <c r="DZ109" s="782"/>
    </row>
    <row r="110" spans="1:131" s="90" customFormat="1" ht="26.25" customHeight="1" x14ac:dyDescent="0.2">
      <c r="A110" s="783" t="s">
        <v>372</v>
      </c>
      <c r="B110" s="784"/>
      <c r="C110" s="784"/>
      <c r="D110" s="784"/>
      <c r="E110" s="784"/>
      <c r="F110" s="784"/>
      <c r="G110" s="784"/>
      <c r="H110" s="784"/>
      <c r="I110" s="784"/>
      <c r="J110" s="784"/>
      <c r="K110" s="784"/>
      <c r="L110" s="784"/>
      <c r="M110" s="784"/>
      <c r="N110" s="784"/>
      <c r="O110" s="784"/>
      <c r="P110" s="784"/>
      <c r="Q110" s="784"/>
      <c r="R110" s="784"/>
      <c r="S110" s="784"/>
      <c r="T110" s="784"/>
      <c r="U110" s="784"/>
      <c r="V110" s="784"/>
      <c r="W110" s="784"/>
      <c r="X110" s="784"/>
      <c r="Y110" s="784"/>
      <c r="Z110" s="785"/>
      <c r="AA110" s="786">
        <v>1881792</v>
      </c>
      <c r="AB110" s="787"/>
      <c r="AC110" s="787"/>
      <c r="AD110" s="787"/>
      <c r="AE110" s="788"/>
      <c r="AF110" s="789">
        <v>1877422</v>
      </c>
      <c r="AG110" s="787"/>
      <c r="AH110" s="787"/>
      <c r="AI110" s="787"/>
      <c r="AJ110" s="788"/>
      <c r="AK110" s="789">
        <v>1854332</v>
      </c>
      <c r="AL110" s="787"/>
      <c r="AM110" s="787"/>
      <c r="AN110" s="787"/>
      <c r="AO110" s="788"/>
      <c r="AP110" s="790">
        <v>26.6</v>
      </c>
      <c r="AQ110" s="791"/>
      <c r="AR110" s="791"/>
      <c r="AS110" s="791"/>
      <c r="AT110" s="792"/>
      <c r="AU110" s="793" t="s">
        <v>373</v>
      </c>
      <c r="AV110" s="794"/>
      <c r="AW110" s="794"/>
      <c r="AX110" s="794"/>
      <c r="AY110" s="794"/>
      <c r="AZ110" s="816" t="s">
        <v>374</v>
      </c>
      <c r="BA110" s="784"/>
      <c r="BB110" s="784"/>
      <c r="BC110" s="784"/>
      <c r="BD110" s="784"/>
      <c r="BE110" s="784"/>
      <c r="BF110" s="784"/>
      <c r="BG110" s="784"/>
      <c r="BH110" s="784"/>
      <c r="BI110" s="784"/>
      <c r="BJ110" s="784"/>
      <c r="BK110" s="784"/>
      <c r="BL110" s="784"/>
      <c r="BM110" s="784"/>
      <c r="BN110" s="784"/>
      <c r="BO110" s="784"/>
      <c r="BP110" s="785"/>
      <c r="BQ110" s="817">
        <v>16451738</v>
      </c>
      <c r="BR110" s="818"/>
      <c r="BS110" s="818"/>
      <c r="BT110" s="818"/>
      <c r="BU110" s="818"/>
      <c r="BV110" s="818">
        <v>16537722</v>
      </c>
      <c r="BW110" s="818"/>
      <c r="BX110" s="818"/>
      <c r="BY110" s="818"/>
      <c r="BZ110" s="818"/>
      <c r="CA110" s="818">
        <v>16030838</v>
      </c>
      <c r="CB110" s="818"/>
      <c r="CC110" s="818"/>
      <c r="CD110" s="818"/>
      <c r="CE110" s="818"/>
      <c r="CF110" s="831">
        <v>229.8</v>
      </c>
      <c r="CG110" s="832"/>
      <c r="CH110" s="832"/>
      <c r="CI110" s="832"/>
      <c r="CJ110" s="832"/>
      <c r="CK110" s="833" t="s">
        <v>375</v>
      </c>
      <c r="CL110" s="834"/>
      <c r="CM110" s="816" t="s">
        <v>376</v>
      </c>
      <c r="CN110" s="784"/>
      <c r="CO110" s="784"/>
      <c r="CP110" s="784"/>
      <c r="CQ110" s="784"/>
      <c r="CR110" s="784"/>
      <c r="CS110" s="784"/>
      <c r="CT110" s="784"/>
      <c r="CU110" s="784"/>
      <c r="CV110" s="784"/>
      <c r="CW110" s="784"/>
      <c r="CX110" s="784"/>
      <c r="CY110" s="784"/>
      <c r="CZ110" s="784"/>
      <c r="DA110" s="784"/>
      <c r="DB110" s="784"/>
      <c r="DC110" s="784"/>
      <c r="DD110" s="784"/>
      <c r="DE110" s="784"/>
      <c r="DF110" s="785"/>
      <c r="DG110" s="817" t="s">
        <v>66</v>
      </c>
      <c r="DH110" s="818"/>
      <c r="DI110" s="818"/>
      <c r="DJ110" s="818"/>
      <c r="DK110" s="818"/>
      <c r="DL110" s="818" t="s">
        <v>66</v>
      </c>
      <c r="DM110" s="818"/>
      <c r="DN110" s="818"/>
      <c r="DO110" s="818"/>
      <c r="DP110" s="818"/>
      <c r="DQ110" s="818" t="s">
        <v>66</v>
      </c>
      <c r="DR110" s="818"/>
      <c r="DS110" s="818"/>
      <c r="DT110" s="818"/>
      <c r="DU110" s="818"/>
      <c r="DV110" s="819" t="s">
        <v>66</v>
      </c>
      <c r="DW110" s="819"/>
      <c r="DX110" s="819"/>
      <c r="DY110" s="819"/>
      <c r="DZ110" s="820"/>
    </row>
    <row r="111" spans="1:131" s="90" customFormat="1" ht="26.25" customHeight="1" x14ac:dyDescent="0.2">
      <c r="A111" s="821" t="s">
        <v>377</v>
      </c>
      <c r="B111" s="822"/>
      <c r="C111" s="822"/>
      <c r="D111" s="822"/>
      <c r="E111" s="822"/>
      <c r="F111" s="822"/>
      <c r="G111" s="822"/>
      <c r="H111" s="822"/>
      <c r="I111" s="822"/>
      <c r="J111" s="822"/>
      <c r="K111" s="822"/>
      <c r="L111" s="822"/>
      <c r="M111" s="822"/>
      <c r="N111" s="822"/>
      <c r="O111" s="822"/>
      <c r="P111" s="822"/>
      <c r="Q111" s="822"/>
      <c r="R111" s="822"/>
      <c r="S111" s="822"/>
      <c r="T111" s="822"/>
      <c r="U111" s="822"/>
      <c r="V111" s="822"/>
      <c r="W111" s="822"/>
      <c r="X111" s="822"/>
      <c r="Y111" s="822"/>
      <c r="Z111" s="823"/>
      <c r="AA111" s="824" t="s">
        <v>66</v>
      </c>
      <c r="AB111" s="825"/>
      <c r="AC111" s="825"/>
      <c r="AD111" s="825"/>
      <c r="AE111" s="826"/>
      <c r="AF111" s="827" t="s">
        <v>66</v>
      </c>
      <c r="AG111" s="825"/>
      <c r="AH111" s="825"/>
      <c r="AI111" s="825"/>
      <c r="AJ111" s="826"/>
      <c r="AK111" s="827" t="s">
        <v>66</v>
      </c>
      <c r="AL111" s="825"/>
      <c r="AM111" s="825"/>
      <c r="AN111" s="825"/>
      <c r="AO111" s="826"/>
      <c r="AP111" s="828" t="s">
        <v>66</v>
      </c>
      <c r="AQ111" s="829"/>
      <c r="AR111" s="829"/>
      <c r="AS111" s="829"/>
      <c r="AT111" s="830"/>
      <c r="AU111" s="795"/>
      <c r="AV111" s="796"/>
      <c r="AW111" s="796"/>
      <c r="AX111" s="796"/>
      <c r="AY111" s="796"/>
      <c r="AZ111" s="809" t="s">
        <v>378</v>
      </c>
      <c r="BA111" s="810"/>
      <c r="BB111" s="810"/>
      <c r="BC111" s="810"/>
      <c r="BD111" s="810"/>
      <c r="BE111" s="810"/>
      <c r="BF111" s="810"/>
      <c r="BG111" s="810"/>
      <c r="BH111" s="810"/>
      <c r="BI111" s="810"/>
      <c r="BJ111" s="810"/>
      <c r="BK111" s="810"/>
      <c r="BL111" s="810"/>
      <c r="BM111" s="810"/>
      <c r="BN111" s="810"/>
      <c r="BO111" s="810"/>
      <c r="BP111" s="811"/>
      <c r="BQ111" s="812" t="s">
        <v>66</v>
      </c>
      <c r="BR111" s="813"/>
      <c r="BS111" s="813"/>
      <c r="BT111" s="813"/>
      <c r="BU111" s="813"/>
      <c r="BV111" s="813" t="s">
        <v>66</v>
      </c>
      <c r="BW111" s="813"/>
      <c r="BX111" s="813"/>
      <c r="BY111" s="813"/>
      <c r="BZ111" s="813"/>
      <c r="CA111" s="813" t="s">
        <v>66</v>
      </c>
      <c r="CB111" s="813"/>
      <c r="CC111" s="813"/>
      <c r="CD111" s="813"/>
      <c r="CE111" s="813"/>
      <c r="CF111" s="807" t="s">
        <v>66</v>
      </c>
      <c r="CG111" s="808"/>
      <c r="CH111" s="808"/>
      <c r="CI111" s="808"/>
      <c r="CJ111" s="808"/>
      <c r="CK111" s="835"/>
      <c r="CL111" s="836"/>
      <c r="CM111" s="809" t="s">
        <v>379</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12" t="s">
        <v>66</v>
      </c>
      <c r="DH111" s="813"/>
      <c r="DI111" s="813"/>
      <c r="DJ111" s="813"/>
      <c r="DK111" s="813"/>
      <c r="DL111" s="813" t="s">
        <v>66</v>
      </c>
      <c r="DM111" s="813"/>
      <c r="DN111" s="813"/>
      <c r="DO111" s="813"/>
      <c r="DP111" s="813"/>
      <c r="DQ111" s="813" t="s">
        <v>66</v>
      </c>
      <c r="DR111" s="813"/>
      <c r="DS111" s="813"/>
      <c r="DT111" s="813"/>
      <c r="DU111" s="813"/>
      <c r="DV111" s="814" t="s">
        <v>66</v>
      </c>
      <c r="DW111" s="814"/>
      <c r="DX111" s="814"/>
      <c r="DY111" s="814"/>
      <c r="DZ111" s="815"/>
    </row>
    <row r="112" spans="1:131" s="90" customFormat="1" ht="26.25" customHeight="1" x14ac:dyDescent="0.2">
      <c r="A112" s="839" t="s">
        <v>380</v>
      </c>
      <c r="B112" s="840"/>
      <c r="C112" s="810" t="s">
        <v>381</v>
      </c>
      <c r="D112" s="810"/>
      <c r="E112" s="810"/>
      <c r="F112" s="810"/>
      <c r="G112" s="810"/>
      <c r="H112" s="810"/>
      <c r="I112" s="810"/>
      <c r="J112" s="810"/>
      <c r="K112" s="810"/>
      <c r="L112" s="810"/>
      <c r="M112" s="810"/>
      <c r="N112" s="810"/>
      <c r="O112" s="810"/>
      <c r="P112" s="810"/>
      <c r="Q112" s="810"/>
      <c r="R112" s="810"/>
      <c r="S112" s="810"/>
      <c r="T112" s="810"/>
      <c r="U112" s="810"/>
      <c r="V112" s="810"/>
      <c r="W112" s="810"/>
      <c r="X112" s="810"/>
      <c r="Y112" s="810"/>
      <c r="Z112" s="811"/>
      <c r="AA112" s="824" t="s">
        <v>66</v>
      </c>
      <c r="AB112" s="825"/>
      <c r="AC112" s="825"/>
      <c r="AD112" s="825"/>
      <c r="AE112" s="826"/>
      <c r="AF112" s="827" t="s">
        <v>66</v>
      </c>
      <c r="AG112" s="825"/>
      <c r="AH112" s="825"/>
      <c r="AI112" s="825"/>
      <c r="AJ112" s="826"/>
      <c r="AK112" s="827" t="s">
        <v>66</v>
      </c>
      <c r="AL112" s="825"/>
      <c r="AM112" s="825"/>
      <c r="AN112" s="825"/>
      <c r="AO112" s="826"/>
      <c r="AP112" s="828" t="s">
        <v>66</v>
      </c>
      <c r="AQ112" s="829"/>
      <c r="AR112" s="829"/>
      <c r="AS112" s="829"/>
      <c r="AT112" s="830"/>
      <c r="AU112" s="795"/>
      <c r="AV112" s="796"/>
      <c r="AW112" s="796"/>
      <c r="AX112" s="796"/>
      <c r="AY112" s="796"/>
      <c r="AZ112" s="809" t="s">
        <v>382</v>
      </c>
      <c r="BA112" s="810"/>
      <c r="BB112" s="810"/>
      <c r="BC112" s="810"/>
      <c r="BD112" s="810"/>
      <c r="BE112" s="810"/>
      <c r="BF112" s="810"/>
      <c r="BG112" s="810"/>
      <c r="BH112" s="810"/>
      <c r="BI112" s="810"/>
      <c r="BJ112" s="810"/>
      <c r="BK112" s="810"/>
      <c r="BL112" s="810"/>
      <c r="BM112" s="810"/>
      <c r="BN112" s="810"/>
      <c r="BO112" s="810"/>
      <c r="BP112" s="811"/>
      <c r="BQ112" s="812">
        <v>11108917</v>
      </c>
      <c r="BR112" s="813"/>
      <c r="BS112" s="813"/>
      <c r="BT112" s="813"/>
      <c r="BU112" s="813"/>
      <c r="BV112" s="813">
        <v>11562794</v>
      </c>
      <c r="BW112" s="813"/>
      <c r="BX112" s="813"/>
      <c r="BY112" s="813"/>
      <c r="BZ112" s="813"/>
      <c r="CA112" s="813">
        <v>11404067</v>
      </c>
      <c r="CB112" s="813"/>
      <c r="CC112" s="813"/>
      <c r="CD112" s="813"/>
      <c r="CE112" s="813"/>
      <c r="CF112" s="807">
        <v>163.5</v>
      </c>
      <c r="CG112" s="808"/>
      <c r="CH112" s="808"/>
      <c r="CI112" s="808"/>
      <c r="CJ112" s="808"/>
      <c r="CK112" s="835"/>
      <c r="CL112" s="836"/>
      <c r="CM112" s="809" t="s">
        <v>383</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12" t="s">
        <v>66</v>
      </c>
      <c r="DH112" s="813"/>
      <c r="DI112" s="813"/>
      <c r="DJ112" s="813"/>
      <c r="DK112" s="813"/>
      <c r="DL112" s="813" t="s">
        <v>66</v>
      </c>
      <c r="DM112" s="813"/>
      <c r="DN112" s="813"/>
      <c r="DO112" s="813"/>
      <c r="DP112" s="813"/>
      <c r="DQ112" s="813" t="s">
        <v>66</v>
      </c>
      <c r="DR112" s="813"/>
      <c r="DS112" s="813"/>
      <c r="DT112" s="813"/>
      <c r="DU112" s="813"/>
      <c r="DV112" s="814" t="s">
        <v>66</v>
      </c>
      <c r="DW112" s="814"/>
      <c r="DX112" s="814"/>
      <c r="DY112" s="814"/>
      <c r="DZ112" s="815"/>
    </row>
    <row r="113" spans="1:130" s="90" customFormat="1" ht="26.25" customHeight="1" x14ac:dyDescent="0.2">
      <c r="A113" s="841"/>
      <c r="B113" s="842"/>
      <c r="C113" s="810" t="s">
        <v>384</v>
      </c>
      <c r="D113" s="810"/>
      <c r="E113" s="810"/>
      <c r="F113" s="810"/>
      <c r="G113" s="810"/>
      <c r="H113" s="810"/>
      <c r="I113" s="810"/>
      <c r="J113" s="810"/>
      <c r="K113" s="810"/>
      <c r="L113" s="810"/>
      <c r="M113" s="810"/>
      <c r="N113" s="810"/>
      <c r="O113" s="810"/>
      <c r="P113" s="810"/>
      <c r="Q113" s="810"/>
      <c r="R113" s="810"/>
      <c r="S113" s="810"/>
      <c r="T113" s="810"/>
      <c r="U113" s="810"/>
      <c r="V113" s="810"/>
      <c r="W113" s="810"/>
      <c r="X113" s="810"/>
      <c r="Y113" s="810"/>
      <c r="Z113" s="811"/>
      <c r="AA113" s="824">
        <v>968570</v>
      </c>
      <c r="AB113" s="825"/>
      <c r="AC113" s="825"/>
      <c r="AD113" s="825"/>
      <c r="AE113" s="826"/>
      <c r="AF113" s="827">
        <v>977555</v>
      </c>
      <c r="AG113" s="825"/>
      <c r="AH113" s="825"/>
      <c r="AI113" s="825"/>
      <c r="AJ113" s="826"/>
      <c r="AK113" s="827">
        <v>1026087</v>
      </c>
      <c r="AL113" s="825"/>
      <c r="AM113" s="825"/>
      <c r="AN113" s="825"/>
      <c r="AO113" s="826"/>
      <c r="AP113" s="828">
        <v>14.7</v>
      </c>
      <c r="AQ113" s="829"/>
      <c r="AR113" s="829"/>
      <c r="AS113" s="829"/>
      <c r="AT113" s="830"/>
      <c r="AU113" s="795"/>
      <c r="AV113" s="796"/>
      <c r="AW113" s="796"/>
      <c r="AX113" s="796"/>
      <c r="AY113" s="796"/>
      <c r="AZ113" s="809" t="s">
        <v>385</v>
      </c>
      <c r="BA113" s="810"/>
      <c r="BB113" s="810"/>
      <c r="BC113" s="810"/>
      <c r="BD113" s="810"/>
      <c r="BE113" s="810"/>
      <c r="BF113" s="810"/>
      <c r="BG113" s="810"/>
      <c r="BH113" s="810"/>
      <c r="BI113" s="810"/>
      <c r="BJ113" s="810"/>
      <c r="BK113" s="810"/>
      <c r="BL113" s="810"/>
      <c r="BM113" s="810"/>
      <c r="BN113" s="810"/>
      <c r="BO113" s="810"/>
      <c r="BP113" s="811"/>
      <c r="BQ113" s="812">
        <v>161161</v>
      </c>
      <c r="BR113" s="813"/>
      <c r="BS113" s="813"/>
      <c r="BT113" s="813"/>
      <c r="BU113" s="813"/>
      <c r="BV113" s="813">
        <v>130265</v>
      </c>
      <c r="BW113" s="813"/>
      <c r="BX113" s="813"/>
      <c r="BY113" s="813"/>
      <c r="BZ113" s="813"/>
      <c r="CA113" s="813">
        <v>105219</v>
      </c>
      <c r="CB113" s="813"/>
      <c r="CC113" s="813"/>
      <c r="CD113" s="813"/>
      <c r="CE113" s="813"/>
      <c r="CF113" s="807">
        <v>1.5</v>
      </c>
      <c r="CG113" s="808"/>
      <c r="CH113" s="808"/>
      <c r="CI113" s="808"/>
      <c r="CJ113" s="808"/>
      <c r="CK113" s="835"/>
      <c r="CL113" s="836"/>
      <c r="CM113" s="809" t="s">
        <v>386</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24" t="s">
        <v>66</v>
      </c>
      <c r="DH113" s="825"/>
      <c r="DI113" s="825"/>
      <c r="DJ113" s="825"/>
      <c r="DK113" s="826"/>
      <c r="DL113" s="827" t="s">
        <v>66</v>
      </c>
      <c r="DM113" s="825"/>
      <c r="DN113" s="825"/>
      <c r="DO113" s="825"/>
      <c r="DP113" s="826"/>
      <c r="DQ113" s="827" t="s">
        <v>66</v>
      </c>
      <c r="DR113" s="825"/>
      <c r="DS113" s="825"/>
      <c r="DT113" s="825"/>
      <c r="DU113" s="826"/>
      <c r="DV113" s="828" t="s">
        <v>66</v>
      </c>
      <c r="DW113" s="829"/>
      <c r="DX113" s="829"/>
      <c r="DY113" s="829"/>
      <c r="DZ113" s="830"/>
    </row>
    <row r="114" spans="1:130" s="90" customFormat="1" ht="26.25" customHeight="1" x14ac:dyDescent="0.2">
      <c r="A114" s="841"/>
      <c r="B114" s="842"/>
      <c r="C114" s="810" t="s">
        <v>387</v>
      </c>
      <c r="D114" s="810"/>
      <c r="E114" s="810"/>
      <c r="F114" s="810"/>
      <c r="G114" s="810"/>
      <c r="H114" s="810"/>
      <c r="I114" s="810"/>
      <c r="J114" s="810"/>
      <c r="K114" s="810"/>
      <c r="L114" s="810"/>
      <c r="M114" s="810"/>
      <c r="N114" s="810"/>
      <c r="O114" s="810"/>
      <c r="P114" s="810"/>
      <c r="Q114" s="810"/>
      <c r="R114" s="810"/>
      <c r="S114" s="810"/>
      <c r="T114" s="810"/>
      <c r="U114" s="810"/>
      <c r="V114" s="810"/>
      <c r="W114" s="810"/>
      <c r="X114" s="810"/>
      <c r="Y114" s="810"/>
      <c r="Z114" s="811"/>
      <c r="AA114" s="824">
        <v>33957</v>
      </c>
      <c r="AB114" s="825"/>
      <c r="AC114" s="825"/>
      <c r="AD114" s="825"/>
      <c r="AE114" s="826"/>
      <c r="AF114" s="827">
        <v>27906</v>
      </c>
      <c r="AG114" s="825"/>
      <c r="AH114" s="825"/>
      <c r="AI114" s="825"/>
      <c r="AJ114" s="826"/>
      <c r="AK114" s="827">
        <v>20968</v>
      </c>
      <c r="AL114" s="825"/>
      <c r="AM114" s="825"/>
      <c r="AN114" s="825"/>
      <c r="AO114" s="826"/>
      <c r="AP114" s="828">
        <v>0.3</v>
      </c>
      <c r="AQ114" s="829"/>
      <c r="AR114" s="829"/>
      <c r="AS114" s="829"/>
      <c r="AT114" s="830"/>
      <c r="AU114" s="795"/>
      <c r="AV114" s="796"/>
      <c r="AW114" s="796"/>
      <c r="AX114" s="796"/>
      <c r="AY114" s="796"/>
      <c r="AZ114" s="809" t="s">
        <v>388</v>
      </c>
      <c r="BA114" s="810"/>
      <c r="BB114" s="810"/>
      <c r="BC114" s="810"/>
      <c r="BD114" s="810"/>
      <c r="BE114" s="810"/>
      <c r="BF114" s="810"/>
      <c r="BG114" s="810"/>
      <c r="BH114" s="810"/>
      <c r="BI114" s="810"/>
      <c r="BJ114" s="810"/>
      <c r="BK114" s="810"/>
      <c r="BL114" s="810"/>
      <c r="BM114" s="810"/>
      <c r="BN114" s="810"/>
      <c r="BO114" s="810"/>
      <c r="BP114" s="811"/>
      <c r="BQ114" s="812">
        <v>1605874</v>
      </c>
      <c r="BR114" s="813"/>
      <c r="BS114" s="813"/>
      <c r="BT114" s="813"/>
      <c r="BU114" s="813"/>
      <c r="BV114" s="813">
        <v>1628706</v>
      </c>
      <c r="BW114" s="813"/>
      <c r="BX114" s="813"/>
      <c r="BY114" s="813"/>
      <c r="BZ114" s="813"/>
      <c r="CA114" s="813">
        <v>1645199</v>
      </c>
      <c r="CB114" s="813"/>
      <c r="CC114" s="813"/>
      <c r="CD114" s="813"/>
      <c r="CE114" s="813"/>
      <c r="CF114" s="807">
        <v>23.6</v>
      </c>
      <c r="CG114" s="808"/>
      <c r="CH114" s="808"/>
      <c r="CI114" s="808"/>
      <c r="CJ114" s="808"/>
      <c r="CK114" s="835"/>
      <c r="CL114" s="836"/>
      <c r="CM114" s="809" t="s">
        <v>389</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24" t="s">
        <v>66</v>
      </c>
      <c r="DH114" s="825"/>
      <c r="DI114" s="825"/>
      <c r="DJ114" s="825"/>
      <c r="DK114" s="826"/>
      <c r="DL114" s="827" t="s">
        <v>66</v>
      </c>
      <c r="DM114" s="825"/>
      <c r="DN114" s="825"/>
      <c r="DO114" s="825"/>
      <c r="DP114" s="826"/>
      <c r="DQ114" s="827" t="s">
        <v>66</v>
      </c>
      <c r="DR114" s="825"/>
      <c r="DS114" s="825"/>
      <c r="DT114" s="825"/>
      <c r="DU114" s="826"/>
      <c r="DV114" s="828" t="s">
        <v>66</v>
      </c>
      <c r="DW114" s="829"/>
      <c r="DX114" s="829"/>
      <c r="DY114" s="829"/>
      <c r="DZ114" s="830"/>
    </row>
    <row r="115" spans="1:130" s="90" customFormat="1" ht="26.25" customHeight="1" x14ac:dyDescent="0.2">
      <c r="A115" s="841"/>
      <c r="B115" s="842"/>
      <c r="C115" s="810" t="s">
        <v>390</v>
      </c>
      <c r="D115" s="810"/>
      <c r="E115" s="810"/>
      <c r="F115" s="810"/>
      <c r="G115" s="810"/>
      <c r="H115" s="810"/>
      <c r="I115" s="810"/>
      <c r="J115" s="810"/>
      <c r="K115" s="810"/>
      <c r="L115" s="810"/>
      <c r="M115" s="810"/>
      <c r="N115" s="810"/>
      <c r="O115" s="810"/>
      <c r="P115" s="810"/>
      <c r="Q115" s="810"/>
      <c r="R115" s="810"/>
      <c r="S115" s="810"/>
      <c r="T115" s="810"/>
      <c r="U115" s="810"/>
      <c r="V115" s="810"/>
      <c r="W115" s="810"/>
      <c r="X115" s="810"/>
      <c r="Y115" s="810"/>
      <c r="Z115" s="811"/>
      <c r="AA115" s="824">
        <v>405</v>
      </c>
      <c r="AB115" s="825"/>
      <c r="AC115" s="825"/>
      <c r="AD115" s="825"/>
      <c r="AE115" s="826"/>
      <c r="AF115" s="827">
        <v>342</v>
      </c>
      <c r="AG115" s="825"/>
      <c r="AH115" s="825"/>
      <c r="AI115" s="825"/>
      <c r="AJ115" s="826"/>
      <c r="AK115" s="827">
        <v>276</v>
      </c>
      <c r="AL115" s="825"/>
      <c r="AM115" s="825"/>
      <c r="AN115" s="825"/>
      <c r="AO115" s="826"/>
      <c r="AP115" s="828">
        <v>0</v>
      </c>
      <c r="AQ115" s="829"/>
      <c r="AR115" s="829"/>
      <c r="AS115" s="829"/>
      <c r="AT115" s="830"/>
      <c r="AU115" s="795"/>
      <c r="AV115" s="796"/>
      <c r="AW115" s="796"/>
      <c r="AX115" s="796"/>
      <c r="AY115" s="796"/>
      <c r="AZ115" s="809" t="s">
        <v>391</v>
      </c>
      <c r="BA115" s="810"/>
      <c r="BB115" s="810"/>
      <c r="BC115" s="810"/>
      <c r="BD115" s="810"/>
      <c r="BE115" s="810"/>
      <c r="BF115" s="810"/>
      <c r="BG115" s="810"/>
      <c r="BH115" s="810"/>
      <c r="BI115" s="810"/>
      <c r="BJ115" s="810"/>
      <c r="BK115" s="810"/>
      <c r="BL115" s="810"/>
      <c r="BM115" s="810"/>
      <c r="BN115" s="810"/>
      <c r="BO115" s="810"/>
      <c r="BP115" s="811"/>
      <c r="BQ115" s="812" t="s">
        <v>66</v>
      </c>
      <c r="BR115" s="813"/>
      <c r="BS115" s="813"/>
      <c r="BT115" s="813"/>
      <c r="BU115" s="813"/>
      <c r="BV115" s="813" t="s">
        <v>66</v>
      </c>
      <c r="BW115" s="813"/>
      <c r="BX115" s="813"/>
      <c r="BY115" s="813"/>
      <c r="BZ115" s="813"/>
      <c r="CA115" s="813" t="s">
        <v>66</v>
      </c>
      <c r="CB115" s="813"/>
      <c r="CC115" s="813"/>
      <c r="CD115" s="813"/>
      <c r="CE115" s="813"/>
      <c r="CF115" s="807" t="s">
        <v>66</v>
      </c>
      <c r="CG115" s="808"/>
      <c r="CH115" s="808"/>
      <c r="CI115" s="808"/>
      <c r="CJ115" s="808"/>
      <c r="CK115" s="835"/>
      <c r="CL115" s="836"/>
      <c r="CM115" s="809" t="s">
        <v>392</v>
      </c>
      <c r="CN115" s="810"/>
      <c r="CO115" s="810"/>
      <c r="CP115" s="810"/>
      <c r="CQ115" s="810"/>
      <c r="CR115" s="810"/>
      <c r="CS115" s="810"/>
      <c r="CT115" s="810"/>
      <c r="CU115" s="810"/>
      <c r="CV115" s="810"/>
      <c r="CW115" s="810"/>
      <c r="CX115" s="810"/>
      <c r="CY115" s="810"/>
      <c r="CZ115" s="810"/>
      <c r="DA115" s="810"/>
      <c r="DB115" s="810"/>
      <c r="DC115" s="810"/>
      <c r="DD115" s="810"/>
      <c r="DE115" s="810"/>
      <c r="DF115" s="811"/>
      <c r="DG115" s="824" t="s">
        <v>66</v>
      </c>
      <c r="DH115" s="825"/>
      <c r="DI115" s="825"/>
      <c r="DJ115" s="825"/>
      <c r="DK115" s="826"/>
      <c r="DL115" s="827" t="s">
        <v>66</v>
      </c>
      <c r="DM115" s="825"/>
      <c r="DN115" s="825"/>
      <c r="DO115" s="825"/>
      <c r="DP115" s="826"/>
      <c r="DQ115" s="827" t="s">
        <v>66</v>
      </c>
      <c r="DR115" s="825"/>
      <c r="DS115" s="825"/>
      <c r="DT115" s="825"/>
      <c r="DU115" s="826"/>
      <c r="DV115" s="828" t="s">
        <v>66</v>
      </c>
      <c r="DW115" s="829"/>
      <c r="DX115" s="829"/>
      <c r="DY115" s="829"/>
      <c r="DZ115" s="830"/>
    </row>
    <row r="116" spans="1:130" s="90" customFormat="1" ht="26.25" customHeight="1" x14ac:dyDescent="0.2">
      <c r="A116" s="843"/>
      <c r="B116" s="844"/>
      <c r="C116" s="845" t="s">
        <v>393</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824" t="s">
        <v>66</v>
      </c>
      <c r="AB116" s="825"/>
      <c r="AC116" s="825"/>
      <c r="AD116" s="825"/>
      <c r="AE116" s="826"/>
      <c r="AF116" s="827" t="s">
        <v>66</v>
      </c>
      <c r="AG116" s="825"/>
      <c r="AH116" s="825"/>
      <c r="AI116" s="825"/>
      <c r="AJ116" s="826"/>
      <c r="AK116" s="827" t="s">
        <v>66</v>
      </c>
      <c r="AL116" s="825"/>
      <c r="AM116" s="825"/>
      <c r="AN116" s="825"/>
      <c r="AO116" s="826"/>
      <c r="AP116" s="828" t="s">
        <v>66</v>
      </c>
      <c r="AQ116" s="829"/>
      <c r="AR116" s="829"/>
      <c r="AS116" s="829"/>
      <c r="AT116" s="830"/>
      <c r="AU116" s="795"/>
      <c r="AV116" s="796"/>
      <c r="AW116" s="796"/>
      <c r="AX116" s="796"/>
      <c r="AY116" s="796"/>
      <c r="AZ116" s="847" t="s">
        <v>394</v>
      </c>
      <c r="BA116" s="848"/>
      <c r="BB116" s="848"/>
      <c r="BC116" s="848"/>
      <c r="BD116" s="848"/>
      <c r="BE116" s="848"/>
      <c r="BF116" s="848"/>
      <c r="BG116" s="848"/>
      <c r="BH116" s="848"/>
      <c r="BI116" s="848"/>
      <c r="BJ116" s="848"/>
      <c r="BK116" s="848"/>
      <c r="BL116" s="848"/>
      <c r="BM116" s="848"/>
      <c r="BN116" s="848"/>
      <c r="BO116" s="848"/>
      <c r="BP116" s="849"/>
      <c r="BQ116" s="812" t="s">
        <v>66</v>
      </c>
      <c r="BR116" s="813"/>
      <c r="BS116" s="813"/>
      <c r="BT116" s="813"/>
      <c r="BU116" s="813"/>
      <c r="BV116" s="813" t="s">
        <v>66</v>
      </c>
      <c r="BW116" s="813"/>
      <c r="BX116" s="813"/>
      <c r="BY116" s="813"/>
      <c r="BZ116" s="813"/>
      <c r="CA116" s="813" t="s">
        <v>66</v>
      </c>
      <c r="CB116" s="813"/>
      <c r="CC116" s="813"/>
      <c r="CD116" s="813"/>
      <c r="CE116" s="813"/>
      <c r="CF116" s="807" t="s">
        <v>66</v>
      </c>
      <c r="CG116" s="808"/>
      <c r="CH116" s="808"/>
      <c r="CI116" s="808"/>
      <c r="CJ116" s="808"/>
      <c r="CK116" s="835"/>
      <c r="CL116" s="836"/>
      <c r="CM116" s="809" t="s">
        <v>395</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24" t="s">
        <v>66</v>
      </c>
      <c r="DH116" s="825"/>
      <c r="DI116" s="825"/>
      <c r="DJ116" s="825"/>
      <c r="DK116" s="826"/>
      <c r="DL116" s="827" t="s">
        <v>66</v>
      </c>
      <c r="DM116" s="825"/>
      <c r="DN116" s="825"/>
      <c r="DO116" s="825"/>
      <c r="DP116" s="826"/>
      <c r="DQ116" s="827" t="s">
        <v>66</v>
      </c>
      <c r="DR116" s="825"/>
      <c r="DS116" s="825"/>
      <c r="DT116" s="825"/>
      <c r="DU116" s="826"/>
      <c r="DV116" s="828" t="s">
        <v>66</v>
      </c>
      <c r="DW116" s="829"/>
      <c r="DX116" s="829"/>
      <c r="DY116" s="829"/>
      <c r="DZ116" s="830"/>
    </row>
    <row r="117" spans="1:130" s="90" customFormat="1" ht="26.25" customHeight="1" x14ac:dyDescent="0.2">
      <c r="A117" s="799" t="s">
        <v>120</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51" t="s">
        <v>396</v>
      </c>
      <c r="Z117" s="781"/>
      <c r="AA117" s="852">
        <v>2884724</v>
      </c>
      <c r="AB117" s="853"/>
      <c r="AC117" s="853"/>
      <c r="AD117" s="853"/>
      <c r="AE117" s="854"/>
      <c r="AF117" s="855">
        <v>2883225</v>
      </c>
      <c r="AG117" s="853"/>
      <c r="AH117" s="853"/>
      <c r="AI117" s="853"/>
      <c r="AJ117" s="854"/>
      <c r="AK117" s="855">
        <v>2901663</v>
      </c>
      <c r="AL117" s="853"/>
      <c r="AM117" s="853"/>
      <c r="AN117" s="853"/>
      <c r="AO117" s="854"/>
      <c r="AP117" s="856"/>
      <c r="AQ117" s="857"/>
      <c r="AR117" s="857"/>
      <c r="AS117" s="857"/>
      <c r="AT117" s="858"/>
      <c r="AU117" s="795"/>
      <c r="AV117" s="796"/>
      <c r="AW117" s="796"/>
      <c r="AX117" s="796"/>
      <c r="AY117" s="796"/>
      <c r="AZ117" s="847" t="s">
        <v>397</v>
      </c>
      <c r="BA117" s="848"/>
      <c r="BB117" s="848"/>
      <c r="BC117" s="848"/>
      <c r="BD117" s="848"/>
      <c r="BE117" s="848"/>
      <c r="BF117" s="848"/>
      <c r="BG117" s="848"/>
      <c r="BH117" s="848"/>
      <c r="BI117" s="848"/>
      <c r="BJ117" s="848"/>
      <c r="BK117" s="848"/>
      <c r="BL117" s="848"/>
      <c r="BM117" s="848"/>
      <c r="BN117" s="848"/>
      <c r="BO117" s="848"/>
      <c r="BP117" s="849"/>
      <c r="BQ117" s="812" t="s">
        <v>66</v>
      </c>
      <c r="BR117" s="813"/>
      <c r="BS117" s="813"/>
      <c r="BT117" s="813"/>
      <c r="BU117" s="813"/>
      <c r="BV117" s="813" t="s">
        <v>66</v>
      </c>
      <c r="BW117" s="813"/>
      <c r="BX117" s="813"/>
      <c r="BY117" s="813"/>
      <c r="BZ117" s="813"/>
      <c r="CA117" s="813" t="s">
        <v>66</v>
      </c>
      <c r="CB117" s="813"/>
      <c r="CC117" s="813"/>
      <c r="CD117" s="813"/>
      <c r="CE117" s="813"/>
      <c r="CF117" s="807" t="s">
        <v>66</v>
      </c>
      <c r="CG117" s="808"/>
      <c r="CH117" s="808"/>
      <c r="CI117" s="808"/>
      <c r="CJ117" s="808"/>
      <c r="CK117" s="835"/>
      <c r="CL117" s="836"/>
      <c r="CM117" s="809" t="s">
        <v>398</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24" t="s">
        <v>66</v>
      </c>
      <c r="DH117" s="825"/>
      <c r="DI117" s="825"/>
      <c r="DJ117" s="825"/>
      <c r="DK117" s="826"/>
      <c r="DL117" s="827" t="s">
        <v>66</v>
      </c>
      <c r="DM117" s="825"/>
      <c r="DN117" s="825"/>
      <c r="DO117" s="825"/>
      <c r="DP117" s="826"/>
      <c r="DQ117" s="827" t="s">
        <v>66</v>
      </c>
      <c r="DR117" s="825"/>
      <c r="DS117" s="825"/>
      <c r="DT117" s="825"/>
      <c r="DU117" s="826"/>
      <c r="DV117" s="828" t="s">
        <v>66</v>
      </c>
      <c r="DW117" s="829"/>
      <c r="DX117" s="829"/>
      <c r="DY117" s="829"/>
      <c r="DZ117" s="830"/>
    </row>
    <row r="118" spans="1:130" s="90" customFormat="1" ht="26.25" customHeight="1" x14ac:dyDescent="0.2">
      <c r="A118" s="799" t="s">
        <v>371</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79" t="s">
        <v>368</v>
      </c>
      <c r="AB118" s="780"/>
      <c r="AC118" s="780"/>
      <c r="AD118" s="780"/>
      <c r="AE118" s="781"/>
      <c r="AF118" s="779" t="s">
        <v>369</v>
      </c>
      <c r="AG118" s="780"/>
      <c r="AH118" s="780"/>
      <c r="AI118" s="780"/>
      <c r="AJ118" s="781"/>
      <c r="AK118" s="779" t="s">
        <v>238</v>
      </c>
      <c r="AL118" s="780"/>
      <c r="AM118" s="780"/>
      <c r="AN118" s="780"/>
      <c r="AO118" s="781"/>
      <c r="AP118" s="779" t="s">
        <v>370</v>
      </c>
      <c r="AQ118" s="780"/>
      <c r="AR118" s="780"/>
      <c r="AS118" s="780"/>
      <c r="AT118" s="782"/>
      <c r="AU118" s="795"/>
      <c r="AV118" s="796"/>
      <c r="AW118" s="796"/>
      <c r="AX118" s="796"/>
      <c r="AY118" s="796"/>
      <c r="AZ118" s="850" t="s">
        <v>399</v>
      </c>
      <c r="BA118" s="845"/>
      <c r="BB118" s="845"/>
      <c r="BC118" s="845"/>
      <c r="BD118" s="845"/>
      <c r="BE118" s="845"/>
      <c r="BF118" s="845"/>
      <c r="BG118" s="845"/>
      <c r="BH118" s="845"/>
      <c r="BI118" s="845"/>
      <c r="BJ118" s="845"/>
      <c r="BK118" s="845"/>
      <c r="BL118" s="845"/>
      <c r="BM118" s="845"/>
      <c r="BN118" s="845"/>
      <c r="BO118" s="845"/>
      <c r="BP118" s="846"/>
      <c r="BQ118" s="873" t="s">
        <v>66</v>
      </c>
      <c r="BR118" s="874"/>
      <c r="BS118" s="874"/>
      <c r="BT118" s="874"/>
      <c r="BU118" s="874"/>
      <c r="BV118" s="874" t="s">
        <v>66</v>
      </c>
      <c r="BW118" s="874"/>
      <c r="BX118" s="874"/>
      <c r="BY118" s="874"/>
      <c r="BZ118" s="874"/>
      <c r="CA118" s="874" t="s">
        <v>66</v>
      </c>
      <c r="CB118" s="874"/>
      <c r="CC118" s="874"/>
      <c r="CD118" s="874"/>
      <c r="CE118" s="874"/>
      <c r="CF118" s="807" t="s">
        <v>66</v>
      </c>
      <c r="CG118" s="808"/>
      <c r="CH118" s="808"/>
      <c r="CI118" s="808"/>
      <c r="CJ118" s="808"/>
      <c r="CK118" s="835"/>
      <c r="CL118" s="836"/>
      <c r="CM118" s="809" t="s">
        <v>400</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24" t="s">
        <v>66</v>
      </c>
      <c r="DH118" s="825"/>
      <c r="DI118" s="825"/>
      <c r="DJ118" s="825"/>
      <c r="DK118" s="826"/>
      <c r="DL118" s="827" t="s">
        <v>66</v>
      </c>
      <c r="DM118" s="825"/>
      <c r="DN118" s="825"/>
      <c r="DO118" s="825"/>
      <c r="DP118" s="826"/>
      <c r="DQ118" s="827" t="s">
        <v>66</v>
      </c>
      <c r="DR118" s="825"/>
      <c r="DS118" s="825"/>
      <c r="DT118" s="825"/>
      <c r="DU118" s="826"/>
      <c r="DV118" s="828" t="s">
        <v>66</v>
      </c>
      <c r="DW118" s="829"/>
      <c r="DX118" s="829"/>
      <c r="DY118" s="829"/>
      <c r="DZ118" s="830"/>
    </row>
    <row r="119" spans="1:130" s="90" customFormat="1" ht="26.25" customHeight="1" x14ac:dyDescent="0.2">
      <c r="A119" s="933" t="s">
        <v>375</v>
      </c>
      <c r="B119" s="834"/>
      <c r="C119" s="816" t="s">
        <v>376</v>
      </c>
      <c r="D119" s="784"/>
      <c r="E119" s="784"/>
      <c r="F119" s="784"/>
      <c r="G119" s="784"/>
      <c r="H119" s="784"/>
      <c r="I119" s="784"/>
      <c r="J119" s="784"/>
      <c r="K119" s="784"/>
      <c r="L119" s="784"/>
      <c r="M119" s="784"/>
      <c r="N119" s="784"/>
      <c r="O119" s="784"/>
      <c r="P119" s="784"/>
      <c r="Q119" s="784"/>
      <c r="R119" s="784"/>
      <c r="S119" s="784"/>
      <c r="T119" s="784"/>
      <c r="U119" s="784"/>
      <c r="V119" s="784"/>
      <c r="W119" s="784"/>
      <c r="X119" s="784"/>
      <c r="Y119" s="784"/>
      <c r="Z119" s="785"/>
      <c r="AA119" s="786" t="s">
        <v>66</v>
      </c>
      <c r="AB119" s="787"/>
      <c r="AC119" s="787"/>
      <c r="AD119" s="787"/>
      <c r="AE119" s="788"/>
      <c r="AF119" s="789" t="s">
        <v>66</v>
      </c>
      <c r="AG119" s="787"/>
      <c r="AH119" s="787"/>
      <c r="AI119" s="787"/>
      <c r="AJ119" s="788"/>
      <c r="AK119" s="789" t="s">
        <v>66</v>
      </c>
      <c r="AL119" s="787"/>
      <c r="AM119" s="787"/>
      <c r="AN119" s="787"/>
      <c r="AO119" s="788"/>
      <c r="AP119" s="790" t="s">
        <v>66</v>
      </c>
      <c r="AQ119" s="791"/>
      <c r="AR119" s="791"/>
      <c r="AS119" s="791"/>
      <c r="AT119" s="792"/>
      <c r="AU119" s="797"/>
      <c r="AV119" s="798"/>
      <c r="AW119" s="798"/>
      <c r="AX119" s="798"/>
      <c r="AY119" s="798"/>
      <c r="AZ119" s="111" t="s">
        <v>120</v>
      </c>
      <c r="BA119" s="111"/>
      <c r="BB119" s="111"/>
      <c r="BC119" s="111"/>
      <c r="BD119" s="111"/>
      <c r="BE119" s="111"/>
      <c r="BF119" s="111"/>
      <c r="BG119" s="111"/>
      <c r="BH119" s="111"/>
      <c r="BI119" s="111"/>
      <c r="BJ119" s="111"/>
      <c r="BK119" s="111"/>
      <c r="BL119" s="111"/>
      <c r="BM119" s="111"/>
      <c r="BN119" s="111"/>
      <c r="BO119" s="851" t="s">
        <v>401</v>
      </c>
      <c r="BP119" s="879"/>
      <c r="BQ119" s="873">
        <v>29327690</v>
      </c>
      <c r="BR119" s="874"/>
      <c r="BS119" s="874"/>
      <c r="BT119" s="874"/>
      <c r="BU119" s="874"/>
      <c r="BV119" s="874">
        <v>29859487</v>
      </c>
      <c r="BW119" s="874"/>
      <c r="BX119" s="874"/>
      <c r="BY119" s="874"/>
      <c r="BZ119" s="874"/>
      <c r="CA119" s="874">
        <v>29185323</v>
      </c>
      <c r="CB119" s="874"/>
      <c r="CC119" s="874"/>
      <c r="CD119" s="874"/>
      <c r="CE119" s="874"/>
      <c r="CF119" s="875"/>
      <c r="CG119" s="876"/>
      <c r="CH119" s="876"/>
      <c r="CI119" s="876"/>
      <c r="CJ119" s="877"/>
      <c r="CK119" s="837"/>
      <c r="CL119" s="838"/>
      <c r="CM119" s="850" t="s">
        <v>402</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878" t="s">
        <v>66</v>
      </c>
      <c r="DH119" s="860"/>
      <c r="DI119" s="860"/>
      <c r="DJ119" s="860"/>
      <c r="DK119" s="861"/>
      <c r="DL119" s="859" t="s">
        <v>66</v>
      </c>
      <c r="DM119" s="860"/>
      <c r="DN119" s="860"/>
      <c r="DO119" s="860"/>
      <c r="DP119" s="861"/>
      <c r="DQ119" s="859" t="s">
        <v>66</v>
      </c>
      <c r="DR119" s="860"/>
      <c r="DS119" s="860"/>
      <c r="DT119" s="860"/>
      <c r="DU119" s="861"/>
      <c r="DV119" s="862" t="s">
        <v>66</v>
      </c>
      <c r="DW119" s="863"/>
      <c r="DX119" s="863"/>
      <c r="DY119" s="863"/>
      <c r="DZ119" s="864"/>
    </row>
    <row r="120" spans="1:130" s="90" customFormat="1" ht="26.25" customHeight="1" x14ac:dyDescent="0.2">
      <c r="A120" s="934"/>
      <c r="B120" s="836"/>
      <c r="C120" s="809" t="s">
        <v>379</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824" t="s">
        <v>66</v>
      </c>
      <c r="AB120" s="825"/>
      <c r="AC120" s="825"/>
      <c r="AD120" s="825"/>
      <c r="AE120" s="826"/>
      <c r="AF120" s="827" t="s">
        <v>66</v>
      </c>
      <c r="AG120" s="825"/>
      <c r="AH120" s="825"/>
      <c r="AI120" s="825"/>
      <c r="AJ120" s="826"/>
      <c r="AK120" s="827" t="s">
        <v>66</v>
      </c>
      <c r="AL120" s="825"/>
      <c r="AM120" s="825"/>
      <c r="AN120" s="825"/>
      <c r="AO120" s="826"/>
      <c r="AP120" s="828" t="s">
        <v>66</v>
      </c>
      <c r="AQ120" s="829"/>
      <c r="AR120" s="829"/>
      <c r="AS120" s="829"/>
      <c r="AT120" s="830"/>
      <c r="AU120" s="865" t="s">
        <v>403</v>
      </c>
      <c r="AV120" s="866"/>
      <c r="AW120" s="866"/>
      <c r="AX120" s="866"/>
      <c r="AY120" s="867"/>
      <c r="AZ120" s="816" t="s">
        <v>404</v>
      </c>
      <c r="BA120" s="784"/>
      <c r="BB120" s="784"/>
      <c r="BC120" s="784"/>
      <c r="BD120" s="784"/>
      <c r="BE120" s="784"/>
      <c r="BF120" s="784"/>
      <c r="BG120" s="784"/>
      <c r="BH120" s="784"/>
      <c r="BI120" s="784"/>
      <c r="BJ120" s="784"/>
      <c r="BK120" s="784"/>
      <c r="BL120" s="784"/>
      <c r="BM120" s="784"/>
      <c r="BN120" s="784"/>
      <c r="BO120" s="784"/>
      <c r="BP120" s="785"/>
      <c r="BQ120" s="817">
        <v>7437190</v>
      </c>
      <c r="BR120" s="818"/>
      <c r="BS120" s="818"/>
      <c r="BT120" s="818"/>
      <c r="BU120" s="818"/>
      <c r="BV120" s="818">
        <v>7590664</v>
      </c>
      <c r="BW120" s="818"/>
      <c r="BX120" s="818"/>
      <c r="BY120" s="818"/>
      <c r="BZ120" s="818"/>
      <c r="CA120" s="818">
        <v>7786788</v>
      </c>
      <c r="CB120" s="818"/>
      <c r="CC120" s="818"/>
      <c r="CD120" s="818"/>
      <c r="CE120" s="818"/>
      <c r="CF120" s="831">
        <v>111.6</v>
      </c>
      <c r="CG120" s="832"/>
      <c r="CH120" s="832"/>
      <c r="CI120" s="832"/>
      <c r="CJ120" s="832"/>
      <c r="CK120" s="880" t="s">
        <v>405</v>
      </c>
      <c r="CL120" s="881"/>
      <c r="CM120" s="881"/>
      <c r="CN120" s="881"/>
      <c r="CO120" s="882"/>
      <c r="CP120" s="888" t="s">
        <v>339</v>
      </c>
      <c r="CQ120" s="889"/>
      <c r="CR120" s="889"/>
      <c r="CS120" s="889"/>
      <c r="CT120" s="889"/>
      <c r="CU120" s="889"/>
      <c r="CV120" s="889"/>
      <c r="CW120" s="889"/>
      <c r="CX120" s="889"/>
      <c r="CY120" s="889"/>
      <c r="CZ120" s="889"/>
      <c r="DA120" s="889"/>
      <c r="DB120" s="889"/>
      <c r="DC120" s="889"/>
      <c r="DD120" s="889"/>
      <c r="DE120" s="889"/>
      <c r="DF120" s="890"/>
      <c r="DG120" s="817">
        <v>3004822</v>
      </c>
      <c r="DH120" s="818"/>
      <c r="DI120" s="818"/>
      <c r="DJ120" s="818"/>
      <c r="DK120" s="818"/>
      <c r="DL120" s="818">
        <v>3735020</v>
      </c>
      <c r="DM120" s="818"/>
      <c r="DN120" s="818"/>
      <c r="DO120" s="818"/>
      <c r="DP120" s="818"/>
      <c r="DQ120" s="818">
        <v>5792566</v>
      </c>
      <c r="DR120" s="818"/>
      <c r="DS120" s="818"/>
      <c r="DT120" s="818"/>
      <c r="DU120" s="818"/>
      <c r="DV120" s="819">
        <v>83</v>
      </c>
      <c r="DW120" s="819"/>
      <c r="DX120" s="819"/>
      <c r="DY120" s="819"/>
      <c r="DZ120" s="820"/>
    </row>
    <row r="121" spans="1:130" s="90" customFormat="1" ht="26.25" customHeight="1" x14ac:dyDescent="0.2">
      <c r="A121" s="934"/>
      <c r="B121" s="836"/>
      <c r="C121" s="847" t="s">
        <v>406</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824" t="s">
        <v>66</v>
      </c>
      <c r="AB121" s="825"/>
      <c r="AC121" s="825"/>
      <c r="AD121" s="825"/>
      <c r="AE121" s="826"/>
      <c r="AF121" s="827" t="s">
        <v>66</v>
      </c>
      <c r="AG121" s="825"/>
      <c r="AH121" s="825"/>
      <c r="AI121" s="825"/>
      <c r="AJ121" s="826"/>
      <c r="AK121" s="827" t="s">
        <v>66</v>
      </c>
      <c r="AL121" s="825"/>
      <c r="AM121" s="825"/>
      <c r="AN121" s="825"/>
      <c r="AO121" s="826"/>
      <c r="AP121" s="828" t="s">
        <v>66</v>
      </c>
      <c r="AQ121" s="829"/>
      <c r="AR121" s="829"/>
      <c r="AS121" s="829"/>
      <c r="AT121" s="830"/>
      <c r="AU121" s="868"/>
      <c r="AV121" s="869"/>
      <c r="AW121" s="869"/>
      <c r="AX121" s="869"/>
      <c r="AY121" s="870"/>
      <c r="AZ121" s="809" t="s">
        <v>407</v>
      </c>
      <c r="BA121" s="810"/>
      <c r="BB121" s="810"/>
      <c r="BC121" s="810"/>
      <c r="BD121" s="810"/>
      <c r="BE121" s="810"/>
      <c r="BF121" s="810"/>
      <c r="BG121" s="810"/>
      <c r="BH121" s="810"/>
      <c r="BI121" s="810"/>
      <c r="BJ121" s="810"/>
      <c r="BK121" s="810"/>
      <c r="BL121" s="810"/>
      <c r="BM121" s="810"/>
      <c r="BN121" s="810"/>
      <c r="BO121" s="810"/>
      <c r="BP121" s="811"/>
      <c r="BQ121" s="812">
        <v>455209</v>
      </c>
      <c r="BR121" s="813"/>
      <c r="BS121" s="813"/>
      <c r="BT121" s="813"/>
      <c r="BU121" s="813"/>
      <c r="BV121" s="813">
        <v>375652</v>
      </c>
      <c r="BW121" s="813"/>
      <c r="BX121" s="813"/>
      <c r="BY121" s="813"/>
      <c r="BZ121" s="813"/>
      <c r="CA121" s="813">
        <v>295385</v>
      </c>
      <c r="CB121" s="813"/>
      <c r="CC121" s="813"/>
      <c r="CD121" s="813"/>
      <c r="CE121" s="813"/>
      <c r="CF121" s="807">
        <v>4.2</v>
      </c>
      <c r="CG121" s="808"/>
      <c r="CH121" s="808"/>
      <c r="CI121" s="808"/>
      <c r="CJ121" s="808"/>
      <c r="CK121" s="883"/>
      <c r="CL121" s="884"/>
      <c r="CM121" s="884"/>
      <c r="CN121" s="884"/>
      <c r="CO121" s="885"/>
      <c r="CP121" s="893" t="s">
        <v>338</v>
      </c>
      <c r="CQ121" s="894"/>
      <c r="CR121" s="894"/>
      <c r="CS121" s="894"/>
      <c r="CT121" s="894"/>
      <c r="CU121" s="894"/>
      <c r="CV121" s="894"/>
      <c r="CW121" s="894"/>
      <c r="CX121" s="894"/>
      <c r="CY121" s="894"/>
      <c r="CZ121" s="894"/>
      <c r="DA121" s="894"/>
      <c r="DB121" s="894"/>
      <c r="DC121" s="894"/>
      <c r="DD121" s="894"/>
      <c r="DE121" s="894"/>
      <c r="DF121" s="895"/>
      <c r="DG121" s="812">
        <v>4400796</v>
      </c>
      <c r="DH121" s="813"/>
      <c r="DI121" s="813"/>
      <c r="DJ121" s="813"/>
      <c r="DK121" s="813"/>
      <c r="DL121" s="813">
        <v>4187845</v>
      </c>
      <c r="DM121" s="813"/>
      <c r="DN121" s="813"/>
      <c r="DO121" s="813"/>
      <c r="DP121" s="813"/>
      <c r="DQ121" s="813">
        <v>3810193</v>
      </c>
      <c r="DR121" s="813"/>
      <c r="DS121" s="813"/>
      <c r="DT121" s="813"/>
      <c r="DU121" s="813"/>
      <c r="DV121" s="814">
        <v>54.6</v>
      </c>
      <c r="DW121" s="814"/>
      <c r="DX121" s="814"/>
      <c r="DY121" s="814"/>
      <c r="DZ121" s="815"/>
    </row>
    <row r="122" spans="1:130" s="90" customFormat="1" ht="26.25" customHeight="1" x14ac:dyDescent="0.2">
      <c r="A122" s="934"/>
      <c r="B122" s="836"/>
      <c r="C122" s="809" t="s">
        <v>389</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824" t="s">
        <v>66</v>
      </c>
      <c r="AB122" s="825"/>
      <c r="AC122" s="825"/>
      <c r="AD122" s="825"/>
      <c r="AE122" s="826"/>
      <c r="AF122" s="827" t="s">
        <v>66</v>
      </c>
      <c r="AG122" s="825"/>
      <c r="AH122" s="825"/>
      <c r="AI122" s="825"/>
      <c r="AJ122" s="826"/>
      <c r="AK122" s="827" t="s">
        <v>66</v>
      </c>
      <c r="AL122" s="825"/>
      <c r="AM122" s="825"/>
      <c r="AN122" s="825"/>
      <c r="AO122" s="826"/>
      <c r="AP122" s="828" t="s">
        <v>66</v>
      </c>
      <c r="AQ122" s="829"/>
      <c r="AR122" s="829"/>
      <c r="AS122" s="829"/>
      <c r="AT122" s="830"/>
      <c r="AU122" s="868"/>
      <c r="AV122" s="869"/>
      <c r="AW122" s="869"/>
      <c r="AX122" s="869"/>
      <c r="AY122" s="870"/>
      <c r="AZ122" s="850" t="s">
        <v>408</v>
      </c>
      <c r="BA122" s="845"/>
      <c r="BB122" s="845"/>
      <c r="BC122" s="845"/>
      <c r="BD122" s="845"/>
      <c r="BE122" s="845"/>
      <c r="BF122" s="845"/>
      <c r="BG122" s="845"/>
      <c r="BH122" s="845"/>
      <c r="BI122" s="845"/>
      <c r="BJ122" s="845"/>
      <c r="BK122" s="845"/>
      <c r="BL122" s="845"/>
      <c r="BM122" s="845"/>
      <c r="BN122" s="845"/>
      <c r="BO122" s="845"/>
      <c r="BP122" s="846"/>
      <c r="BQ122" s="873">
        <v>18160894</v>
      </c>
      <c r="BR122" s="874"/>
      <c r="BS122" s="874"/>
      <c r="BT122" s="874"/>
      <c r="BU122" s="874"/>
      <c r="BV122" s="874">
        <v>18300608</v>
      </c>
      <c r="BW122" s="874"/>
      <c r="BX122" s="874"/>
      <c r="BY122" s="874"/>
      <c r="BZ122" s="874"/>
      <c r="CA122" s="874">
        <v>18061192</v>
      </c>
      <c r="CB122" s="874"/>
      <c r="CC122" s="874"/>
      <c r="CD122" s="874"/>
      <c r="CE122" s="874"/>
      <c r="CF122" s="891">
        <v>258.89999999999998</v>
      </c>
      <c r="CG122" s="892"/>
      <c r="CH122" s="892"/>
      <c r="CI122" s="892"/>
      <c r="CJ122" s="892"/>
      <c r="CK122" s="883"/>
      <c r="CL122" s="884"/>
      <c r="CM122" s="884"/>
      <c r="CN122" s="884"/>
      <c r="CO122" s="885"/>
      <c r="CP122" s="893" t="s">
        <v>336</v>
      </c>
      <c r="CQ122" s="894"/>
      <c r="CR122" s="894"/>
      <c r="CS122" s="894"/>
      <c r="CT122" s="894"/>
      <c r="CU122" s="894"/>
      <c r="CV122" s="894"/>
      <c r="CW122" s="894"/>
      <c r="CX122" s="894"/>
      <c r="CY122" s="894"/>
      <c r="CZ122" s="894"/>
      <c r="DA122" s="894"/>
      <c r="DB122" s="894"/>
      <c r="DC122" s="894"/>
      <c r="DD122" s="894"/>
      <c r="DE122" s="894"/>
      <c r="DF122" s="895"/>
      <c r="DG122" s="812">
        <v>1825191</v>
      </c>
      <c r="DH122" s="813"/>
      <c r="DI122" s="813"/>
      <c r="DJ122" s="813"/>
      <c r="DK122" s="813"/>
      <c r="DL122" s="813">
        <v>1653025</v>
      </c>
      <c r="DM122" s="813"/>
      <c r="DN122" s="813"/>
      <c r="DO122" s="813"/>
      <c r="DP122" s="813"/>
      <c r="DQ122" s="813">
        <v>1490042</v>
      </c>
      <c r="DR122" s="813"/>
      <c r="DS122" s="813"/>
      <c r="DT122" s="813"/>
      <c r="DU122" s="813"/>
      <c r="DV122" s="814">
        <v>21.4</v>
      </c>
      <c r="DW122" s="814"/>
      <c r="DX122" s="814"/>
      <c r="DY122" s="814"/>
      <c r="DZ122" s="815"/>
    </row>
    <row r="123" spans="1:130" s="90" customFormat="1" ht="26.25" customHeight="1" x14ac:dyDescent="0.2">
      <c r="A123" s="934"/>
      <c r="B123" s="836"/>
      <c r="C123" s="809" t="s">
        <v>395</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824" t="s">
        <v>66</v>
      </c>
      <c r="AB123" s="825"/>
      <c r="AC123" s="825"/>
      <c r="AD123" s="825"/>
      <c r="AE123" s="826"/>
      <c r="AF123" s="827" t="s">
        <v>66</v>
      </c>
      <c r="AG123" s="825"/>
      <c r="AH123" s="825"/>
      <c r="AI123" s="825"/>
      <c r="AJ123" s="826"/>
      <c r="AK123" s="827" t="s">
        <v>66</v>
      </c>
      <c r="AL123" s="825"/>
      <c r="AM123" s="825"/>
      <c r="AN123" s="825"/>
      <c r="AO123" s="826"/>
      <c r="AP123" s="828" t="s">
        <v>66</v>
      </c>
      <c r="AQ123" s="829"/>
      <c r="AR123" s="829"/>
      <c r="AS123" s="829"/>
      <c r="AT123" s="830"/>
      <c r="AU123" s="871"/>
      <c r="AV123" s="872"/>
      <c r="AW123" s="872"/>
      <c r="AX123" s="872"/>
      <c r="AY123" s="872"/>
      <c r="AZ123" s="111" t="s">
        <v>120</v>
      </c>
      <c r="BA123" s="111"/>
      <c r="BB123" s="111"/>
      <c r="BC123" s="111"/>
      <c r="BD123" s="111"/>
      <c r="BE123" s="111"/>
      <c r="BF123" s="111"/>
      <c r="BG123" s="111"/>
      <c r="BH123" s="111"/>
      <c r="BI123" s="111"/>
      <c r="BJ123" s="111"/>
      <c r="BK123" s="111"/>
      <c r="BL123" s="111"/>
      <c r="BM123" s="111"/>
      <c r="BN123" s="111"/>
      <c r="BO123" s="851" t="s">
        <v>409</v>
      </c>
      <c r="BP123" s="879"/>
      <c r="BQ123" s="909">
        <v>26053293</v>
      </c>
      <c r="BR123" s="910"/>
      <c r="BS123" s="910"/>
      <c r="BT123" s="910"/>
      <c r="BU123" s="910"/>
      <c r="BV123" s="910">
        <v>26266924</v>
      </c>
      <c r="BW123" s="910"/>
      <c r="BX123" s="910"/>
      <c r="BY123" s="910"/>
      <c r="BZ123" s="910"/>
      <c r="CA123" s="910">
        <v>26143365</v>
      </c>
      <c r="CB123" s="910"/>
      <c r="CC123" s="910"/>
      <c r="CD123" s="910"/>
      <c r="CE123" s="910"/>
      <c r="CF123" s="875"/>
      <c r="CG123" s="876"/>
      <c r="CH123" s="876"/>
      <c r="CI123" s="876"/>
      <c r="CJ123" s="877"/>
      <c r="CK123" s="883"/>
      <c r="CL123" s="884"/>
      <c r="CM123" s="884"/>
      <c r="CN123" s="884"/>
      <c r="CO123" s="885"/>
      <c r="CP123" s="893" t="s">
        <v>340</v>
      </c>
      <c r="CQ123" s="894"/>
      <c r="CR123" s="894"/>
      <c r="CS123" s="894"/>
      <c r="CT123" s="894"/>
      <c r="CU123" s="894"/>
      <c r="CV123" s="894"/>
      <c r="CW123" s="894"/>
      <c r="CX123" s="894"/>
      <c r="CY123" s="894"/>
      <c r="CZ123" s="894"/>
      <c r="DA123" s="894"/>
      <c r="DB123" s="894"/>
      <c r="DC123" s="894"/>
      <c r="DD123" s="894"/>
      <c r="DE123" s="894"/>
      <c r="DF123" s="895"/>
      <c r="DG123" s="824">
        <v>104184</v>
      </c>
      <c r="DH123" s="825"/>
      <c r="DI123" s="825"/>
      <c r="DJ123" s="825"/>
      <c r="DK123" s="826"/>
      <c r="DL123" s="827">
        <v>314724</v>
      </c>
      <c r="DM123" s="825"/>
      <c r="DN123" s="825"/>
      <c r="DO123" s="825"/>
      <c r="DP123" s="826"/>
      <c r="DQ123" s="827">
        <v>311266</v>
      </c>
      <c r="DR123" s="825"/>
      <c r="DS123" s="825"/>
      <c r="DT123" s="825"/>
      <c r="DU123" s="826"/>
      <c r="DV123" s="828">
        <v>4.5</v>
      </c>
      <c r="DW123" s="829"/>
      <c r="DX123" s="829"/>
      <c r="DY123" s="829"/>
      <c r="DZ123" s="830"/>
    </row>
    <row r="124" spans="1:130" s="90" customFormat="1" ht="26.25" customHeight="1" thickBot="1" x14ac:dyDescent="0.25">
      <c r="A124" s="934"/>
      <c r="B124" s="836"/>
      <c r="C124" s="809" t="s">
        <v>398</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824" t="s">
        <v>66</v>
      </c>
      <c r="AB124" s="825"/>
      <c r="AC124" s="825"/>
      <c r="AD124" s="825"/>
      <c r="AE124" s="826"/>
      <c r="AF124" s="827" t="s">
        <v>66</v>
      </c>
      <c r="AG124" s="825"/>
      <c r="AH124" s="825"/>
      <c r="AI124" s="825"/>
      <c r="AJ124" s="826"/>
      <c r="AK124" s="827" t="s">
        <v>66</v>
      </c>
      <c r="AL124" s="825"/>
      <c r="AM124" s="825"/>
      <c r="AN124" s="825"/>
      <c r="AO124" s="826"/>
      <c r="AP124" s="828" t="s">
        <v>66</v>
      </c>
      <c r="AQ124" s="829"/>
      <c r="AR124" s="829"/>
      <c r="AS124" s="829"/>
      <c r="AT124" s="830"/>
      <c r="AU124" s="905" t="s">
        <v>410</v>
      </c>
      <c r="AV124" s="906"/>
      <c r="AW124" s="906"/>
      <c r="AX124" s="906"/>
      <c r="AY124" s="906"/>
      <c r="AZ124" s="906"/>
      <c r="BA124" s="906"/>
      <c r="BB124" s="906"/>
      <c r="BC124" s="906"/>
      <c r="BD124" s="906"/>
      <c r="BE124" s="906"/>
      <c r="BF124" s="906"/>
      <c r="BG124" s="906"/>
      <c r="BH124" s="906"/>
      <c r="BI124" s="906"/>
      <c r="BJ124" s="906"/>
      <c r="BK124" s="906"/>
      <c r="BL124" s="906"/>
      <c r="BM124" s="906"/>
      <c r="BN124" s="906"/>
      <c r="BO124" s="906"/>
      <c r="BP124" s="907"/>
      <c r="BQ124" s="908">
        <v>47</v>
      </c>
      <c r="BR124" s="901"/>
      <c r="BS124" s="901"/>
      <c r="BT124" s="901"/>
      <c r="BU124" s="901"/>
      <c r="BV124" s="901">
        <v>51.2</v>
      </c>
      <c r="BW124" s="901"/>
      <c r="BX124" s="901"/>
      <c r="BY124" s="901"/>
      <c r="BZ124" s="901"/>
      <c r="CA124" s="901">
        <v>43.6</v>
      </c>
      <c r="CB124" s="901"/>
      <c r="CC124" s="901"/>
      <c r="CD124" s="901"/>
      <c r="CE124" s="901"/>
      <c r="CF124" s="902"/>
      <c r="CG124" s="903"/>
      <c r="CH124" s="903"/>
      <c r="CI124" s="903"/>
      <c r="CJ124" s="904"/>
      <c r="CK124" s="886"/>
      <c r="CL124" s="886"/>
      <c r="CM124" s="886"/>
      <c r="CN124" s="886"/>
      <c r="CO124" s="887"/>
      <c r="CP124" s="893" t="s">
        <v>411</v>
      </c>
      <c r="CQ124" s="894"/>
      <c r="CR124" s="894"/>
      <c r="CS124" s="894"/>
      <c r="CT124" s="894"/>
      <c r="CU124" s="894"/>
      <c r="CV124" s="894"/>
      <c r="CW124" s="894"/>
      <c r="CX124" s="894"/>
      <c r="CY124" s="894"/>
      <c r="CZ124" s="894"/>
      <c r="DA124" s="894"/>
      <c r="DB124" s="894"/>
      <c r="DC124" s="894"/>
      <c r="DD124" s="894"/>
      <c r="DE124" s="894"/>
      <c r="DF124" s="895"/>
      <c r="DG124" s="878">
        <v>1773924</v>
      </c>
      <c r="DH124" s="860"/>
      <c r="DI124" s="860"/>
      <c r="DJ124" s="860"/>
      <c r="DK124" s="861"/>
      <c r="DL124" s="859">
        <v>1672180</v>
      </c>
      <c r="DM124" s="860"/>
      <c r="DN124" s="860"/>
      <c r="DO124" s="860"/>
      <c r="DP124" s="861"/>
      <c r="DQ124" s="859" t="s">
        <v>66</v>
      </c>
      <c r="DR124" s="860"/>
      <c r="DS124" s="860"/>
      <c r="DT124" s="860"/>
      <c r="DU124" s="861"/>
      <c r="DV124" s="862" t="s">
        <v>66</v>
      </c>
      <c r="DW124" s="863"/>
      <c r="DX124" s="863"/>
      <c r="DY124" s="863"/>
      <c r="DZ124" s="864"/>
    </row>
    <row r="125" spans="1:130" s="90" customFormat="1" ht="26.25" customHeight="1" x14ac:dyDescent="0.2">
      <c r="A125" s="934"/>
      <c r="B125" s="836"/>
      <c r="C125" s="809" t="s">
        <v>400</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824" t="s">
        <v>66</v>
      </c>
      <c r="AB125" s="825"/>
      <c r="AC125" s="825"/>
      <c r="AD125" s="825"/>
      <c r="AE125" s="826"/>
      <c r="AF125" s="827" t="s">
        <v>66</v>
      </c>
      <c r="AG125" s="825"/>
      <c r="AH125" s="825"/>
      <c r="AI125" s="825"/>
      <c r="AJ125" s="826"/>
      <c r="AK125" s="827" t="s">
        <v>66</v>
      </c>
      <c r="AL125" s="825"/>
      <c r="AM125" s="825"/>
      <c r="AN125" s="825"/>
      <c r="AO125" s="826"/>
      <c r="AP125" s="828" t="s">
        <v>66</v>
      </c>
      <c r="AQ125" s="829"/>
      <c r="AR125" s="829"/>
      <c r="AS125" s="829"/>
      <c r="AT125" s="830"/>
      <c r="AU125" s="112"/>
      <c r="AV125" s="113"/>
      <c r="AW125" s="113"/>
      <c r="AX125" s="113"/>
      <c r="AY125" s="113"/>
      <c r="AZ125" s="113"/>
      <c r="BA125" s="113"/>
      <c r="BB125" s="113"/>
      <c r="BC125" s="113"/>
      <c r="BD125" s="113"/>
      <c r="BE125" s="113"/>
      <c r="BF125" s="113"/>
      <c r="BG125" s="113"/>
      <c r="BH125" s="113"/>
      <c r="BI125" s="113"/>
      <c r="BJ125" s="113"/>
      <c r="BK125" s="113"/>
      <c r="BL125" s="113"/>
      <c r="BM125" s="113"/>
      <c r="BN125" s="113"/>
      <c r="BO125" s="113"/>
      <c r="BP125" s="113"/>
      <c r="BQ125" s="93"/>
      <c r="BR125" s="93"/>
      <c r="BS125" s="93"/>
      <c r="BT125" s="93"/>
      <c r="BU125" s="93"/>
      <c r="BV125" s="93"/>
      <c r="BW125" s="93"/>
      <c r="BX125" s="93"/>
      <c r="BY125" s="93"/>
      <c r="BZ125" s="93"/>
      <c r="CA125" s="93"/>
      <c r="CB125" s="93"/>
      <c r="CC125" s="93"/>
      <c r="CD125" s="93"/>
      <c r="CE125" s="93"/>
      <c r="CF125" s="93"/>
      <c r="CG125" s="93"/>
      <c r="CH125" s="93"/>
      <c r="CI125" s="93"/>
      <c r="CJ125" s="114"/>
      <c r="CK125" s="896" t="s">
        <v>412</v>
      </c>
      <c r="CL125" s="881"/>
      <c r="CM125" s="881"/>
      <c r="CN125" s="881"/>
      <c r="CO125" s="882"/>
      <c r="CP125" s="816" t="s">
        <v>413</v>
      </c>
      <c r="CQ125" s="784"/>
      <c r="CR125" s="784"/>
      <c r="CS125" s="784"/>
      <c r="CT125" s="784"/>
      <c r="CU125" s="784"/>
      <c r="CV125" s="784"/>
      <c r="CW125" s="784"/>
      <c r="CX125" s="784"/>
      <c r="CY125" s="784"/>
      <c r="CZ125" s="784"/>
      <c r="DA125" s="784"/>
      <c r="DB125" s="784"/>
      <c r="DC125" s="784"/>
      <c r="DD125" s="784"/>
      <c r="DE125" s="784"/>
      <c r="DF125" s="785"/>
      <c r="DG125" s="817" t="s">
        <v>66</v>
      </c>
      <c r="DH125" s="818"/>
      <c r="DI125" s="818"/>
      <c r="DJ125" s="818"/>
      <c r="DK125" s="818"/>
      <c r="DL125" s="818" t="s">
        <v>66</v>
      </c>
      <c r="DM125" s="818"/>
      <c r="DN125" s="818"/>
      <c r="DO125" s="818"/>
      <c r="DP125" s="818"/>
      <c r="DQ125" s="818" t="s">
        <v>66</v>
      </c>
      <c r="DR125" s="818"/>
      <c r="DS125" s="818"/>
      <c r="DT125" s="818"/>
      <c r="DU125" s="818"/>
      <c r="DV125" s="819" t="s">
        <v>66</v>
      </c>
      <c r="DW125" s="819"/>
      <c r="DX125" s="819"/>
      <c r="DY125" s="819"/>
      <c r="DZ125" s="820"/>
    </row>
    <row r="126" spans="1:130" s="90" customFormat="1" ht="26.25" customHeight="1" thickBot="1" x14ac:dyDescent="0.25">
      <c r="A126" s="934"/>
      <c r="B126" s="836"/>
      <c r="C126" s="809" t="s">
        <v>402</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824" t="s">
        <v>66</v>
      </c>
      <c r="AB126" s="825"/>
      <c r="AC126" s="825"/>
      <c r="AD126" s="825"/>
      <c r="AE126" s="826"/>
      <c r="AF126" s="827" t="s">
        <v>66</v>
      </c>
      <c r="AG126" s="825"/>
      <c r="AH126" s="825"/>
      <c r="AI126" s="825"/>
      <c r="AJ126" s="826"/>
      <c r="AK126" s="827" t="s">
        <v>66</v>
      </c>
      <c r="AL126" s="825"/>
      <c r="AM126" s="825"/>
      <c r="AN126" s="825"/>
      <c r="AO126" s="826"/>
      <c r="AP126" s="828" t="s">
        <v>66</v>
      </c>
      <c r="AQ126" s="829"/>
      <c r="AR126" s="829"/>
      <c r="AS126" s="829"/>
      <c r="AT126" s="830"/>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115"/>
      <c r="CE126" s="115"/>
      <c r="CF126" s="115"/>
      <c r="CG126" s="93"/>
      <c r="CH126" s="93"/>
      <c r="CI126" s="93"/>
      <c r="CJ126" s="114"/>
      <c r="CK126" s="897"/>
      <c r="CL126" s="884"/>
      <c r="CM126" s="884"/>
      <c r="CN126" s="884"/>
      <c r="CO126" s="885"/>
      <c r="CP126" s="809" t="s">
        <v>414</v>
      </c>
      <c r="CQ126" s="810"/>
      <c r="CR126" s="810"/>
      <c r="CS126" s="810"/>
      <c r="CT126" s="810"/>
      <c r="CU126" s="810"/>
      <c r="CV126" s="810"/>
      <c r="CW126" s="810"/>
      <c r="CX126" s="810"/>
      <c r="CY126" s="810"/>
      <c r="CZ126" s="810"/>
      <c r="DA126" s="810"/>
      <c r="DB126" s="810"/>
      <c r="DC126" s="810"/>
      <c r="DD126" s="810"/>
      <c r="DE126" s="810"/>
      <c r="DF126" s="811"/>
      <c r="DG126" s="812" t="s">
        <v>66</v>
      </c>
      <c r="DH126" s="813"/>
      <c r="DI126" s="813"/>
      <c r="DJ126" s="813"/>
      <c r="DK126" s="813"/>
      <c r="DL126" s="813" t="s">
        <v>66</v>
      </c>
      <c r="DM126" s="813"/>
      <c r="DN126" s="813"/>
      <c r="DO126" s="813"/>
      <c r="DP126" s="813"/>
      <c r="DQ126" s="813" t="s">
        <v>66</v>
      </c>
      <c r="DR126" s="813"/>
      <c r="DS126" s="813"/>
      <c r="DT126" s="813"/>
      <c r="DU126" s="813"/>
      <c r="DV126" s="814" t="s">
        <v>66</v>
      </c>
      <c r="DW126" s="814"/>
      <c r="DX126" s="814"/>
      <c r="DY126" s="814"/>
      <c r="DZ126" s="815"/>
    </row>
    <row r="127" spans="1:130" s="90" customFormat="1" ht="26.25" customHeight="1" x14ac:dyDescent="0.2">
      <c r="A127" s="935"/>
      <c r="B127" s="838"/>
      <c r="C127" s="850" t="s">
        <v>415</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824">
        <v>405</v>
      </c>
      <c r="AB127" s="825"/>
      <c r="AC127" s="825"/>
      <c r="AD127" s="825"/>
      <c r="AE127" s="826"/>
      <c r="AF127" s="827">
        <v>342</v>
      </c>
      <c r="AG127" s="825"/>
      <c r="AH127" s="825"/>
      <c r="AI127" s="825"/>
      <c r="AJ127" s="826"/>
      <c r="AK127" s="827">
        <v>276</v>
      </c>
      <c r="AL127" s="825"/>
      <c r="AM127" s="825"/>
      <c r="AN127" s="825"/>
      <c r="AO127" s="826"/>
      <c r="AP127" s="828">
        <v>0</v>
      </c>
      <c r="AQ127" s="829"/>
      <c r="AR127" s="829"/>
      <c r="AS127" s="829"/>
      <c r="AT127" s="830"/>
      <c r="AU127" s="93"/>
      <c r="AV127" s="93"/>
      <c r="AW127" s="93"/>
      <c r="AX127" s="911" t="s">
        <v>416</v>
      </c>
      <c r="AY127" s="912"/>
      <c r="AZ127" s="912"/>
      <c r="BA127" s="912"/>
      <c r="BB127" s="912"/>
      <c r="BC127" s="912"/>
      <c r="BD127" s="912"/>
      <c r="BE127" s="913"/>
      <c r="BF127" s="914" t="s">
        <v>417</v>
      </c>
      <c r="BG127" s="912"/>
      <c r="BH127" s="912"/>
      <c r="BI127" s="912"/>
      <c r="BJ127" s="912"/>
      <c r="BK127" s="912"/>
      <c r="BL127" s="913"/>
      <c r="BM127" s="914" t="s">
        <v>418</v>
      </c>
      <c r="BN127" s="912"/>
      <c r="BO127" s="912"/>
      <c r="BP127" s="912"/>
      <c r="BQ127" s="912"/>
      <c r="BR127" s="912"/>
      <c r="BS127" s="913"/>
      <c r="BT127" s="914" t="s">
        <v>419</v>
      </c>
      <c r="BU127" s="912"/>
      <c r="BV127" s="912"/>
      <c r="BW127" s="912"/>
      <c r="BX127" s="912"/>
      <c r="BY127" s="912"/>
      <c r="BZ127" s="932"/>
      <c r="CA127" s="93"/>
      <c r="CB127" s="93"/>
      <c r="CC127" s="93"/>
      <c r="CD127" s="115"/>
      <c r="CE127" s="115"/>
      <c r="CF127" s="115"/>
      <c r="CG127" s="93"/>
      <c r="CH127" s="93"/>
      <c r="CI127" s="93"/>
      <c r="CJ127" s="114"/>
      <c r="CK127" s="897"/>
      <c r="CL127" s="884"/>
      <c r="CM127" s="884"/>
      <c r="CN127" s="884"/>
      <c r="CO127" s="885"/>
      <c r="CP127" s="809" t="s">
        <v>420</v>
      </c>
      <c r="CQ127" s="810"/>
      <c r="CR127" s="810"/>
      <c r="CS127" s="810"/>
      <c r="CT127" s="810"/>
      <c r="CU127" s="810"/>
      <c r="CV127" s="810"/>
      <c r="CW127" s="810"/>
      <c r="CX127" s="810"/>
      <c r="CY127" s="810"/>
      <c r="CZ127" s="810"/>
      <c r="DA127" s="810"/>
      <c r="DB127" s="810"/>
      <c r="DC127" s="810"/>
      <c r="DD127" s="810"/>
      <c r="DE127" s="810"/>
      <c r="DF127" s="811"/>
      <c r="DG127" s="812" t="s">
        <v>66</v>
      </c>
      <c r="DH127" s="813"/>
      <c r="DI127" s="813"/>
      <c r="DJ127" s="813"/>
      <c r="DK127" s="813"/>
      <c r="DL127" s="813" t="s">
        <v>66</v>
      </c>
      <c r="DM127" s="813"/>
      <c r="DN127" s="813"/>
      <c r="DO127" s="813"/>
      <c r="DP127" s="813"/>
      <c r="DQ127" s="813" t="s">
        <v>66</v>
      </c>
      <c r="DR127" s="813"/>
      <c r="DS127" s="813"/>
      <c r="DT127" s="813"/>
      <c r="DU127" s="813"/>
      <c r="DV127" s="814" t="s">
        <v>66</v>
      </c>
      <c r="DW127" s="814"/>
      <c r="DX127" s="814"/>
      <c r="DY127" s="814"/>
      <c r="DZ127" s="815"/>
    </row>
    <row r="128" spans="1:130" s="90" customFormat="1" ht="26.25" customHeight="1" thickBot="1" x14ac:dyDescent="0.25">
      <c r="A128" s="922" t="s">
        <v>421</v>
      </c>
      <c r="B128" s="923"/>
      <c r="C128" s="923"/>
      <c r="D128" s="923"/>
      <c r="E128" s="923"/>
      <c r="F128" s="923"/>
      <c r="G128" s="923"/>
      <c r="H128" s="923"/>
      <c r="I128" s="923"/>
      <c r="J128" s="923"/>
      <c r="K128" s="923"/>
      <c r="L128" s="923"/>
      <c r="M128" s="923"/>
      <c r="N128" s="923"/>
      <c r="O128" s="923"/>
      <c r="P128" s="923"/>
      <c r="Q128" s="923"/>
      <c r="R128" s="923"/>
      <c r="S128" s="923"/>
      <c r="T128" s="923"/>
      <c r="U128" s="923"/>
      <c r="V128" s="923"/>
      <c r="W128" s="924" t="s">
        <v>422</v>
      </c>
      <c r="X128" s="924"/>
      <c r="Y128" s="924"/>
      <c r="Z128" s="925"/>
      <c r="AA128" s="786">
        <v>96585</v>
      </c>
      <c r="AB128" s="787"/>
      <c r="AC128" s="787"/>
      <c r="AD128" s="787"/>
      <c r="AE128" s="788"/>
      <c r="AF128" s="789">
        <v>86143</v>
      </c>
      <c r="AG128" s="787"/>
      <c r="AH128" s="787"/>
      <c r="AI128" s="787"/>
      <c r="AJ128" s="788"/>
      <c r="AK128" s="789">
        <v>78975</v>
      </c>
      <c r="AL128" s="787"/>
      <c r="AM128" s="787"/>
      <c r="AN128" s="787"/>
      <c r="AO128" s="788"/>
      <c r="AP128" s="926"/>
      <c r="AQ128" s="927"/>
      <c r="AR128" s="927"/>
      <c r="AS128" s="927"/>
      <c r="AT128" s="928"/>
      <c r="AU128" s="93"/>
      <c r="AV128" s="93"/>
      <c r="AW128" s="93"/>
      <c r="AX128" s="783" t="s">
        <v>423</v>
      </c>
      <c r="AY128" s="784"/>
      <c r="AZ128" s="784"/>
      <c r="BA128" s="784"/>
      <c r="BB128" s="784"/>
      <c r="BC128" s="784"/>
      <c r="BD128" s="784"/>
      <c r="BE128" s="785"/>
      <c r="BF128" s="929" t="s">
        <v>66</v>
      </c>
      <c r="BG128" s="930"/>
      <c r="BH128" s="930"/>
      <c r="BI128" s="930"/>
      <c r="BJ128" s="930"/>
      <c r="BK128" s="930"/>
      <c r="BL128" s="931"/>
      <c r="BM128" s="929">
        <v>13.53</v>
      </c>
      <c r="BN128" s="930"/>
      <c r="BO128" s="930"/>
      <c r="BP128" s="930"/>
      <c r="BQ128" s="930"/>
      <c r="BR128" s="930"/>
      <c r="BS128" s="931"/>
      <c r="BT128" s="929">
        <v>20</v>
      </c>
      <c r="BU128" s="930"/>
      <c r="BV128" s="930"/>
      <c r="BW128" s="930"/>
      <c r="BX128" s="930"/>
      <c r="BY128" s="930"/>
      <c r="BZ128" s="947"/>
      <c r="CA128" s="115"/>
      <c r="CB128" s="115"/>
      <c r="CC128" s="115"/>
      <c r="CD128" s="115"/>
      <c r="CE128" s="115"/>
      <c r="CF128" s="115"/>
      <c r="CG128" s="93"/>
      <c r="CH128" s="93"/>
      <c r="CI128" s="93"/>
      <c r="CJ128" s="114"/>
      <c r="CK128" s="898"/>
      <c r="CL128" s="899"/>
      <c r="CM128" s="899"/>
      <c r="CN128" s="899"/>
      <c r="CO128" s="900"/>
      <c r="CP128" s="915" t="s">
        <v>424</v>
      </c>
      <c r="CQ128" s="916"/>
      <c r="CR128" s="916"/>
      <c r="CS128" s="916"/>
      <c r="CT128" s="916"/>
      <c r="CU128" s="916"/>
      <c r="CV128" s="916"/>
      <c r="CW128" s="916"/>
      <c r="CX128" s="916"/>
      <c r="CY128" s="916"/>
      <c r="CZ128" s="916"/>
      <c r="DA128" s="916"/>
      <c r="DB128" s="916"/>
      <c r="DC128" s="916"/>
      <c r="DD128" s="916"/>
      <c r="DE128" s="916"/>
      <c r="DF128" s="917"/>
      <c r="DG128" s="918" t="s">
        <v>66</v>
      </c>
      <c r="DH128" s="919"/>
      <c r="DI128" s="919"/>
      <c r="DJ128" s="919"/>
      <c r="DK128" s="919"/>
      <c r="DL128" s="919" t="s">
        <v>66</v>
      </c>
      <c r="DM128" s="919"/>
      <c r="DN128" s="919"/>
      <c r="DO128" s="919"/>
      <c r="DP128" s="919"/>
      <c r="DQ128" s="919" t="s">
        <v>66</v>
      </c>
      <c r="DR128" s="919"/>
      <c r="DS128" s="919"/>
      <c r="DT128" s="919"/>
      <c r="DU128" s="919"/>
      <c r="DV128" s="920" t="s">
        <v>66</v>
      </c>
      <c r="DW128" s="920"/>
      <c r="DX128" s="920"/>
      <c r="DY128" s="920"/>
      <c r="DZ128" s="921"/>
    </row>
    <row r="129" spans="1:131" s="90" customFormat="1" ht="26.25" customHeight="1" x14ac:dyDescent="0.2">
      <c r="A129" s="821" t="s">
        <v>46</v>
      </c>
      <c r="B129" s="822"/>
      <c r="C129" s="822"/>
      <c r="D129" s="822"/>
      <c r="E129" s="822"/>
      <c r="F129" s="822"/>
      <c r="G129" s="822"/>
      <c r="H129" s="822"/>
      <c r="I129" s="822"/>
      <c r="J129" s="822"/>
      <c r="K129" s="822"/>
      <c r="L129" s="822"/>
      <c r="M129" s="822"/>
      <c r="N129" s="822"/>
      <c r="O129" s="822"/>
      <c r="P129" s="822"/>
      <c r="Q129" s="822"/>
      <c r="R129" s="822"/>
      <c r="S129" s="822"/>
      <c r="T129" s="822"/>
      <c r="U129" s="822"/>
      <c r="V129" s="822"/>
      <c r="W129" s="941" t="s">
        <v>425</v>
      </c>
      <c r="X129" s="942"/>
      <c r="Y129" s="942"/>
      <c r="Z129" s="943"/>
      <c r="AA129" s="824">
        <v>8949693</v>
      </c>
      <c r="AB129" s="825"/>
      <c r="AC129" s="825"/>
      <c r="AD129" s="825"/>
      <c r="AE129" s="826"/>
      <c r="AF129" s="827">
        <v>8942228</v>
      </c>
      <c r="AG129" s="825"/>
      <c r="AH129" s="825"/>
      <c r="AI129" s="825"/>
      <c r="AJ129" s="826"/>
      <c r="AK129" s="827">
        <v>8926466</v>
      </c>
      <c r="AL129" s="825"/>
      <c r="AM129" s="825"/>
      <c r="AN129" s="825"/>
      <c r="AO129" s="826"/>
      <c r="AP129" s="944"/>
      <c r="AQ129" s="945"/>
      <c r="AR129" s="945"/>
      <c r="AS129" s="945"/>
      <c r="AT129" s="946"/>
      <c r="AU129" s="94"/>
      <c r="AV129" s="94"/>
      <c r="AW129" s="94"/>
      <c r="AX129" s="936" t="s">
        <v>426</v>
      </c>
      <c r="AY129" s="810"/>
      <c r="AZ129" s="810"/>
      <c r="BA129" s="810"/>
      <c r="BB129" s="810"/>
      <c r="BC129" s="810"/>
      <c r="BD129" s="810"/>
      <c r="BE129" s="811"/>
      <c r="BF129" s="937" t="s">
        <v>66</v>
      </c>
      <c r="BG129" s="938"/>
      <c r="BH129" s="938"/>
      <c r="BI129" s="938"/>
      <c r="BJ129" s="938"/>
      <c r="BK129" s="938"/>
      <c r="BL129" s="939"/>
      <c r="BM129" s="937">
        <v>18.53</v>
      </c>
      <c r="BN129" s="938"/>
      <c r="BO129" s="938"/>
      <c r="BP129" s="938"/>
      <c r="BQ129" s="938"/>
      <c r="BR129" s="938"/>
      <c r="BS129" s="939"/>
      <c r="BT129" s="937">
        <v>30</v>
      </c>
      <c r="BU129" s="938"/>
      <c r="BV129" s="938"/>
      <c r="BW129" s="938"/>
      <c r="BX129" s="938"/>
      <c r="BY129" s="938"/>
      <c r="BZ129" s="940"/>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94"/>
      <c r="DQ129" s="94"/>
      <c r="DR129" s="94"/>
      <c r="DS129" s="94"/>
      <c r="DT129" s="94"/>
      <c r="DU129" s="94"/>
      <c r="DV129" s="94"/>
      <c r="DW129" s="94"/>
      <c r="DX129" s="94"/>
      <c r="DY129" s="94"/>
      <c r="DZ129" s="94"/>
    </row>
    <row r="130" spans="1:131" s="90" customFormat="1" ht="26.25" customHeight="1" x14ac:dyDescent="0.2">
      <c r="A130" s="821" t="s">
        <v>427</v>
      </c>
      <c r="B130" s="822"/>
      <c r="C130" s="822"/>
      <c r="D130" s="822"/>
      <c r="E130" s="822"/>
      <c r="F130" s="822"/>
      <c r="G130" s="822"/>
      <c r="H130" s="822"/>
      <c r="I130" s="822"/>
      <c r="J130" s="822"/>
      <c r="K130" s="822"/>
      <c r="L130" s="822"/>
      <c r="M130" s="822"/>
      <c r="N130" s="822"/>
      <c r="O130" s="822"/>
      <c r="P130" s="822"/>
      <c r="Q130" s="822"/>
      <c r="R130" s="822"/>
      <c r="S130" s="822"/>
      <c r="T130" s="822"/>
      <c r="U130" s="822"/>
      <c r="V130" s="822"/>
      <c r="W130" s="941" t="s">
        <v>428</v>
      </c>
      <c r="X130" s="942"/>
      <c r="Y130" s="942"/>
      <c r="Z130" s="943"/>
      <c r="AA130" s="824">
        <v>1993040</v>
      </c>
      <c r="AB130" s="825"/>
      <c r="AC130" s="825"/>
      <c r="AD130" s="825"/>
      <c r="AE130" s="826"/>
      <c r="AF130" s="827">
        <v>1936683</v>
      </c>
      <c r="AG130" s="825"/>
      <c r="AH130" s="825"/>
      <c r="AI130" s="825"/>
      <c r="AJ130" s="826"/>
      <c r="AK130" s="827">
        <v>1951310</v>
      </c>
      <c r="AL130" s="825"/>
      <c r="AM130" s="825"/>
      <c r="AN130" s="825"/>
      <c r="AO130" s="826"/>
      <c r="AP130" s="944"/>
      <c r="AQ130" s="945"/>
      <c r="AR130" s="945"/>
      <c r="AS130" s="945"/>
      <c r="AT130" s="946"/>
      <c r="AU130" s="94"/>
      <c r="AV130" s="94"/>
      <c r="AW130" s="94"/>
      <c r="AX130" s="936" t="s">
        <v>429</v>
      </c>
      <c r="AY130" s="810"/>
      <c r="AZ130" s="810"/>
      <c r="BA130" s="810"/>
      <c r="BB130" s="810"/>
      <c r="BC130" s="810"/>
      <c r="BD130" s="810"/>
      <c r="BE130" s="811"/>
      <c r="BF130" s="972">
        <v>12</v>
      </c>
      <c r="BG130" s="973"/>
      <c r="BH130" s="973"/>
      <c r="BI130" s="973"/>
      <c r="BJ130" s="973"/>
      <c r="BK130" s="973"/>
      <c r="BL130" s="974"/>
      <c r="BM130" s="972">
        <v>25</v>
      </c>
      <c r="BN130" s="973"/>
      <c r="BO130" s="973"/>
      <c r="BP130" s="973"/>
      <c r="BQ130" s="973"/>
      <c r="BR130" s="973"/>
      <c r="BS130" s="974"/>
      <c r="BT130" s="972">
        <v>35</v>
      </c>
      <c r="BU130" s="973"/>
      <c r="BV130" s="973"/>
      <c r="BW130" s="973"/>
      <c r="BX130" s="973"/>
      <c r="BY130" s="973"/>
      <c r="BZ130" s="975"/>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94"/>
      <c r="DQ130" s="94"/>
      <c r="DR130" s="94"/>
      <c r="DS130" s="94"/>
      <c r="DT130" s="94"/>
      <c r="DU130" s="94"/>
      <c r="DV130" s="94"/>
      <c r="DW130" s="94"/>
      <c r="DX130" s="94"/>
      <c r="DY130" s="94"/>
      <c r="DZ130" s="94"/>
    </row>
    <row r="131" spans="1:131" s="90" customFormat="1" ht="26.25" customHeight="1" thickBot="1" x14ac:dyDescent="0.25">
      <c r="A131" s="976"/>
      <c r="B131" s="977"/>
      <c r="C131" s="977"/>
      <c r="D131" s="977"/>
      <c r="E131" s="977"/>
      <c r="F131" s="977"/>
      <c r="G131" s="977"/>
      <c r="H131" s="977"/>
      <c r="I131" s="977"/>
      <c r="J131" s="977"/>
      <c r="K131" s="977"/>
      <c r="L131" s="977"/>
      <c r="M131" s="977"/>
      <c r="N131" s="977"/>
      <c r="O131" s="977"/>
      <c r="P131" s="977"/>
      <c r="Q131" s="977"/>
      <c r="R131" s="977"/>
      <c r="S131" s="977"/>
      <c r="T131" s="977"/>
      <c r="U131" s="977"/>
      <c r="V131" s="977"/>
      <c r="W131" s="978" t="s">
        <v>430</v>
      </c>
      <c r="X131" s="979"/>
      <c r="Y131" s="979"/>
      <c r="Z131" s="980"/>
      <c r="AA131" s="878">
        <v>6956653</v>
      </c>
      <c r="AB131" s="860"/>
      <c r="AC131" s="860"/>
      <c r="AD131" s="860"/>
      <c r="AE131" s="861"/>
      <c r="AF131" s="859">
        <v>7005545</v>
      </c>
      <c r="AG131" s="860"/>
      <c r="AH131" s="860"/>
      <c r="AI131" s="860"/>
      <c r="AJ131" s="861"/>
      <c r="AK131" s="859">
        <v>6975156</v>
      </c>
      <c r="AL131" s="860"/>
      <c r="AM131" s="860"/>
      <c r="AN131" s="860"/>
      <c r="AO131" s="861"/>
      <c r="AP131" s="981"/>
      <c r="AQ131" s="982"/>
      <c r="AR131" s="982"/>
      <c r="AS131" s="982"/>
      <c r="AT131" s="983"/>
      <c r="AU131" s="94"/>
      <c r="AV131" s="94"/>
      <c r="AW131" s="94"/>
      <c r="AX131" s="954" t="s">
        <v>431</v>
      </c>
      <c r="AY131" s="916"/>
      <c r="AZ131" s="916"/>
      <c r="BA131" s="916"/>
      <c r="BB131" s="916"/>
      <c r="BC131" s="916"/>
      <c r="BD131" s="916"/>
      <c r="BE131" s="917"/>
      <c r="BF131" s="955">
        <v>43.6</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94"/>
      <c r="DQ131" s="94"/>
      <c r="DR131" s="94"/>
      <c r="DS131" s="94"/>
      <c r="DT131" s="94"/>
      <c r="DU131" s="94"/>
      <c r="DV131" s="94"/>
      <c r="DW131" s="94"/>
      <c r="DX131" s="94"/>
      <c r="DY131" s="94"/>
      <c r="DZ131" s="94"/>
    </row>
    <row r="132" spans="1:131" s="90" customFormat="1" ht="26.25" customHeight="1" x14ac:dyDescent="0.2">
      <c r="A132" s="961" t="s">
        <v>432</v>
      </c>
      <c r="B132" s="962"/>
      <c r="C132" s="962"/>
      <c r="D132" s="962"/>
      <c r="E132" s="962"/>
      <c r="F132" s="962"/>
      <c r="G132" s="962"/>
      <c r="H132" s="962"/>
      <c r="I132" s="962"/>
      <c r="J132" s="962"/>
      <c r="K132" s="962"/>
      <c r="L132" s="962"/>
      <c r="M132" s="962"/>
      <c r="N132" s="962"/>
      <c r="O132" s="962"/>
      <c r="P132" s="962"/>
      <c r="Q132" s="962"/>
      <c r="R132" s="962"/>
      <c r="S132" s="962"/>
      <c r="T132" s="962"/>
      <c r="U132" s="962"/>
      <c r="V132" s="965" t="s">
        <v>433</v>
      </c>
      <c r="W132" s="965"/>
      <c r="X132" s="965"/>
      <c r="Y132" s="965"/>
      <c r="Z132" s="966"/>
      <c r="AA132" s="967">
        <v>11.42933247</v>
      </c>
      <c r="AB132" s="968"/>
      <c r="AC132" s="968"/>
      <c r="AD132" s="968"/>
      <c r="AE132" s="969"/>
      <c r="AF132" s="970">
        <v>12.28168544</v>
      </c>
      <c r="AG132" s="968"/>
      <c r="AH132" s="968"/>
      <c r="AI132" s="968"/>
      <c r="AJ132" s="969"/>
      <c r="AK132" s="970">
        <v>12.49259515</v>
      </c>
      <c r="AL132" s="968"/>
      <c r="AM132" s="968"/>
      <c r="AN132" s="968"/>
      <c r="AO132" s="969"/>
      <c r="AP132" s="875"/>
      <c r="AQ132" s="876"/>
      <c r="AR132" s="876"/>
      <c r="AS132" s="876"/>
      <c r="AT132" s="971"/>
      <c r="AU132" s="117"/>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94"/>
      <c r="DQ132" s="94"/>
      <c r="DR132" s="94"/>
      <c r="DS132" s="94"/>
      <c r="DT132" s="94"/>
      <c r="DU132" s="94"/>
      <c r="DV132" s="94"/>
      <c r="DW132" s="94"/>
      <c r="DX132" s="94"/>
      <c r="DY132" s="94"/>
      <c r="DZ132" s="94"/>
    </row>
    <row r="133" spans="1:131" s="90" customFormat="1" ht="26.25" customHeight="1" thickBot="1" x14ac:dyDescent="0.25">
      <c r="A133" s="963"/>
      <c r="B133" s="964"/>
      <c r="C133" s="964"/>
      <c r="D133" s="964"/>
      <c r="E133" s="964"/>
      <c r="F133" s="964"/>
      <c r="G133" s="964"/>
      <c r="H133" s="964"/>
      <c r="I133" s="964"/>
      <c r="J133" s="964"/>
      <c r="K133" s="964"/>
      <c r="L133" s="964"/>
      <c r="M133" s="964"/>
      <c r="N133" s="964"/>
      <c r="O133" s="964"/>
      <c r="P133" s="964"/>
      <c r="Q133" s="964"/>
      <c r="R133" s="964"/>
      <c r="S133" s="964"/>
      <c r="T133" s="964"/>
      <c r="U133" s="964"/>
      <c r="V133" s="948" t="s">
        <v>434</v>
      </c>
      <c r="W133" s="948"/>
      <c r="X133" s="948"/>
      <c r="Y133" s="948"/>
      <c r="Z133" s="949"/>
      <c r="AA133" s="950">
        <v>11.4</v>
      </c>
      <c r="AB133" s="951"/>
      <c r="AC133" s="951"/>
      <c r="AD133" s="951"/>
      <c r="AE133" s="952"/>
      <c r="AF133" s="950">
        <v>11.7</v>
      </c>
      <c r="AG133" s="951"/>
      <c r="AH133" s="951"/>
      <c r="AI133" s="951"/>
      <c r="AJ133" s="952"/>
      <c r="AK133" s="950">
        <v>12</v>
      </c>
      <c r="AL133" s="951"/>
      <c r="AM133" s="951"/>
      <c r="AN133" s="951"/>
      <c r="AO133" s="952"/>
      <c r="AP133" s="902"/>
      <c r="AQ133" s="903"/>
      <c r="AR133" s="903"/>
      <c r="AS133" s="903"/>
      <c r="AT133" s="953"/>
      <c r="AU133" s="94"/>
      <c r="AV133" s="94"/>
      <c r="AW133" s="94"/>
      <c r="AX133" s="94"/>
      <c r="AY133" s="94"/>
      <c r="AZ133" s="94"/>
      <c r="BA133" s="94"/>
      <c r="BB133" s="94"/>
      <c r="BC133" s="94"/>
      <c r="BD133" s="94"/>
      <c r="BE133" s="94"/>
      <c r="BF133" s="94"/>
      <c r="BG133" s="94"/>
      <c r="BH133" s="94"/>
      <c r="BI133" s="94"/>
      <c r="BJ133" s="94"/>
      <c r="BK133" s="94"/>
      <c r="BL133" s="94"/>
      <c r="BM133" s="94"/>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94"/>
      <c r="DQ133" s="94"/>
      <c r="DR133" s="94"/>
      <c r="DS133" s="94"/>
      <c r="DT133" s="94"/>
      <c r="DU133" s="94"/>
      <c r="DV133" s="94"/>
      <c r="DW133" s="94"/>
      <c r="DX133" s="94"/>
      <c r="DY133" s="94"/>
      <c r="DZ133" s="94"/>
    </row>
    <row r="134" spans="1:131" ht="11.25" customHeight="1" x14ac:dyDescent="0.2">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94"/>
      <c r="AV134" s="94"/>
      <c r="AW134" s="94"/>
      <c r="AX134" s="94"/>
      <c r="AY134" s="94"/>
      <c r="AZ134" s="94"/>
      <c r="BA134" s="94"/>
      <c r="BB134" s="94"/>
      <c r="BC134" s="94"/>
      <c r="BD134" s="94"/>
      <c r="BE134" s="94"/>
      <c r="BF134" s="94"/>
      <c r="BG134" s="94"/>
      <c r="BH134" s="94"/>
      <c r="BI134" s="94"/>
      <c r="BJ134" s="94"/>
      <c r="BK134" s="94"/>
      <c r="BL134" s="94"/>
      <c r="BM134" s="94"/>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94"/>
      <c r="DQ134" s="94"/>
      <c r="DR134" s="94"/>
      <c r="DS134" s="94"/>
      <c r="DT134" s="94"/>
      <c r="DU134" s="94"/>
      <c r="DV134" s="94"/>
      <c r="DW134" s="94"/>
      <c r="DX134" s="94"/>
      <c r="DY134" s="94"/>
      <c r="DZ134" s="94"/>
      <c r="EA134" s="90"/>
    </row>
    <row r="135" spans="1:131" ht="14.4" hidden="1" x14ac:dyDescent="0.2">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row>
  </sheetData>
  <sheetProtection algorithmName="SHA-512" hashValue="2oLDeGKE2UY+hFDH5uu55jha5TeiWVQKssZX+P8EkQqIKTprIoZwBTZP57MphZg9wO5OE+aaR9k9CnRMvSlerw==" saltValue="F3QZEM4iPmnbt6zzmOnIL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21C74-9791-4072-9673-2F3DF2FD802F}">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120" customWidth="1"/>
    <col min="121" max="121" width="0" style="119" hidden="1" customWidth="1"/>
    <col min="122" max="122" width="9" style="119" hidden="1" customWidth="1"/>
    <col min="123" max="16384" width="9" style="119" hidden="1"/>
  </cols>
  <sheetData>
    <row r="1" spans="1:120" ht="13.2" x14ac:dyDescent="0.2">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119"/>
    </row>
    <row r="17" spans="119:120" ht="13.2" x14ac:dyDescent="0.2">
      <c r="DP17" s="119"/>
    </row>
    <row r="18" spans="119:120" ht="13.2" x14ac:dyDescent="0.2"/>
    <row r="19" spans="119:120" ht="13.2" x14ac:dyDescent="0.2"/>
    <row r="20" spans="119:120" ht="13.2" x14ac:dyDescent="0.2">
      <c r="DO20" s="119"/>
      <c r="DP20" s="119"/>
    </row>
    <row r="21" spans="119:120" ht="13.2" x14ac:dyDescent="0.2">
      <c r="DP21" s="119"/>
    </row>
    <row r="22" spans="119:120" ht="13.2" x14ac:dyDescent="0.2"/>
    <row r="23" spans="119:120" ht="13.2" x14ac:dyDescent="0.2">
      <c r="DO23" s="119"/>
      <c r="DP23" s="119"/>
    </row>
    <row r="24" spans="119:120" ht="13.2" x14ac:dyDescent="0.2">
      <c r="DP24" s="119"/>
    </row>
    <row r="25" spans="119:120" ht="13.2" x14ac:dyDescent="0.2">
      <c r="DP25" s="119"/>
    </row>
    <row r="26" spans="119:120" ht="13.2" x14ac:dyDescent="0.2">
      <c r="DO26" s="119"/>
      <c r="DP26" s="119"/>
    </row>
    <row r="27" spans="119:120" ht="13.2" x14ac:dyDescent="0.2"/>
    <row r="28" spans="119:120" ht="13.2" x14ac:dyDescent="0.2">
      <c r="DO28" s="119"/>
      <c r="DP28" s="119"/>
    </row>
    <row r="29" spans="119:120" ht="13.2" x14ac:dyDescent="0.2">
      <c r="DP29" s="119"/>
    </row>
    <row r="30" spans="119:120" ht="13.2" x14ac:dyDescent="0.2"/>
    <row r="31" spans="119:120" ht="13.2" x14ac:dyDescent="0.2">
      <c r="DO31" s="119"/>
      <c r="DP31" s="119"/>
    </row>
    <row r="32" spans="119:120" ht="13.2" x14ac:dyDescent="0.2"/>
    <row r="33" spans="98:120" ht="13.2" x14ac:dyDescent="0.2">
      <c r="DO33" s="119"/>
      <c r="DP33" s="119"/>
    </row>
    <row r="34" spans="98:120" ht="13.2" x14ac:dyDescent="0.2">
      <c r="DM34" s="119"/>
    </row>
    <row r="35" spans="98:120" ht="13.2" x14ac:dyDescent="0.2">
      <c r="CT35" s="119"/>
      <c r="CU35" s="119"/>
      <c r="CV35" s="119"/>
      <c r="CY35" s="119"/>
      <c r="CZ35" s="119"/>
      <c r="DA35" s="119"/>
      <c r="DD35" s="119"/>
      <c r="DE35" s="119"/>
      <c r="DF35" s="119"/>
      <c r="DI35" s="119"/>
      <c r="DJ35" s="119"/>
      <c r="DK35" s="119"/>
      <c r="DM35" s="119"/>
      <c r="DN35" s="119"/>
      <c r="DO35" s="119"/>
      <c r="DP35" s="119"/>
    </row>
    <row r="36" spans="98:120" ht="13.2" x14ac:dyDescent="0.2"/>
    <row r="37" spans="98:120" ht="13.2" x14ac:dyDescent="0.2">
      <c r="CW37" s="119"/>
      <c r="DB37" s="119"/>
      <c r="DG37" s="119"/>
      <c r="DL37" s="119"/>
      <c r="DP37" s="119"/>
    </row>
    <row r="38" spans="98:120" ht="13.2" x14ac:dyDescent="0.2">
      <c r="CT38" s="119"/>
      <c r="CU38" s="119"/>
      <c r="CV38" s="119"/>
      <c r="CW38" s="119"/>
      <c r="CY38" s="119"/>
      <c r="CZ38" s="119"/>
      <c r="DA38" s="119"/>
      <c r="DB38" s="119"/>
      <c r="DD38" s="119"/>
      <c r="DE38" s="119"/>
      <c r="DF38" s="119"/>
      <c r="DG38" s="119"/>
      <c r="DI38" s="119"/>
      <c r="DJ38" s="119"/>
      <c r="DK38" s="119"/>
      <c r="DL38" s="119"/>
      <c r="DN38" s="119"/>
      <c r="DO38" s="119"/>
      <c r="DP38" s="11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119"/>
      <c r="DO49" s="119"/>
      <c r="DP49" s="11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119"/>
      <c r="CS63" s="119"/>
      <c r="CX63" s="119"/>
      <c r="DC63" s="119"/>
      <c r="DH63" s="119"/>
    </row>
    <row r="64" spans="22:120" ht="13.2" x14ac:dyDescent="0.2">
      <c r="V64" s="119"/>
    </row>
    <row r="65" spans="15:120" ht="13.2" x14ac:dyDescent="0.2">
      <c r="X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c r="CD65" s="119"/>
      <c r="CE65" s="119"/>
      <c r="CF65" s="119"/>
      <c r="CG65" s="119"/>
      <c r="CH65" s="119"/>
      <c r="CI65" s="119"/>
      <c r="CJ65" s="119"/>
      <c r="CK65" s="119"/>
      <c r="CL65" s="119"/>
      <c r="CM65" s="119"/>
      <c r="CN65" s="119"/>
      <c r="CO65" s="119"/>
      <c r="CP65" s="119"/>
      <c r="CQ65" s="119"/>
      <c r="CR65" s="119"/>
      <c r="CU65" s="119"/>
      <c r="CZ65" s="119"/>
      <c r="DE65" s="119"/>
      <c r="DJ65" s="119"/>
    </row>
    <row r="66" spans="15:120" ht="13.2" x14ac:dyDescent="0.2">
      <c r="Q66" s="119"/>
      <c r="S66" s="119"/>
      <c r="U66" s="119"/>
      <c r="DM66" s="119"/>
    </row>
    <row r="67" spans="15:120" ht="13.2" x14ac:dyDescent="0.2">
      <c r="O67" s="119"/>
      <c r="P67" s="119"/>
      <c r="R67" s="119"/>
      <c r="T67" s="119"/>
      <c r="Y67" s="119"/>
      <c r="CT67" s="119"/>
      <c r="CV67" s="119"/>
      <c r="CW67" s="119"/>
      <c r="CY67" s="119"/>
      <c r="DA67" s="119"/>
      <c r="DB67" s="119"/>
      <c r="DD67" s="119"/>
      <c r="DF67" s="119"/>
      <c r="DG67" s="119"/>
      <c r="DI67" s="119"/>
      <c r="DK67" s="119"/>
      <c r="DL67" s="119"/>
      <c r="DN67" s="119"/>
      <c r="DO67" s="119"/>
      <c r="DP67" s="119"/>
    </row>
    <row r="68" spans="15:120" ht="13.2" x14ac:dyDescent="0.2"/>
    <row r="69" spans="15:120" ht="13.2" x14ac:dyDescent="0.2"/>
    <row r="70" spans="15:120" ht="13.2" x14ac:dyDescent="0.2"/>
    <row r="71" spans="15:120" ht="13.2" x14ac:dyDescent="0.2"/>
    <row r="72" spans="15:120" ht="13.2" x14ac:dyDescent="0.2">
      <c r="DP72" s="119"/>
    </row>
    <row r="73" spans="15:120" ht="13.2" x14ac:dyDescent="0.2">
      <c r="DP73" s="11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119"/>
      <c r="CX96" s="119"/>
      <c r="DC96" s="119"/>
      <c r="DH96" s="119"/>
    </row>
    <row r="97" spans="24:120" ht="13.2" x14ac:dyDescent="0.2">
      <c r="CS97" s="119"/>
      <c r="CX97" s="119"/>
      <c r="DC97" s="119"/>
      <c r="DH97" s="119"/>
      <c r="DP97" s="120" t="s">
        <v>435</v>
      </c>
    </row>
    <row r="98" spans="24:120" ht="13.2" hidden="1" x14ac:dyDescent="0.2">
      <c r="CS98" s="119"/>
      <c r="CX98" s="119"/>
      <c r="DC98" s="119"/>
      <c r="DH98" s="119"/>
    </row>
    <row r="99" spans="24:120" ht="13.2" hidden="1" x14ac:dyDescent="0.2">
      <c r="CS99" s="119"/>
      <c r="CX99" s="119"/>
      <c r="DC99" s="119"/>
      <c r="DH99" s="119"/>
    </row>
    <row r="101" spans="24:120" ht="12" hidden="1" customHeight="1" x14ac:dyDescent="0.2">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119"/>
      <c r="CP101" s="119"/>
      <c r="CQ101" s="119"/>
      <c r="CR101" s="119"/>
      <c r="CU101" s="119"/>
      <c r="CZ101" s="119"/>
      <c r="DE101" s="119"/>
      <c r="DJ101" s="119"/>
    </row>
    <row r="102" spans="24:120" ht="1.5" hidden="1" customHeight="1" x14ac:dyDescent="0.2">
      <c r="CU102" s="119"/>
      <c r="CZ102" s="119"/>
      <c r="DE102" s="119"/>
      <c r="DJ102" s="119"/>
      <c r="DM102" s="119"/>
    </row>
    <row r="103" spans="24:120" ht="13.2" hidden="1" x14ac:dyDescent="0.2">
      <c r="CT103" s="119"/>
      <c r="CV103" s="119"/>
      <c r="CW103" s="119"/>
      <c r="CY103" s="119"/>
      <c r="DA103" s="119"/>
      <c r="DB103" s="119"/>
      <c r="DD103" s="119"/>
      <c r="DF103" s="119"/>
      <c r="DG103" s="119"/>
      <c r="DI103" s="119"/>
      <c r="DK103" s="119"/>
      <c r="DL103" s="119"/>
      <c r="DM103" s="119"/>
      <c r="DN103" s="119"/>
      <c r="DO103" s="119"/>
      <c r="DP103" s="119"/>
    </row>
    <row r="104" spans="24:120" ht="13.2" hidden="1" x14ac:dyDescent="0.2">
      <c r="CV104" s="119"/>
      <c r="CW104" s="119"/>
      <c r="DA104" s="119"/>
      <c r="DB104" s="119"/>
      <c r="DF104" s="119"/>
      <c r="DG104" s="119"/>
      <c r="DK104" s="119"/>
      <c r="DL104" s="119"/>
      <c r="DN104" s="119"/>
      <c r="DO104" s="119"/>
      <c r="DP104" s="119"/>
    </row>
    <row r="105" spans="24:120" ht="12.75" hidden="1" customHeight="1" x14ac:dyDescent="0.2"/>
  </sheetData>
  <sheetProtection algorithmName="SHA-512" hashValue="FzrSTk9FUglGZF/0KuZkn1937zhRKlkTdlGmxpVjwHlskFcC59qRwy7tqt/peaP1H3YbrzOlM+hPacosWzmpMA==" saltValue="WzX9S3YpAnBvxbGuWR0gJA==" spinCount="100000" sheet="1" objects="1" scenarios="1"/>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69BA0-18F3-4F25-82FE-C679C3FD7D39}">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120" customWidth="1"/>
    <col min="117" max="117" width="9" style="119" hidden="1" customWidth="1"/>
    <col min="118" max="16384" width="9" style="119" hidden="1"/>
  </cols>
  <sheetData>
    <row r="1" spans="2:116" ht="13.5" customHeight="1" x14ac:dyDescent="0.2">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row>
    <row r="2" spans="2:116" ht="13.5" customHeight="1" x14ac:dyDescent="0.2"/>
    <row r="3" spans="2:116" ht="13.5" customHeight="1" x14ac:dyDescent="0.2"/>
    <row r="4" spans="2:116" ht="13.5" customHeight="1" x14ac:dyDescent="0.2">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row>
    <row r="5" spans="2:116" ht="13.5" customHeight="1" x14ac:dyDescent="0.2">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row>
    <row r="19" spans="9:116" ht="13.5" customHeight="1" x14ac:dyDescent="0.2"/>
    <row r="20" spans="9:116" ht="13.5" customHeight="1" x14ac:dyDescent="0.2"/>
    <row r="21" spans="9:116" ht="13.5" customHeight="1" x14ac:dyDescent="0.2">
      <c r="DL21" s="119"/>
    </row>
    <row r="22" spans="9:116" ht="13.5" customHeight="1" x14ac:dyDescent="0.2">
      <c r="DI22" s="119"/>
      <c r="DJ22" s="119"/>
      <c r="DK22" s="119"/>
      <c r="DL22" s="119"/>
    </row>
    <row r="23" spans="9:116" ht="13.5" customHeight="1" x14ac:dyDescent="0.2">
      <c r="CY23" s="119"/>
      <c r="CZ23" s="119"/>
      <c r="DA23" s="119"/>
      <c r="DB23" s="119"/>
      <c r="DC23" s="119"/>
      <c r="DD23" s="119"/>
      <c r="DE23" s="119"/>
      <c r="DF23" s="119"/>
      <c r="DG23" s="119"/>
      <c r="DH23" s="119"/>
      <c r="DI23" s="119"/>
      <c r="DJ23" s="119"/>
      <c r="DK23" s="119"/>
      <c r="DL23" s="119"/>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119"/>
      <c r="DA35" s="119"/>
      <c r="DB35" s="119"/>
      <c r="DC35" s="119"/>
      <c r="DD35" s="119"/>
      <c r="DE35" s="119"/>
      <c r="DF35" s="119"/>
      <c r="DG35" s="119"/>
      <c r="DH35" s="119"/>
      <c r="DI35" s="119"/>
      <c r="DJ35" s="119"/>
      <c r="DK35" s="119"/>
      <c r="DL35" s="119"/>
    </row>
    <row r="36" spans="15:116" ht="13.5" customHeight="1" x14ac:dyDescent="0.2"/>
    <row r="37" spans="15:116" ht="13.5" customHeight="1" x14ac:dyDescent="0.2">
      <c r="DL37" s="119"/>
    </row>
    <row r="38" spans="15:116" ht="13.5" customHeight="1" x14ac:dyDescent="0.2">
      <c r="DI38" s="119"/>
      <c r="DJ38" s="119"/>
      <c r="DK38" s="119"/>
      <c r="DL38" s="119"/>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row>
    <row r="44" spans="15:116" ht="13.5" customHeight="1" x14ac:dyDescent="0.2">
      <c r="DL44" s="119"/>
    </row>
    <row r="45" spans="15:116" ht="13.5" customHeight="1" x14ac:dyDescent="0.2"/>
    <row r="46" spans="15:116" ht="13.5" customHeight="1" x14ac:dyDescent="0.2">
      <c r="DA46" s="119"/>
      <c r="DB46" s="119"/>
      <c r="DC46" s="119"/>
      <c r="DD46" s="119"/>
      <c r="DE46" s="119"/>
      <c r="DF46" s="119"/>
      <c r="DG46" s="119"/>
      <c r="DH46" s="119"/>
      <c r="DI46" s="119"/>
      <c r="DJ46" s="119"/>
      <c r="DK46" s="119"/>
      <c r="DL46" s="119"/>
    </row>
    <row r="47" spans="15:116" ht="13.5" customHeight="1" x14ac:dyDescent="0.2"/>
    <row r="48" spans="15:116" ht="13.5" customHeight="1" x14ac:dyDescent="0.2"/>
    <row r="49" spans="104:116" ht="13.5" customHeight="1" x14ac:dyDescent="0.2"/>
    <row r="50" spans="104:116" ht="13.5" customHeight="1" x14ac:dyDescent="0.2">
      <c r="CZ50" s="119"/>
      <c r="DA50" s="119"/>
      <c r="DB50" s="119"/>
      <c r="DC50" s="119"/>
      <c r="DD50" s="119"/>
      <c r="DE50" s="119"/>
      <c r="DF50" s="119"/>
      <c r="DG50" s="119"/>
      <c r="DH50" s="119"/>
      <c r="DI50" s="119"/>
      <c r="DJ50" s="119"/>
      <c r="DK50" s="119"/>
      <c r="DL50" s="119"/>
    </row>
    <row r="51" spans="104:116" ht="13.5" customHeight="1" x14ac:dyDescent="0.2"/>
    <row r="52" spans="104:116" ht="13.5" customHeight="1" x14ac:dyDescent="0.2"/>
    <row r="53" spans="104:116" ht="13.5" customHeight="1" x14ac:dyDescent="0.2">
      <c r="DL53" s="119"/>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119"/>
      <c r="DD67" s="119"/>
      <c r="DE67" s="119"/>
      <c r="DF67" s="119"/>
      <c r="DG67" s="119"/>
      <c r="DH67" s="119"/>
      <c r="DI67" s="119"/>
      <c r="DJ67" s="119"/>
      <c r="DK67" s="119"/>
      <c r="DL67" s="119"/>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dm4BJKUEaoA3lOaTq6n2GyRfjVbZF5JeMf/KKfegi9LPeh7sIWIZ3bEzp6rHFC+4hE+8rGDvWW1Y6iTXNcsv+g==" saltValue="zUFzd5igLdgXWgFQSdMzHQ==" spinCount="100000" sheet="1" objects="1" scenarios="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21D4-F66B-4D77-805F-01506C4751C7}">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91" customWidth="1"/>
    <col min="37" max="44" width="17" style="91" customWidth="1"/>
    <col min="45" max="45" width="6.109375" style="127" customWidth="1"/>
    <col min="46" max="46" width="3" style="125" customWidth="1"/>
    <col min="47" max="47" width="19.109375" style="91" hidden="1" customWidth="1"/>
    <col min="48" max="52" width="12.6640625" style="91" hidden="1" customWidth="1"/>
    <col min="53" max="53" width="8.6640625" style="91" hidden="1" customWidth="1"/>
    <col min="54" max="16384" width="8.6640625" style="91" hidden="1"/>
  </cols>
  <sheetData>
    <row r="1" spans="1:46" ht="13.2" x14ac:dyDescent="0.2">
      <c r="AS1" s="121"/>
      <c r="AT1" s="121"/>
    </row>
    <row r="2" spans="1:46" ht="13.2" x14ac:dyDescent="0.2">
      <c r="AS2" s="121"/>
      <c r="AT2" s="121"/>
    </row>
    <row r="3" spans="1:46" ht="13.2" x14ac:dyDescent="0.2">
      <c r="AS3" s="121"/>
      <c r="AT3" s="121"/>
    </row>
    <row r="4" spans="1:46" ht="13.2" x14ac:dyDescent="0.2">
      <c r="AS4" s="121"/>
      <c r="AT4" s="121"/>
    </row>
    <row r="5" spans="1:46" ht="16.2" x14ac:dyDescent="0.2">
      <c r="A5" s="122" t="s">
        <v>436</v>
      </c>
      <c r="B5" s="123"/>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4"/>
    </row>
    <row r="6" spans="1:46" ht="13.2" x14ac:dyDescent="0.2">
      <c r="A6" s="125"/>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6" t="s">
        <v>437</v>
      </c>
      <c r="AL6" s="126"/>
      <c r="AM6" s="126"/>
      <c r="AN6" s="126"/>
      <c r="AO6" s="121"/>
      <c r="AP6" s="121"/>
      <c r="AQ6" s="121"/>
      <c r="AR6" s="121"/>
    </row>
    <row r="7" spans="1:46" ht="13.5" customHeight="1" x14ac:dyDescent="0.2">
      <c r="A7" s="125"/>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8"/>
      <c r="AL7" s="129"/>
      <c r="AM7" s="129"/>
      <c r="AN7" s="130"/>
      <c r="AO7" s="984" t="s">
        <v>438</v>
      </c>
      <c r="AP7" s="131"/>
      <c r="AQ7" s="132" t="s">
        <v>439</v>
      </c>
      <c r="AR7" s="133"/>
    </row>
    <row r="8" spans="1:46" ht="13.2" x14ac:dyDescent="0.2">
      <c r="A8" s="125"/>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34"/>
      <c r="AL8" s="135"/>
      <c r="AM8" s="135"/>
      <c r="AN8" s="136"/>
      <c r="AO8" s="985"/>
      <c r="AP8" s="137" t="s">
        <v>440</v>
      </c>
      <c r="AQ8" s="138" t="s">
        <v>441</v>
      </c>
      <c r="AR8" s="139" t="s">
        <v>442</v>
      </c>
    </row>
    <row r="9" spans="1:46" ht="13.2" x14ac:dyDescent="0.2">
      <c r="A9" s="125"/>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986" t="s">
        <v>443</v>
      </c>
      <c r="AL9" s="987"/>
      <c r="AM9" s="987"/>
      <c r="AN9" s="988"/>
      <c r="AO9" s="140">
        <v>1744877</v>
      </c>
      <c r="AP9" s="140">
        <v>114478</v>
      </c>
      <c r="AQ9" s="141">
        <v>113148</v>
      </c>
      <c r="AR9" s="142">
        <v>1.2</v>
      </c>
    </row>
    <row r="10" spans="1:46" ht="13.5" customHeight="1" x14ac:dyDescent="0.2">
      <c r="A10" s="125"/>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986" t="s">
        <v>444</v>
      </c>
      <c r="AL10" s="987"/>
      <c r="AM10" s="987"/>
      <c r="AN10" s="988"/>
      <c r="AO10" s="143">
        <v>273933</v>
      </c>
      <c r="AP10" s="143">
        <v>17972</v>
      </c>
      <c r="AQ10" s="144">
        <v>18254</v>
      </c>
      <c r="AR10" s="145">
        <v>-1.5</v>
      </c>
    </row>
    <row r="11" spans="1:46" ht="13.5" customHeight="1" x14ac:dyDescent="0.2">
      <c r="A11" s="125"/>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986" t="s">
        <v>445</v>
      </c>
      <c r="AL11" s="987"/>
      <c r="AM11" s="987"/>
      <c r="AN11" s="988"/>
      <c r="AO11" s="143">
        <v>299030</v>
      </c>
      <c r="AP11" s="143">
        <v>19619</v>
      </c>
      <c r="AQ11" s="144">
        <v>2541</v>
      </c>
      <c r="AR11" s="145">
        <v>672.1</v>
      </c>
    </row>
    <row r="12" spans="1:46" ht="13.5" customHeight="1" x14ac:dyDescent="0.2">
      <c r="A12" s="125"/>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986" t="s">
        <v>446</v>
      </c>
      <c r="AL12" s="987"/>
      <c r="AM12" s="987"/>
      <c r="AN12" s="988"/>
      <c r="AO12" s="143" t="s">
        <v>66</v>
      </c>
      <c r="AP12" s="143" t="s">
        <v>66</v>
      </c>
      <c r="AQ12" s="144" t="s">
        <v>66</v>
      </c>
      <c r="AR12" s="145" t="s">
        <v>66</v>
      </c>
    </row>
    <row r="13" spans="1:46" ht="13.5" customHeight="1" x14ac:dyDescent="0.2">
      <c r="A13" s="125"/>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986" t="s">
        <v>447</v>
      </c>
      <c r="AL13" s="987"/>
      <c r="AM13" s="987"/>
      <c r="AN13" s="988"/>
      <c r="AO13" s="143">
        <v>140106</v>
      </c>
      <c r="AP13" s="143">
        <v>9192</v>
      </c>
      <c r="AQ13" s="144">
        <v>6076</v>
      </c>
      <c r="AR13" s="145">
        <v>51.3</v>
      </c>
    </row>
    <row r="14" spans="1:46" ht="13.5" customHeight="1" x14ac:dyDescent="0.2">
      <c r="A14" s="125"/>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986" t="s">
        <v>448</v>
      </c>
      <c r="AL14" s="987"/>
      <c r="AM14" s="987"/>
      <c r="AN14" s="988"/>
      <c r="AO14" s="143">
        <v>27178</v>
      </c>
      <c r="AP14" s="143">
        <v>1783</v>
      </c>
      <c r="AQ14" s="144">
        <v>2732</v>
      </c>
      <c r="AR14" s="145">
        <v>-34.700000000000003</v>
      </c>
    </row>
    <row r="15" spans="1:46" ht="13.5" customHeight="1" x14ac:dyDescent="0.2">
      <c r="A15" s="125"/>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992" t="s">
        <v>449</v>
      </c>
      <c r="AL15" s="993"/>
      <c r="AM15" s="993"/>
      <c r="AN15" s="994"/>
      <c r="AO15" s="143">
        <v>-121533</v>
      </c>
      <c r="AP15" s="143">
        <v>-7974</v>
      </c>
      <c r="AQ15" s="144">
        <v>-9152</v>
      </c>
      <c r="AR15" s="145">
        <v>-12.9</v>
      </c>
    </row>
    <row r="16" spans="1:46" ht="13.2" x14ac:dyDescent="0.2">
      <c r="A16" s="125"/>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992" t="s">
        <v>120</v>
      </c>
      <c r="AL16" s="993"/>
      <c r="AM16" s="993"/>
      <c r="AN16" s="994"/>
      <c r="AO16" s="143">
        <v>2363591</v>
      </c>
      <c r="AP16" s="143">
        <v>155071</v>
      </c>
      <c r="AQ16" s="144">
        <v>133599</v>
      </c>
      <c r="AR16" s="145">
        <v>16.100000000000001</v>
      </c>
    </row>
    <row r="17" spans="1:46" ht="13.2" x14ac:dyDescent="0.2">
      <c r="A17" s="125"/>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row>
    <row r="18" spans="1:46" ht="13.2" x14ac:dyDescent="0.2">
      <c r="A18" s="125"/>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46"/>
      <c r="AR18" s="146"/>
    </row>
    <row r="19" spans="1:46" ht="13.2" x14ac:dyDescent="0.2">
      <c r="A19" s="125"/>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t="s">
        <v>450</v>
      </c>
      <c r="AL19" s="121"/>
      <c r="AM19" s="121"/>
      <c r="AN19" s="121"/>
      <c r="AO19" s="121"/>
      <c r="AP19" s="121"/>
      <c r="AQ19" s="121"/>
      <c r="AR19" s="121"/>
    </row>
    <row r="20" spans="1:46" ht="13.2" x14ac:dyDescent="0.2">
      <c r="A20" s="125"/>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47"/>
      <c r="AL20" s="148"/>
      <c r="AM20" s="148"/>
      <c r="AN20" s="149"/>
      <c r="AO20" s="150" t="s">
        <v>451</v>
      </c>
      <c r="AP20" s="151" t="s">
        <v>452</v>
      </c>
      <c r="AQ20" s="152" t="s">
        <v>453</v>
      </c>
      <c r="AR20" s="153"/>
    </row>
    <row r="21" spans="1:46" s="126" customFormat="1" ht="13.2" x14ac:dyDescent="0.2">
      <c r="A21" s="154"/>
      <c r="AK21" s="995" t="s">
        <v>454</v>
      </c>
      <c r="AL21" s="996"/>
      <c r="AM21" s="996"/>
      <c r="AN21" s="997"/>
      <c r="AO21" s="155">
        <v>11.74</v>
      </c>
      <c r="AP21" s="156">
        <v>12.02</v>
      </c>
      <c r="AQ21" s="157">
        <v>-0.28000000000000003</v>
      </c>
      <c r="AS21" s="158"/>
      <c r="AT21" s="154"/>
    </row>
    <row r="22" spans="1:46" s="126" customFormat="1" ht="13.2" x14ac:dyDescent="0.2">
      <c r="A22" s="154"/>
      <c r="AK22" s="995" t="s">
        <v>455</v>
      </c>
      <c r="AL22" s="996"/>
      <c r="AM22" s="996"/>
      <c r="AN22" s="997"/>
      <c r="AO22" s="159">
        <v>95.3</v>
      </c>
      <c r="AP22" s="160">
        <v>95.8</v>
      </c>
      <c r="AQ22" s="161">
        <v>-0.5</v>
      </c>
      <c r="AR22" s="146"/>
      <c r="AS22" s="158"/>
      <c r="AT22" s="154"/>
    </row>
    <row r="23" spans="1:46" s="126" customFormat="1" ht="13.2" x14ac:dyDescent="0.2">
      <c r="A23" s="154"/>
      <c r="AP23" s="146"/>
      <c r="AQ23" s="146"/>
      <c r="AR23" s="146"/>
      <c r="AS23" s="158"/>
      <c r="AT23" s="154"/>
    </row>
    <row r="24" spans="1:46" s="126" customFormat="1" ht="13.2" x14ac:dyDescent="0.2">
      <c r="A24" s="154"/>
      <c r="AP24" s="146"/>
      <c r="AQ24" s="146"/>
      <c r="AR24" s="146"/>
      <c r="AS24" s="158"/>
      <c r="AT24" s="154"/>
    </row>
    <row r="25" spans="1:46" s="126" customFormat="1" ht="13.2" x14ac:dyDescent="0.2">
      <c r="A25" s="162"/>
      <c r="B25" s="163"/>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4"/>
      <c r="AQ25" s="164"/>
      <c r="AR25" s="164"/>
      <c r="AS25" s="165"/>
      <c r="AT25" s="154"/>
    </row>
    <row r="26" spans="1:46" s="126" customFormat="1" ht="13.2" x14ac:dyDescent="0.2">
      <c r="A26" s="126" t="s">
        <v>456</v>
      </c>
      <c r="AP26" s="146"/>
      <c r="AQ26" s="146"/>
      <c r="AR26" s="146"/>
    </row>
    <row r="27" spans="1:46" ht="13.2" x14ac:dyDescent="0.2">
      <c r="A27" s="166"/>
      <c r="AO27" s="121"/>
      <c r="AP27" s="121"/>
      <c r="AQ27" s="121"/>
      <c r="AR27" s="121"/>
      <c r="AS27" s="121"/>
      <c r="AT27" s="121"/>
    </row>
    <row r="28" spans="1:46" ht="16.2" x14ac:dyDescent="0.2">
      <c r="A28" s="122" t="s">
        <v>457</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67"/>
    </row>
    <row r="29" spans="1:46" ht="13.2" x14ac:dyDescent="0.2">
      <c r="A29" s="125"/>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6" t="s">
        <v>458</v>
      </c>
      <c r="AL29" s="126"/>
      <c r="AM29" s="126"/>
      <c r="AN29" s="126"/>
      <c r="AO29" s="121"/>
      <c r="AP29" s="121"/>
      <c r="AQ29" s="121"/>
      <c r="AR29" s="121"/>
      <c r="AS29" s="168"/>
    </row>
    <row r="30" spans="1:46" ht="13.5" customHeight="1" x14ac:dyDescent="0.2">
      <c r="A30" s="125"/>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8"/>
      <c r="AL30" s="129"/>
      <c r="AM30" s="129"/>
      <c r="AN30" s="130"/>
      <c r="AO30" s="984" t="s">
        <v>438</v>
      </c>
      <c r="AP30" s="131"/>
      <c r="AQ30" s="132" t="s">
        <v>439</v>
      </c>
      <c r="AR30" s="133"/>
    </row>
    <row r="31" spans="1:46" ht="13.2" x14ac:dyDescent="0.2">
      <c r="A31" s="125"/>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34"/>
      <c r="AL31" s="135"/>
      <c r="AM31" s="135"/>
      <c r="AN31" s="136"/>
      <c r="AO31" s="985"/>
      <c r="AP31" s="137" t="s">
        <v>440</v>
      </c>
      <c r="AQ31" s="138" t="s">
        <v>441</v>
      </c>
      <c r="AR31" s="139" t="s">
        <v>442</v>
      </c>
    </row>
    <row r="32" spans="1:46" ht="27" customHeight="1" x14ac:dyDescent="0.2">
      <c r="A32" s="125"/>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989" t="s">
        <v>459</v>
      </c>
      <c r="AL32" s="990"/>
      <c r="AM32" s="990"/>
      <c r="AN32" s="991"/>
      <c r="AO32" s="143">
        <v>1854332</v>
      </c>
      <c r="AP32" s="143">
        <v>121659</v>
      </c>
      <c r="AQ32" s="169">
        <v>79356</v>
      </c>
      <c r="AR32" s="145">
        <v>53.3</v>
      </c>
    </row>
    <row r="33" spans="1:46" ht="13.5" customHeight="1" x14ac:dyDescent="0.2">
      <c r="A33" s="125"/>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989" t="s">
        <v>460</v>
      </c>
      <c r="AL33" s="990"/>
      <c r="AM33" s="990"/>
      <c r="AN33" s="991"/>
      <c r="AO33" s="143" t="s">
        <v>66</v>
      </c>
      <c r="AP33" s="143" t="s">
        <v>66</v>
      </c>
      <c r="AQ33" s="169" t="s">
        <v>66</v>
      </c>
      <c r="AR33" s="145" t="s">
        <v>66</v>
      </c>
    </row>
    <row r="34" spans="1:46" ht="27" customHeight="1" x14ac:dyDescent="0.2">
      <c r="A34" s="125"/>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989" t="s">
        <v>461</v>
      </c>
      <c r="AL34" s="990"/>
      <c r="AM34" s="990"/>
      <c r="AN34" s="991"/>
      <c r="AO34" s="143" t="s">
        <v>66</v>
      </c>
      <c r="AP34" s="143" t="s">
        <v>66</v>
      </c>
      <c r="AQ34" s="169" t="s">
        <v>66</v>
      </c>
      <c r="AR34" s="145" t="s">
        <v>66</v>
      </c>
    </row>
    <row r="35" spans="1:46" ht="27" customHeight="1" x14ac:dyDescent="0.2">
      <c r="A35" s="125"/>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989" t="s">
        <v>462</v>
      </c>
      <c r="AL35" s="990"/>
      <c r="AM35" s="990"/>
      <c r="AN35" s="991"/>
      <c r="AO35" s="143">
        <v>1026087</v>
      </c>
      <c r="AP35" s="143">
        <v>67320</v>
      </c>
      <c r="AQ35" s="169">
        <v>27499</v>
      </c>
      <c r="AR35" s="145">
        <v>144.80000000000001</v>
      </c>
    </row>
    <row r="36" spans="1:46" ht="27" customHeight="1" x14ac:dyDescent="0.2">
      <c r="A36" s="125"/>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989" t="s">
        <v>463</v>
      </c>
      <c r="AL36" s="990"/>
      <c r="AM36" s="990"/>
      <c r="AN36" s="991"/>
      <c r="AO36" s="143">
        <v>20968</v>
      </c>
      <c r="AP36" s="143">
        <v>1376</v>
      </c>
      <c r="AQ36" s="169">
        <v>3427</v>
      </c>
      <c r="AR36" s="145">
        <v>-59.8</v>
      </c>
    </row>
    <row r="37" spans="1:46" ht="13.5" customHeight="1" x14ac:dyDescent="0.2">
      <c r="A37" s="125"/>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989" t="s">
        <v>464</v>
      </c>
      <c r="AL37" s="990"/>
      <c r="AM37" s="990"/>
      <c r="AN37" s="991"/>
      <c r="AO37" s="143">
        <v>276</v>
      </c>
      <c r="AP37" s="143">
        <v>18</v>
      </c>
      <c r="AQ37" s="169">
        <v>1232</v>
      </c>
      <c r="AR37" s="145">
        <v>-98.5</v>
      </c>
    </row>
    <row r="38" spans="1:46" ht="27" customHeight="1" x14ac:dyDescent="0.2">
      <c r="A38" s="125"/>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998" t="s">
        <v>465</v>
      </c>
      <c r="AL38" s="999"/>
      <c r="AM38" s="999"/>
      <c r="AN38" s="1000"/>
      <c r="AO38" s="170" t="s">
        <v>66</v>
      </c>
      <c r="AP38" s="170" t="s">
        <v>66</v>
      </c>
      <c r="AQ38" s="171">
        <v>22</v>
      </c>
      <c r="AR38" s="161" t="s">
        <v>66</v>
      </c>
      <c r="AS38" s="168"/>
    </row>
    <row r="39" spans="1:46" ht="13.2" x14ac:dyDescent="0.2">
      <c r="A39" s="125"/>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998" t="s">
        <v>466</v>
      </c>
      <c r="AL39" s="999"/>
      <c r="AM39" s="999"/>
      <c r="AN39" s="1000"/>
      <c r="AO39" s="143">
        <v>-78975</v>
      </c>
      <c r="AP39" s="143">
        <v>-5181</v>
      </c>
      <c r="AQ39" s="169">
        <v>-3656</v>
      </c>
      <c r="AR39" s="145">
        <v>41.7</v>
      </c>
      <c r="AS39" s="168"/>
    </row>
    <row r="40" spans="1:46" ht="27" customHeight="1" x14ac:dyDescent="0.2">
      <c r="A40" s="125"/>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989" t="s">
        <v>467</v>
      </c>
      <c r="AL40" s="990"/>
      <c r="AM40" s="990"/>
      <c r="AN40" s="991"/>
      <c r="AO40" s="143">
        <v>-1951310</v>
      </c>
      <c r="AP40" s="143">
        <v>-128022</v>
      </c>
      <c r="AQ40" s="169">
        <v>-73860</v>
      </c>
      <c r="AR40" s="145">
        <v>73.3</v>
      </c>
      <c r="AS40" s="168"/>
    </row>
    <row r="41" spans="1:46" ht="13.2" x14ac:dyDescent="0.2">
      <c r="A41" s="125"/>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001" t="s">
        <v>230</v>
      </c>
      <c r="AL41" s="1002"/>
      <c r="AM41" s="1002"/>
      <c r="AN41" s="1003"/>
      <c r="AO41" s="143">
        <v>871378</v>
      </c>
      <c r="AP41" s="143">
        <v>57170</v>
      </c>
      <c r="AQ41" s="169">
        <v>34020</v>
      </c>
      <c r="AR41" s="145">
        <v>68</v>
      </c>
      <c r="AS41" s="168"/>
    </row>
    <row r="42" spans="1:46" ht="13.2" x14ac:dyDescent="0.2">
      <c r="A42" s="125"/>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72" t="s">
        <v>468</v>
      </c>
      <c r="AL42" s="121"/>
      <c r="AM42" s="121"/>
      <c r="AN42" s="121"/>
      <c r="AO42" s="121"/>
      <c r="AP42" s="121"/>
      <c r="AQ42" s="146"/>
      <c r="AR42" s="146"/>
      <c r="AS42" s="168"/>
    </row>
    <row r="43" spans="1:46" ht="13.2" x14ac:dyDescent="0.2">
      <c r="A43" s="125"/>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73"/>
      <c r="AQ43" s="146"/>
      <c r="AR43" s="121"/>
      <c r="AS43" s="168"/>
    </row>
    <row r="44" spans="1:46" ht="13.2" x14ac:dyDescent="0.2">
      <c r="A44" s="125"/>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46"/>
      <c r="AR44" s="121"/>
    </row>
    <row r="45" spans="1:46" ht="13.2" x14ac:dyDescent="0.2">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74"/>
      <c r="AR45" s="123"/>
      <c r="AS45" s="123"/>
      <c r="AT45" s="121"/>
    </row>
    <row r="46" spans="1:46" ht="13.2" x14ac:dyDescent="0.2">
      <c r="A46" s="17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21"/>
    </row>
    <row r="47" spans="1:46" ht="17.25" customHeight="1" x14ac:dyDescent="0.2">
      <c r="A47" s="176" t="s">
        <v>469</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row>
    <row r="48" spans="1:46" ht="13.2" x14ac:dyDescent="0.2">
      <c r="A48" s="12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75" t="s">
        <v>470</v>
      </c>
      <c r="AL48" s="175"/>
      <c r="AM48" s="175"/>
      <c r="AN48" s="175"/>
      <c r="AO48" s="175"/>
      <c r="AP48" s="175"/>
      <c r="AQ48" s="164"/>
      <c r="AR48" s="175"/>
    </row>
    <row r="49" spans="1:44" ht="13.5" customHeight="1" x14ac:dyDescent="0.2">
      <c r="A49" s="125"/>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77"/>
      <c r="AL49" s="178"/>
      <c r="AM49" s="1004" t="s">
        <v>438</v>
      </c>
      <c r="AN49" s="1006" t="s">
        <v>471</v>
      </c>
      <c r="AO49" s="1007"/>
      <c r="AP49" s="1007"/>
      <c r="AQ49" s="1007"/>
      <c r="AR49" s="1008"/>
    </row>
    <row r="50" spans="1:44" ht="13.2" x14ac:dyDescent="0.2">
      <c r="A50" s="125"/>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79"/>
      <c r="AL50" s="180"/>
      <c r="AM50" s="1005"/>
      <c r="AN50" s="181" t="s">
        <v>472</v>
      </c>
      <c r="AO50" s="182" t="s">
        <v>473</v>
      </c>
      <c r="AP50" s="183" t="s">
        <v>474</v>
      </c>
      <c r="AQ50" s="184" t="s">
        <v>475</v>
      </c>
      <c r="AR50" s="185" t="s">
        <v>476</v>
      </c>
    </row>
    <row r="51" spans="1:44" ht="13.2" x14ac:dyDescent="0.2">
      <c r="A51" s="125"/>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77" t="s">
        <v>477</v>
      </c>
      <c r="AL51" s="178"/>
      <c r="AM51" s="186">
        <v>1149783</v>
      </c>
      <c r="AN51" s="187">
        <v>66704</v>
      </c>
      <c r="AO51" s="188">
        <v>-20.6</v>
      </c>
      <c r="AP51" s="189">
        <v>97062</v>
      </c>
      <c r="AQ51" s="190">
        <v>0.4</v>
      </c>
      <c r="AR51" s="191">
        <v>-21</v>
      </c>
    </row>
    <row r="52" spans="1:44" ht="13.2" x14ac:dyDescent="0.2">
      <c r="A52" s="125"/>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92"/>
      <c r="AL52" s="193" t="s">
        <v>478</v>
      </c>
      <c r="AM52" s="194">
        <v>779238</v>
      </c>
      <c r="AN52" s="195">
        <v>45207</v>
      </c>
      <c r="AO52" s="196">
        <v>-25.5</v>
      </c>
      <c r="AP52" s="197">
        <v>50112</v>
      </c>
      <c r="AQ52" s="198">
        <v>12.8</v>
      </c>
      <c r="AR52" s="199">
        <v>-38.299999999999997</v>
      </c>
    </row>
    <row r="53" spans="1:44" ht="13.2" x14ac:dyDescent="0.2">
      <c r="A53" s="125"/>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77" t="s">
        <v>479</v>
      </c>
      <c r="AL53" s="178"/>
      <c r="AM53" s="186">
        <v>1473178</v>
      </c>
      <c r="AN53" s="187">
        <v>87919</v>
      </c>
      <c r="AO53" s="188">
        <v>31.8</v>
      </c>
      <c r="AP53" s="189">
        <v>106005</v>
      </c>
      <c r="AQ53" s="190">
        <v>9.1999999999999993</v>
      </c>
      <c r="AR53" s="191">
        <v>22.6</v>
      </c>
    </row>
    <row r="54" spans="1:44" ht="13.2" x14ac:dyDescent="0.2">
      <c r="A54" s="125"/>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92"/>
      <c r="AL54" s="193" t="s">
        <v>478</v>
      </c>
      <c r="AM54" s="194">
        <v>1105854</v>
      </c>
      <c r="AN54" s="195">
        <v>65997</v>
      </c>
      <c r="AO54" s="196">
        <v>46</v>
      </c>
      <c r="AP54" s="197">
        <v>58359</v>
      </c>
      <c r="AQ54" s="198">
        <v>16.5</v>
      </c>
      <c r="AR54" s="199">
        <v>29.5</v>
      </c>
    </row>
    <row r="55" spans="1:44" ht="13.2" x14ac:dyDescent="0.2">
      <c r="A55" s="125"/>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77" t="s">
        <v>480</v>
      </c>
      <c r="AL55" s="178"/>
      <c r="AM55" s="186">
        <v>1334387</v>
      </c>
      <c r="AN55" s="187">
        <v>81764</v>
      </c>
      <c r="AO55" s="188">
        <v>-7</v>
      </c>
      <c r="AP55" s="189">
        <v>98507</v>
      </c>
      <c r="AQ55" s="190">
        <v>-7.1</v>
      </c>
      <c r="AR55" s="191">
        <v>0.1</v>
      </c>
    </row>
    <row r="56" spans="1:44" ht="13.2" x14ac:dyDescent="0.2">
      <c r="A56" s="125"/>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92"/>
      <c r="AL56" s="193" t="s">
        <v>478</v>
      </c>
      <c r="AM56" s="194">
        <v>817797</v>
      </c>
      <c r="AN56" s="195">
        <v>50110</v>
      </c>
      <c r="AO56" s="196">
        <v>-24.1</v>
      </c>
      <c r="AP56" s="197">
        <v>47567</v>
      </c>
      <c r="AQ56" s="198">
        <v>-18.5</v>
      </c>
      <c r="AR56" s="199">
        <v>-5.6</v>
      </c>
    </row>
    <row r="57" spans="1:44" ht="13.2" x14ac:dyDescent="0.2">
      <c r="A57" s="125"/>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77" t="s">
        <v>481</v>
      </c>
      <c r="AL57" s="178"/>
      <c r="AM57" s="186">
        <v>1517699</v>
      </c>
      <c r="AN57" s="187">
        <v>96209</v>
      </c>
      <c r="AO57" s="188">
        <v>17.7</v>
      </c>
      <c r="AP57" s="189">
        <v>113347</v>
      </c>
      <c r="AQ57" s="190">
        <v>15.1</v>
      </c>
      <c r="AR57" s="191">
        <v>2.6</v>
      </c>
    </row>
    <row r="58" spans="1:44" ht="13.2" x14ac:dyDescent="0.2">
      <c r="A58" s="125"/>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92"/>
      <c r="AL58" s="193" t="s">
        <v>478</v>
      </c>
      <c r="AM58" s="194">
        <v>947898</v>
      </c>
      <c r="AN58" s="195">
        <v>60089</v>
      </c>
      <c r="AO58" s="196">
        <v>19.899999999999999</v>
      </c>
      <c r="AP58" s="197">
        <v>58728</v>
      </c>
      <c r="AQ58" s="198">
        <v>23.5</v>
      </c>
      <c r="AR58" s="199">
        <v>-3.6</v>
      </c>
    </row>
    <row r="59" spans="1:44" ht="13.2" x14ac:dyDescent="0.2">
      <c r="A59" s="125"/>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77" t="s">
        <v>482</v>
      </c>
      <c r="AL59" s="178"/>
      <c r="AM59" s="186">
        <v>1350091</v>
      </c>
      <c r="AN59" s="187">
        <v>88577</v>
      </c>
      <c r="AO59" s="188">
        <v>-7.9</v>
      </c>
      <c r="AP59" s="189">
        <v>120302</v>
      </c>
      <c r="AQ59" s="190">
        <v>6.1</v>
      </c>
      <c r="AR59" s="191">
        <v>-14</v>
      </c>
    </row>
    <row r="60" spans="1:44" ht="13.2" x14ac:dyDescent="0.2">
      <c r="A60" s="125"/>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92"/>
      <c r="AL60" s="193" t="s">
        <v>478</v>
      </c>
      <c r="AM60" s="194">
        <v>751520</v>
      </c>
      <c r="AN60" s="195">
        <v>49306</v>
      </c>
      <c r="AO60" s="196">
        <v>-17.899999999999999</v>
      </c>
      <c r="AP60" s="197">
        <v>59328</v>
      </c>
      <c r="AQ60" s="198">
        <v>1</v>
      </c>
      <c r="AR60" s="199">
        <v>-18.899999999999999</v>
      </c>
    </row>
    <row r="61" spans="1:44" ht="13.2" x14ac:dyDescent="0.2">
      <c r="A61" s="125"/>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77" t="s">
        <v>483</v>
      </c>
      <c r="AL61" s="200"/>
      <c r="AM61" s="186">
        <v>1365028</v>
      </c>
      <c r="AN61" s="187">
        <v>84235</v>
      </c>
      <c r="AO61" s="188">
        <v>2.8</v>
      </c>
      <c r="AP61" s="189">
        <v>107045</v>
      </c>
      <c r="AQ61" s="201">
        <v>4.7</v>
      </c>
      <c r="AR61" s="191">
        <v>-1.9</v>
      </c>
    </row>
    <row r="62" spans="1:44" ht="13.2" x14ac:dyDescent="0.2">
      <c r="A62" s="125"/>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92"/>
      <c r="AL62" s="193" t="s">
        <v>478</v>
      </c>
      <c r="AM62" s="194">
        <v>880461</v>
      </c>
      <c r="AN62" s="195">
        <v>54142</v>
      </c>
      <c r="AO62" s="196">
        <v>-0.3</v>
      </c>
      <c r="AP62" s="197">
        <v>54819</v>
      </c>
      <c r="AQ62" s="198">
        <v>7.1</v>
      </c>
      <c r="AR62" s="199">
        <v>-7.4</v>
      </c>
    </row>
    <row r="63" spans="1:44" ht="13.2" x14ac:dyDescent="0.2">
      <c r="A63" s="125"/>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row>
    <row r="64" spans="1:44" ht="13.2" x14ac:dyDescent="0.2">
      <c r="A64" s="125"/>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row>
    <row r="65" spans="1:46" ht="13.2" x14ac:dyDescent="0.2">
      <c r="A65" s="125"/>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row>
    <row r="66" spans="1:46" ht="13.2" x14ac:dyDescent="0.2">
      <c r="A66" s="202"/>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203"/>
    </row>
    <row r="67" spans="1:46" ht="13.5" hidden="1" customHeight="1" x14ac:dyDescent="0.2">
      <c r="AK67" s="121"/>
      <c r="AL67" s="121"/>
      <c r="AM67" s="121"/>
      <c r="AN67" s="121"/>
      <c r="AO67" s="121"/>
      <c r="AP67" s="121"/>
      <c r="AQ67" s="121"/>
      <c r="AR67" s="121"/>
      <c r="AS67" s="121"/>
      <c r="AT67" s="121"/>
    </row>
    <row r="68" spans="1:46" ht="13.5" hidden="1" customHeight="1" x14ac:dyDescent="0.2">
      <c r="AK68" s="121"/>
      <c r="AL68" s="121"/>
      <c r="AM68" s="121"/>
      <c r="AN68" s="121"/>
      <c r="AO68" s="121"/>
      <c r="AP68" s="121"/>
      <c r="AQ68" s="121"/>
      <c r="AR68" s="121"/>
    </row>
    <row r="69" spans="1:46" ht="13.5" hidden="1" customHeight="1" x14ac:dyDescent="0.2">
      <c r="AK69" s="121"/>
      <c r="AL69" s="121"/>
      <c r="AM69" s="121"/>
      <c r="AN69" s="121"/>
      <c r="AO69" s="121"/>
      <c r="AP69" s="121"/>
      <c r="AQ69" s="121"/>
      <c r="AR69" s="121"/>
    </row>
    <row r="70" spans="1:46" ht="13.2" hidden="1" x14ac:dyDescent="0.2">
      <c r="AK70" s="121"/>
      <c r="AL70" s="121"/>
      <c r="AM70" s="121"/>
      <c r="AN70" s="121"/>
      <c r="AO70" s="121"/>
      <c r="AP70" s="121"/>
      <c r="AQ70" s="121"/>
      <c r="AR70" s="121"/>
    </row>
    <row r="71" spans="1:46" ht="13.2" hidden="1" x14ac:dyDescent="0.2">
      <c r="AK71" s="121"/>
      <c r="AL71" s="121"/>
      <c r="AM71" s="121"/>
      <c r="AN71" s="121"/>
      <c r="AO71" s="121"/>
      <c r="AP71" s="121"/>
      <c r="AQ71" s="121"/>
      <c r="AR71" s="121"/>
    </row>
    <row r="72" spans="1:46" ht="13.2" hidden="1" x14ac:dyDescent="0.2">
      <c r="AK72" s="121"/>
      <c r="AL72" s="121"/>
      <c r="AM72" s="121"/>
      <c r="AN72" s="121"/>
      <c r="AO72" s="121"/>
      <c r="AP72" s="121"/>
      <c r="AQ72" s="121"/>
      <c r="AR72" s="121"/>
    </row>
    <row r="73" spans="1:46" ht="13.2" hidden="1" x14ac:dyDescent="0.2">
      <c r="AK73" s="121"/>
      <c r="AL73" s="121"/>
      <c r="AM73" s="121"/>
      <c r="AN73" s="121"/>
      <c r="AO73" s="121"/>
      <c r="AP73" s="121"/>
      <c r="AQ73" s="121"/>
      <c r="AR73" s="121"/>
    </row>
  </sheetData>
  <sheetProtection algorithmName="SHA-512" hashValue="boXwNixfojTJ0PGIGBsUN+RUWTCLAQEnXEGGr6B3o2r0AX5WEJ9GPE853VTZsJ6pvjM6hHWgFmOiYPlECClA/A==" saltValue="0WjiOSwZD6lXu7+gnDK6d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C190-225A-4CC1-9AEA-D9FE56E60193}">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120" customWidth="1"/>
    <col min="126" max="126" width="9" style="119" hidden="1" customWidth="1"/>
    <col min="127" max="16384" width="9" style="119" hidden="1"/>
  </cols>
  <sheetData>
    <row r="1" spans="2:125" ht="13.5" customHeight="1" x14ac:dyDescent="0.2">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row>
    <row r="2" spans="2:125" ht="13.2" x14ac:dyDescent="0.2">
      <c r="B2" s="119"/>
      <c r="DG2" s="119"/>
    </row>
    <row r="3" spans="2:125" ht="13.2" x14ac:dyDescent="0.2">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H3" s="119"/>
      <c r="DI3" s="119"/>
      <c r="DJ3" s="119"/>
      <c r="DK3" s="119"/>
      <c r="DL3" s="119"/>
      <c r="DM3" s="119"/>
      <c r="DN3" s="119"/>
      <c r="DO3" s="119"/>
      <c r="DP3" s="119"/>
      <c r="DQ3" s="119"/>
      <c r="DR3" s="119"/>
      <c r="DS3" s="119"/>
      <c r="DT3" s="119"/>
      <c r="DU3" s="119"/>
    </row>
    <row r="4" spans="2:125" ht="13.2" x14ac:dyDescent="0.2"/>
    <row r="5" spans="2:125" ht="13.2" x14ac:dyDescent="0.2"/>
    <row r="6" spans="2:125" ht="13.2" x14ac:dyDescent="0.2"/>
    <row r="7" spans="2:125" ht="13.2" x14ac:dyDescent="0.2"/>
    <row r="8" spans="2:125" ht="13.2" x14ac:dyDescent="0.2"/>
    <row r="9" spans="2:125" ht="13.2" x14ac:dyDescent="0.2">
      <c r="DU9" s="11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119"/>
    </row>
    <row r="18" spans="125:125" ht="13.2" x14ac:dyDescent="0.2"/>
    <row r="19" spans="125:125" ht="13.2" x14ac:dyDescent="0.2"/>
    <row r="20" spans="125:125" ht="13.2" x14ac:dyDescent="0.2">
      <c r="DU20" s="119"/>
    </row>
    <row r="21" spans="125:125" ht="13.2" x14ac:dyDescent="0.2">
      <c r="DU21" s="11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119"/>
    </row>
    <row r="29" spans="125:125" ht="13.2" x14ac:dyDescent="0.2"/>
    <row r="30" spans="125:125" ht="13.2" x14ac:dyDescent="0.2"/>
    <row r="31" spans="125:125" ht="13.2" x14ac:dyDescent="0.2"/>
    <row r="32" spans="125:125" ht="13.2" x14ac:dyDescent="0.2"/>
    <row r="33" spans="2:125" ht="13.2" x14ac:dyDescent="0.2">
      <c r="B33" s="119"/>
      <c r="G33" s="119"/>
      <c r="I33" s="119"/>
    </row>
    <row r="34" spans="2:125" ht="13.2" x14ac:dyDescent="0.2">
      <c r="C34" s="119"/>
      <c r="P34" s="119"/>
      <c r="DE34" s="119"/>
      <c r="DH34" s="119"/>
    </row>
    <row r="35" spans="2:125" ht="13.2" x14ac:dyDescent="0.2">
      <c r="D35" s="119"/>
      <c r="E35" s="119"/>
      <c r="DG35" s="119"/>
      <c r="DJ35" s="119"/>
      <c r="DP35" s="119"/>
      <c r="DQ35" s="119"/>
      <c r="DR35" s="119"/>
      <c r="DS35" s="119"/>
      <c r="DT35" s="119"/>
      <c r="DU35" s="119"/>
    </row>
    <row r="36" spans="2:125" ht="13.2" x14ac:dyDescent="0.2">
      <c r="F36" s="119"/>
      <c r="H36" s="119"/>
      <c r="J36" s="119"/>
      <c r="K36" s="119"/>
      <c r="L36" s="119"/>
      <c r="M36" s="119"/>
      <c r="N36" s="119"/>
      <c r="O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F36" s="119"/>
      <c r="DI36" s="119"/>
      <c r="DK36" s="119"/>
      <c r="DL36" s="119"/>
      <c r="DM36" s="119"/>
      <c r="DN36" s="119"/>
      <c r="DO36" s="119"/>
      <c r="DP36" s="119"/>
      <c r="DQ36" s="119"/>
      <c r="DR36" s="119"/>
      <c r="DS36" s="119"/>
      <c r="DT36" s="119"/>
      <c r="DU36" s="119"/>
    </row>
    <row r="37" spans="2:125" ht="13.2" x14ac:dyDescent="0.2">
      <c r="DU37" s="119"/>
    </row>
    <row r="38" spans="2:125" ht="13.2" x14ac:dyDescent="0.2">
      <c r="DT38" s="119"/>
      <c r="DU38" s="119"/>
    </row>
    <row r="39" spans="2:125" ht="13.2" x14ac:dyDescent="0.2"/>
    <row r="40" spans="2:125" ht="13.2" x14ac:dyDescent="0.2">
      <c r="DH40" s="119"/>
    </row>
    <row r="41" spans="2:125" ht="13.2" x14ac:dyDescent="0.2">
      <c r="DE41" s="119"/>
    </row>
    <row r="42" spans="2:125" ht="13.2" x14ac:dyDescent="0.2">
      <c r="DG42" s="119"/>
      <c r="DJ42" s="119"/>
    </row>
    <row r="43" spans="2:125" ht="13.2" x14ac:dyDescent="0.2">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F43" s="119"/>
      <c r="DI43" s="119"/>
      <c r="DK43" s="119"/>
      <c r="DL43" s="119"/>
      <c r="DM43" s="119"/>
      <c r="DN43" s="119"/>
      <c r="DO43" s="119"/>
      <c r="DP43" s="119"/>
      <c r="DQ43" s="119"/>
      <c r="DR43" s="119"/>
      <c r="DS43" s="119"/>
      <c r="DT43" s="119"/>
      <c r="DU43" s="119"/>
    </row>
    <row r="44" spans="2:125" ht="13.2" x14ac:dyDescent="0.2">
      <c r="DU44" s="119"/>
    </row>
    <row r="45" spans="2:125" ht="13.2" x14ac:dyDescent="0.2"/>
    <row r="46" spans="2:125" ht="13.2" x14ac:dyDescent="0.2"/>
    <row r="47" spans="2:125" ht="13.2" x14ac:dyDescent="0.2"/>
    <row r="48" spans="2:125" ht="13.2" x14ac:dyDescent="0.2">
      <c r="DT48" s="119"/>
      <c r="DU48" s="119"/>
    </row>
    <row r="49" spans="120:125" ht="13.2" x14ac:dyDescent="0.2">
      <c r="DU49" s="119"/>
    </row>
    <row r="50" spans="120:125" ht="13.2" x14ac:dyDescent="0.2">
      <c r="DU50" s="119"/>
    </row>
    <row r="51" spans="120:125" ht="13.2" x14ac:dyDescent="0.2">
      <c r="DP51" s="119"/>
      <c r="DQ51" s="119"/>
      <c r="DR51" s="119"/>
      <c r="DS51" s="119"/>
      <c r="DT51" s="119"/>
      <c r="DU51" s="119"/>
    </row>
    <row r="52" spans="120:125" ht="13.2" x14ac:dyDescent="0.2"/>
    <row r="53" spans="120:125" ht="13.2" x14ac:dyDescent="0.2"/>
    <row r="54" spans="120:125" ht="13.2" x14ac:dyDescent="0.2">
      <c r="DU54" s="119"/>
    </row>
    <row r="55" spans="120:125" ht="13.2" x14ac:dyDescent="0.2"/>
    <row r="56" spans="120:125" ht="13.2" x14ac:dyDescent="0.2"/>
    <row r="57" spans="120:125" ht="13.2" x14ac:dyDescent="0.2"/>
    <row r="58" spans="120:125" ht="13.2" x14ac:dyDescent="0.2">
      <c r="DU58" s="119"/>
    </row>
    <row r="59" spans="120:125" ht="13.2" x14ac:dyDescent="0.2"/>
    <row r="60" spans="120:125" ht="13.2" x14ac:dyDescent="0.2"/>
    <row r="61" spans="120:125" ht="13.2" x14ac:dyDescent="0.2"/>
    <row r="62" spans="120:125" ht="13.2" x14ac:dyDescent="0.2"/>
    <row r="63" spans="120:125" ht="13.2" x14ac:dyDescent="0.2">
      <c r="DU63" s="119"/>
    </row>
    <row r="64" spans="120:125" ht="13.2" x14ac:dyDescent="0.2">
      <c r="DT64" s="119"/>
      <c r="DU64" s="119"/>
    </row>
    <row r="65" spans="123:125" ht="13.2" x14ac:dyDescent="0.2"/>
    <row r="66" spans="123:125" ht="13.2" x14ac:dyDescent="0.2"/>
    <row r="67" spans="123:125" ht="13.2" x14ac:dyDescent="0.2"/>
    <row r="68" spans="123:125" ht="13.2" x14ac:dyDescent="0.2"/>
    <row r="69" spans="123:125" ht="13.2" x14ac:dyDescent="0.2">
      <c r="DS69" s="119"/>
      <c r="DT69" s="119"/>
      <c r="DU69" s="11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119"/>
    </row>
    <row r="83" spans="116:125" ht="13.2" x14ac:dyDescent="0.2">
      <c r="DM83" s="119"/>
      <c r="DN83" s="119"/>
      <c r="DO83" s="119"/>
      <c r="DP83" s="119"/>
      <c r="DQ83" s="119"/>
      <c r="DR83" s="119"/>
      <c r="DS83" s="119"/>
      <c r="DT83" s="119"/>
      <c r="DU83" s="119"/>
    </row>
    <row r="84" spans="116:125" ht="13.2" x14ac:dyDescent="0.2"/>
    <row r="85" spans="116:125" ht="13.2" x14ac:dyDescent="0.2"/>
    <row r="86" spans="116:125" ht="13.2" x14ac:dyDescent="0.2"/>
    <row r="87" spans="116:125" ht="13.2" x14ac:dyDescent="0.2"/>
    <row r="88" spans="116:125" ht="13.2" x14ac:dyDescent="0.2">
      <c r="DU88" s="11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119"/>
      <c r="DT94" s="119"/>
      <c r="DU94" s="119"/>
    </row>
    <row r="95" spans="116:125" ht="13.5" customHeight="1" x14ac:dyDescent="0.2">
      <c r="DU95" s="11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19"/>
    </row>
    <row r="102" spans="124:125" ht="13.5" customHeight="1" x14ac:dyDescent="0.2"/>
    <row r="103" spans="124:125" ht="13.5" customHeight="1" x14ac:dyDescent="0.2"/>
    <row r="104" spans="124:125" ht="13.5" customHeight="1" x14ac:dyDescent="0.2">
      <c r="DT104" s="119"/>
      <c r="DU104" s="11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19" t="s">
        <v>435</v>
      </c>
    </row>
    <row r="121" spans="125:125" ht="13.5" hidden="1" customHeight="1" x14ac:dyDescent="0.2">
      <c r="DU121" s="119"/>
    </row>
  </sheetData>
  <sheetProtection algorithmName="SHA-512" hashValue="U+GWMXBZcf9CqzhOI+K35aSxqexHJ4o0c1ZgDazY/5mDVrVUs5IBNx2OhprSqwWJUZUOfSc8154nvsfwkgVRCA==" saltValue="v69Ig/HO8TVDjnp+frMY0g=="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05CB-6A16-4D78-AAEC-8CFF37D8D12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120" customWidth="1"/>
    <col min="126" max="142" width="0" style="119" hidden="1" customWidth="1"/>
    <col min="143" max="143" width="9" style="119" hidden="1" customWidth="1"/>
    <col min="144" max="16384" width="9" style="119" hidden="1"/>
  </cols>
  <sheetData>
    <row r="1" spans="1:125" ht="13.5" customHeight="1" x14ac:dyDescent="0.2">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c r="DM1" s="119"/>
      <c r="DN1" s="119"/>
      <c r="DO1" s="119"/>
      <c r="DP1" s="119"/>
      <c r="DQ1" s="119"/>
      <c r="DR1" s="119"/>
      <c r="DS1" s="119"/>
      <c r="DT1" s="119"/>
      <c r="DU1" s="119"/>
    </row>
    <row r="2" spans="1:125" ht="13.2" x14ac:dyDescent="0.2">
      <c r="B2" s="119"/>
      <c r="T2" s="119"/>
    </row>
    <row r="3" spans="1:125" ht="13.2" x14ac:dyDescent="0.2">
      <c r="C3" s="119"/>
      <c r="D3" s="119"/>
      <c r="E3" s="119"/>
      <c r="F3" s="119"/>
      <c r="G3" s="119"/>
      <c r="H3" s="119"/>
      <c r="I3" s="119"/>
      <c r="J3" s="119"/>
      <c r="K3" s="119"/>
      <c r="L3" s="119"/>
      <c r="M3" s="119"/>
      <c r="N3" s="119"/>
      <c r="O3" s="119"/>
      <c r="P3" s="119"/>
      <c r="Q3" s="119"/>
      <c r="R3" s="119"/>
      <c r="S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119"/>
      <c r="G33" s="119"/>
      <c r="I33" s="119"/>
    </row>
    <row r="34" spans="2:125" ht="13.2" x14ac:dyDescent="0.2">
      <c r="C34" s="119"/>
      <c r="P34" s="119"/>
      <c r="R34" s="119"/>
      <c r="U34" s="119"/>
    </row>
    <row r="35" spans="2:125" ht="13.2" x14ac:dyDescent="0.2">
      <c r="D35" s="119"/>
      <c r="E35" s="119"/>
      <c r="T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row>
    <row r="36" spans="2:125" ht="13.2" x14ac:dyDescent="0.2">
      <c r="F36" s="119"/>
      <c r="H36" s="119"/>
      <c r="J36" s="119"/>
      <c r="K36" s="119"/>
      <c r="L36" s="119"/>
      <c r="M36" s="119"/>
      <c r="N36" s="119"/>
      <c r="O36" s="119"/>
      <c r="Q36" s="119"/>
      <c r="S36" s="119"/>
      <c r="V36" s="119"/>
    </row>
    <row r="37" spans="2:125" ht="13.2" x14ac:dyDescent="0.2"/>
    <row r="38" spans="2:125" ht="13.2" x14ac:dyDescent="0.2"/>
    <row r="39" spans="2:125" ht="13.2" x14ac:dyDescent="0.2"/>
    <row r="40" spans="2:125" ht="13.2" x14ac:dyDescent="0.2">
      <c r="U40" s="119"/>
    </row>
    <row r="41" spans="2:125" ht="13.2" x14ac:dyDescent="0.2">
      <c r="R41" s="119"/>
    </row>
    <row r="42" spans="2:125" ht="13.2" x14ac:dyDescent="0.2">
      <c r="T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19"/>
    </row>
    <row r="43" spans="2:125" ht="13.2" x14ac:dyDescent="0.2">
      <c r="Q43" s="119"/>
      <c r="S43" s="119"/>
      <c r="V43" s="11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20" t="s">
        <v>435</v>
      </c>
    </row>
  </sheetData>
  <sheetProtection algorithmName="SHA-512" hashValue="gLjXGKkE1GB/kNk4YF48oUb0dldczCeengtnPQaaVnqiL/zo6jk6S90FYltHXRGfSCxpKZaiCLl0mbagfoheeA==" saltValue="1cho6Z9nlgzo0ygYOXjUDA==" spinCount="100000" sheet="1" objects="1" scenarios="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C94B7-6BDA-4393-8C1D-1EE16BE966D6}">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91" customWidth="1"/>
    <col min="2" max="16" width="14.6640625" style="91" customWidth="1"/>
    <col min="17" max="17" width="0" style="91" hidden="1" customWidth="1"/>
    <col min="18" max="16384" width="0" style="9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66"/>
      <c r="C45" s="166"/>
      <c r="D45" s="166"/>
      <c r="E45" s="166"/>
      <c r="F45" s="166"/>
      <c r="G45" s="166"/>
      <c r="H45" s="166"/>
      <c r="I45" s="166"/>
      <c r="J45" s="204" t="s">
        <v>484</v>
      </c>
    </row>
    <row r="46" spans="2:10" ht="29.25" customHeight="1" thickBot="1" x14ac:dyDescent="0.25">
      <c r="B46" s="205" t="s">
        <v>26</v>
      </c>
      <c r="C46" s="206"/>
      <c r="D46" s="206"/>
      <c r="E46" s="207" t="s">
        <v>485</v>
      </c>
      <c r="F46" s="208" t="s">
        <v>4</v>
      </c>
      <c r="G46" s="209" t="s">
        <v>5</v>
      </c>
      <c r="H46" s="209" t="s">
        <v>6</v>
      </c>
      <c r="I46" s="209" t="s">
        <v>7</v>
      </c>
      <c r="J46" s="210" t="s">
        <v>8</v>
      </c>
    </row>
    <row r="47" spans="2:10" ht="57.75" customHeight="1" x14ac:dyDescent="0.2">
      <c r="B47" s="211"/>
      <c r="C47" s="1009" t="s">
        <v>486</v>
      </c>
      <c r="D47" s="1009"/>
      <c r="E47" s="1010"/>
      <c r="F47" s="212">
        <v>60.62</v>
      </c>
      <c r="G47" s="213">
        <v>63.65</v>
      </c>
      <c r="H47" s="213">
        <v>64.7</v>
      </c>
      <c r="I47" s="213">
        <v>65.98</v>
      </c>
      <c r="J47" s="214">
        <v>68.38</v>
      </c>
    </row>
    <row r="48" spans="2:10" ht="57.75" customHeight="1" x14ac:dyDescent="0.2">
      <c r="B48" s="215"/>
      <c r="C48" s="1011" t="s">
        <v>487</v>
      </c>
      <c r="D48" s="1011"/>
      <c r="E48" s="1012"/>
      <c r="F48" s="216">
        <v>3.69</v>
      </c>
      <c r="G48" s="217">
        <v>5.97</v>
      </c>
      <c r="H48" s="217">
        <v>2.16</v>
      </c>
      <c r="I48" s="217">
        <v>4.4800000000000004</v>
      </c>
      <c r="J48" s="218">
        <v>2.2999999999999998</v>
      </c>
    </row>
    <row r="49" spans="2:10" ht="57.75" customHeight="1" thickBot="1" x14ac:dyDescent="0.25">
      <c r="B49" s="219"/>
      <c r="C49" s="1013" t="s">
        <v>488</v>
      </c>
      <c r="D49" s="1013"/>
      <c r="E49" s="1014"/>
      <c r="F49" s="220">
        <v>0.47</v>
      </c>
      <c r="G49" s="221">
        <v>5.27</v>
      </c>
      <c r="H49" s="221" t="s">
        <v>489</v>
      </c>
      <c r="I49" s="221">
        <v>3.55</v>
      </c>
      <c r="J49" s="222">
        <v>0.09</v>
      </c>
    </row>
    <row r="50" spans="2:10" ht="13.5" customHeight="1" x14ac:dyDescent="0.2"/>
  </sheetData>
  <sheetProtection algorithmName="SHA-512" hashValue="6oCNOcQlpmJLN18fECRlDjTCV4lUU/cg4nsOqc2H5O4mh+VOX4IbhwzBR7a1gspk2gDHn3aw63qkMtae4rx9kw==" saltValue="y2Sreuc1HRH2ezF9wjyp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2022-09-07T02:17:52Z</cp:lastPrinted>
  <dcterms:created xsi:type="dcterms:W3CDTF">2022-07-27T05:25:16Z</dcterms:created>
  <dcterms:modified xsi:type="dcterms:W3CDTF">2022-09-29T01:00:17Z</dcterms:modified>
  <cp:category/>
</cp:coreProperties>
</file>