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6F9654D7-03DB-4A34-B980-1A3574276376}"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O37" i="10"/>
  <c r="AM37" i="10"/>
  <c r="AM36"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U34" i="10"/>
  <c r="U35" i="10" s="1"/>
  <c r="U36" i="10" s="1"/>
  <c r="U37" i="10" s="1"/>
  <c r="BE34" i="10" l="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<sst xmlns="http://schemas.openxmlformats.org/spreadsheetml/2006/main" count="1166" uniqueCount="633">
  <si>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</si>
  <si>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</si>
  <si>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</si>
  <si>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</si>
  <si>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</si>
  <si>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</si>
  <si>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</si>
  <si>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</si>
  <si>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</si>
  <si>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</si>
  <si>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</si>
  <si>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</si>
  <si>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</si>
  <si>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</si>
  <si>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</si>
  <si>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</si>
  <si>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</si>
  <si>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</si>
  <si>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</si>
  <si>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</si>
  <si>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</si>
  <si>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</si>
  <si>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</si>
  <si>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</si>
  <si>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</si>
  <si>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</si>
  <si>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</si>
  <si>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</si>
  <si>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</si>
  <si>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</si>
  <si>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</si>
  <si>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</si>
  <si>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</si>
  <si>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</si>
  <si>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</si>
  <si>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</si>
  <si>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</si>
  <si>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</si>
  <si>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</si>
  <si>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</si>
  <si>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</si>
  <si>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</si>
  <si>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</si>
  <si>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</si>
  <si>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</si>
  <si>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</si>
  <si>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</si>
  <si>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</si>
  <si>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</si>
  <si>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</si>
  <si>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</si>
  <si>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</si>
  <si>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</si>
  <si>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</si>
  <si>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</si>
  <si>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</si>
  <si>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</si>
  <si>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</si>
  <si>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</si>
  <si>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</si>
  <si>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</si>
  <si>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</si>
  <si>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</si>
  <si>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</si>
  <si>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</si>
  <si>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</si>
  <si>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</si>
  <si>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</si>
  <si>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</si>
  <si>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</si>
  <si>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</si>
  <si>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</si>
  <si>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</si>
  <si>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</si>
  <si>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</si>
  <si>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</si>
  <si>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</si>
  <si>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</si>
  <si>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</si>
  <si>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</si>
  <si>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</si>
  <si>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</si>
  <si>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</si>
  <si>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</si>
  <si>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</si>
  <si>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</si>
  <si>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</si>
  <si>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</si>
  <si>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</si>
  <si>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</si>
  <si>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</si>
  <si>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</si>
  <si>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</si>
  <si>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</si>
  <si>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</si>
  <si>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</si>
  <si>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</si>
  <si>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</si>
  <si>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</si>
  <si>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</si>
  <si>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</si>
  <si>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</si>
  <si>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</si>
  <si>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</si>
  <si>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</si>
  <si>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</si>
  <si>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</si>
  <si>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</si>
  <si>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</si>
  <si>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</si>
  <si>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</si>
  <si>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</si>
  <si>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</si>
  <si>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</si>
  <si>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</si>
  <si>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</si>
  <si>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</si>
  <si>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</si>
  <si>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</si>
  <si>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</si>
  <si>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</si>
  <si>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</si>
  <si>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</si>
  <si>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</si>
  <si>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</si>
  <si>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</si>
  <si>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</si>
  <si>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</si>
  <si>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</si>
  <si>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</si>
  <si>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</si>
  <si>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</si>
  <si>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</si>
  <si>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</si>
  <si>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</si>
  <si>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</si>
  <si>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</si>
  <si>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</si>
  <si>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</si>
  <si>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</si>
  <si>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</si>
  <si>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</si>
  <si>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</si>
  <si>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</si>
  <si>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</si>
  <si>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</si>
  <si>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</si>
  <si>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</si>
  <si>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</si>
  <si>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</si>
  <si>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</si>
  <si>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</si>
  <si>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</si>
  <si>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</si>
  <si>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</si>
  <si>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</si>
  <si>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</si>
  <si>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</si>
  <si>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</si>
  <si>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</si>
  <si>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</si>
  <si>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</si>
  <si>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</si>
  <si>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</si>
  <si>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</si>
  <si>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</si>
  <si>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</si>
  <si>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</si>
  <si>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</si>
  <si>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</si>
  <si>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</si>
  <si>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</si>
  <si>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</si>
  <si>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</si>
  <si>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</si>
  <si>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</si>
  <si>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</si>
  <si>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</si>
  <si>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</si>
  <si>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</si>
  <si>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</si>
  <si>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</si>
  <si>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</si>
  <si>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</si>
  <si>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</si>
  <si>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</si>
  <si>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</si>
  <si>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</si>
  <si>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</si>
  <si>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</si>
  <si>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</si>
  <si>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</si>
  <si>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</si>
  <si>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</si>
  <si>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</si>
  <si>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</si>
  <si>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</si>
  <si>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</si>
  <si>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</si>
  <si>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</si>
  <si>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</si>
  <si>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</si>
  <si>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</si>
  <si>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</si>
  <si>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</si>
  <si>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</si>
  <si>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</si>
  <si>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</si>
  <si>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</si>
  <si>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</si>
  <si>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</si>
  <si>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</si>
  <si>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</si>
  <si>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</si>
  <si>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</si>
  <si>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</si>
  <si>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山口県上関町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</si>
  <si>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</si>
  <si>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</si>
  <si>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</si>
  <si>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</si>
  <si>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</si>
  <si>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</si>
  <si>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</si>
  <si>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</si>
  <si>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</si>
  <si>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</si>
  <si>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</si>
  <si>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</si>
  <si>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</si>
  <si>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</si>
  <si>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</si>
  <si>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</si>
  <si>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</si>
  <si>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</si>
  <si>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</si>
  <si>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</si>
  <si>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</si>
  <si>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</si>
  <si>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</si>
  <si>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</si>
  <si>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</si>
  <si>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</si>
  <si>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</si>
  <si>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</si>
  <si>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</si>
  <si>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</si>
  <si>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</si>
  <si>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</si>
  <si>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</si>
  <si>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</si>
  <si>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</si>
  <si>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</si>
  <si>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</si>
  <si>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</si>
  <si>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</si>
  <si>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</si>
  <si>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</si>
  <si>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</si>
  <si>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</si>
  <si>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</si>
  <si>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</si>
  <si>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</si>
  <si>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</si>
  <si>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</si>
  <si>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</si>
  <si>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</si>
  <si>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</si>
  <si>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</si>
  <si>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</si>
  <si>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</si>
  <si>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</si>
  <si>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</si>
  <si>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</si>
  <si>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</si>
  <si>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</si>
  <si>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</si>
  <si>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</si>
  <si>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</si>
  <si>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</si>
  <si>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</si>
  <si>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</si>
  <si>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</si>
  <si>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</si>
  <si>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</si>
  <si>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</si>
  <si>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</si>
  <si>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</si>
  <si>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</si>
  <si>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</si>
  <si>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</si>
  <si>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</si>
  <si>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</si>
  <si>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</si>
  <si>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</si>
  <si>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</si>
  <si>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</si>
  <si>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</si>
  <si>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</si>
  <si>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</si>
  <si>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</si>
  <si>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</si>
  <si>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</si>
  <si>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</si>
  <si>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</si>
  <si>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</si>
  <si>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</si>
  <si>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</si>
  <si>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</si>
  <si>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</si>
  <si>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</si>
  <si>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</si>
  <si>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</si>
  <si>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</si>
  <si>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</si>
  <si>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</si>
  <si>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</si>
  <si>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</si>
  <si>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</si>
  <si>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</si>
  <si>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</si>
  <si>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</si>
  <si>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</si>
  <si>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</si>
  <si>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</si>
  <si>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</si>
  <si>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</si>
  <si>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</si>
  <si>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</si>
  <si>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</si>
  <si>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</si>
  <si>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</si>
  <si>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</si>
  <si>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</si>
  <si>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</si>
  <si>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</si>
  <si>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</si>
  <si>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</si>
  <si>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</si>
  <si>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</si>
  <si>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</si>
  <si>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</si>
  <si>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</si>
  <si>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</si>
  <si>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</si>
  <si>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</si>
  <si>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</si>
  <si>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</si>
  <si>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</si>
  <si>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</si>
  <si>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</si>
  <si>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</si>
  <si>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</si>
  <si>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</si>
  <si>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</si>
  <si>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</si>
  <si>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</si>
  <si>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</si>
  <si>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</si>
  <si>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</si>
  <si>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</si>
  <si>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</si>
  <si>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</si>
  <si>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</si>
  <si>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</si>
  <si>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</si>
  <si>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</si>
  <si>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</si>
  <si>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</si>
  <si>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</si>
  <si>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</si>
  <si>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山口県上関町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</si>
  <si>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</si>
  <si>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</si>
  <si>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</si>
  <si>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</si>
  <si>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</si>
  <si>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</si>
  <si>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</si>
  <si>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</si>
  <si>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</si>
  <si>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</si>
  <si>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</si>
  <si>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</si>
  <si>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</si>
  <si>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</si>
  <si>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</si>
  <si>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</si>
  <si>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</si>
  <si>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</si>
  <si>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</si>
  <si>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</si>
  <si>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</si>
  <si>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</si>
  <si>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</si>
  <si>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</si>
  <si>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</si>
  <si>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</si>
  <si>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</si>
  <si>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</si>
  <si>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</si>
  <si>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</si>
  <si>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</si>
  <si>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</si>
  <si>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</si>
  <si>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</si>
  <si>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</si>
  <si>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</si>
  <si>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</si>
  <si>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</si>
  <si>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</si>
  <si>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t>
    <phoneticPr fontId="5"/>
  </si>
  <si>
    <t>介護保険特別会計（保険事業勘定）</t>
    <phoneticPr fontId="5"/>
  </si>
  <si>
    <t>介護保険特別会計（介護サービス事業勘定）</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</si>
  <si>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</si>
  <si>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</si>
  <si>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</si>
  <si>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</si>
  <si>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</si>
  <si>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法非適用企業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</si>
  <si>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</si>
  <si>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</si>
  <si>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</si>
  <si>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</si>
  <si>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</si>
  <si>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</si>
  <si>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</si>
  <si>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</si>
  <si>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</si>
  <si>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</si>
  <si>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</si>
  <si>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</si>
  <si>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</si>
  <si>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</si>
  <si>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</si>
  <si>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</si>
  <si>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</si>
  <si>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</si>
  <si>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</si>
  <si>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</si>
  <si>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</si>
  <si>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</si>
  <si>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</si>
  <si>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</si>
  <si>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</si>
  <si>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</si>
  <si>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</si>
  <si>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</si>
  <si>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</si>
  <si>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</si>
  <si>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</si>
  <si>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</si>
  <si>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</si>
  <si>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</si>
  <si>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</si>
  <si>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</si>
  <si>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</si>
  <si>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</si>
  <si>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</si>
  <si>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</si>
  <si>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</si>
  <si>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</si>
  <si>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</si>
  <si>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</si>
  <si>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</si>
  <si>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</si>
  <si>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</si>
  <si>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</si>
  <si>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</si>
  <si>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</si>
  <si>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</si>
  <si>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</si>
  <si>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</si>
  <si>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</si>
  <si>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</si>
  <si>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</si>
  <si>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</si>
  <si>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</si>
  <si>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</si>
  <si>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</si>
  <si>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</si>
  <si>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</si>
  <si>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</si>
  <si>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</si>
  <si>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</si>
  <si>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</si>
  <si>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</si>
  <si>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</si>
  <si>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</si>
  <si>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</si>
  <si>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</si>
  <si>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</si>
  <si>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</si>
  <si>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</si>
  <si>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</si>
  <si>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</si>
  <si>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</si>
  <si>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航運事業特別会計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</si>
  <si>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</si>
  <si>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</si>
  <si>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</si>
  <si>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</si>
  <si>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</si>
  <si>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</si>
  <si>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</si>
  <si>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</si>
  <si>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</si>
  <si>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</si>
  <si>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</si>
  <si>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</si>
  <si>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</si>
  <si>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</si>
  <si>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</si>
  <si>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</si>
  <si>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</si>
  <si>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</si>
  <si>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</si>
  <si>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</si>
  <si>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</si>
  <si>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</si>
  <si>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</si>
  <si>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</si>
  <si>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</si>
  <si>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</si>
  <si>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</si>
  <si>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</si>
  <si>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</si>
  <si>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</si>
  <si>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</si>
  <si>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</si>
  <si>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</si>
  <si>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</si>
  <si>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</si>
  <si>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</si>
  <si>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</si>
  <si>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</si>
  <si>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</si>
  <si>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</si>
  <si>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</si>
  <si>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</si>
  <si>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</si>
  <si>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</si>
  <si>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</si>
  <si>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</si>
  <si>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</si>
  <si>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</si>
  <si>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</si>
  <si>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</si>
  <si>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</si>
  <si>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</si>
  <si>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</si>
  <si>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</si>
  <si>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</si>
  <si>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</si>
  <si>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</si>
  <si>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</si>
  <si>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</si>
  <si>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</si>
  <si>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</si>
  <si>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</si>
  <si>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</si>
  <si>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</si>
  <si>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</si>
  <si>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</si>
  <si>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</si>
  <si>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</si>
  <si>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</si>
  <si>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</si>
  <si>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</si>
  <si>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</si>
  <si>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</si>
  <si>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</si>
  <si>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</si>
  <si>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</si>
  <si>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</si>
  <si>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</si>
  <si>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</si>
  <si>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</si>
  <si>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</si>
  <si>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</si>
  <si>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</si>
  <si>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</si>
  <si>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風力発電事業特別会計</t>
  </si>
  <si>
    <t>国民健康保険事業特別会計</t>
  </si>
  <si>
    <t>介護保険特別会計（保険事業勘定）</t>
  </si>
  <si>
    <t>航運事業特別会計</t>
  </si>
  <si>
    <t>簡易水道事業特別会計</t>
  </si>
  <si>
    <t>漁業集落排水事業特別会計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</si>
  <si>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</si>
  <si>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</si>
  <si>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</si>
  <si>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</si>
  <si>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</si>
  <si>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</si>
  <si>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</si>
  <si>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</si>
  <si>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</si>
  <si>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</si>
  <si>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</si>
  <si>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</si>
  <si>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</si>
  <si>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</si>
  <si>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</si>
  <si>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</si>
  <si>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</si>
  <si>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</si>
  <si>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</si>
  <si>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</si>
  <si>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</si>
  <si>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</si>
  <si>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上関航運</t>
    <rPh sb="0" eb="4">
      <t>カミノセキコウウン</t>
    </rPh>
    <phoneticPr fontId="2"/>
  </si>
  <si>
    <t>上関町土地開発公社</t>
    <rPh sb="0" eb="3">
      <t>カミノセキチョウ</t>
    </rPh>
    <rPh sb="3" eb="9">
      <t>トチカイハツコウシャ</t>
    </rPh>
    <phoneticPr fontId="2"/>
  </si>
  <si>
    <t>なごみ</t>
    <phoneticPr fontId="2"/>
  </si>
  <si>
    <t>-</t>
    <phoneticPr fontId="2"/>
  </si>
  <si>
    <t>新庁舎建設基金</t>
    <rPh sb="0" eb="3">
      <t>シンチョウシャ</t>
    </rPh>
    <rPh sb="3" eb="5">
      <t>ケンセツ</t>
    </rPh>
    <rPh sb="5" eb="7">
      <t>キキン</t>
    </rPh>
    <phoneticPr fontId="5"/>
  </si>
  <si>
    <t>公共施設建設基金</t>
    <rPh sb="0" eb="2">
      <t>コウキョウ</t>
    </rPh>
    <rPh sb="2" eb="4">
      <t>シセツ</t>
    </rPh>
    <rPh sb="4" eb="8">
      <t>ケンセツキキン</t>
    </rPh>
    <phoneticPr fontId="2"/>
  </si>
  <si>
    <t>ふるさと振興基金</t>
    <rPh sb="4" eb="8">
      <t>シンコウキキン</t>
    </rPh>
    <phoneticPr fontId="5"/>
  </si>
  <si>
    <t>原子力発電施設等立地地域特別交付金施設維持運営基金</t>
    <phoneticPr fontId="5"/>
  </si>
  <si>
    <t>社会福祉対策基金</t>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</si>
  <si>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</si>
  <si>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</si>
  <si>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</si>
  <si>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</si>
  <si>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</si>
  <si>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</si>
  <si>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</si>
  <si>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
これは、当町の主な起債である過疎債の償還期間が短いため元利償還額が高くなってしまうことと、充当可能基金をある程度保持していることによる。普通交付税額の増減により比率が左右される状況は変わらないが、借入については慎重に行う。</t>
    <rPh sb="0" eb="2">
      <t>ジッシツ</t>
    </rPh>
    <rPh sb="2" eb="5">
      <t>コウサイヒ</t>
    </rPh>
    <rPh sb="5" eb="7">
      <t>ヒリツ</t>
    </rPh>
    <rPh sb="9" eb="11">
      <t>ルイジ</t>
    </rPh>
    <rPh sb="11" eb="13">
      <t>ダンタイ</t>
    </rPh>
    <rPh sb="14" eb="16">
      <t>ヒカク</t>
    </rPh>
    <rPh sb="18" eb="19">
      <t>タカ</t>
    </rPh>
    <rPh sb="24" eb="30">
      <t>ショウライフタンヒリツ</t>
    </rPh>
    <rPh sb="31" eb="32">
      <t>ヒク</t>
    </rPh>
    <rPh sb="44" eb="46">
      <t>トウチョウ</t>
    </rPh>
    <rPh sb="47" eb="48">
      <t>オモ</t>
    </rPh>
    <rPh sb="49" eb="51">
      <t>キサイ</t>
    </rPh>
    <rPh sb="54" eb="57">
      <t>カソサイ</t>
    </rPh>
    <rPh sb="58" eb="62">
      <t>ショウカンキカン</t>
    </rPh>
    <rPh sb="63" eb="64">
      <t>ミジカ</t>
    </rPh>
    <rPh sb="67" eb="72">
      <t>ガンリショウカンガク</t>
    </rPh>
    <rPh sb="73" eb="74">
      <t>タカ</t>
    </rPh>
    <rPh sb="85" eb="89">
      <t>ジュウトウカノウ</t>
    </rPh>
    <rPh sb="89" eb="91">
      <t>キキン</t>
    </rPh>
    <rPh sb="94" eb="96">
      <t>テイド</t>
    </rPh>
    <rPh sb="96" eb="98">
      <t>ホジ</t>
    </rPh>
    <rPh sb="108" eb="113">
      <t>フツウコウフゼイ</t>
    </rPh>
    <rPh sb="113" eb="114">
      <t>ガク</t>
    </rPh>
    <rPh sb="115" eb="117">
      <t>ゾウゲン</t>
    </rPh>
    <rPh sb="120" eb="122">
      <t>ヒリツ</t>
    </rPh>
    <rPh sb="128" eb="130">
      <t>ジョウキョウ</t>
    </rPh>
    <rPh sb="131" eb="132">
      <t>カ</t>
    </rPh>
    <rPh sb="138" eb="140">
      <t>カリイレ</t>
    </rPh>
    <rPh sb="145" eb="147">
      <t>シンチョウ</t>
    </rPh>
    <rPh sb="148" eb="149">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</si>
  <si>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</si>
  <si>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</si>
  <si>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</si>
  <si>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基金がある程度確保されており、将来負担比率は比率なしとなっている。老朽化施設もあるが、施設整備も近年実施されている。公共施設等総合管理計画に基づき最適な更新を行い、これらの施設を永く町民に使用して頂けるよう大切に維持していく。</t>
    <rPh sb="0" eb="2">
      <t>ジュウトウ</t>
    </rPh>
    <rPh sb="2" eb="4">
      <t>カノウ</t>
    </rPh>
    <rPh sb="4" eb="6">
      <t>キキン</t>
    </rPh>
    <rPh sb="9" eb="11">
      <t>テイド</t>
    </rPh>
    <rPh sb="11" eb="13">
      <t>カクホ</t>
    </rPh>
    <rPh sb="19" eb="23">
      <t>ショウライフタン</t>
    </rPh>
    <rPh sb="23" eb="25">
      <t>ヒリツ</t>
    </rPh>
    <rPh sb="26" eb="28">
      <t>ヒリツ</t>
    </rPh>
    <rPh sb="37" eb="40">
      <t>ロウキュウカ</t>
    </rPh>
    <rPh sb="40" eb="42">
      <t>シセツ</t>
    </rPh>
    <rPh sb="47" eb="51">
      <t>シセツセイビ</t>
    </rPh>
    <rPh sb="52" eb="54">
      <t>キンネン</t>
    </rPh>
    <rPh sb="54" eb="56">
      <t>ジッシ</t>
    </rPh>
    <rPh sb="62" eb="64">
      <t>コウキョウ</t>
    </rPh>
    <rPh sb="64" eb="66">
      <t>シセツ</t>
    </rPh>
    <rPh sb="66" eb="67">
      <t>トウ</t>
    </rPh>
    <rPh sb="67" eb="73">
      <t>ソウゴウカンリケイカク</t>
    </rPh>
    <rPh sb="74" eb="75">
      <t>モト</t>
    </rPh>
    <rPh sb="77" eb="79">
      <t>サイテキ</t>
    </rPh>
    <rPh sb="80" eb="82">
      <t>コウシン</t>
    </rPh>
    <rPh sb="83" eb="84">
      <t>オコナ</t>
    </rPh>
    <rPh sb="90" eb="92">
      <t>シセツ</t>
    </rPh>
    <rPh sb="93" eb="94">
      <t>ナガ</t>
    </rPh>
    <rPh sb="95" eb="97">
      <t>チョウミン</t>
    </rPh>
    <rPh sb="98" eb="100">
      <t>シヨウ</t>
    </rPh>
    <rPh sb="102" eb="103">
      <t>イタダ</t>
    </rPh>
    <rPh sb="107" eb="109">
      <t>タイセツ</t>
    </rPh>
    <rPh sb="110" eb="112">
      <t>イジ</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</si>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</sst>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80" fontId="1" fillId="0" borderId="0" xfId="16" applyNumberFormat="1" applyFo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2D48C3-6C01-4932-BF06-307B611AF83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BB2-40E4-AC4A-38F06D7BC4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190896</c:v>
                </c:pt>
                <c:pt idx="1">
                  <c:v>286671</c:v>
                </c:pt>
                <c:pt idx="2">
                  <c:v>269599</c:v>
                </c:pt>
                <c:pt idx="3">
                  <c:v>254106</c:v>
                </c:pt>
                <c:pt idx="4">
                  <c:v>337201</c:v>
                </c:pt>
              </c:numCache>
            </c:numRef>
          </c:val>
          <c:smooth val="0"/>
          <c:extLst>
            <c:ext xmlns:c16="http://schemas.microsoft.com/office/drawing/2014/chart" uri="{C3380CC4-5D6E-409C-BE32-E72D297353CC}">
              <c16:uniqueId val="{00000001-5BB2-40E4-AC4A-38F06D7BC495}"/>
            </c:ext>
          </c:extLst>
        </c:ser>
        <c:dLbls>
          <c:showLegendKey val="0"/>
          <c:showVal val="0"/>
          <c:showCatName val="0"/>
          <c:showSerName val="0"/>
          <c:showPercent val="0"/>
          <c:showBubbleSize val="0"/>
        </c:dLbls>
        <c:marker val="1"/>
        <c:smooth val="0"/>
        <c:axId val="465115808"/>
        <c:axId val="465116592"/>
      </c:lineChart>
      <c:catAx>
        <c:axId val="46511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116592"/>
        <c:crosses val="autoZero"/>
        <c:auto val="1"/>
        <c:lblAlgn val="ctr"/>
        <c:lblOffset val="100"/>
        <c:tickLblSkip val="1"/>
        <c:tickMarkSkip val="1"/>
        <c:noMultiLvlLbl val="0"/>
      </c:catAx>
      <c:valAx>
        <c:axId val="46511659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1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5.41</c:v>
                </c:pt>
                <c:pt idx="1">
                  <c:v>5.77</c:v>
                </c:pt>
                <c:pt idx="2">
                  <c:v>5.75</c:v>
                </c:pt>
                <c:pt idx="3">
                  <c:v>10.34</c:v>
                </c:pt>
                <c:pt idx="4">
                  <c:v>9.36</c:v>
                </c:pt>
              </c:numCache>
            </c:numRef>
          </c:val>
          <c:extLst>
            <c:ext xmlns:c16="http://schemas.microsoft.com/office/drawing/2014/chart" uri="{C3380CC4-5D6E-409C-BE32-E72D297353CC}">
              <c16:uniqueId val="{00000000-8011-4B5B-A98F-ECE49A2871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19.87</c:v>
                </c:pt>
                <c:pt idx="1">
                  <c:v>20.41</c:v>
                </c:pt>
                <c:pt idx="2">
                  <c:v>24.04</c:v>
                </c:pt>
                <c:pt idx="3">
                  <c:v>27.35</c:v>
                </c:pt>
                <c:pt idx="4">
                  <c:v>31.25</c:v>
                </c:pt>
              </c:numCache>
            </c:numRef>
          </c:val>
          <c:extLst>
            <c:ext xmlns:c16="http://schemas.microsoft.com/office/drawing/2014/chart" uri="{C3380CC4-5D6E-409C-BE32-E72D297353CC}">
              <c16:uniqueId val="{00000001-8011-4B5B-A98F-ECE49A28716B}"/>
            </c:ext>
          </c:extLst>
        </c:ser>
        <c:dLbls>
          <c:showLegendKey val="0"/>
          <c:showVal val="0"/>
          <c:showCatName val="0"/>
          <c:showSerName val="0"/>
          <c:showPercent val="0"/>
          <c:showBubbleSize val="0"/>
        </c:dLbls>
        <c:gapWidth val="250"/>
        <c:overlap val="100"/>
        <c:axId val="465112672"/>
        <c:axId val="465113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0.01</c:v>
                </c:pt>
                <c:pt idx="2">
                  <c:v>2.82</c:v>
                </c:pt>
                <c:pt idx="3">
                  <c:v>7.45</c:v>
                </c:pt>
                <c:pt idx="4">
                  <c:v>4.42</c:v>
                </c:pt>
              </c:numCache>
            </c:numRef>
          </c:val>
          <c:smooth val="0"/>
          <c:extLst>
            <c:ext xmlns:c16="http://schemas.microsoft.com/office/drawing/2014/chart" uri="{C3380CC4-5D6E-409C-BE32-E72D297353CC}">
              <c16:uniqueId val="{00000002-8011-4B5B-A98F-ECE49A28716B}"/>
            </c:ext>
          </c:extLst>
        </c:ser>
        <c:dLbls>
          <c:showLegendKey val="0"/>
          <c:showVal val="0"/>
          <c:showCatName val="0"/>
          <c:showSerName val="0"/>
          <c:showPercent val="0"/>
          <c:showBubbleSize val="0"/>
        </c:dLbls>
        <c:marker val="1"/>
        <c:smooth val="0"/>
        <c:axId val="465112672"/>
        <c:axId val="465113064"/>
      </c:lineChart>
      <c:catAx>
        <c:axId val="4651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113064"/>
        <c:crosses val="autoZero"/>
        <c:auto val="1"/>
        <c:lblAlgn val="ctr"/>
        <c:lblOffset val="100"/>
        <c:tickLblSkip val="1"/>
        <c:tickMarkSkip val="1"/>
        <c:noMultiLvlLbl val="0"/>
      </c:catAx>
      <c:valAx>
        <c:axId val="46511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0.05</c:v>
                </c:pt>
                <c:pt idx="6">
                  <c:v>#N/A</c:v>
                </c:pt>
                <c:pt idx="7">
                  <c:v>0.02</c:v>
                </c:pt>
                <c:pt idx="8">
                  <c:v>#N/A</c:v>
                </c:pt>
                <c:pt idx="9">
                  <c:v>0</c:v>
                </c:pt>
              </c:numCache>
            </c:numRef>
          </c:val>
          <c:extLst>
            <c:ext xmlns:c16="http://schemas.microsoft.com/office/drawing/2014/chart" uri="{C3380CC4-5D6E-409C-BE32-E72D297353CC}">
              <c16:uniqueId val="{00000000-4023-4E6A-815F-F855EA0CFC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23-4E6A-815F-F855EA0CFC5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023-4E6A-815F-F855EA0CFC55}"/>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4023-4E6A-815F-F855EA0CFC5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0.01</c:v>
                </c:pt>
                <c:pt idx="8">
                  <c:v>#N/A</c:v>
                </c:pt>
                <c:pt idx="9">
                  <c:v>0</c:v>
                </c:pt>
              </c:numCache>
            </c:numRef>
          </c:val>
          <c:extLst>
            <c:ext xmlns:c16="http://schemas.microsoft.com/office/drawing/2014/chart" uri="{C3380CC4-5D6E-409C-BE32-E72D297353CC}">
              <c16:uniqueId val="{00000004-4023-4E6A-815F-F855EA0CFC55}"/>
            </c:ext>
          </c:extLst>
        </c:ser>
        <c:ser>
          <c:idx val="5"/>
          <c:order val="5"/>
          <c:tx>
            <c:strRef>
              <c:f>データシート!$A$32</c:f>
              <c:strCache>
                <c:ptCount val="1"/>
                <c:pt idx="0">
                  <c:v>航運事業特別会計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0.61</c:v>
                </c:pt>
                <c:pt idx="4">
                  <c:v>#N/A</c:v>
                </c:pt>
                <c:pt idx="5">
                  <c:v>0.73</c:v>
                </c:pt>
                <c:pt idx="6">
                  <c:v>#N/A</c:v>
                </c:pt>
                <c:pt idx="7">
                  <c:v>0.71</c:v>
                </c:pt>
                <c:pt idx="8">
                  <c:v>#N/A</c:v>
                </c:pt>
                <c:pt idx="9">
                  <c:v>0.35</c:v>
                </c:pt>
              </c:numCache>
            </c:numRef>
          </c:val>
          <c:extLst>
            <c:ext xmlns:c16="http://schemas.microsoft.com/office/drawing/2014/chart" uri="{C3380CC4-5D6E-409C-BE32-E72D297353CC}">
              <c16:uniqueId val="{00000005-4023-4E6A-815F-F855EA0CFC5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1.59</c:v>
                </c:pt>
                <c:pt idx="2">
                  <c:v>#N/A</c:v>
                </c:pt>
                <c:pt idx="3">
                  <c:v>0.83</c:v>
                </c:pt>
                <c:pt idx="4">
                  <c:v>#N/A</c:v>
                </c:pt>
                <c:pt idx="5">
                  <c:v>1.59</c:v>
                </c:pt>
                <c:pt idx="6">
                  <c:v>#N/A</c:v>
                </c:pt>
                <c:pt idx="7">
                  <c:v>1.72</c:v>
                </c:pt>
                <c:pt idx="8">
                  <c:v>#N/A</c:v>
                </c:pt>
                <c:pt idx="9">
                  <c:v>0.89</c:v>
                </c:pt>
              </c:numCache>
            </c:numRef>
          </c:val>
          <c:extLst>
            <c:ext xmlns:c16="http://schemas.microsoft.com/office/drawing/2014/chart" uri="{C3380CC4-5D6E-409C-BE32-E72D297353CC}">
              <c16:uniqueId val="{00000006-4023-4E6A-815F-F855EA0CFC5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0.71</c:v>
                </c:pt>
                <c:pt idx="2">
                  <c:v>#N/A</c:v>
                </c:pt>
                <c:pt idx="3">
                  <c:v>0.62</c:v>
                </c:pt>
                <c:pt idx="4">
                  <c:v>#N/A</c:v>
                </c:pt>
                <c:pt idx="5">
                  <c:v>0.68</c:v>
                </c:pt>
                <c:pt idx="6">
                  <c:v>#N/A</c:v>
                </c:pt>
                <c:pt idx="7">
                  <c:v>0.91</c:v>
                </c:pt>
                <c:pt idx="8">
                  <c:v>#N/A</c:v>
                </c:pt>
                <c:pt idx="9">
                  <c:v>1.1000000000000001</c:v>
                </c:pt>
              </c:numCache>
            </c:numRef>
          </c:val>
          <c:extLst>
            <c:ext xmlns:c16="http://schemas.microsoft.com/office/drawing/2014/chart" uri="{C3380CC4-5D6E-409C-BE32-E72D297353CC}">
              <c16:uniqueId val="{00000007-4023-4E6A-815F-F855EA0CFC55}"/>
            </c:ext>
          </c:extLst>
        </c:ser>
        <c:ser>
          <c:idx val="8"/>
          <c:order val="8"/>
          <c:tx>
            <c:strRef>
              <c:f>データシート!$A$35</c:f>
              <c:strCache>
                <c:ptCount val="1"/>
                <c:pt idx="0">
                  <c:v>風力発電事業特別会計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c:v>
                </c:pt>
                <c:pt idx="4">
                  <c:v>#N/A</c:v>
                </c:pt>
                <c:pt idx="5">
                  <c:v>1.6</c:v>
                </c:pt>
                <c:pt idx="6">
                  <c:v>#N/A</c:v>
                </c:pt>
                <c:pt idx="7">
                  <c:v>1.7</c:v>
                </c:pt>
                <c:pt idx="8">
                  <c:v>#N/A</c:v>
                </c:pt>
                <c:pt idx="9">
                  <c:v>1.89</c:v>
                </c:pt>
              </c:numCache>
            </c:numRef>
          </c:val>
          <c:extLst>
            <c:ext xmlns:c16="http://schemas.microsoft.com/office/drawing/2014/chart" uri="{C3380CC4-5D6E-409C-BE32-E72D297353CC}">
              <c16:uniqueId val="{00000008-4023-4E6A-815F-F855EA0CFC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5.41</c:v>
                </c:pt>
                <c:pt idx="2">
                  <c:v>#N/A</c:v>
                </c:pt>
                <c:pt idx="3">
                  <c:v>5.77</c:v>
                </c:pt>
                <c:pt idx="4">
                  <c:v>#N/A</c:v>
                </c:pt>
                <c:pt idx="5">
                  <c:v>5.75</c:v>
                </c:pt>
                <c:pt idx="6">
                  <c:v>#N/A</c:v>
                </c:pt>
                <c:pt idx="7">
                  <c:v>10.34</c:v>
                </c:pt>
                <c:pt idx="8">
                  <c:v>#N/A</c:v>
                </c:pt>
                <c:pt idx="9">
                  <c:v>9.35</c:v>
                </c:pt>
              </c:numCache>
            </c:numRef>
          </c:val>
          <c:extLst>
            <c:ext xmlns:c16="http://schemas.microsoft.com/office/drawing/2014/chart" uri="{C3380CC4-5D6E-409C-BE32-E72D297353CC}">
              <c16:uniqueId val="{00000009-4023-4E6A-815F-F855EA0CFC55}"/>
            </c:ext>
          </c:extLst>
        </c:ser>
        <c:dLbls>
          <c:showLegendKey val="0"/>
          <c:showVal val="0"/>
          <c:showCatName val="0"/>
          <c:showSerName val="0"/>
          <c:showPercent val="0"/>
          <c:showBubbleSize val="0"/>
        </c:dLbls>
        <c:gapWidth val="150"/>
        <c:overlap val="100"/>
        <c:axId val="465133056"/>
        <c:axId val="465133448"/>
      </c:barChart>
      <c:catAx>
        <c:axId val="46513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33448"/>
        <c:crosses val="autoZero"/>
        <c:auto val="1"/>
        <c:lblAlgn val="ctr"/>
        <c:lblOffset val="100"/>
        <c:tickLblSkip val="1"/>
        <c:tickMarkSkip val="1"/>
        <c:noMultiLvlLbl val="0"/>
      </c:catAx>
      <c:valAx>
        <c:axId val="46513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3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368</c:v>
                </c:pt>
                <c:pt idx="5">
                  <c:v>354</c:v>
                </c:pt>
                <c:pt idx="8">
                  <c:v>300</c:v>
                </c:pt>
                <c:pt idx="11">
                  <c:v>299</c:v>
                </c:pt>
                <c:pt idx="14">
                  <c:v>305</c:v>
                </c:pt>
              </c:numCache>
            </c:numRef>
          </c:val>
          <c:extLst>
            <c:ext xmlns:c16="http://schemas.microsoft.com/office/drawing/2014/chart" uri="{C3380CC4-5D6E-409C-BE32-E72D297353CC}">
              <c16:uniqueId val="{00000000-0F15-477E-86FE-601ED98F96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0F15-477E-86FE-601ED98F96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0</c:v>
                </c:pt>
                <c:pt idx="12">
                  <c:v>0</c:v>
                </c:pt>
              </c:numCache>
            </c:numRef>
          </c:val>
          <c:extLst>
            <c:ext xmlns:c16="http://schemas.microsoft.com/office/drawing/2014/chart" uri="{C3380CC4-5D6E-409C-BE32-E72D297353CC}">
              <c16:uniqueId val="{00000002-0F15-477E-86FE-601ED98F96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9</c:v>
                </c:pt>
                <c:pt idx="6">
                  <c:v>9</c:v>
                </c:pt>
                <c:pt idx="9">
                  <c:v>9</c:v>
                </c:pt>
                <c:pt idx="12">
                  <c:v>8</c:v>
                </c:pt>
              </c:numCache>
            </c:numRef>
          </c:val>
          <c:extLst>
            <c:ext xmlns:c16="http://schemas.microsoft.com/office/drawing/2014/chart" uri="{C3380CC4-5D6E-409C-BE32-E72D297353CC}">
              <c16:uniqueId val="{00000003-0F15-477E-86FE-601ED98F96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c:v>
                </c:pt>
                <c:pt idx="3">
                  <c:v>43</c:v>
                </c:pt>
                <c:pt idx="6">
                  <c:v>41</c:v>
                </c:pt>
                <c:pt idx="9">
                  <c:v>42</c:v>
                </c:pt>
                <c:pt idx="12">
                  <c:v>42</c:v>
                </c:pt>
              </c:numCache>
            </c:numRef>
          </c:val>
          <c:extLst>
            <c:ext xmlns:c16="http://schemas.microsoft.com/office/drawing/2014/chart" uri="{C3380CC4-5D6E-409C-BE32-E72D297353CC}">
              <c16:uniqueId val="{00000004-0F15-477E-86FE-601ED98F96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15-477E-86FE-601ED98F96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15-477E-86FE-601ED98F96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468</c:v>
                </c:pt>
                <c:pt idx="3">
                  <c:v>453</c:v>
                </c:pt>
                <c:pt idx="6">
                  <c:v>373</c:v>
                </c:pt>
                <c:pt idx="9">
                  <c:v>374</c:v>
                </c:pt>
                <c:pt idx="12">
                  <c:v>382</c:v>
                </c:pt>
              </c:numCache>
            </c:numRef>
          </c:val>
          <c:extLst>
            <c:ext xmlns:c16="http://schemas.microsoft.com/office/drawing/2014/chart" uri="{C3380CC4-5D6E-409C-BE32-E72D297353CC}">
              <c16:uniqueId val="{00000007-0F15-477E-86FE-601ED98F96A1}"/>
            </c:ext>
          </c:extLst>
        </c:ser>
        <c:dLbls>
          <c:showLegendKey val="0"/>
          <c:showVal val="0"/>
          <c:showCatName val="0"/>
          <c:showSerName val="0"/>
          <c:showPercent val="0"/>
          <c:showBubbleSize val="0"/>
        </c:dLbls>
        <c:gapWidth val="100"/>
        <c:overlap val="100"/>
        <c:axId val="465128744"/>
        <c:axId val="465124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157</c:v>
                </c:pt>
                <c:pt idx="5">
                  <c:v>#N/A</c:v>
                </c:pt>
                <c:pt idx="6">
                  <c:v>#N/A</c:v>
                </c:pt>
                <c:pt idx="7">
                  <c:v>129</c:v>
                </c:pt>
                <c:pt idx="8">
                  <c:v>#N/A</c:v>
                </c:pt>
                <c:pt idx="9">
                  <c:v>#N/A</c:v>
                </c:pt>
                <c:pt idx="10">
                  <c:v>126</c:v>
                </c:pt>
                <c:pt idx="11">
                  <c:v>#N/A</c:v>
                </c:pt>
                <c:pt idx="12">
                  <c:v>#N/A</c:v>
                </c:pt>
                <c:pt idx="13">
                  <c:v>127</c:v>
                </c:pt>
                <c:pt idx="14">
                  <c:v>#N/A</c:v>
                </c:pt>
              </c:numCache>
            </c:numRef>
          </c:val>
          <c:smooth val="0"/>
          <c:extLst>
            <c:ext xmlns:c16="http://schemas.microsoft.com/office/drawing/2014/chart" uri="{C3380CC4-5D6E-409C-BE32-E72D297353CC}">
              <c16:uniqueId val="{00000008-0F15-477E-86FE-601ED98F96A1}"/>
            </c:ext>
          </c:extLst>
        </c:ser>
        <c:dLbls>
          <c:showLegendKey val="0"/>
          <c:showVal val="0"/>
          <c:showCatName val="0"/>
          <c:showSerName val="0"/>
          <c:showPercent val="0"/>
          <c:showBubbleSize val="0"/>
        </c:dLbls>
        <c:marker val="1"/>
        <c:smooth val="0"/>
        <c:axId val="465128744"/>
        <c:axId val="465124824"/>
      </c:lineChart>
      <c:catAx>
        <c:axId val="46512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24824"/>
        <c:crosses val="autoZero"/>
        <c:auto val="1"/>
        <c:lblAlgn val="ctr"/>
        <c:lblOffset val="100"/>
        <c:tickLblSkip val="1"/>
        <c:tickMarkSkip val="1"/>
        <c:noMultiLvlLbl val="0"/>
      </c:catAx>
      <c:valAx>
        <c:axId val="465124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2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2613</c:v>
                </c:pt>
                <c:pt idx="5">
                  <c:v>2649</c:v>
                </c:pt>
                <c:pt idx="8">
                  <c:v>2762</c:v>
                </c:pt>
                <c:pt idx="11">
                  <c:v>2760</c:v>
                </c:pt>
                <c:pt idx="14">
                  <c:v>2761</c:v>
                </c:pt>
              </c:numCache>
            </c:numRef>
          </c:val>
          <c:extLst>
            <c:ext xmlns:c16="http://schemas.microsoft.com/office/drawing/2014/chart" uri="{C3380CC4-5D6E-409C-BE32-E72D297353CC}">
              <c16:uniqueId val="{00000000-92D5-4EAA-8162-E110C03281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106</c:v>
                </c:pt>
                <c:pt idx="5">
                  <c:v>118</c:v>
                </c:pt>
                <c:pt idx="8">
                  <c:v>111</c:v>
                </c:pt>
                <c:pt idx="11">
                  <c:v>101</c:v>
                </c:pt>
                <c:pt idx="14">
                  <c:v>91</c:v>
                </c:pt>
              </c:numCache>
            </c:numRef>
          </c:val>
          <c:extLst>
            <c:ext xmlns:c16="http://schemas.microsoft.com/office/drawing/2014/chart" uri="{C3380CC4-5D6E-409C-BE32-E72D297353CC}">
              <c16:uniqueId val="{00000001-92D5-4EAA-8162-E110C03281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2125</c:v>
                </c:pt>
                <c:pt idx="5">
                  <c:v>2886</c:v>
                </c:pt>
                <c:pt idx="8">
                  <c:v>2624</c:v>
                </c:pt>
                <c:pt idx="11">
                  <c:v>2710</c:v>
                </c:pt>
                <c:pt idx="14">
                  <c:v>2721</c:v>
                </c:pt>
              </c:numCache>
            </c:numRef>
          </c:val>
          <c:extLst>
            <c:ext xmlns:c16="http://schemas.microsoft.com/office/drawing/2014/chart" uri="{C3380CC4-5D6E-409C-BE32-E72D297353CC}">
              <c16:uniqueId val="{00000002-92D5-4EAA-8162-E110C03281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D5-4EAA-8162-E110C03281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D5-4EAA-8162-E110C03281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18</c:v>
                </c:pt>
                <c:pt idx="3">
                  <c:v>8</c:v>
                </c:pt>
                <c:pt idx="6">
                  <c:v>36</c:v>
                </c:pt>
                <c:pt idx="9">
                  <c:v>31</c:v>
                </c:pt>
                <c:pt idx="12">
                  <c:v>40</c:v>
                </c:pt>
              </c:numCache>
            </c:numRef>
          </c:val>
          <c:extLst>
            <c:ext xmlns:c16="http://schemas.microsoft.com/office/drawing/2014/chart" uri="{C3380CC4-5D6E-409C-BE32-E72D297353CC}">
              <c16:uniqueId val="{00000005-92D5-4EAA-8162-E110C03281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492</c:v>
                </c:pt>
                <c:pt idx="3">
                  <c:v>436</c:v>
                </c:pt>
                <c:pt idx="6">
                  <c:v>431</c:v>
                </c:pt>
                <c:pt idx="9">
                  <c:v>333</c:v>
                </c:pt>
                <c:pt idx="12">
                  <c:v>439</c:v>
                </c:pt>
              </c:numCache>
            </c:numRef>
          </c:val>
          <c:extLst>
            <c:ext xmlns:c16="http://schemas.microsoft.com/office/drawing/2014/chart" uri="{C3380CC4-5D6E-409C-BE32-E72D297353CC}">
              <c16:uniqueId val="{00000006-92D5-4EAA-8162-E110C03281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c:v>
                </c:pt>
                <c:pt idx="3">
                  <c:v>78</c:v>
                </c:pt>
                <c:pt idx="6">
                  <c:v>69</c:v>
                </c:pt>
                <c:pt idx="9">
                  <c:v>63</c:v>
                </c:pt>
                <c:pt idx="12">
                  <c:v>53</c:v>
                </c:pt>
              </c:numCache>
            </c:numRef>
          </c:val>
          <c:extLst>
            <c:ext xmlns:c16="http://schemas.microsoft.com/office/drawing/2014/chart" uri="{C3380CC4-5D6E-409C-BE32-E72D297353CC}">
              <c16:uniqueId val="{00000007-92D5-4EAA-8162-E110C03281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c:v>
                </c:pt>
                <c:pt idx="3">
                  <c:v>407</c:v>
                </c:pt>
                <c:pt idx="6">
                  <c:v>377</c:v>
                </c:pt>
                <c:pt idx="9">
                  <c:v>343</c:v>
                </c:pt>
                <c:pt idx="12">
                  <c:v>310</c:v>
                </c:pt>
              </c:numCache>
            </c:numRef>
          </c:val>
          <c:extLst>
            <c:ext xmlns:c16="http://schemas.microsoft.com/office/drawing/2014/chart" uri="{C3380CC4-5D6E-409C-BE32-E72D297353CC}">
              <c16:uniqueId val="{00000008-92D5-4EAA-8162-E110C03281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c:v>
                </c:pt>
                <c:pt idx="3">
                  <c:v>5</c:v>
                </c:pt>
                <c:pt idx="6">
                  <c:v>0</c:v>
                </c:pt>
                <c:pt idx="9">
                  <c:v>0</c:v>
                </c:pt>
                <c:pt idx="12">
                  <c:v>0</c:v>
                </c:pt>
              </c:numCache>
            </c:numRef>
          </c:val>
          <c:extLst>
            <c:ext xmlns:c16="http://schemas.microsoft.com/office/drawing/2014/chart" uri="{C3380CC4-5D6E-409C-BE32-E72D297353CC}">
              <c16:uniqueId val="{00000009-92D5-4EAA-8162-E110C03281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3234</c:v>
                </c:pt>
                <c:pt idx="3">
                  <c:v>3314</c:v>
                </c:pt>
                <c:pt idx="6">
                  <c:v>3471</c:v>
                </c:pt>
                <c:pt idx="9">
                  <c:v>3498</c:v>
                </c:pt>
                <c:pt idx="12">
                  <c:v>3643</c:v>
                </c:pt>
              </c:numCache>
            </c:numRef>
          </c:val>
          <c:extLst>
            <c:ext xmlns:c16="http://schemas.microsoft.com/office/drawing/2014/chart" uri="{C3380CC4-5D6E-409C-BE32-E72D297353CC}">
              <c16:uniqueId val="{0000000A-92D5-4EAA-8162-E110C03281BA}"/>
            </c:ext>
          </c:extLst>
        </c:ser>
        <c:dLbls>
          <c:showLegendKey val="0"/>
          <c:showVal val="0"/>
          <c:showCatName val="0"/>
          <c:showSerName val="0"/>
          <c:showPercent val="0"/>
          <c:showBubbleSize val="0"/>
        </c:dLbls>
        <c:gapWidth val="100"/>
        <c:overlap val="100"/>
        <c:axId val="465125216"/>
        <c:axId val="465122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D5-4EAA-8162-E110C03281BA}"/>
            </c:ext>
          </c:extLst>
        </c:ser>
        <c:dLbls>
          <c:showLegendKey val="0"/>
          <c:showVal val="0"/>
          <c:showCatName val="0"/>
          <c:showSerName val="0"/>
          <c:showPercent val="0"/>
          <c:showBubbleSize val="0"/>
        </c:dLbls>
        <c:marker val="1"/>
        <c:smooth val="0"/>
        <c:axId val="465125216"/>
        <c:axId val="465122472"/>
      </c:lineChart>
      <c:catAx>
        <c:axId val="4651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5122472"/>
        <c:crosses val="autoZero"/>
        <c:auto val="1"/>
        <c:lblAlgn val="ctr"/>
        <c:lblOffset val="100"/>
        <c:tickLblSkip val="1"/>
        <c:tickMarkSkip val="1"/>
        <c:noMultiLvlLbl val="0"/>
      </c:catAx>
      <c:valAx>
        <c:axId val="465122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1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432</c:v>
                </c:pt>
                <c:pt idx="1">
                  <c:v>484</c:v>
                </c:pt>
                <c:pt idx="2">
                  <c:v>576</c:v>
                </c:pt>
              </c:numCache>
            </c:numRef>
          </c:val>
          <c:extLst>
            <c:ext xmlns:c16="http://schemas.microsoft.com/office/drawing/2014/chart" uri="{C3380CC4-5D6E-409C-BE32-E72D297353CC}">
              <c16:uniqueId val="{00000000-9A62-4021-BED5-A4FEF47D72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9A62-4021-BED5-A4FEF47D72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2425</c:v>
                </c:pt>
                <c:pt idx="1">
                  <c:v>2296</c:v>
                </c:pt>
                <c:pt idx="2">
                  <c:v>2152</c:v>
                </c:pt>
              </c:numCache>
            </c:numRef>
          </c:val>
          <c:extLst>
            <c:ext xmlns:c16="http://schemas.microsoft.com/office/drawing/2014/chart" uri="{C3380CC4-5D6E-409C-BE32-E72D297353CC}">
              <c16:uniqueId val="{00000002-9A62-4021-BED5-A4FEF47D724B}"/>
            </c:ext>
          </c:extLst>
        </c:ser>
        <c:dLbls>
          <c:showLegendKey val="0"/>
          <c:showVal val="0"/>
          <c:showCatName val="0"/>
          <c:showSerName val="0"/>
          <c:showPercent val="0"/>
          <c:showBubbleSize val="0"/>
        </c:dLbls>
        <c:gapWidth val="120"/>
        <c:overlap val="100"/>
        <c:axId val="465132664"/>
        <c:axId val="465125608"/>
      </c:barChart>
      <c:catAx>
        <c:axId val="465132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5125608"/>
        <c:crosses val="autoZero"/>
        <c:auto val="1"/>
        <c:lblAlgn val="ctr"/>
        <c:lblOffset val="100"/>
        <c:tickLblSkip val="1"/>
        <c:tickMarkSkip val="1"/>
        <c:noMultiLvlLbl val="0"/>
      </c:catAx>
      <c:valAx>
        <c:axId val="465125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5132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{C281614D-9D51-483A-9492-04EBB9778B96}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15-43D2-B611-A271EF303C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{CA314DC4-CACA-4A95-8155-3D224E62EBF1}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15-43D2-B611-A271EF303C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{213A8E8C-31E3-4821-858C-D37312899104}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15-43D2-B611-A271EF303C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{41355BC8-5B71-41A6-ACEE-E36D3F6BAFD6}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15-43D2-B611-A271EF303C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{C62C2E4C-413B-4E31-A1A2-467A9EAE1304}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15-43D2-B611-A271EF303C9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{4889A97F-E5C4-48DC-9761-1D56018E324A}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15-43D2-B611-A271EF303C9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{BC5FAB8B-1716-4373-8681-493B389C5C71}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15-43D2-B611-A271EF303C9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{7426443C-51C6-4D54-A622-4689550EA755}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15-43D2-B611-A271EF303C9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{65B03026-3322-4905-8157-EC957F2176EE}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15-43D2-B611-A271EF303C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54.8</c:v>
                </c:pt>
                <c:pt idx="16">
                  <c:v>57.6</c:v>
                </c:pt>
                <c:pt idx="24">
                  <c:v>58.9</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15-43D2-B611-A271EF303C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{8DE629FA-EFDF-4697-A0CE-C8E7DA093248}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15-43D2-B611-A271EF303C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{901FD7A8-7EB7-43F8-97E7-E4A06EB6584F}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15-43D2-B611-A271EF303C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{49B02393-78F1-46F5-8CE1-EAFC248C84F7}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15-43D2-B611-A271EF303C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{91929010-5BC4-4044-9B01-4A6353EFA5E8}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15-43D2-B611-A271EF303C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{ED93042F-D91C-4545-BE3B-8236409CBF9B}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15-43D2-B611-A271EF303C9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{299F12AC-EF13-4092-B50C-D7706996E2E3}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15-43D2-B611-A271EF303C9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{0DAB7538-BDD5-4E72-8ECB-A65EA7F6E434}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15-43D2-B611-A271EF303C9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{DBBAE338-AE51-4C3A-BD1C-E3BE9E2BB23B}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15-43D2-B611-A271EF303C9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{65E17941-4109-476D-9F80-71BC80FA3396}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15-43D2-B611-A271EF303C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15-43D2-B611-A271EF303C9C}"/>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{6F48FCCE-4C28-4ABE-8833-999A2B39796A}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23-452B-915C-53A8B1A89B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{872B0C20-C6C5-417B-9840-73E9675BE25A}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23-452B-915C-53A8B1A89B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{41A2CFC4-5603-4BF3-BC5C-59C3DB92E4AD}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23-452B-915C-53A8B1A89B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{B1762FC3-8D40-48DC-AFCA-A7F2E8E32A68}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23-452B-915C-53A8B1A89B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{E5100862-6F77-4975-AE9C-7651F0633C0D}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23-452B-915C-53A8B1A89B6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{BE422265-2C22-44AE-8F09-9693CF8691F0}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23-452B-915C-53A8B1A89B6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{3E22D5FF-7CB2-402D-A9B9-A3EB53726D0B}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23-452B-915C-53A8B1A89B6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{1301ADE3-F9AA-4A43-A4EA-BAD570F5224B}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23-452B-915C-53A8B1A89B6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{5856E870-B995-479F-B819-3E8DB776506A}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23-452B-915C-53A8B1A89B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10.199999999999999</c:v>
                </c:pt>
                <c:pt idx="16">
                  <c:v>9.8000000000000007</c:v>
                </c:pt>
                <c:pt idx="24">
                  <c:v>9.1999999999999993</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323-452B-915C-53A8B1A89B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{8CDDD58B-505D-474D-A9FF-6F16BEDA09A8}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23-452B-915C-53A8B1A89B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{A29523F0-FC8E-40F7-8475-65C39273B2C2}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23-452B-915C-53A8B1A89B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{63DF9252-6E77-4AF2-9B98-C3D8E092D7B7}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23-452B-915C-53A8B1A89B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{E2CF8831-E024-4A6B-AF9F-7FA149485D5A}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23-452B-915C-53A8B1A89B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{9011D43A-6B12-4E64-B2F3-39442E61E673}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23-452B-915C-53A8B1A89B6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{122DE7FE-AC12-45DC-B942-187CF1E83933}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23-452B-915C-53A8B1A89B62}"/>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{26CFC3FC-F484-448F-B4EE-EABE84C827C8}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23-452B-915C-53A8B1A89B62}"/>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{61BA0F4C-C11A-4AFE-8250-27BDD2C34E82}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23-452B-915C-53A8B1A89B6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{5A8C3DA3-C00C-40BC-8DB4-836676DF278F}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23-452B-915C-53A8B1A89B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23-452B-915C-53A8B1A89B6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元利償還金等：元利償還金は近年の地方債の発行が、償還期間が短い過疎債がほとんどであるため減少傾向である。公営企業債の元利償還金に対する繰入金は簡易水道や下水道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で新たな借入がなく例年に通りの数値で推移している。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年度からは元利償還金等と同様、減少傾向である。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実質公債費比率の分子：減少傾向である。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今後の対応：新規借入の抑制等により、比率の増加を抑える。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latin typeface="ＭＳ Ｐゴシック" panose="020B0600070205080204" pitchFamily="50" charset="-128"/>
              <a:ea typeface="ＭＳ Ｐゴシック" panose="020B0600070205080204" pitchFamily="50" charset="-128"/>
            </a:rPr>
            <a:t>　</a:t>
          </a:r>
          <a:r>
            <a:rPr lang="ja-JP" altLang="en-US" sz="1050">
              <a:effectLst/>
              <a:latin typeface="ＭＳ Ｐゴシック" panose="020B0600070205080204" pitchFamily="50" charset="-128"/>
              <a:ea typeface="ＭＳ Ｐゴシック" panose="020B0600070205080204" pitchFamily="50" charset="-128"/>
            </a:rPr>
            <a:t>該当なし</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により全体で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した。公営企業債等繰入見込額は、新規借入額より元金償還額の方が多いため減少し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、この傾向は今後も続くと見込んでいる。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新庁舎建設事業の本格化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を迎えながら、充当可能基金額は公共施設等適正管理推進事業債等の活用によって維持以上を達成できた。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現在、将来負担比率はなしではあるが、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新庁舎建設事業による地方債の増と新庁舎建設基金の減少が見込まれている。新規借入には慎重を期し健全財政を心掛ける。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新庁舎建設事業などにより、全体の基金残高が減少した。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年度までは、新庁舎建設基金を取崩して事業を実施している。事業費が大きいため基金全体の残高に及ぼす影響が大きいが、事業が終了すれば、大きな取崩し予定はなく、落ち着く見込みである。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・新庁舎建設基金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：町の新庁舎建設等に必要な財源の確保を図る。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公共施設の建設費に必要な財源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の確保を図る。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年度間の一般財源の過不足を調整する役割を持つ。</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：ふるさと振興にかかる事業の推進を図る。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公共施設建設基金は、余剰財源を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新庁舎建設事業の本格化を迎え、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百万円の取崩があ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った。このことが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特定目的基金全体の減少の要因となった。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年度までは、新庁舎建設事業が続くため基金残高は大幅に減少する見込みである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その後は、大きな取崩し予定は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ない。今後も安易に基金に財源を求めることのないよう安定した財政運営を行っていく。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緊急自然災害防止対策事業債、緊急防災・減災事業債の活用で、余裕財源が生じ取崩しなしとなったため増額した。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財源不足額が過大とならないよう適正な財政運営を行い、基金残高がある程度維持できるよう取り組む。</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利子のみ積立てているため、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例年同程度を推移している。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新たな積立や取崩しの予定はない。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A0EB54-7336-476A-B056-42D4B43CB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9DE198-7D31-4825-9CB7-303B73020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2729325-88EB-4395-992C-6CBD82D83B37}"/>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2801B71-09EF-48FE-BDBE-AAE3E8880503}"/>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CB025AD-18D5-4160-8FD4-D4F9502AF6A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B9F4923-F49F-4246-918D-7BA5A8FAB46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8278EFF-99A0-4B4C-A56E-FC1C5B25C711}"/>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B61F745-3C1A-4655-B3C8-948C3342554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A247E79-58ED-4A55-A570-CA8E91DD39C6}"/>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E368DA3-D06F-48FD-A4DE-E1D00255A55A}"/>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2A50479-A68A-4278-82D1-E3CF18EAB92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6754487-5F66-40C6-9A83-9C25912CA85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C7A9B62-4E80-4B7F-BC98-D5A5073942E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98CC4BF-A6E3-4129-9091-D6C002C34DAD}"/>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00CCE96-BF28-49C6-8613-A7CA66958E4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8C404D2-AA32-4E99-A85C-12B1E9089C7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1DA25CB-59AA-466B-B273-8B0A5B952FC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D40FE7D-50D1-4581-8DD2-1AC706A2432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17205ED-B689-4336-B7C2-D07667F07AC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3A2674-4BEB-48A2-A51A-70783E7BA9C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AD1BEC-D944-4D90-B30C-106BF3D694D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F19A91B-006D-4DB7-BF25-8CCC44FB5B2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D17C3E0-A94B-4CED-B01B-2DFC001604B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3A49CA6-7282-4FB8-9444-446D34D1651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488200C-4A88-4072-A973-E10F71610DA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4F446F5-6703-4C8D-88BE-23A44A173D9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FF93860-F091-4F47-9B06-FB42CF9CFDE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B3BE993-4584-4BCC-97B8-95911F4AE23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6E7349D-D6E0-4ACF-BC41-D27765C16A6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F33C1B7-7910-4E5E-B536-0E33ED3CB5E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E1D2754-5F91-4168-8510-139273A7507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2E00FC1-C24D-4EDD-BE72-FD6854C7CDB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48E92F8-DFE4-4958-9A8D-A1771D2A5DB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F98BDDE-AC84-4306-9776-4AD2DA83512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56BD822-E610-40A9-BF90-B7D2091AB8D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5AE225E-04B6-4A9A-97EB-F2FD7A8D275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86AE59B-800D-48ED-8A68-A4E2817AC71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038744F-A8D7-4212-9FE4-92CCA54E528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27A7694-C0F5-4783-B30B-9BE099C1335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5E741D4-2908-4D9D-A1A8-180F41273AB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9B6FBD2-5314-497F-AAF4-B214D2830D6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1F7334D-234A-4E42-AEF7-09089070587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EFEFA10-7669-48F9-881B-E94D6865F6E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3204889-3C48-4419-AD51-89ADA1C70A4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F268B9A-14F6-411B-8E11-269E5EE8BE4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16C1C50-D5B7-4DB3-AD4F-405EA0BAB27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0AC7CC0-509E-475C-9E9B-3C066F2C127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8322835-8CA2-406C-BF3D-126D28B4F55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1CA1D34-1A66-4D14-AEF9-A53708C77FC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73FA8DD-0534-4CF8-AAEC-A3CE015E6D9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44CAF16-88AF-48FB-8192-76AC44F1719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909026C-4F50-4336-91C0-F7568250CBC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72B103C-A057-4C84-B16E-334A417D45F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0C765F0-6033-429B-8530-AA180303CFD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C3735D5-1B20-4B88-9E40-5FD20379666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FEAC916-904A-4C76-BC48-57A13C829F2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657B2C0-F9D6-4DD6-83D5-AB989E26D55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年度については、老朽化した町営住宅を解体した。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近年、総合文化センターや上関中学校の建設があったため、全国平均よりやや低い率となっている。令和元年度～令和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年度にかけて新庁舎建設工事を行っているため、暫くは全国平均よりも低い状態が続く見込みである。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3C9CA9A-2468-4D80-975E-00FEBC46AA4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DC7DE4C-21D0-470F-99E8-917E69904E2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6E8232C-6E87-47C6-8080-2EEBBD6CB41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75B1016-0E0E-409F-BE3F-2FDD5017B58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8F19E9F-C843-4E25-BEAB-E58617962159}"/>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27CFD09-4B5C-41B3-B52A-D21BD01476DE}"/>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DA0ADC8-4561-48C6-BF7E-C1720C8A93C5}"/>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26FD190-A605-4853-878F-E20BFE24FCCF}"/>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5DFD611-83F1-43FC-BDB4-5EC9F138206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1E7F9A9-3247-4B40-99D8-5BF44B12004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8F735C7-44DA-4A38-B0B0-DE0F6E88DD5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D62B017-FE43-4EE2-8E3D-290EA7F0AE5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3390D74-6B60-45F3-A90D-BD52AFE7407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CA93C725-75EE-4A7E-A204-5E05B7C81F0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21FF309-FBAC-41ED-B043-E37FB5B6C50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8741581-2B78-4644-BE31-52471931012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2320957-C123-4A42-B191-0DF24469125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76E5833-E6CF-4C7A-8107-884CF45FDA0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29D6C779-5BB1-4B5B-B02B-7798C407A65A}"/>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AB2A5898-DF48-4040-A66A-5F1E67D6DEA3}"/>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2C15C6A0-779A-48BC-B258-B8CF5F09994C}"/>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978B9C27-0D7A-4C8C-8E9E-F76211A00AF1}"/>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47443B2B-5CE6-4585-A3EA-87A693ADEE40}"/>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86767E32-3C8A-4C1C-B05B-D8C40C76FF83}"/>
            </a:ext>
          </a:extLst>
        </xdr:cNvPr>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4D0A6925-AC5C-4D2D-933C-2EFC0F764C45}"/>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6A1CCAEA-B8E4-47D8-A0E4-2A1B15C29EBD}"/>
            </a:ext>
          </a:extLst>
        </xdr:cNvPr>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865F52C4-F1B4-4F46-82C7-EA7E9E79DB6E}"/>
            </a:ext>
          </a:extLst>
        </xdr:cNvPr>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636DD08B-79D0-42C6-9E2F-C759D0D8AEE9}"/>
            </a:ext>
          </a:extLst>
        </xdr:cNvPr>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375C7134-3249-45F3-BF38-7DDC615A75CD}"/>
            </a:ext>
          </a:extLst>
        </xdr:cNvPr>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AF54D0F-99FE-481F-951F-42A996213F9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3FDE6E4-C13D-4CB8-B9E1-4A94D71A5FA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AC897AA-7374-4CB9-88D4-EC4496E5B83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CDD91AE-E330-4613-B8AE-FAA9B2F5C7A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3C87229-2D70-4FDF-BF2F-0C41E6D4952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3" name="楕円 92">
          <a:extLst>
            <a:ext uri="{FF2B5EF4-FFF2-40B4-BE49-F238E27FC236}">
              <a16:creationId xmlns:a16="http://schemas.microsoft.com/office/drawing/2014/main" id="{0CE51423-8B2D-4FDD-BB1D-7704F6ED7FB7}"/>
            </a:ext>
          </a:extLst>
        </xdr:cNvPr>
        <xdr:cNvSpPr/>
      </xdr:nvSpPr>
      <xdr:spPr>
        <a:xfrm>
          <a:off x="47117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4" name="有形固定資産減価償却率該当値テキスト">
          <a:extLst>
            <a:ext uri="{FF2B5EF4-FFF2-40B4-BE49-F238E27FC236}">
              <a16:creationId xmlns:a16="http://schemas.microsoft.com/office/drawing/2014/main" id="{B072EA0F-1BD7-4698-966E-86F18B63C0F4}"/>
            </a:ext>
          </a:extLst>
        </xdr:cNvPr>
        <xdr:cNvSpPr txBox="1"/>
      </xdr:nvSpPr>
      <xdr:spPr>
        <a:xfrm>
          <a:off x="4813300" y="483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95" name="楕円 94">
          <a:extLst>
            <a:ext uri="{FF2B5EF4-FFF2-40B4-BE49-F238E27FC236}">
              <a16:creationId xmlns:a16="http://schemas.microsoft.com/office/drawing/2014/main" id="{0A1A2CB4-4ED5-4EA7-ABE1-0B046835C3DE}"/>
            </a:ext>
          </a:extLst>
        </xdr:cNvPr>
        <xdr:cNvSpPr/>
      </xdr:nvSpPr>
      <xdr:spPr>
        <a:xfrm>
          <a:off x="40005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100783</xdr:rowOff>
    </xdr:to>
    <xdr:cxnSp macro="">
      <xdr:nvCxnSpPr>
        <xdr:cNvPr id="96" name="直線コネクタ 95">
          <a:extLst>
            <a:ext uri="{FF2B5EF4-FFF2-40B4-BE49-F238E27FC236}">
              <a16:creationId xmlns:a16="http://schemas.microsoft.com/office/drawing/2014/main" id="{EA2C2072-E987-4D86-B544-C6CBD5832259}"/>
            </a:ext>
          </a:extLst>
        </xdr:cNvPr>
        <xdr:cNvCxnSpPr/>
      </xdr:nvCxnSpPr>
      <xdr:spPr>
        <a:xfrm flipV="1">
          <a:off x="4051300" y="5032738"/>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9888</xdr:rowOff>
    </xdr:from>
    <xdr:to>
      <xdr:col>15</xdr:col>
      <xdr:colOff>187325</xdr:colOff>
      <xdr:row>29</xdr:row>
      <xdr:rowOff>111488</xdr:rowOff>
    </xdr:to>
    <xdr:sp macro="" textlink="">
      <xdr:nvSpPr>
        <xdr:cNvPr id="97" name="楕円 96">
          <a:extLst>
            <a:ext uri="{FF2B5EF4-FFF2-40B4-BE49-F238E27FC236}">
              <a16:creationId xmlns:a16="http://schemas.microsoft.com/office/drawing/2014/main" id="{6923182F-55EB-42AD-AFB2-4167C4310799}"/>
            </a:ext>
          </a:extLst>
        </xdr:cNvPr>
        <xdr:cNvSpPr/>
      </xdr:nvSpPr>
      <xdr:spPr>
        <a:xfrm>
          <a:off x="3238500" y="49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60688</xdr:rowOff>
    </xdr:from>
    <xdr:to>
      <xdr:col>19</xdr:col>
      <xdr:colOff>136525</xdr:colOff>
      <xdr:row>29</xdr:row>
      <xdr:rowOff>100783</xdr:rowOff>
    </xdr:to>
    <xdr:cxnSp macro="">
      <xdr:nvCxnSpPr>
        <xdr:cNvPr id="98" name="直線コネクタ 97">
          <a:extLst>
            <a:ext uri="{FF2B5EF4-FFF2-40B4-BE49-F238E27FC236}">
              <a16:creationId xmlns:a16="http://schemas.microsoft.com/office/drawing/2014/main" id="{86E4F684-7EA4-478A-AD64-3C24239553A0}"/>
            </a:ext>
          </a:extLst>
        </xdr:cNvPr>
        <xdr:cNvCxnSpPr/>
      </xdr:nvCxnSpPr>
      <xdr:spPr>
        <a:xfrm>
          <a:off x="3289300" y="5032738"/>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94978</xdr:rowOff>
    </xdr:from>
    <xdr:to>
      <xdr:col>11</xdr:col>
      <xdr:colOff>187325</xdr:colOff>
      <xdr:row>29</xdr:row>
      <xdr:rowOff>25128</xdr:rowOff>
    </xdr:to>
    <xdr:sp macro="" textlink="">
      <xdr:nvSpPr>
        <xdr:cNvPr id="99" name="楕円 98">
          <a:extLst>
            <a:ext uri="{FF2B5EF4-FFF2-40B4-BE49-F238E27FC236}">
              <a16:creationId xmlns:a16="http://schemas.microsoft.com/office/drawing/2014/main" id="{BE34139E-776E-4103-BEE8-100C403F42AB}"/>
            </a:ext>
          </a:extLst>
        </xdr:cNvPr>
        <xdr:cNvSpPr/>
      </xdr:nvSpPr>
      <xdr:spPr>
        <a:xfrm>
          <a:off x="2476500" y="48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145778</xdr:rowOff>
    </xdr:from>
    <xdr:to>
      <xdr:col>15</xdr:col>
      <xdr:colOff>136525</xdr:colOff>
      <xdr:row>29</xdr:row>
      <xdr:rowOff>60688</xdr:rowOff>
    </xdr:to>
    <xdr:cxnSp macro="">
      <xdr:nvCxnSpPr>
        <xdr:cNvPr id="100" name="直線コネクタ 99">
          <a:extLst>
            <a:ext uri="{FF2B5EF4-FFF2-40B4-BE49-F238E27FC236}">
              <a16:creationId xmlns:a16="http://schemas.microsoft.com/office/drawing/2014/main" id="{F5333A79-4274-4F57-A660-31B24B329C7E}"/>
            </a:ext>
          </a:extLst>
        </xdr:cNvPr>
        <xdr:cNvCxnSpPr/>
      </xdr:nvCxnSpPr>
      <xdr:spPr>
        <a:xfrm>
          <a:off x="2527300" y="494637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51798</xdr:rowOff>
    </xdr:from>
    <xdr:to>
      <xdr:col>7</xdr:col>
      <xdr:colOff>187325</xdr:colOff>
      <xdr:row>28</xdr:row>
      <xdr:rowOff>153398</xdr:rowOff>
    </xdr:to>
    <xdr:sp macro="" textlink="">
      <xdr:nvSpPr>
        <xdr:cNvPr id="101" name="楕円 100">
          <a:extLst>
            <a:ext uri="{FF2B5EF4-FFF2-40B4-BE49-F238E27FC236}">
              <a16:creationId xmlns:a16="http://schemas.microsoft.com/office/drawing/2014/main" id="{875E29DB-21A9-40DF-B76B-EBCBD45791E6}"/>
            </a:ext>
          </a:extLst>
        </xdr:cNvPr>
        <xdr:cNvSpPr/>
      </xdr:nvSpPr>
      <xdr:spPr>
        <a:xfrm>
          <a:off x="1714500" y="485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102598</xdr:rowOff>
    </xdr:from>
    <xdr:to>
      <xdr:col>11</xdr:col>
      <xdr:colOff>136525</xdr:colOff>
      <xdr:row>28</xdr:row>
      <xdr:rowOff>145778</xdr:rowOff>
    </xdr:to>
    <xdr:cxnSp macro="">
      <xdr:nvCxnSpPr>
        <xdr:cNvPr id="102" name="直線コネクタ 101">
          <a:extLst>
            <a:ext uri="{FF2B5EF4-FFF2-40B4-BE49-F238E27FC236}">
              <a16:creationId xmlns:a16="http://schemas.microsoft.com/office/drawing/2014/main" id="{840D5431-9933-4369-AE94-DDFDE76CFC67}"/>
            </a:ext>
          </a:extLst>
        </xdr:cNvPr>
        <xdr:cNvCxnSpPr/>
      </xdr:nvCxnSpPr>
      <xdr:spPr>
        <a:xfrm>
          <a:off x="1765300" y="49031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14B6F3E5-3C1D-4358-944C-D6CEC193DF05}"/>
            </a:ext>
          </a:extLst>
        </xdr:cNvPr>
        <xdr:cNvSpPr txBox="1"/>
      </xdr:nvSpPr>
      <xdr:spPr>
        <a:xfrm>
          <a:off x="38360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44DA4A76-F80B-4773-A3C4-527AB23CFB0D}"/>
            </a:ext>
          </a:extLst>
        </xdr:cNvPr>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51E693BB-0F4F-4B80-8300-E23D574CF200}"/>
            </a:ext>
          </a:extLst>
        </xdr:cNvPr>
        <xdr:cNvSpPr txBox="1"/>
      </xdr:nvSpPr>
      <xdr:spPr>
        <a:xfrm>
          <a:off x="2324744" y="509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B43B5EFE-B26F-49BA-A2B3-506B0F4B68DB}"/>
            </a:ext>
          </a:extLst>
        </xdr:cNvPr>
        <xdr:cNvSpPr txBox="1"/>
      </xdr:nvSpPr>
      <xdr:spPr>
        <a:xfrm>
          <a:off x="156274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107" name="n_1mainValue有形固定資産減価償却率">
          <a:extLst>
            <a:ext uri="{FF2B5EF4-FFF2-40B4-BE49-F238E27FC236}">
              <a16:creationId xmlns:a16="http://schemas.microsoft.com/office/drawing/2014/main" id="{270EE4D3-70FE-44B2-A4CE-6B61CDEB05D9}"/>
            </a:ext>
          </a:extLst>
        </xdr:cNvPr>
        <xdr:cNvSpPr txBox="1"/>
      </xdr:nvSpPr>
      <xdr:spPr>
        <a:xfrm>
          <a:off x="3836044" y="479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128015</xdr:rowOff>
    </xdr:from>
    <xdr:ext cx="405111" cy="259045"/>
    <xdr:sp macro="" textlink="">
      <xdr:nvSpPr>
        <xdr:cNvPr id="108" name="n_2mainValue有形固定資産減価償却率">
          <a:extLst>
            <a:ext uri="{FF2B5EF4-FFF2-40B4-BE49-F238E27FC236}">
              <a16:creationId xmlns:a16="http://schemas.microsoft.com/office/drawing/2014/main" id="{F35702AF-F127-425E-8C40-8A6484C6C31D}"/>
            </a:ext>
          </a:extLst>
        </xdr:cNvPr>
        <xdr:cNvSpPr txBox="1"/>
      </xdr:nvSpPr>
      <xdr:spPr>
        <a:xfrm>
          <a:off x="3086744" y="475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41655</xdr:rowOff>
    </xdr:from>
    <xdr:ext cx="405111" cy="259045"/>
    <xdr:sp macro="" textlink="">
      <xdr:nvSpPr>
        <xdr:cNvPr id="109" name="n_3mainValue有形固定資産減価償却率">
          <a:extLst>
            <a:ext uri="{FF2B5EF4-FFF2-40B4-BE49-F238E27FC236}">
              <a16:creationId xmlns:a16="http://schemas.microsoft.com/office/drawing/2014/main" id="{E5A3F991-C0C5-4837-A0B1-542DA0DD8BA5}"/>
            </a:ext>
          </a:extLst>
        </xdr:cNvPr>
        <xdr:cNvSpPr txBox="1"/>
      </xdr:nvSpPr>
      <xdr:spPr>
        <a:xfrm>
          <a:off x="2324744" y="467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10" name="n_4mainValue有形固定資産減価償却率">
          <a:extLst>
            <a:ext uri="{FF2B5EF4-FFF2-40B4-BE49-F238E27FC236}">
              <a16:creationId xmlns:a16="http://schemas.microsoft.com/office/drawing/2014/main" id="{C72B71E9-F707-46A5-859B-A416890691A2}"/>
            </a:ext>
          </a:extLst>
        </xdr:cNvPr>
        <xdr:cNvSpPr txBox="1"/>
      </xdr:nvSpPr>
      <xdr:spPr>
        <a:xfrm>
          <a:off x="1562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AD4A882-DB9D-4CF3-BE08-C9643615CA8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71250DC-0D4E-45E0-901C-FDFE4DC4E4A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F6A5990-4C29-41D1-9EE1-DEC486B8B64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5BFD5F8-E8F4-4427-BA8D-863EC72734F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CAC4735-9DB9-4F29-BC06-AA70F5191C1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2A3CAAC7-338C-48F0-9A51-3F7E95C2A7F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003E5B2-D1E3-4377-88B8-EBCE7198FFD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1C3964F-42DE-4592-8E64-C298C7392B0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23E15EA-3B5E-4BD8-88D4-B8D466E336D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3EE3047-23D6-4F3B-9D91-898015010F2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5DCD3E9-1D83-46DF-97A2-6948CF34E08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2425579-8789-401E-8E9A-6480C16830F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0F67CE6-819E-4D0D-A897-EA7F633FD91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本町は、普通交付税措置の高い過疎債を主に借り入れているため、全国平均・県内平均よりも良好な数値となっている。令和元年度～令和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年度にかけて、新庁舎建設事業を行っているため、将来負担額の増加と充当可能財源の減少が見込まれ、数値悪化の見込みである。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D2AD674-C178-449B-82BA-F7B4E24959E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4A6AB34-E17E-4B14-BEC7-635942BDCBC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99359CB8-88B1-4702-A21E-C4857DC8A78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308C764-628A-4E51-83F1-00B527123FBE}"/>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321AF6D2-B8D3-4508-81E6-24BC585F49EF}"/>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B0402836-2C58-4A9B-A381-2DF13F0D691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17DA07AA-D503-4F4A-80AF-9A13B1F72123}"/>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7572BA7D-AC0D-45C4-8D2A-7C971093F73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C801661-0700-45F7-B12F-7A7C2D3787E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04679E8-1778-4362-ABA8-929ECA5924C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BB92022F-2022-442F-9F82-E526A7467906}"/>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42315B9-CE00-4282-B6A2-D7FBABD40AEB}"/>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2CE1C9A-F7E6-4783-A3D8-178FC4F677C4}"/>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F3A482B-797F-4D0A-BBA8-CBF2BE8BD76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B28C3B0-454C-4A63-9F0D-7F9895BF8C1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195FE3C5-CEDA-49FE-96BD-701B8EB550AC}"/>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D64B46D6-35BB-4839-AB91-F1BEF22A5B46}"/>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7FFB68F4-577D-4699-87A8-41059A11C613}"/>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C43D65B4-1D17-48D2-84BE-A54A5633BE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ADB633E-7F95-4BD3-A854-F9F1786C1177}"/>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233FE0D8-B07E-4D55-AA3C-4765B4CC1DD8}"/>
            </a:ext>
          </a:extLst>
        </xdr:cNvPr>
        <xdr:cNvSpPr txBox="1"/>
      </xdr:nvSpPr>
      <xdr:spPr>
        <a:xfrm>
          <a:off x="14846300" y="4903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BACE4733-D33E-4827-A72B-3BEC463EE45B}"/>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40822648-0959-431B-A0BD-686044D1D45B}"/>
            </a:ext>
          </a:extLst>
        </xdr:cNvPr>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5ADE610A-EF21-4E0F-885F-30671841D99B}"/>
            </a:ext>
          </a:extLst>
        </xdr:cNvPr>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A39D924E-036D-43AA-B007-D5A7807AA507}"/>
            </a:ext>
          </a:extLst>
        </xdr:cNvPr>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93671A12-5C39-4D46-B3D0-60AF594BFA6F}"/>
            </a:ext>
          </a:extLst>
        </xdr:cNvPr>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83DC13C-51AB-4EF1-93EF-0CC04D90682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72B81E0-3EFA-485E-891C-E36B619C18E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81A8DAB-F0B0-4898-A525-B2BDF61CA7A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809D695-4E26-46AD-9E0C-43058093170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8111A33-EAD0-408F-9DDD-A15C6F8E82D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66774</xdr:rowOff>
    </xdr:from>
    <xdr:to>
      <xdr:col>76</xdr:col>
      <xdr:colOff>73025</xdr:colOff>
      <xdr:row>28</xdr:row>
      <xdr:rowOff>168374</xdr:rowOff>
    </xdr:to>
    <xdr:sp macro="" textlink="">
      <xdr:nvSpPr>
        <xdr:cNvPr id="155" name="楕円 154">
          <a:extLst>
            <a:ext uri="{FF2B5EF4-FFF2-40B4-BE49-F238E27FC236}">
              <a16:creationId xmlns:a16="http://schemas.microsoft.com/office/drawing/2014/main" id="{80B542D0-615A-49CF-A699-4FB0174894D5}"/>
            </a:ext>
          </a:extLst>
        </xdr:cNvPr>
        <xdr:cNvSpPr/>
      </xdr:nvSpPr>
      <xdr:spPr>
        <a:xfrm>
          <a:off x="14744700" y="48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89651</xdr:rowOff>
    </xdr:from>
    <xdr:ext cx="469744" cy="259045"/>
    <xdr:sp macro="" textlink="">
      <xdr:nvSpPr>
        <xdr:cNvPr id="156" name="債務償還比率該当値テキスト">
          <a:extLst>
            <a:ext uri="{FF2B5EF4-FFF2-40B4-BE49-F238E27FC236}">
              <a16:creationId xmlns:a16="http://schemas.microsoft.com/office/drawing/2014/main" id="{4D7B7A56-CAA5-4BE3-97C4-B847824C9A9F}"/>
            </a:ext>
          </a:extLst>
        </xdr:cNvPr>
        <xdr:cNvSpPr txBox="1"/>
      </xdr:nvSpPr>
      <xdr:spPr>
        <a:xfrm>
          <a:off x="14846300" y="47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61976</xdr:rowOff>
    </xdr:from>
    <xdr:to>
      <xdr:col>72</xdr:col>
      <xdr:colOff>123825</xdr:colOff>
      <xdr:row>28</xdr:row>
      <xdr:rowOff>163576</xdr:rowOff>
    </xdr:to>
    <xdr:sp macro="" textlink="">
      <xdr:nvSpPr>
        <xdr:cNvPr id="157" name="楕円 156">
          <a:extLst>
            <a:ext uri="{FF2B5EF4-FFF2-40B4-BE49-F238E27FC236}">
              <a16:creationId xmlns:a16="http://schemas.microsoft.com/office/drawing/2014/main" id="{BC676377-7721-4391-A60F-D2FAD2A4ADC4}"/>
            </a:ext>
          </a:extLst>
        </xdr:cNvPr>
        <xdr:cNvSpPr/>
      </xdr:nvSpPr>
      <xdr:spPr>
        <a:xfrm>
          <a:off x="14033500" y="48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112776</xdr:rowOff>
    </xdr:from>
    <xdr:to>
      <xdr:col>76</xdr:col>
      <xdr:colOff>22225</xdr:colOff>
      <xdr:row>28</xdr:row>
      <xdr:rowOff>117574</xdr:rowOff>
    </xdr:to>
    <xdr:cxnSp macro="">
      <xdr:nvCxnSpPr>
        <xdr:cNvPr id="158" name="直線コネクタ 157">
          <a:extLst>
            <a:ext uri="{FF2B5EF4-FFF2-40B4-BE49-F238E27FC236}">
              <a16:creationId xmlns:a16="http://schemas.microsoft.com/office/drawing/2014/main" id="{A04192AD-1395-4742-A201-7F4710581174}"/>
            </a:ext>
          </a:extLst>
        </xdr:cNvPr>
        <xdr:cNvCxnSpPr/>
      </xdr:nvCxnSpPr>
      <xdr:spPr>
        <a:xfrm>
          <a:off x="14084300" y="4913376"/>
          <a:ext cx="711200" cy="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85125</xdr:rowOff>
    </xdr:from>
    <xdr:to>
      <xdr:col>68</xdr:col>
      <xdr:colOff>123825</xdr:colOff>
      <xdr:row>29</xdr:row>
      <xdr:rowOff>15275</xdr:rowOff>
    </xdr:to>
    <xdr:sp macro="" textlink="">
      <xdr:nvSpPr>
        <xdr:cNvPr id="159" name="楕円 158">
          <a:extLst>
            <a:ext uri="{FF2B5EF4-FFF2-40B4-BE49-F238E27FC236}">
              <a16:creationId xmlns:a16="http://schemas.microsoft.com/office/drawing/2014/main" id="{E33DCF04-0D76-43D1-91B5-FEC310EAFBF7}"/>
            </a:ext>
          </a:extLst>
        </xdr:cNvPr>
        <xdr:cNvSpPr/>
      </xdr:nvSpPr>
      <xdr:spPr>
        <a:xfrm>
          <a:off x="13271500" y="48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112776</xdr:rowOff>
    </xdr:from>
    <xdr:to>
      <xdr:col>72</xdr:col>
      <xdr:colOff>73025</xdr:colOff>
      <xdr:row>28</xdr:row>
      <xdr:rowOff>135925</xdr:rowOff>
    </xdr:to>
    <xdr:cxnSp macro="">
      <xdr:nvCxnSpPr>
        <xdr:cNvPr id="160" name="直線コネクタ 159">
          <a:extLst>
            <a:ext uri="{FF2B5EF4-FFF2-40B4-BE49-F238E27FC236}">
              <a16:creationId xmlns:a16="http://schemas.microsoft.com/office/drawing/2014/main" id="{7490B8F3-D527-401E-8C43-E6B41E11C9F4}"/>
            </a:ext>
          </a:extLst>
        </xdr:cNvPr>
        <xdr:cNvCxnSpPr/>
      </xdr:nvCxnSpPr>
      <xdr:spPr>
        <a:xfrm flipV="1">
          <a:off x="13322300" y="4913376"/>
          <a:ext cx="762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133392</xdr:rowOff>
    </xdr:from>
    <xdr:to>
      <xdr:col>64</xdr:col>
      <xdr:colOff>123825</xdr:colOff>
      <xdr:row>28</xdr:row>
      <xdr:rowOff>63542</xdr:rowOff>
    </xdr:to>
    <xdr:sp macro="" textlink="">
      <xdr:nvSpPr>
        <xdr:cNvPr id="161" name="楕円 160">
          <a:extLst>
            <a:ext uri="{FF2B5EF4-FFF2-40B4-BE49-F238E27FC236}">
              <a16:creationId xmlns:a16="http://schemas.microsoft.com/office/drawing/2014/main" id="{B09278E2-40F1-4704-927D-AB56CE437B5A}"/>
            </a:ext>
          </a:extLst>
        </xdr:cNvPr>
        <xdr:cNvSpPr/>
      </xdr:nvSpPr>
      <xdr:spPr>
        <a:xfrm>
          <a:off x="12509500" y="47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12742</xdr:rowOff>
    </xdr:from>
    <xdr:to>
      <xdr:col>68</xdr:col>
      <xdr:colOff>73025</xdr:colOff>
      <xdr:row>28</xdr:row>
      <xdr:rowOff>135925</xdr:rowOff>
    </xdr:to>
    <xdr:cxnSp macro="">
      <xdr:nvCxnSpPr>
        <xdr:cNvPr id="162" name="直線コネクタ 161">
          <a:extLst>
            <a:ext uri="{FF2B5EF4-FFF2-40B4-BE49-F238E27FC236}">
              <a16:creationId xmlns:a16="http://schemas.microsoft.com/office/drawing/2014/main" id="{C1F076BA-1314-4875-A036-D8338CC88CC5}"/>
            </a:ext>
          </a:extLst>
        </xdr:cNvPr>
        <xdr:cNvCxnSpPr/>
      </xdr:nvCxnSpPr>
      <xdr:spPr>
        <a:xfrm>
          <a:off x="12560300" y="4813342"/>
          <a:ext cx="762000" cy="1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107795</xdr:rowOff>
    </xdr:from>
    <xdr:to>
      <xdr:col>60</xdr:col>
      <xdr:colOff>123825</xdr:colOff>
      <xdr:row>29</xdr:row>
      <xdr:rowOff>37945</xdr:rowOff>
    </xdr:to>
    <xdr:sp macro="" textlink="">
      <xdr:nvSpPr>
        <xdr:cNvPr id="163" name="楕円 162">
          <a:extLst>
            <a:ext uri="{FF2B5EF4-FFF2-40B4-BE49-F238E27FC236}">
              <a16:creationId xmlns:a16="http://schemas.microsoft.com/office/drawing/2014/main" id="{56E81C43-EF63-423B-9221-3E6D9C013880}"/>
            </a:ext>
          </a:extLst>
        </xdr:cNvPr>
        <xdr:cNvSpPr/>
      </xdr:nvSpPr>
      <xdr:spPr>
        <a:xfrm>
          <a:off x="11747500" y="49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12742</xdr:rowOff>
    </xdr:from>
    <xdr:to>
      <xdr:col>64</xdr:col>
      <xdr:colOff>73025</xdr:colOff>
      <xdr:row>28</xdr:row>
      <xdr:rowOff>158595</xdr:rowOff>
    </xdr:to>
    <xdr:cxnSp macro="">
      <xdr:nvCxnSpPr>
        <xdr:cNvPr id="164" name="直線コネクタ 163">
          <a:extLst>
            <a:ext uri="{FF2B5EF4-FFF2-40B4-BE49-F238E27FC236}">
              <a16:creationId xmlns:a16="http://schemas.microsoft.com/office/drawing/2014/main" id="{584E8913-EFE1-4C31-867F-67160F740CA0}"/>
            </a:ext>
          </a:extLst>
        </xdr:cNvPr>
        <xdr:cNvCxnSpPr/>
      </xdr:nvCxnSpPr>
      <xdr:spPr>
        <a:xfrm flipV="1">
          <a:off x="11798300" y="4813342"/>
          <a:ext cx="762000" cy="1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77665531-B705-44B4-B10A-C81C9FB73D1F}"/>
            </a:ext>
          </a:extLst>
        </xdr:cNvPr>
        <xdr:cNvSpPr txBox="1"/>
      </xdr:nvSpPr>
      <xdr:spPr>
        <a:xfrm>
          <a:off x="13836727" y="50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99359</xdr:rowOff>
    </xdr:from>
    <xdr:ext cx="469744" cy="259045"/>
    <xdr:sp macro="" textlink="">
      <xdr:nvSpPr>
        <xdr:cNvPr id="166" name="n_2aveValue債務償還比率">
          <a:extLst>
            <a:ext uri="{FF2B5EF4-FFF2-40B4-BE49-F238E27FC236}">
              <a16:creationId xmlns:a16="http://schemas.microsoft.com/office/drawing/2014/main" id="{09624773-76A4-44BA-9C4C-85C1D5E15443}"/>
            </a:ext>
          </a:extLst>
        </xdr:cNvPr>
        <xdr:cNvSpPr txBox="1"/>
      </xdr:nvSpPr>
      <xdr:spPr>
        <a:xfrm>
          <a:off x="13087427" y="50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B38268C5-E672-4E3B-A0D6-A0BF7E116861}"/>
            </a:ext>
          </a:extLst>
        </xdr:cNvPr>
        <xdr:cNvSpPr txBox="1"/>
      </xdr:nvSpPr>
      <xdr:spPr>
        <a:xfrm>
          <a:off x="12325427" y="50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640A3821-8465-4BBC-AE60-83FF5DE06B91}"/>
            </a:ext>
          </a:extLst>
        </xdr:cNvPr>
        <xdr:cNvSpPr txBox="1"/>
      </xdr:nvSpPr>
      <xdr:spPr>
        <a:xfrm>
          <a:off x="11563427" y="5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8653</xdr:rowOff>
    </xdr:from>
    <xdr:ext cx="469744" cy="259045"/>
    <xdr:sp macro="" textlink="">
      <xdr:nvSpPr>
        <xdr:cNvPr id="169" name="n_1mainValue債務償還比率">
          <a:extLst>
            <a:ext uri="{FF2B5EF4-FFF2-40B4-BE49-F238E27FC236}">
              <a16:creationId xmlns:a16="http://schemas.microsoft.com/office/drawing/2014/main" id="{3B70E92D-A0BE-4AD3-BBAC-79692A05DCDF}"/>
            </a:ext>
          </a:extLst>
        </xdr:cNvPr>
        <xdr:cNvSpPr txBox="1"/>
      </xdr:nvSpPr>
      <xdr:spPr>
        <a:xfrm>
          <a:off x="13836727" y="463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31802</xdr:rowOff>
    </xdr:from>
    <xdr:ext cx="469744" cy="259045"/>
    <xdr:sp macro="" textlink="">
      <xdr:nvSpPr>
        <xdr:cNvPr id="170" name="n_2mainValue債務償還比率">
          <a:extLst>
            <a:ext uri="{FF2B5EF4-FFF2-40B4-BE49-F238E27FC236}">
              <a16:creationId xmlns:a16="http://schemas.microsoft.com/office/drawing/2014/main" id="{A8EF5DA3-9E7F-4FC0-B536-860DA21DA806}"/>
            </a:ext>
          </a:extLst>
        </xdr:cNvPr>
        <xdr:cNvSpPr txBox="1"/>
      </xdr:nvSpPr>
      <xdr:spPr>
        <a:xfrm>
          <a:off x="13087427" y="46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80069</xdr:rowOff>
    </xdr:from>
    <xdr:ext cx="469744" cy="259045"/>
    <xdr:sp macro="" textlink="">
      <xdr:nvSpPr>
        <xdr:cNvPr id="171" name="n_3mainValue債務償還比率">
          <a:extLst>
            <a:ext uri="{FF2B5EF4-FFF2-40B4-BE49-F238E27FC236}">
              <a16:creationId xmlns:a16="http://schemas.microsoft.com/office/drawing/2014/main" id="{D3F3E942-083A-4A35-A83A-11E37CCE8AA2}"/>
            </a:ext>
          </a:extLst>
        </xdr:cNvPr>
        <xdr:cNvSpPr txBox="1"/>
      </xdr:nvSpPr>
      <xdr:spPr>
        <a:xfrm>
          <a:off x="12325427" y="453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54472</xdr:rowOff>
    </xdr:from>
    <xdr:ext cx="469744" cy="259045"/>
    <xdr:sp macro="" textlink="">
      <xdr:nvSpPr>
        <xdr:cNvPr id="172" name="n_4mainValue債務償還比率">
          <a:extLst>
            <a:ext uri="{FF2B5EF4-FFF2-40B4-BE49-F238E27FC236}">
              <a16:creationId xmlns:a16="http://schemas.microsoft.com/office/drawing/2014/main" id="{7E61EF35-8F6B-4B5C-A1A0-D6D1098F852B}"/>
            </a:ext>
          </a:extLst>
        </xdr:cNvPr>
        <xdr:cNvSpPr txBox="1"/>
      </xdr:nvSpPr>
      <xdr:spPr>
        <a:xfrm>
          <a:off x="11563427" y="46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6BEEA24-22C8-4B42-9196-B48E26E9BAE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A15481D-3B0A-4C35-BA7B-996F4728DC7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06C3758-BACB-4F46-9034-0203A6EC5A4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CCD22FD6-BC18-4E8A-B205-1079F5686AA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CF8B392-4340-41AC-A3B8-3E2C570F508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B14BE63-E61C-4268-9582-667E39A42D6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F5CEDE-DD66-4A27-8B09-8A62A4C5C8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F7A823-77EA-4706-A9AD-3F5DD54F34B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579A98E-F95C-47D4-9A2C-E8364FA38B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58AA80-E444-4C41-8054-731AFA980F1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7EA44E7-69EB-425C-8320-A4B7EC5DA2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DF2B55-CF63-41E2-B174-7977CFF452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0C106E-398B-4CA6-AF5F-2F85B1719C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7125F0-E9F9-4C2B-84DC-D762572B97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C5D8AC-0F36-4BA5-BA68-52164030ABC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03541-DDA3-4F15-881C-A5768CF865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15501E7-5267-4F08-A581-C9FF927DCA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51E065-DD4F-41E1-BD33-E87ADEC4E8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CE8451-54BA-4D63-9366-17DB791F80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B20AC2-C8C7-47BB-9CF1-37CE698CAF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BFF903-384D-4AD4-8E2E-02A52F4CF7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66CC94-A28C-48F9-B431-A0AA502264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10EAA1-A118-45A1-81D7-7C47E9C607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C9B361-48BE-444C-A5D8-5F7D53DE37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CC155A-3866-49DA-B07E-117CB823FB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F3E487-DB4F-423A-BA21-DF3AD15F83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68E754-7907-46F2-AD3F-212E506E91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B0AC9D-9BE1-4B6B-87D1-7D057AF8787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DE5DF1-E839-44ED-92F1-AA151DADEC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09426B-FB11-450C-8ED1-7ABB0AC62A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D28D1C-D096-4740-956C-AB86EB8CFE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7D9735-6D74-4E3E-B92E-FD837D6110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1DF28-3CA9-47D2-B1F2-885E88EFDC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F1B401-7AE1-4B83-967F-6FCE60DB61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E8DF9D-62E5-41F8-8F73-639971D1E2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21D397-F1EE-4A6D-8333-DFCB2D0ACA3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E49C55-F148-43F8-B9F3-9A394F7A74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E0F8577-C986-4747-92EB-D440C73E99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6678E90-A5DC-4D7E-8758-2BF8853348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0ABEFA-8CD4-4B79-BE74-BFD6429749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1B4F93-0024-409B-8746-90CCFCD8AD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E15FC7-8B8A-4F9B-A39D-A3A75CB48B8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612C2E-6D83-46F0-AC76-D0529ADE7A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BA63262-9E19-40ED-97D0-842D6FD030D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631F74-CBEB-4511-94B7-017D6CEA01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935130-EC49-4159-A746-12CA9061A1C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9FDF58-416F-47CF-8903-9CD26476EE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D4BA1C-0246-49D7-8A05-4356A25EAE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B72868-F50F-4A59-9039-471228EB18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4935DE2-9634-43EE-84C4-26BC1F48EAD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01437DD-6070-4E57-B1C0-6872EB651BC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B96F6DF-954B-4812-8568-78347A175FF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0CEC3B-360D-44D9-BE91-499A162704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8B6A2FF-518C-4D3B-8BDF-C96A0E3A409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F8032F-3E7E-4A23-905A-441B789C425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A6CC5E6-0D89-43A6-A347-33C7900DE66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52EBE6-3650-44DA-803F-F9411E10C22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AE43FE-9B24-422D-A49E-AA4D6EAB04C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D5F9919-C97B-4399-A0E4-4739C4E360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46339BF-F7BF-468C-8F0C-CBD1BE200E6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FDFF4E-0FC5-44C0-AA64-EA3D4786FEC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43534BD2-3B83-45B0-A49E-217FF56DD20A}"/>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21029127-98A1-4F93-9BAD-26D5E46C806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44A7F4E-0663-4C4F-B69F-E340F29274BE}"/>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348B0129-0853-4493-BAE1-2528DDC69E6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AA337DF1-6F6E-440F-8987-0322A7C3E7C2}"/>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D9BF7E06-590B-49A1-96BF-DAF198D1356F}"/>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A4F1CF49-8EBD-4818-87BC-EDDA3A3821BE}"/>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EA38740-A1A1-4D50-A552-3A04DB69D48C}"/>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BA0EDA50-B779-4BAA-88AD-A1361D5D9CCA}"/>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FAF9C6D5-57C3-4C81-9466-165CB02D321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8B0F882-FD80-46DF-9DA5-A8361BEA2094}"/>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975BEF-D822-42E3-8EEE-13FD1FB6D63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539F75-F5C0-45FE-85AA-596F0840F2E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FA0FF8-5F64-457C-A462-1A13DB8F77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E8FCCC-1852-47DF-94E8-E10A398F745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8FE9DC-E679-4C58-8CF4-D623965146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a:extLst>
            <a:ext uri="{FF2B5EF4-FFF2-40B4-BE49-F238E27FC236}">
              <a16:creationId xmlns:a16="http://schemas.microsoft.com/office/drawing/2014/main" id="{002A42C7-E29C-421B-95C2-2428DE778AA5}"/>
            </a:ext>
          </a:extLst>
        </xdr:cNvPr>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a:extLst>
            <a:ext uri="{FF2B5EF4-FFF2-40B4-BE49-F238E27FC236}">
              <a16:creationId xmlns:a16="http://schemas.microsoft.com/office/drawing/2014/main" id="{BA7FE33C-764D-40C0-9BD4-496389D7BED2}"/>
            </a:ext>
          </a:extLst>
        </xdr:cNvPr>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a:extLst>
            <a:ext uri="{FF2B5EF4-FFF2-40B4-BE49-F238E27FC236}">
              <a16:creationId xmlns:a16="http://schemas.microsoft.com/office/drawing/2014/main" id="{AD30AC5A-E442-4FD3-8AF6-17F0F1A1AEB4}"/>
            </a:ext>
          </a:extLst>
        </xdr:cNvPr>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112395</xdr:rowOff>
    </xdr:to>
    <xdr:cxnSp macro="">
      <xdr:nvCxnSpPr>
        <xdr:cNvPr id="76" name="直線コネクタ 75">
          <a:extLst>
            <a:ext uri="{FF2B5EF4-FFF2-40B4-BE49-F238E27FC236}">
              <a16:creationId xmlns:a16="http://schemas.microsoft.com/office/drawing/2014/main" id="{4A8CA715-AF55-438F-A3F8-103504FC1DD2}"/>
            </a:ext>
          </a:extLst>
        </xdr:cNvPr>
        <xdr:cNvCxnSpPr/>
      </xdr:nvCxnSpPr>
      <xdr:spPr>
        <a:xfrm>
          <a:off x="3797300" y="66122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14F97E26-EDCE-43B2-953F-A78763D7D655}"/>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97155</xdr:rowOff>
    </xdr:to>
    <xdr:cxnSp macro="">
      <xdr:nvCxnSpPr>
        <xdr:cNvPr id="78" name="直線コネクタ 77">
          <a:extLst>
            <a:ext uri="{FF2B5EF4-FFF2-40B4-BE49-F238E27FC236}">
              <a16:creationId xmlns:a16="http://schemas.microsoft.com/office/drawing/2014/main" id="{9F63E803-A795-4719-9E5D-83A6C0A7006A}"/>
            </a:ext>
          </a:extLst>
        </xdr:cNvPr>
        <xdr:cNvCxnSpPr/>
      </xdr:nvCxnSpPr>
      <xdr:spPr>
        <a:xfrm>
          <a:off x="2908300" y="65684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10B28C65-0582-4D4D-B591-674802BE97D3}"/>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85ADB648-5F44-4F7C-9298-0009B1F0CCE4}"/>
            </a:ext>
          </a:extLst>
        </xdr:cNvPr>
        <xdr:cNvCxnSpPr/>
      </xdr:nvCxnSpPr>
      <xdr:spPr>
        <a:xfrm>
          <a:off x="2019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id="{2D98F773-F8B0-4EAA-AEF3-1AFEB7663D09}"/>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3B0034BE-FEE8-4770-B120-C409E8E51778}"/>
            </a:ext>
          </a:extLst>
        </xdr:cNvPr>
        <xdr:cNvCxnSpPr/>
      </xdr:nvCxnSpPr>
      <xdr:spPr>
        <a:xfrm>
          <a:off x="1130300" y="6497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375A2842-6463-4B12-B528-3D9880B0D7FA}"/>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06CCE0DA-D471-4BB5-913E-8EFF003C2408}"/>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328AB662-4763-4F88-9116-70E171EF8833}"/>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2F2D866A-74E8-4DF2-B69D-DD8511710759}"/>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a:extLst>
            <a:ext uri="{FF2B5EF4-FFF2-40B4-BE49-F238E27FC236}">
              <a16:creationId xmlns:a16="http://schemas.microsoft.com/office/drawing/2014/main" id="{78EA419E-1E0E-4FA8-A748-AEBC31B1F870}"/>
            </a:ext>
          </a:extLst>
        </xdr:cNvPr>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E0463D1C-8DC9-4BEB-AD77-2282FCD0D29A}"/>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C3A1A825-799F-4775-967D-405A5037F4DC}"/>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9454F03C-55D4-4A2A-86EE-B89DD971991F}"/>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9219CFD-59C5-4BD9-AFF0-F603FF3836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CF47F7F-8F3C-4C1D-BB49-C63C46846E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FF78FAC-B190-4661-BF53-7D6FC6FE60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1B7DFB9-1513-4450-BCA5-24877AC5610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61B6DC4-07B9-4B90-8F26-5320B0AB9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866F7DB-7A1F-4461-B36F-776D510DDEE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9D591EB-67CE-4DF2-B235-9C4987C4BC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0413F49-FDE6-4D55-9136-2ADEEEADCE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AFEDEA0-4BE0-45E5-95EB-283B4FAE0C4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1014FBB-3670-4F11-99D7-35E4EDF572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3F4BEA8-37C4-4379-ADC8-DE0F14928CC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90DC346-FBAD-4AEF-88CE-8AF0061A9D9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70854A0-E2A6-4186-BB00-FBADAAB2DFA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A03323B1-AB39-4624-9968-3545D8F814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37586C4-2ED1-4918-B4C1-A8A934F5404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E89EA72A-F124-461F-BB48-3254D1F6EC6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6AA3F5A-F891-4973-AF73-4E1D355A2FF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8E7B0768-49F8-4C8E-A022-9D993A87C4A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AD51DCB-7CA3-45AC-B710-73FECC8804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4ED6204-1D61-4B92-8F76-1C96BA2C7DF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FEB457D-0036-4A59-AE14-654F5EB163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43929689-8FE2-45A8-ADDA-BCBA11396A11}"/>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874A1132-486D-4EF3-8EF1-9A780B2299DA}"/>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DDC4823-95BB-477F-88E8-964DB746B58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FD21E550-EBE3-4CB2-8FE3-6E6E560456FD}"/>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D4097BE3-92DA-42FD-A2D5-73966025928F}"/>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6538B120-E181-422E-AB80-61C717812428}"/>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9C8185E3-6B69-4208-8FC0-3F8C3E428AB2}"/>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4E3B1527-4694-4198-8FED-50CDBA300547}"/>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6B3B4C4C-3AF3-4372-84EC-DD249E4D324B}"/>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A45E558F-EF12-4598-A5DC-C915FE49EC66}"/>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D6B03587-4982-4CAA-AD5D-05BA480763F8}"/>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F0827EA-D7DB-46D8-800A-024267F0FE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8AB3870-3545-46C2-8374-555123C371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EFD355-5D16-43E8-AC98-595A7F9D038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260EB4-8E9D-4160-A7D3-77A2F0FE42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268D63-A2FA-4B1A-8641-DC895E7CDD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152113</xdr:rowOff>
    </xdr:from>
    <xdr:to>
      <xdr:col>55</xdr:col>
      <xdr:colOff>50800</xdr:colOff>
      <xdr:row>41</xdr:row>
      <xdr:rowOff>82263</xdr:rowOff>
    </xdr:to>
    <xdr:sp macro="" textlink="">
      <xdr:nvSpPr>
        <xdr:cNvPr id="128" name="楕円 127">
          <a:extLst>
            <a:ext uri="{FF2B5EF4-FFF2-40B4-BE49-F238E27FC236}">
              <a16:creationId xmlns:a16="http://schemas.microsoft.com/office/drawing/2014/main" id="{88B527C3-424F-4814-B074-345606DBBA45}"/>
            </a:ext>
          </a:extLst>
        </xdr:cNvPr>
        <xdr:cNvSpPr/>
      </xdr:nvSpPr>
      <xdr:spPr>
        <a:xfrm>
          <a:off x="10426700" y="70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a16="http://schemas.microsoft.com/office/drawing/2014/main" id="{875BE33A-4BDB-4B3C-B0CC-A99D1CB969F1}"/>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155302</xdr:rowOff>
    </xdr:from>
    <xdr:to>
      <xdr:col>50</xdr:col>
      <xdr:colOff>165100</xdr:colOff>
      <xdr:row>41</xdr:row>
      <xdr:rowOff>85452</xdr:rowOff>
    </xdr:to>
    <xdr:sp macro="" textlink="">
      <xdr:nvSpPr>
        <xdr:cNvPr id="130" name="楕円 129">
          <a:extLst>
            <a:ext uri="{FF2B5EF4-FFF2-40B4-BE49-F238E27FC236}">
              <a16:creationId xmlns:a16="http://schemas.microsoft.com/office/drawing/2014/main" id="{D21192C8-7284-4A8B-A91C-FD1440BBE75B}"/>
            </a:ext>
          </a:extLst>
        </xdr:cNvPr>
        <xdr:cNvSpPr/>
      </xdr:nvSpPr>
      <xdr:spPr>
        <a:xfrm>
          <a:off x="9588500" y="7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31463</xdr:rowOff>
    </xdr:from>
    <xdr:to>
      <xdr:col>55</xdr:col>
      <xdr:colOff>0</xdr:colOff>
      <xdr:row>41</xdr:row>
      <xdr:rowOff>34652</xdr:rowOff>
    </xdr:to>
    <xdr:cxnSp macro="">
      <xdr:nvCxnSpPr>
        <xdr:cNvPr id="131" name="直線コネクタ 130">
          <a:extLst>
            <a:ext uri="{FF2B5EF4-FFF2-40B4-BE49-F238E27FC236}">
              <a16:creationId xmlns:a16="http://schemas.microsoft.com/office/drawing/2014/main" id="{8D448958-F8B1-43B0-9494-B951B04E16D4}"/>
            </a:ext>
          </a:extLst>
        </xdr:cNvPr>
        <xdr:cNvCxnSpPr/>
      </xdr:nvCxnSpPr>
      <xdr:spPr>
        <a:xfrm flipV="1">
          <a:off x="9639300" y="7060913"/>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158566</xdr:rowOff>
    </xdr:from>
    <xdr:to>
      <xdr:col>46</xdr:col>
      <xdr:colOff>38100</xdr:colOff>
      <xdr:row>41</xdr:row>
      <xdr:rowOff>88716</xdr:rowOff>
    </xdr:to>
    <xdr:sp macro="" textlink="">
      <xdr:nvSpPr>
        <xdr:cNvPr id="132" name="楕円 131">
          <a:extLst>
            <a:ext uri="{FF2B5EF4-FFF2-40B4-BE49-F238E27FC236}">
              <a16:creationId xmlns:a16="http://schemas.microsoft.com/office/drawing/2014/main" id="{EBB8A4EC-EEB5-410C-A3C6-9FBD4753690B}"/>
            </a:ext>
          </a:extLst>
        </xdr:cNvPr>
        <xdr:cNvSpPr/>
      </xdr:nvSpPr>
      <xdr:spPr>
        <a:xfrm>
          <a:off x="8699500" y="70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34652</xdr:rowOff>
    </xdr:from>
    <xdr:to>
      <xdr:col>50</xdr:col>
      <xdr:colOff>114300</xdr:colOff>
      <xdr:row>41</xdr:row>
      <xdr:rowOff>37916</xdr:rowOff>
    </xdr:to>
    <xdr:cxnSp macro="">
      <xdr:nvCxnSpPr>
        <xdr:cNvPr id="133" name="直線コネクタ 132">
          <a:extLst>
            <a:ext uri="{FF2B5EF4-FFF2-40B4-BE49-F238E27FC236}">
              <a16:creationId xmlns:a16="http://schemas.microsoft.com/office/drawing/2014/main" id="{E43A1480-AABE-4894-BD28-3E085B3F7D85}"/>
            </a:ext>
          </a:extLst>
        </xdr:cNvPr>
        <xdr:cNvCxnSpPr/>
      </xdr:nvCxnSpPr>
      <xdr:spPr>
        <a:xfrm flipV="1">
          <a:off x="8750300" y="7064102"/>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162551</xdr:rowOff>
    </xdr:from>
    <xdr:to>
      <xdr:col>41</xdr:col>
      <xdr:colOff>101600</xdr:colOff>
      <xdr:row>41</xdr:row>
      <xdr:rowOff>92701</xdr:rowOff>
    </xdr:to>
    <xdr:sp macro="" textlink="">
      <xdr:nvSpPr>
        <xdr:cNvPr id="134" name="楕円 133">
          <a:extLst>
            <a:ext uri="{FF2B5EF4-FFF2-40B4-BE49-F238E27FC236}">
              <a16:creationId xmlns:a16="http://schemas.microsoft.com/office/drawing/2014/main" id="{F9DD9687-D3C8-4D8A-99C5-9602F723DE91}"/>
            </a:ext>
          </a:extLst>
        </xdr:cNvPr>
        <xdr:cNvSpPr/>
      </xdr:nvSpPr>
      <xdr:spPr>
        <a:xfrm>
          <a:off x="7810500" y="70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37916</xdr:rowOff>
    </xdr:from>
    <xdr:to>
      <xdr:col>45</xdr:col>
      <xdr:colOff>177800</xdr:colOff>
      <xdr:row>41</xdr:row>
      <xdr:rowOff>41901</xdr:rowOff>
    </xdr:to>
    <xdr:cxnSp macro="">
      <xdr:nvCxnSpPr>
        <xdr:cNvPr id="135" name="直線コネクタ 134">
          <a:extLst>
            <a:ext uri="{FF2B5EF4-FFF2-40B4-BE49-F238E27FC236}">
              <a16:creationId xmlns:a16="http://schemas.microsoft.com/office/drawing/2014/main" id="{195EF673-86B8-4FE6-9AA3-C77DC171BD89}"/>
            </a:ext>
          </a:extLst>
        </xdr:cNvPr>
        <xdr:cNvCxnSpPr/>
      </xdr:nvCxnSpPr>
      <xdr:spPr>
        <a:xfrm flipV="1">
          <a:off x="7861300" y="706736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165004</xdr:rowOff>
    </xdr:from>
    <xdr:to>
      <xdr:col>36</xdr:col>
      <xdr:colOff>165100</xdr:colOff>
      <xdr:row>41</xdr:row>
      <xdr:rowOff>95154</xdr:rowOff>
    </xdr:to>
    <xdr:sp macro="" textlink="">
      <xdr:nvSpPr>
        <xdr:cNvPr id="136" name="楕円 135">
          <a:extLst>
            <a:ext uri="{FF2B5EF4-FFF2-40B4-BE49-F238E27FC236}">
              <a16:creationId xmlns:a16="http://schemas.microsoft.com/office/drawing/2014/main" id="{0CFFD778-B3D9-4084-AC95-63914E6A00CF}"/>
            </a:ext>
          </a:extLst>
        </xdr:cNvPr>
        <xdr:cNvSpPr/>
      </xdr:nvSpPr>
      <xdr:spPr>
        <a:xfrm>
          <a:off x="6921500" y="70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41901</xdr:rowOff>
    </xdr:from>
    <xdr:to>
      <xdr:col>41</xdr:col>
      <xdr:colOff>50800</xdr:colOff>
      <xdr:row>41</xdr:row>
      <xdr:rowOff>44354</xdr:rowOff>
    </xdr:to>
    <xdr:cxnSp macro="">
      <xdr:nvCxnSpPr>
        <xdr:cNvPr id="137" name="直線コネクタ 136">
          <a:extLst>
            <a:ext uri="{FF2B5EF4-FFF2-40B4-BE49-F238E27FC236}">
              <a16:creationId xmlns:a16="http://schemas.microsoft.com/office/drawing/2014/main" id="{67F16579-BFF7-45CA-A887-D4E4AD213862}"/>
            </a:ext>
          </a:extLst>
        </xdr:cNvPr>
        <xdr:cNvCxnSpPr/>
      </xdr:nvCxnSpPr>
      <xdr:spPr>
        <a:xfrm flipV="1">
          <a:off x="6972300" y="7071351"/>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A177A747-2BDF-4ABA-AAC7-F07902ECFF36}"/>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08C9A19B-7309-46FF-A95B-E843DEF0AE07}"/>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CFB67BCE-B142-401B-9822-FE28160B351A}"/>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4417052-54DE-4599-B1E8-25232A83690A}"/>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76579</xdr:rowOff>
    </xdr:from>
    <xdr:ext cx="534377" cy="259045"/>
    <xdr:sp macro="" textlink="">
      <xdr:nvSpPr>
        <xdr:cNvPr id="142" name="n_1mainValue【道路】&#10;一人当たり延長">
          <a:extLst>
            <a:ext uri="{FF2B5EF4-FFF2-40B4-BE49-F238E27FC236}">
              <a16:creationId xmlns:a16="http://schemas.microsoft.com/office/drawing/2014/main" id="{DFAD0542-F58C-49B4-90A1-45776E3A3635}"/>
            </a:ext>
          </a:extLst>
        </xdr:cNvPr>
        <xdr:cNvSpPr txBox="1"/>
      </xdr:nvSpPr>
      <xdr:spPr>
        <a:xfrm>
          <a:off x="9359411" y="71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79843</xdr:rowOff>
    </xdr:from>
    <xdr:ext cx="534377" cy="259045"/>
    <xdr:sp macro="" textlink="">
      <xdr:nvSpPr>
        <xdr:cNvPr id="143" name="n_2mainValue【道路】&#10;一人当たり延長">
          <a:extLst>
            <a:ext uri="{FF2B5EF4-FFF2-40B4-BE49-F238E27FC236}">
              <a16:creationId xmlns:a16="http://schemas.microsoft.com/office/drawing/2014/main" id="{B4F8E931-51B8-4973-99C4-0FFFD4906625}"/>
            </a:ext>
          </a:extLst>
        </xdr:cNvPr>
        <xdr:cNvSpPr txBox="1"/>
      </xdr:nvSpPr>
      <xdr:spPr>
        <a:xfrm>
          <a:off x="8483111" y="71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83828</xdr:rowOff>
    </xdr:from>
    <xdr:ext cx="534377" cy="259045"/>
    <xdr:sp macro="" textlink="">
      <xdr:nvSpPr>
        <xdr:cNvPr id="144" name="n_3mainValue【道路】&#10;一人当たり延長">
          <a:extLst>
            <a:ext uri="{FF2B5EF4-FFF2-40B4-BE49-F238E27FC236}">
              <a16:creationId xmlns:a16="http://schemas.microsoft.com/office/drawing/2014/main" id="{A9187FF4-3590-4E5E-82E0-A4EA87AD8C5F}"/>
            </a:ext>
          </a:extLst>
        </xdr:cNvPr>
        <xdr:cNvSpPr txBox="1"/>
      </xdr:nvSpPr>
      <xdr:spPr>
        <a:xfrm>
          <a:off x="7594111" y="71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86281</xdr:rowOff>
    </xdr:from>
    <xdr:ext cx="534377" cy="259045"/>
    <xdr:sp macro="" textlink="">
      <xdr:nvSpPr>
        <xdr:cNvPr id="145" name="n_4mainValue【道路】&#10;一人当たり延長">
          <a:extLst>
            <a:ext uri="{FF2B5EF4-FFF2-40B4-BE49-F238E27FC236}">
              <a16:creationId xmlns:a16="http://schemas.microsoft.com/office/drawing/2014/main" id="{95DE7D64-4670-44E9-A74F-7E8DA37926CE}"/>
            </a:ext>
          </a:extLst>
        </xdr:cNvPr>
        <xdr:cNvSpPr txBox="1"/>
      </xdr:nvSpPr>
      <xdr:spPr>
        <a:xfrm>
          <a:off x="6705111" y="71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6AAEF22-C2C9-4DD3-B802-AA5197D0E1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F3780C5-9402-40C8-AAC4-D9659368960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9FB6D7F-82C5-4FC2-A4CC-BE5855A03D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8B91E70-4DDA-4C4F-BFD5-1DE6697EA0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DCFB610-C36E-40C3-BB3E-5275DF78AB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FE1CD35-D0D4-4B81-8476-74D5C8DC02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86CF9BF-F576-436F-B298-B2DA4DA308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3F6F5A1-99CE-48A6-B808-83DB9D7917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D6B7A5F-CB56-490C-8CDA-75D24922F4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0058763-C84C-483E-8760-7384217B9B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4246A98-E5FE-4FDC-A598-AA6BFD2E7D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6E5C505-8C68-4B83-84C8-3A3AE9DD293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3CEF690-942F-49E8-8358-855D3C37332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5096942-D4B2-48F0-9CBB-F181C497C6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DA81F99-F9BF-4F54-A673-BDC2AD301D1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C47DA3A-4FDA-4E20-A67D-E679DB3F58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92416FE-6372-4872-8177-93AE4FCD7F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628284F-4E32-4F1F-8D55-E5E476E2C7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907F61A-D11A-4F7E-B22D-75D8092D0B1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32DA98C-5DBF-4FE8-9D67-A440CDCD01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9A2F1BA-FCFB-49B5-9013-B35A5EDC28A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F990D8F-A994-416D-B54F-0A8FDEC9E2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9E97AF2-3D42-42D3-AA6C-9D16CFFDC0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49BA7B1-2FB2-49AA-8E7E-CC0EB88FC8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3647EC00-E615-4969-9A21-7877134755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667054D4-90E3-43B9-8F7D-04C24CE47AD9}"/>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CC428DF-7D3D-4950-AB26-18FBC0761536}"/>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3794EFBF-E589-4E14-9DB2-68F6A51977C1}"/>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B010D48-90DB-4421-980C-69B1065BE355}"/>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D7185319-BCFC-450D-B61E-E76274528DC2}"/>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4A35056-2927-4D50-BF27-2291B5B3A6CE}"/>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4D893E96-746C-476C-B9E5-BA99EA4F90C9}"/>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104F361-C219-4AD6-A6B4-D059A15751FF}"/>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37A19667-CD8B-472D-98F8-36C0010BD489}"/>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ED2DAFC0-B7BB-4430-92B4-918EEC35C675}"/>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A17AE463-0D14-4258-AB47-888A376EB2E4}"/>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AE95853-BC99-4518-8D89-F86DAD8687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B83EEA0-4E0D-402A-9497-F04BCFB26E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F3A50C9-5F3D-4A12-B7A1-699A886E53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25A34B0-22B3-46D9-A15E-B3430D7A48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A2AAFF3-2B5E-4D29-AA77-8948485B518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125549</xdr:rowOff>
    </xdr:from>
    <xdr:to>
      <xdr:col>24</xdr:col>
      <xdr:colOff>114300</xdr:colOff>
      <xdr:row>60</xdr:row>
      <xdr:rowOff>55699</xdr:rowOff>
    </xdr:to>
    <xdr:sp macro="" textlink="">
      <xdr:nvSpPr>
        <xdr:cNvPr id="187" name="楕円 186">
          <a:extLst>
            <a:ext uri="{FF2B5EF4-FFF2-40B4-BE49-F238E27FC236}">
              <a16:creationId xmlns:a16="http://schemas.microsoft.com/office/drawing/2014/main" id="{2294AF3F-3096-4DE3-AA10-4115D3DB4DA4}"/>
            </a:ext>
          </a:extLst>
        </xdr:cNvPr>
        <xdr:cNvSpPr/>
      </xdr:nvSpPr>
      <xdr:spPr>
        <a:xfrm>
          <a:off x="45847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148426</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F4AAAA6-11D7-4EA8-A4F9-8AF612EDA4E5}"/>
            </a:ext>
          </a:extLst>
        </xdr:cNvPr>
        <xdr:cNvSpPr txBox="1"/>
      </xdr:nvSpPr>
      <xdr:spPr>
        <a:xfrm>
          <a:off x="4673600" y="1009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9" name="楕円 188">
          <a:extLst>
            <a:ext uri="{FF2B5EF4-FFF2-40B4-BE49-F238E27FC236}">
              <a16:creationId xmlns:a16="http://schemas.microsoft.com/office/drawing/2014/main" id="{48158846-077A-4990-A29D-06C1BE5974CD}"/>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4899</xdr:rowOff>
    </xdr:to>
    <xdr:cxnSp macro="">
      <xdr:nvCxnSpPr>
        <xdr:cNvPr id="190" name="直線コネクタ 189">
          <a:extLst>
            <a:ext uri="{FF2B5EF4-FFF2-40B4-BE49-F238E27FC236}">
              <a16:creationId xmlns:a16="http://schemas.microsoft.com/office/drawing/2014/main" id="{FE9A1DBE-A932-4099-96F8-69E845E0B0DD}"/>
            </a:ext>
          </a:extLst>
        </xdr:cNvPr>
        <xdr:cNvCxnSpPr/>
      </xdr:nvCxnSpPr>
      <xdr:spPr>
        <a:xfrm>
          <a:off x="3797300" y="1026414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1" name="楕円 190">
          <a:extLst>
            <a:ext uri="{FF2B5EF4-FFF2-40B4-BE49-F238E27FC236}">
              <a16:creationId xmlns:a16="http://schemas.microsoft.com/office/drawing/2014/main" id="{DE5661A9-AC00-4DEA-B3C3-8C26B8A03CD5}"/>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148590</xdr:rowOff>
    </xdr:to>
    <xdr:cxnSp macro="">
      <xdr:nvCxnSpPr>
        <xdr:cNvPr id="192" name="直線コネクタ 191">
          <a:extLst>
            <a:ext uri="{FF2B5EF4-FFF2-40B4-BE49-F238E27FC236}">
              <a16:creationId xmlns:a16="http://schemas.microsoft.com/office/drawing/2014/main" id="{861062B4-CA66-49AF-9D72-91CCD55C3FCD}"/>
            </a:ext>
          </a:extLst>
        </xdr:cNvPr>
        <xdr:cNvCxnSpPr/>
      </xdr:nvCxnSpPr>
      <xdr:spPr>
        <a:xfrm>
          <a:off x="2908300" y="102380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93" name="楕円 192">
          <a:extLst>
            <a:ext uri="{FF2B5EF4-FFF2-40B4-BE49-F238E27FC236}">
              <a16:creationId xmlns:a16="http://schemas.microsoft.com/office/drawing/2014/main" id="{FEF478FA-E32C-48DA-878B-F65ACBA21086}"/>
            </a:ext>
          </a:extLst>
        </xdr:cNvPr>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122465</xdr:rowOff>
    </xdr:to>
    <xdr:cxnSp macro="">
      <xdr:nvCxnSpPr>
        <xdr:cNvPr id="194" name="直線コネクタ 193">
          <a:extLst>
            <a:ext uri="{FF2B5EF4-FFF2-40B4-BE49-F238E27FC236}">
              <a16:creationId xmlns:a16="http://schemas.microsoft.com/office/drawing/2014/main" id="{0043DB67-34CF-4312-9957-3CE7CFBD934E}"/>
            </a:ext>
          </a:extLst>
        </xdr:cNvPr>
        <xdr:cNvCxnSpPr/>
      </xdr:nvCxnSpPr>
      <xdr:spPr>
        <a:xfrm>
          <a:off x="2019300" y="102102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5" name="楕円 194">
          <a:extLst>
            <a:ext uri="{FF2B5EF4-FFF2-40B4-BE49-F238E27FC236}">
              <a16:creationId xmlns:a16="http://schemas.microsoft.com/office/drawing/2014/main" id="{42FD3D83-2476-4D0D-98D8-55E3EAC45E77}"/>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94706</xdr:rowOff>
    </xdr:to>
    <xdr:cxnSp macro="">
      <xdr:nvCxnSpPr>
        <xdr:cNvPr id="196" name="直線コネクタ 195">
          <a:extLst>
            <a:ext uri="{FF2B5EF4-FFF2-40B4-BE49-F238E27FC236}">
              <a16:creationId xmlns:a16="http://schemas.microsoft.com/office/drawing/2014/main" id="{9916CABE-C539-4C59-A389-F09CEC98ACD1}"/>
            </a:ext>
          </a:extLst>
        </xdr:cNvPr>
        <xdr:cNvCxnSpPr/>
      </xdr:nvCxnSpPr>
      <xdr:spPr>
        <a:xfrm>
          <a:off x="1130300" y="101841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F74422D-34C1-4461-8FDF-6F233DBEF194}"/>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52F79D0-39C9-4854-A1FC-1F08D350B1DC}"/>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E16D27F-9268-4D6C-80EF-952713D576B5}"/>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F76C5E2-9166-412F-B85B-530918892EA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795369C-BF8A-4C93-B1B0-5DE2F651C442}"/>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32990C5-78AA-4293-82B7-D8D7CDA64746}"/>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E58F595-2519-44FF-9482-2E72BE9F2D5E}"/>
            </a:ext>
          </a:extLst>
        </xdr:cNvPr>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07EA8EB-68D4-4894-A11C-97C8557FCA8F}"/>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7C52779-4D88-4932-AC75-9F32BAF245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703C434-8AFF-43DA-AD47-56E720C632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39F316A-34E0-43D2-9669-D37EB0F1F3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430A5A6-848F-47A7-8A62-0E76945285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54F6264-F919-43E9-B987-89FD8D53B8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E7748B5-9EC7-4F62-9F4A-F9871D3AC0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F1A26E4-F43F-416D-BE4F-D2063DEC55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464CB58-6FDE-4C83-8743-88AEBD902B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44E2B34-6B86-45F3-A8A9-2A445582CE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44F4297-DEEA-4387-83E2-6C92BA298D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10691B7-BEB2-4F86-B733-E9C350D428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D4F4219D-ED0A-4163-96CC-2EEC9F2BACA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D89A295-C7AD-4E09-8B85-5B0C1E764D2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46969126-35EE-481E-B0B1-A34892BE1D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B435F1F-1730-48A0-AF68-3F1A3B1AAB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0251264-A748-40F6-80E7-F175F04A40C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070E72F-8F5D-4625-88BB-FE1CD5EBACE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CD8E3C7-47BC-4914-A82A-32B457D9A4D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5B25DDF-BF66-496D-877F-19D4455455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41E2F23B-3582-4138-915F-66638A27EF9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6CF05EC-B5F6-41FF-B87F-CC801DE187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6CD39A0F-DF5A-4FE7-83B7-DB7F6417B71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2833315-EE8C-4520-AF29-9158102D78D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61B9D7D7-CD6F-44ED-8D9D-43F6C0BC27F9}"/>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64285B4-684C-4193-9C82-7BA5218E9E73}"/>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95613A8F-3114-46ED-B92A-21A564CA1AE4}"/>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5C3263B2-9DC3-426B-B17D-FA299A8ADA9C}"/>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3F8B69D7-C224-4E8C-9FD6-C85C38A34C54}"/>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7AA63B66-FB75-4E01-B380-D598B0BCCAC5}"/>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23969F70-010E-42EE-850B-7937F62FD9D6}"/>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50FD8515-3C26-4BBC-9141-17A8B7FAB805}"/>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6A7F2DF7-D7BB-4B52-9E4C-6E9A576393B5}"/>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B4C63B0E-01F4-418D-97AC-D9FA188DAEAA}"/>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82DBD829-B5C4-48A0-9F37-69EC4C440F05}"/>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6F05168-3180-45ED-8B68-9BF05D49A8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4334943-9A5A-4684-9A2A-159A246318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371D1A2-012F-41CC-AA1E-C93D74BB61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CFA7C74-B46A-4C16-A1E4-E494267801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90C4B8C-2C37-4570-8233-39C8BF854D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21638</xdr:rowOff>
    </xdr:from>
    <xdr:to>
      <xdr:col>55</xdr:col>
      <xdr:colOff>50800</xdr:colOff>
      <xdr:row>64</xdr:row>
      <xdr:rowOff>123238</xdr:rowOff>
    </xdr:to>
    <xdr:sp macro="" textlink="">
      <xdr:nvSpPr>
        <xdr:cNvPr id="244" name="楕円 243">
          <a:extLst>
            <a:ext uri="{FF2B5EF4-FFF2-40B4-BE49-F238E27FC236}">
              <a16:creationId xmlns:a16="http://schemas.microsoft.com/office/drawing/2014/main" id="{6DDF17AD-527A-4729-A864-D437B8BC95E9}"/>
            </a:ext>
          </a:extLst>
        </xdr:cNvPr>
        <xdr:cNvSpPr/>
      </xdr:nvSpPr>
      <xdr:spPr>
        <a:xfrm>
          <a:off x="10426700" y="10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108015</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71770F47-A8AB-494E-B642-7A2FACC01622}"/>
            </a:ext>
          </a:extLst>
        </xdr:cNvPr>
        <xdr:cNvSpPr txBox="1"/>
      </xdr:nvSpPr>
      <xdr:spPr>
        <a:xfrm>
          <a:off x="10515600" y="1090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21744</xdr:rowOff>
    </xdr:from>
    <xdr:to>
      <xdr:col>50</xdr:col>
      <xdr:colOff>165100</xdr:colOff>
      <xdr:row>64</xdr:row>
      <xdr:rowOff>123344</xdr:rowOff>
    </xdr:to>
    <xdr:sp macro="" textlink="">
      <xdr:nvSpPr>
        <xdr:cNvPr id="246" name="楕円 245">
          <a:extLst>
            <a:ext uri="{FF2B5EF4-FFF2-40B4-BE49-F238E27FC236}">
              <a16:creationId xmlns:a16="http://schemas.microsoft.com/office/drawing/2014/main" id="{84DA5D43-02A1-4D19-BBB7-FEA05B13AD7E}"/>
            </a:ext>
          </a:extLst>
        </xdr:cNvPr>
        <xdr:cNvSpPr/>
      </xdr:nvSpPr>
      <xdr:spPr>
        <a:xfrm>
          <a:off x="9588500" y="109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72438</xdr:rowOff>
    </xdr:from>
    <xdr:to>
      <xdr:col>55</xdr:col>
      <xdr:colOff>0</xdr:colOff>
      <xdr:row>64</xdr:row>
      <xdr:rowOff>72544</xdr:rowOff>
    </xdr:to>
    <xdr:cxnSp macro="">
      <xdr:nvCxnSpPr>
        <xdr:cNvPr id="247" name="直線コネクタ 246">
          <a:extLst>
            <a:ext uri="{FF2B5EF4-FFF2-40B4-BE49-F238E27FC236}">
              <a16:creationId xmlns:a16="http://schemas.microsoft.com/office/drawing/2014/main" id="{8132B81C-8F46-4087-B97F-CC3EA2CF2104}"/>
            </a:ext>
          </a:extLst>
        </xdr:cNvPr>
        <xdr:cNvCxnSpPr/>
      </xdr:nvCxnSpPr>
      <xdr:spPr>
        <a:xfrm flipV="1">
          <a:off x="9639300" y="11045238"/>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21863</xdr:rowOff>
    </xdr:from>
    <xdr:to>
      <xdr:col>46</xdr:col>
      <xdr:colOff>38100</xdr:colOff>
      <xdr:row>64</xdr:row>
      <xdr:rowOff>123463</xdr:rowOff>
    </xdr:to>
    <xdr:sp macro="" textlink="">
      <xdr:nvSpPr>
        <xdr:cNvPr id="248" name="楕円 247">
          <a:extLst>
            <a:ext uri="{FF2B5EF4-FFF2-40B4-BE49-F238E27FC236}">
              <a16:creationId xmlns:a16="http://schemas.microsoft.com/office/drawing/2014/main" id="{4FEC849C-247E-4B8B-9719-DE49B62B6200}"/>
            </a:ext>
          </a:extLst>
        </xdr:cNvPr>
        <xdr:cNvSpPr/>
      </xdr:nvSpPr>
      <xdr:spPr>
        <a:xfrm>
          <a:off x="8699500" y="109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72544</xdr:rowOff>
    </xdr:from>
    <xdr:to>
      <xdr:col>50</xdr:col>
      <xdr:colOff>114300</xdr:colOff>
      <xdr:row>64</xdr:row>
      <xdr:rowOff>72663</xdr:rowOff>
    </xdr:to>
    <xdr:cxnSp macro="">
      <xdr:nvCxnSpPr>
        <xdr:cNvPr id="249" name="直線コネクタ 248">
          <a:extLst>
            <a:ext uri="{FF2B5EF4-FFF2-40B4-BE49-F238E27FC236}">
              <a16:creationId xmlns:a16="http://schemas.microsoft.com/office/drawing/2014/main" id="{6E28F273-6DBB-4663-843F-BEB79FBFD47C}"/>
            </a:ext>
          </a:extLst>
        </xdr:cNvPr>
        <xdr:cNvCxnSpPr/>
      </xdr:nvCxnSpPr>
      <xdr:spPr>
        <a:xfrm flipV="1">
          <a:off x="8750300" y="11045344"/>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21997</xdr:rowOff>
    </xdr:from>
    <xdr:to>
      <xdr:col>41</xdr:col>
      <xdr:colOff>101600</xdr:colOff>
      <xdr:row>64</xdr:row>
      <xdr:rowOff>123597</xdr:rowOff>
    </xdr:to>
    <xdr:sp macro="" textlink="">
      <xdr:nvSpPr>
        <xdr:cNvPr id="250" name="楕円 249">
          <a:extLst>
            <a:ext uri="{FF2B5EF4-FFF2-40B4-BE49-F238E27FC236}">
              <a16:creationId xmlns:a16="http://schemas.microsoft.com/office/drawing/2014/main" id="{14F33521-4D8D-477C-9FEE-45C70C9064F5}"/>
            </a:ext>
          </a:extLst>
        </xdr:cNvPr>
        <xdr:cNvSpPr/>
      </xdr:nvSpPr>
      <xdr:spPr>
        <a:xfrm>
          <a:off x="7810500" y="109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72663</xdr:rowOff>
    </xdr:from>
    <xdr:to>
      <xdr:col>45</xdr:col>
      <xdr:colOff>177800</xdr:colOff>
      <xdr:row>64</xdr:row>
      <xdr:rowOff>72797</xdr:rowOff>
    </xdr:to>
    <xdr:cxnSp macro="">
      <xdr:nvCxnSpPr>
        <xdr:cNvPr id="251" name="直線コネクタ 250">
          <a:extLst>
            <a:ext uri="{FF2B5EF4-FFF2-40B4-BE49-F238E27FC236}">
              <a16:creationId xmlns:a16="http://schemas.microsoft.com/office/drawing/2014/main" id="{078524E1-B341-4BC2-A927-BFE182136211}"/>
            </a:ext>
          </a:extLst>
        </xdr:cNvPr>
        <xdr:cNvCxnSpPr/>
      </xdr:nvCxnSpPr>
      <xdr:spPr>
        <a:xfrm flipV="1">
          <a:off x="7861300" y="1104546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22089</xdr:rowOff>
    </xdr:from>
    <xdr:to>
      <xdr:col>36</xdr:col>
      <xdr:colOff>165100</xdr:colOff>
      <xdr:row>64</xdr:row>
      <xdr:rowOff>123689</xdr:rowOff>
    </xdr:to>
    <xdr:sp macro="" textlink="">
      <xdr:nvSpPr>
        <xdr:cNvPr id="252" name="楕円 251">
          <a:extLst>
            <a:ext uri="{FF2B5EF4-FFF2-40B4-BE49-F238E27FC236}">
              <a16:creationId xmlns:a16="http://schemas.microsoft.com/office/drawing/2014/main" id="{E69C61C2-C823-4FED-9375-222E35AFC2AA}"/>
            </a:ext>
          </a:extLst>
        </xdr:cNvPr>
        <xdr:cNvSpPr/>
      </xdr:nvSpPr>
      <xdr:spPr>
        <a:xfrm>
          <a:off x="6921500" y="109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72797</xdr:rowOff>
    </xdr:from>
    <xdr:to>
      <xdr:col>41</xdr:col>
      <xdr:colOff>50800</xdr:colOff>
      <xdr:row>64</xdr:row>
      <xdr:rowOff>72889</xdr:rowOff>
    </xdr:to>
    <xdr:cxnSp macro="">
      <xdr:nvCxnSpPr>
        <xdr:cNvPr id="253" name="直線コネクタ 252">
          <a:extLst>
            <a:ext uri="{FF2B5EF4-FFF2-40B4-BE49-F238E27FC236}">
              <a16:creationId xmlns:a16="http://schemas.microsoft.com/office/drawing/2014/main" id="{74D531C7-76F5-4C3A-A497-DD1D9D3788D7}"/>
            </a:ext>
          </a:extLst>
        </xdr:cNvPr>
        <xdr:cNvCxnSpPr/>
      </xdr:nvCxnSpPr>
      <xdr:spPr>
        <a:xfrm flipV="1">
          <a:off x="6972300" y="1104559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17761438-BB5D-42DF-9A40-ADB82F45C0DC}"/>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4DDAAB19-0E8D-47AD-A551-59522A6C7CD7}"/>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F333E00A-F384-47C5-B0B4-A068C85D2CB7}"/>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E0135E9A-9850-4F7E-A466-C2AD7AA79856}"/>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114471</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BDF37C5B-34D4-402D-A63A-D3AAA2355ACC}"/>
            </a:ext>
          </a:extLst>
        </xdr:cNvPr>
        <xdr:cNvSpPr txBox="1"/>
      </xdr:nvSpPr>
      <xdr:spPr>
        <a:xfrm>
          <a:off x="9359411" y="1108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114590</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209CF7D6-81DF-416F-A6D7-9F5397A2FCC1}"/>
            </a:ext>
          </a:extLst>
        </xdr:cNvPr>
        <xdr:cNvSpPr txBox="1"/>
      </xdr:nvSpPr>
      <xdr:spPr>
        <a:xfrm>
          <a:off x="8483111" y="110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114724</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37A7621E-1E5D-437F-8BB0-1FBD7712F040}"/>
            </a:ext>
          </a:extLst>
        </xdr:cNvPr>
        <xdr:cNvSpPr txBox="1"/>
      </xdr:nvSpPr>
      <xdr:spPr>
        <a:xfrm>
          <a:off x="7594111" y="1108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114816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88C9A263-7BDF-4E81-A4D8-F52A9E29E8CC}"/>
            </a:ext>
          </a:extLst>
        </xdr:cNvPr>
        <xdr:cNvSpPr txBox="1"/>
      </xdr:nvSpPr>
      <xdr:spPr>
        <a:xfrm>
          <a:off x="6705111" y="110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07D0E32-590D-4E29-9112-A937C5D529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4F00DFD-7868-47D6-8B4F-61BAEF9662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FD80D8D-89B6-4B94-B07A-1C69FCE2AD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23AE60F-C3F2-41DF-9D60-7A3D4789DA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5E0CAC9-2E4F-474D-B4AB-6FA0D860C3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0F06FB1-1FEA-45E8-BFE0-7D791107B2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9E86BC4-4C4D-41F5-BF50-02A0E43CCE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22DE501-C12A-4426-B6EC-ABA19637C04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ECB6B0C-7BA3-4557-AEE1-52136A6B48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7601407-13DE-4802-87F4-EAA1A9C34B9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AA131428-D6F6-4CF0-9656-AE20C54AFB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DC12C38-67D0-4292-AE8A-279819F76EE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48F10087-C16B-435C-9E18-68EDF946880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0C0DC83-A364-43E0-B59D-A0662BC1AAA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517642DF-AC09-4075-80EA-A84C16AE5FA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FA1EF09-12BE-4B25-969E-69948FA6A4A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C1E12C1B-57EB-4942-957D-361AC1DD67F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84434922-02E0-466E-A6C8-F1E447C86DB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7620B413-A5FA-4B95-8FC1-77F1152DC58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E37691F-7ED3-4B7A-AE62-3EE5EBC44A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F85DB440-1CA4-40D7-8471-1F1B2F8A626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066BD10-79B2-4047-8F0F-D3B1239134F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13DB970-4C1C-4774-A54F-E505D919DF8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1519706-0331-4115-B951-C11CCF02E1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579A9DAC-4337-46F8-8190-1E54F06140F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BAB7B30-ADCA-4AF1-B06D-CE57758D65B4}"/>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F92B174-C39F-4553-AA8D-07DD34A0B1C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7D9A9BA-1FFF-4368-891B-72A860A430B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7DEA44FF-73F8-4188-B0DB-5A36844B0C14}"/>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5B5BE7D0-25FC-46E0-8059-AE4DD256AC24}"/>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F00EA35-177A-40B0-BDDC-CDBBB9B60BA5}"/>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1D97A9-1299-482D-8F61-118861C0E14D}"/>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1862CCE9-485A-458C-8F9F-BF4AB6305F54}"/>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14A7C92A-A332-4EB5-A29A-6E98B3627BF4}"/>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E84E3B30-986E-45DC-93AA-3AA970918DC2}"/>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F17A9FB3-BB0A-4833-AAE5-1A944FD68FF8}"/>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BACEC01-E9C7-44FB-AC09-5C7B412DD3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20AA00C-462C-4D61-A6A9-0C88DA150C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05CDF0A-2734-4BF9-B1AA-1BE8448867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DD8CEE3-DF03-4EBE-8B91-BCDC984073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8A178F6-AB5E-4851-AD12-29B37C81DE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3" name="楕円 302">
          <a:extLst>
            <a:ext uri="{FF2B5EF4-FFF2-40B4-BE49-F238E27FC236}">
              <a16:creationId xmlns:a16="http://schemas.microsoft.com/office/drawing/2014/main" id="{8CE0E269-8BBC-4D80-BA11-272A13A8B9A6}"/>
            </a:ext>
          </a:extLst>
        </xdr:cNvPr>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FC0C5289-801E-490B-939D-A0AE4353D163}"/>
            </a:ext>
          </a:extLst>
        </xdr:cNvPr>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104866</xdr:rowOff>
    </xdr:from>
    <xdr:to>
      <xdr:col>20</xdr:col>
      <xdr:colOff>38100</xdr:colOff>
      <xdr:row>84</xdr:row>
      <xdr:rowOff>35016</xdr:rowOff>
    </xdr:to>
    <xdr:sp macro="" textlink="">
      <xdr:nvSpPr>
        <xdr:cNvPr id="305" name="楕円 304">
          <a:extLst>
            <a:ext uri="{FF2B5EF4-FFF2-40B4-BE49-F238E27FC236}">
              <a16:creationId xmlns:a16="http://schemas.microsoft.com/office/drawing/2014/main" id="{F66E160D-D028-49F1-878C-E574607C2C6B}"/>
            </a:ext>
          </a:extLst>
        </xdr:cNvPr>
        <xdr:cNvSpPr/>
      </xdr:nvSpPr>
      <xdr:spPr>
        <a:xfrm>
          <a:off x="3746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155666</xdr:rowOff>
    </xdr:from>
    <xdr:to>
      <xdr:col>24</xdr:col>
      <xdr:colOff>63500</xdr:colOff>
      <xdr:row>84</xdr:row>
      <xdr:rowOff>10342</xdr:rowOff>
    </xdr:to>
    <xdr:cxnSp macro="">
      <xdr:nvCxnSpPr>
        <xdr:cNvPr id="306" name="直線コネクタ 305">
          <a:extLst>
            <a:ext uri="{FF2B5EF4-FFF2-40B4-BE49-F238E27FC236}">
              <a16:creationId xmlns:a16="http://schemas.microsoft.com/office/drawing/2014/main" id="{BD47000E-363D-42E4-9593-8EADEF7F73ED}"/>
            </a:ext>
          </a:extLst>
        </xdr:cNvPr>
        <xdr:cNvCxnSpPr/>
      </xdr:nvCxnSpPr>
      <xdr:spPr>
        <a:xfrm>
          <a:off x="3797300" y="143860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72208</xdr:rowOff>
    </xdr:from>
    <xdr:to>
      <xdr:col>15</xdr:col>
      <xdr:colOff>101600</xdr:colOff>
      <xdr:row>83</xdr:row>
      <xdr:rowOff>2358</xdr:rowOff>
    </xdr:to>
    <xdr:sp macro="" textlink="">
      <xdr:nvSpPr>
        <xdr:cNvPr id="307" name="楕円 306">
          <a:extLst>
            <a:ext uri="{FF2B5EF4-FFF2-40B4-BE49-F238E27FC236}">
              <a16:creationId xmlns:a16="http://schemas.microsoft.com/office/drawing/2014/main" id="{E95FC71A-30D4-40D5-94B4-04FFC871E0FC}"/>
            </a:ext>
          </a:extLst>
        </xdr:cNvPr>
        <xdr:cNvSpPr/>
      </xdr:nvSpPr>
      <xdr:spPr>
        <a:xfrm>
          <a:off x="2857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123008</xdr:rowOff>
    </xdr:from>
    <xdr:to>
      <xdr:col>19</xdr:col>
      <xdr:colOff>177800</xdr:colOff>
      <xdr:row>83</xdr:row>
      <xdr:rowOff>155666</xdr:rowOff>
    </xdr:to>
    <xdr:cxnSp macro="">
      <xdr:nvCxnSpPr>
        <xdr:cNvPr id="308" name="直線コネクタ 307">
          <a:extLst>
            <a:ext uri="{FF2B5EF4-FFF2-40B4-BE49-F238E27FC236}">
              <a16:creationId xmlns:a16="http://schemas.microsoft.com/office/drawing/2014/main" id="{17EA2FD9-017C-40A2-BF4D-272AB43E1DCB}"/>
            </a:ext>
          </a:extLst>
        </xdr:cNvPr>
        <xdr:cNvCxnSpPr/>
      </xdr:nvCxnSpPr>
      <xdr:spPr>
        <a:xfrm>
          <a:off x="2908300" y="14181908"/>
          <a:ext cx="889000" cy="20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29755</xdr:rowOff>
    </xdr:from>
    <xdr:to>
      <xdr:col>10</xdr:col>
      <xdr:colOff>165100</xdr:colOff>
      <xdr:row>82</xdr:row>
      <xdr:rowOff>131355</xdr:rowOff>
    </xdr:to>
    <xdr:sp macro="" textlink="">
      <xdr:nvSpPr>
        <xdr:cNvPr id="309" name="楕円 308">
          <a:extLst>
            <a:ext uri="{FF2B5EF4-FFF2-40B4-BE49-F238E27FC236}">
              <a16:creationId xmlns:a16="http://schemas.microsoft.com/office/drawing/2014/main" id="{A0946646-2CD8-479A-95E8-42EFF1242CF9}"/>
            </a:ext>
          </a:extLst>
        </xdr:cNvPr>
        <xdr:cNvSpPr/>
      </xdr:nvSpPr>
      <xdr:spPr>
        <a:xfrm>
          <a:off x="1968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82</xdr:row>
      <xdr:rowOff>123008</xdr:rowOff>
    </xdr:to>
    <xdr:cxnSp macro="">
      <xdr:nvCxnSpPr>
        <xdr:cNvPr id="310" name="直線コネクタ 309">
          <a:extLst>
            <a:ext uri="{FF2B5EF4-FFF2-40B4-BE49-F238E27FC236}">
              <a16:creationId xmlns:a16="http://schemas.microsoft.com/office/drawing/2014/main" id="{B77B6A8F-1585-4CEC-B9CA-94EE900A12CD}"/>
            </a:ext>
          </a:extLst>
        </xdr:cNvPr>
        <xdr:cNvCxnSpPr/>
      </xdr:nvCxnSpPr>
      <xdr:spPr>
        <a:xfrm>
          <a:off x="2019300" y="141394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37919</xdr:rowOff>
    </xdr:from>
    <xdr:to>
      <xdr:col>6</xdr:col>
      <xdr:colOff>38100</xdr:colOff>
      <xdr:row>82</xdr:row>
      <xdr:rowOff>139519</xdr:rowOff>
    </xdr:to>
    <xdr:sp macro="" textlink="">
      <xdr:nvSpPr>
        <xdr:cNvPr id="311" name="楕円 310">
          <a:extLst>
            <a:ext uri="{FF2B5EF4-FFF2-40B4-BE49-F238E27FC236}">
              <a16:creationId xmlns:a16="http://schemas.microsoft.com/office/drawing/2014/main" id="{F65A2069-1F35-4693-910D-D9B8AB1F2515}"/>
            </a:ext>
          </a:extLst>
        </xdr:cNvPr>
        <xdr:cNvSpPr/>
      </xdr:nvSpPr>
      <xdr:spPr>
        <a:xfrm>
          <a:off x="1079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80555</xdr:rowOff>
    </xdr:from>
    <xdr:to>
      <xdr:col>10</xdr:col>
      <xdr:colOff>114300</xdr:colOff>
      <xdr:row>82</xdr:row>
      <xdr:rowOff>88719</xdr:rowOff>
    </xdr:to>
    <xdr:cxnSp macro="">
      <xdr:nvCxnSpPr>
        <xdr:cNvPr id="312" name="直線コネクタ 311">
          <a:extLst>
            <a:ext uri="{FF2B5EF4-FFF2-40B4-BE49-F238E27FC236}">
              <a16:creationId xmlns:a16="http://schemas.microsoft.com/office/drawing/2014/main" id="{D1857706-BCD5-4ED5-AC18-7E713F75339E}"/>
            </a:ext>
          </a:extLst>
        </xdr:cNvPr>
        <xdr:cNvCxnSpPr/>
      </xdr:nvCxnSpPr>
      <xdr:spPr>
        <a:xfrm flipV="1">
          <a:off x="1130300" y="141394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2913FAB3-F77C-4AB7-AFAB-C3812892C3CC}"/>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1DC3495A-1B19-4862-BB01-A883349995A4}"/>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24996589-C033-48B0-AB01-77F0BEF5102D}"/>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E7EBE207-E430-411C-9BB4-404D68BB4426}"/>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26143</xdr:rowOff>
    </xdr:from>
    <xdr:ext cx="405111" cy="259045"/>
    <xdr:sp macro="" textlink="">
      <xdr:nvSpPr>
        <xdr:cNvPr id="317" name="n_1mainValue【公営住宅】&#10;有形固定資産減価償却率">
          <a:extLst>
            <a:ext uri="{FF2B5EF4-FFF2-40B4-BE49-F238E27FC236}">
              <a16:creationId xmlns:a16="http://schemas.microsoft.com/office/drawing/2014/main" id="{336E8029-AA46-40BD-8709-84DE9112A736}"/>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18885</xdr:rowOff>
    </xdr:from>
    <xdr:ext cx="405111" cy="259045"/>
    <xdr:sp macro="" textlink="">
      <xdr:nvSpPr>
        <xdr:cNvPr id="318" name="n_2mainValue【公営住宅】&#10;有形固定資産減価償却率">
          <a:extLst>
            <a:ext uri="{FF2B5EF4-FFF2-40B4-BE49-F238E27FC236}">
              <a16:creationId xmlns:a16="http://schemas.microsoft.com/office/drawing/2014/main" id="{7F782E71-1ABE-4499-BC71-3732A595233A}"/>
            </a:ext>
          </a:extLst>
        </xdr:cNvPr>
        <xdr:cNvSpPr txBox="1"/>
      </xdr:nvSpPr>
      <xdr:spPr>
        <a:xfrm>
          <a:off x="2705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147882</xdr:rowOff>
    </xdr:from>
    <xdr:ext cx="405111" cy="259045"/>
    <xdr:sp macro="" textlink="">
      <xdr:nvSpPr>
        <xdr:cNvPr id="319" name="n_3mainValue【公営住宅】&#10;有形固定資産減価償却率">
          <a:extLst>
            <a:ext uri="{FF2B5EF4-FFF2-40B4-BE49-F238E27FC236}">
              <a16:creationId xmlns:a16="http://schemas.microsoft.com/office/drawing/2014/main" id="{CB10042C-7CB2-430C-9469-12F0D2B39414}"/>
            </a:ext>
          </a:extLst>
        </xdr:cNvPr>
        <xdr:cNvSpPr txBox="1"/>
      </xdr:nvSpPr>
      <xdr:spPr>
        <a:xfrm>
          <a:off x="1816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156046</xdr:rowOff>
    </xdr:from>
    <xdr:ext cx="405111" cy="259045"/>
    <xdr:sp macro="" textlink="">
      <xdr:nvSpPr>
        <xdr:cNvPr id="320" name="n_4mainValue【公営住宅】&#10;有形固定資産減価償却率">
          <a:extLst>
            <a:ext uri="{FF2B5EF4-FFF2-40B4-BE49-F238E27FC236}">
              <a16:creationId xmlns:a16="http://schemas.microsoft.com/office/drawing/2014/main" id="{DD4E6310-DD94-4897-842A-BEC54345E2A9}"/>
            </a:ext>
          </a:extLst>
        </xdr:cNvPr>
        <xdr:cNvSpPr txBox="1"/>
      </xdr:nvSpPr>
      <xdr:spPr>
        <a:xfrm>
          <a:off x="927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60C1326-7D26-4A2F-A82E-6056F272E8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BA40173-8E75-4593-BDC2-92472D6A65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57B5C5F-E275-4083-8B34-859460F57C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29A7B18-5168-42B2-AD6C-EE45075568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9179BBE-1BFA-4F5E-A9F0-511587B8BF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FCAF9645-C5E6-415F-A16E-3B9DE6CCAA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C926B9E-65F0-49A3-B30E-8AD2E85A25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FA4E007A-37CE-4361-AB49-B0828CE9ED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6E480-0B46-4DD9-A8C5-0657922A30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527AD05-8963-4F8A-9B29-FB70926B78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FD716462-1D4E-49A4-966B-E0BFE4B5897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1D2AC1C-8ECA-4A00-82F8-4915E48E5D1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5351E3BF-0142-48E2-BD0A-97EA997FA7F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7BA5DE67-641A-429A-A9AD-C4B3EEC06798}"/>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A92A2651-43C7-4EA9-9DF3-E4970BBBF4A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E740349-92F0-41C1-86BC-EEAA02AA069A}"/>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61987F71-DB41-4D1C-B153-1360CE1B6A2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137FAA20-8ED6-43E2-B990-F381CD411BF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E3D32BFE-D6C8-4AA6-AAD5-F7E91CF1A5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279B6B71-6243-4051-A90F-21FAABA3E5F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84A3EA8-A144-4B96-837B-1650627500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2F654E36-B2C3-4154-BA63-53420506AB93}"/>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E2A707AF-8765-48AF-BB9B-B8E8567AFAB4}"/>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5E1937AA-D2BF-442A-B69B-52787335272E}"/>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ADD52CF3-35CF-4871-BCB5-6A0902D78456}"/>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A5CF7741-E105-4E0B-A004-E0F8820A4394}"/>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8798B94E-EA61-4DF1-A154-FBF3C757C123}"/>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9C16BE77-A041-401E-ABAD-1C398CCCA807}"/>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7ACFE785-05DD-414B-A133-0013087A4729}"/>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173B1EB3-F9AF-4F27-A398-E1EFCEEDC879}"/>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F974ED41-5672-49FF-AEDE-A8A334F34489}"/>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1BDFA28A-9CF0-44EA-8783-C3990A15DCD9}"/>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F40D218-A8CD-4ED4-9666-F530C27394D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4B94305-D76C-421D-B53A-E3E92EED32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9081438-F42C-4569-8FEC-247E4279D7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C0D0F13-19AA-44B8-8A90-B78C7FE1C3C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5D91760-A75A-40A1-AF84-ECB877D621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47558</xdr:rowOff>
    </xdr:from>
    <xdr:to>
      <xdr:col>55</xdr:col>
      <xdr:colOff>50800</xdr:colOff>
      <xdr:row>85</xdr:row>
      <xdr:rowOff>149158</xdr:rowOff>
    </xdr:to>
    <xdr:sp macro="" textlink="">
      <xdr:nvSpPr>
        <xdr:cNvPr id="358" name="楕円 357">
          <a:extLst>
            <a:ext uri="{FF2B5EF4-FFF2-40B4-BE49-F238E27FC236}">
              <a16:creationId xmlns:a16="http://schemas.microsoft.com/office/drawing/2014/main" id="{2F659309-95C8-41BF-ABCE-8ABBFBC867C6}"/>
            </a:ext>
          </a:extLst>
        </xdr:cNvPr>
        <xdr:cNvSpPr/>
      </xdr:nvSpPr>
      <xdr:spPr>
        <a:xfrm>
          <a:off x="10426700" y="146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133935</xdr:rowOff>
    </xdr:from>
    <xdr:ext cx="469744" cy="259045"/>
    <xdr:sp macro="" textlink="">
      <xdr:nvSpPr>
        <xdr:cNvPr id="359" name="【公営住宅】&#10;一人当たり面積該当値テキスト">
          <a:extLst>
            <a:ext uri="{FF2B5EF4-FFF2-40B4-BE49-F238E27FC236}">
              <a16:creationId xmlns:a16="http://schemas.microsoft.com/office/drawing/2014/main" id="{FEFCB902-7DBF-4D66-9E49-51855F4EED1E}"/>
            </a:ext>
          </a:extLst>
        </xdr:cNvPr>
        <xdr:cNvSpPr txBox="1"/>
      </xdr:nvSpPr>
      <xdr:spPr>
        <a:xfrm>
          <a:off x="10515600" y="1453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422</xdr:rowOff>
    </xdr:from>
    <xdr:to>
      <xdr:col>50</xdr:col>
      <xdr:colOff>165100</xdr:colOff>
      <xdr:row>85</xdr:row>
      <xdr:rowOff>102022</xdr:rowOff>
    </xdr:to>
    <xdr:sp macro="" textlink="">
      <xdr:nvSpPr>
        <xdr:cNvPr id="360" name="楕円 359">
          <a:extLst>
            <a:ext uri="{FF2B5EF4-FFF2-40B4-BE49-F238E27FC236}">
              <a16:creationId xmlns:a16="http://schemas.microsoft.com/office/drawing/2014/main" id="{6AF1D3A6-5C4A-46AC-9563-BEF265FDB5D5}"/>
            </a:ext>
          </a:extLst>
        </xdr:cNvPr>
        <xdr:cNvSpPr/>
      </xdr:nvSpPr>
      <xdr:spPr>
        <a:xfrm>
          <a:off x="9588500" y="145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51222</xdr:rowOff>
    </xdr:from>
    <xdr:to>
      <xdr:col>55</xdr:col>
      <xdr:colOff>0</xdr:colOff>
      <xdr:row>85</xdr:row>
      <xdr:rowOff>98358</xdr:rowOff>
    </xdr:to>
    <xdr:cxnSp macro="">
      <xdr:nvCxnSpPr>
        <xdr:cNvPr id="361" name="直線コネクタ 360">
          <a:extLst>
            <a:ext uri="{FF2B5EF4-FFF2-40B4-BE49-F238E27FC236}">
              <a16:creationId xmlns:a16="http://schemas.microsoft.com/office/drawing/2014/main" id="{5CF0E4C7-0FA2-4D49-9106-6F455266BA17}"/>
            </a:ext>
          </a:extLst>
        </xdr:cNvPr>
        <xdr:cNvCxnSpPr/>
      </xdr:nvCxnSpPr>
      <xdr:spPr>
        <a:xfrm>
          <a:off x="9639300" y="14624472"/>
          <a:ext cx="8382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147868</xdr:rowOff>
    </xdr:from>
    <xdr:to>
      <xdr:col>46</xdr:col>
      <xdr:colOff>38100</xdr:colOff>
      <xdr:row>85</xdr:row>
      <xdr:rowOff>78018</xdr:rowOff>
    </xdr:to>
    <xdr:sp macro="" textlink="">
      <xdr:nvSpPr>
        <xdr:cNvPr id="362" name="楕円 361">
          <a:extLst>
            <a:ext uri="{FF2B5EF4-FFF2-40B4-BE49-F238E27FC236}">
              <a16:creationId xmlns:a16="http://schemas.microsoft.com/office/drawing/2014/main" id="{D0AC88B9-11CA-4957-8A7B-B6222A9F26D1}"/>
            </a:ext>
          </a:extLst>
        </xdr:cNvPr>
        <xdr:cNvSpPr/>
      </xdr:nvSpPr>
      <xdr:spPr>
        <a:xfrm>
          <a:off x="8699500" y="145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27218</xdr:rowOff>
    </xdr:from>
    <xdr:to>
      <xdr:col>50</xdr:col>
      <xdr:colOff>114300</xdr:colOff>
      <xdr:row>85</xdr:row>
      <xdr:rowOff>51222</xdr:rowOff>
    </xdr:to>
    <xdr:cxnSp macro="">
      <xdr:nvCxnSpPr>
        <xdr:cNvPr id="363" name="直線コネクタ 362">
          <a:extLst>
            <a:ext uri="{FF2B5EF4-FFF2-40B4-BE49-F238E27FC236}">
              <a16:creationId xmlns:a16="http://schemas.microsoft.com/office/drawing/2014/main" id="{60D1C63B-B5DA-4AA0-A6A6-ABB3C4D8D28E}"/>
            </a:ext>
          </a:extLst>
        </xdr:cNvPr>
        <xdr:cNvCxnSpPr/>
      </xdr:nvCxnSpPr>
      <xdr:spPr>
        <a:xfrm>
          <a:off x="8750300" y="14600468"/>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154772</xdr:rowOff>
    </xdr:from>
    <xdr:to>
      <xdr:col>41</xdr:col>
      <xdr:colOff>101600</xdr:colOff>
      <xdr:row>85</xdr:row>
      <xdr:rowOff>84922</xdr:rowOff>
    </xdr:to>
    <xdr:sp macro="" textlink="">
      <xdr:nvSpPr>
        <xdr:cNvPr id="364" name="楕円 363">
          <a:extLst>
            <a:ext uri="{FF2B5EF4-FFF2-40B4-BE49-F238E27FC236}">
              <a16:creationId xmlns:a16="http://schemas.microsoft.com/office/drawing/2014/main" id="{95DA94FC-8AC7-4471-B340-EB5AAC5A6890}"/>
            </a:ext>
          </a:extLst>
        </xdr:cNvPr>
        <xdr:cNvSpPr/>
      </xdr:nvSpPr>
      <xdr:spPr>
        <a:xfrm>
          <a:off x="7810500" y="14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27218</xdr:rowOff>
    </xdr:from>
    <xdr:to>
      <xdr:col>45</xdr:col>
      <xdr:colOff>177800</xdr:colOff>
      <xdr:row>85</xdr:row>
      <xdr:rowOff>34122</xdr:rowOff>
    </xdr:to>
    <xdr:cxnSp macro="">
      <xdr:nvCxnSpPr>
        <xdr:cNvPr id="365" name="直線コネクタ 364">
          <a:extLst>
            <a:ext uri="{FF2B5EF4-FFF2-40B4-BE49-F238E27FC236}">
              <a16:creationId xmlns:a16="http://schemas.microsoft.com/office/drawing/2014/main" id="{9E3567AA-70BA-436A-BA43-BB2672666CAB}"/>
            </a:ext>
          </a:extLst>
        </xdr:cNvPr>
        <xdr:cNvCxnSpPr/>
      </xdr:nvCxnSpPr>
      <xdr:spPr>
        <a:xfrm flipV="1">
          <a:off x="7861300" y="14600468"/>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165745</xdr:rowOff>
    </xdr:from>
    <xdr:to>
      <xdr:col>36</xdr:col>
      <xdr:colOff>165100</xdr:colOff>
      <xdr:row>85</xdr:row>
      <xdr:rowOff>95895</xdr:rowOff>
    </xdr:to>
    <xdr:sp macro="" textlink="">
      <xdr:nvSpPr>
        <xdr:cNvPr id="366" name="楕円 365">
          <a:extLst>
            <a:ext uri="{FF2B5EF4-FFF2-40B4-BE49-F238E27FC236}">
              <a16:creationId xmlns:a16="http://schemas.microsoft.com/office/drawing/2014/main" id="{03DC6870-D197-4843-86C0-F004D4D11864}"/>
            </a:ext>
          </a:extLst>
        </xdr:cNvPr>
        <xdr:cNvSpPr/>
      </xdr:nvSpPr>
      <xdr:spPr>
        <a:xfrm>
          <a:off x="6921500" y="14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34122</xdr:rowOff>
    </xdr:from>
    <xdr:to>
      <xdr:col>41</xdr:col>
      <xdr:colOff>50800</xdr:colOff>
      <xdr:row>85</xdr:row>
      <xdr:rowOff>45095</xdr:rowOff>
    </xdr:to>
    <xdr:cxnSp macro="">
      <xdr:nvCxnSpPr>
        <xdr:cNvPr id="367" name="直線コネクタ 366">
          <a:extLst>
            <a:ext uri="{FF2B5EF4-FFF2-40B4-BE49-F238E27FC236}">
              <a16:creationId xmlns:a16="http://schemas.microsoft.com/office/drawing/2014/main" id="{E565A016-C92F-487E-96C0-EA5A336ACAA7}"/>
            </a:ext>
          </a:extLst>
        </xdr:cNvPr>
        <xdr:cNvCxnSpPr/>
      </xdr:nvCxnSpPr>
      <xdr:spPr>
        <a:xfrm flipV="1">
          <a:off x="6972300" y="146073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0AE82B40-DE09-4372-A846-0DE694B8D74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7734633C-72D1-48AD-BE4A-1AD49F428716}"/>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A38088A5-954F-449E-B6BB-605370FBCBEA}"/>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43C9CBA9-3BEC-4CBB-8198-C3363972050A}"/>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93149</xdr:rowOff>
    </xdr:from>
    <xdr:ext cx="469744" cy="259045"/>
    <xdr:sp macro="" textlink="">
      <xdr:nvSpPr>
        <xdr:cNvPr id="372" name="n_1mainValue【公営住宅】&#10;一人当たり面積">
          <a:extLst>
            <a:ext uri="{FF2B5EF4-FFF2-40B4-BE49-F238E27FC236}">
              <a16:creationId xmlns:a16="http://schemas.microsoft.com/office/drawing/2014/main" id="{394B76ED-DDC7-4DE4-B8AD-860243F67890}"/>
            </a:ext>
          </a:extLst>
        </xdr:cNvPr>
        <xdr:cNvSpPr txBox="1"/>
      </xdr:nvSpPr>
      <xdr:spPr>
        <a:xfrm>
          <a:off x="9391727" y="146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69145</xdr:rowOff>
    </xdr:from>
    <xdr:ext cx="469744" cy="259045"/>
    <xdr:sp macro="" textlink="">
      <xdr:nvSpPr>
        <xdr:cNvPr id="373" name="n_2mainValue【公営住宅】&#10;一人当たり面積">
          <a:extLst>
            <a:ext uri="{FF2B5EF4-FFF2-40B4-BE49-F238E27FC236}">
              <a16:creationId xmlns:a16="http://schemas.microsoft.com/office/drawing/2014/main" id="{2C015D8C-C18E-4095-8BEC-EF6562EC9927}"/>
            </a:ext>
          </a:extLst>
        </xdr:cNvPr>
        <xdr:cNvSpPr txBox="1"/>
      </xdr:nvSpPr>
      <xdr:spPr>
        <a:xfrm>
          <a:off x="8515427" y="14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101449</xdr:rowOff>
    </xdr:from>
    <xdr:ext cx="469744" cy="259045"/>
    <xdr:sp macro="" textlink="">
      <xdr:nvSpPr>
        <xdr:cNvPr id="374" name="n_3mainValue【公営住宅】&#10;一人当たり面積">
          <a:extLst>
            <a:ext uri="{FF2B5EF4-FFF2-40B4-BE49-F238E27FC236}">
              <a16:creationId xmlns:a16="http://schemas.microsoft.com/office/drawing/2014/main" id="{A0C7778A-9020-421C-A666-24275E536B44}"/>
            </a:ext>
          </a:extLst>
        </xdr:cNvPr>
        <xdr:cNvSpPr txBox="1"/>
      </xdr:nvSpPr>
      <xdr:spPr>
        <a:xfrm>
          <a:off x="7626427" y="1433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87022</xdr:rowOff>
    </xdr:from>
    <xdr:ext cx="469744" cy="259045"/>
    <xdr:sp macro="" textlink="">
      <xdr:nvSpPr>
        <xdr:cNvPr id="375" name="n_4mainValue【公営住宅】&#10;一人当たり面積">
          <a:extLst>
            <a:ext uri="{FF2B5EF4-FFF2-40B4-BE49-F238E27FC236}">
              <a16:creationId xmlns:a16="http://schemas.microsoft.com/office/drawing/2014/main" id="{A8106536-A014-4624-9761-766B8EE12E24}"/>
            </a:ext>
          </a:extLst>
        </xdr:cNvPr>
        <xdr:cNvSpPr txBox="1"/>
      </xdr:nvSpPr>
      <xdr:spPr>
        <a:xfrm>
          <a:off x="6737427" y="14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560C0A39-9CBB-4C4D-A02F-B0718AB074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71B0C1D-478C-4562-AAE0-9048C6C399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B565EFF-494D-435C-8F8F-3C70FD9492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F75F0646-C5DF-4DC2-A2FD-5A873C78925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E10B1B79-CE14-45C7-923B-5DD46E79BE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8DEBDBDC-639F-4A65-B1AC-D25DA89CAF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53F473C6-0B57-490E-AF96-06C22C4EAB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E1C8C3AA-3F2D-4115-BD12-0D5F43676C3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A392055B-5DC2-4D2C-AC3F-955F01812F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7504A0C3-8606-4A8B-B554-AC26B20DD9C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908CCD89-87EF-4408-82B1-805FE330E17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DF46202F-9B8A-4AF1-8A7E-5A7EB300EFD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24CAB371-4E87-42C2-90BB-148B251EB36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30D778AF-9F11-4A82-BF9F-58CDDA07BF3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8019034F-A101-402B-8866-081CD75F220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CDB7D6F9-B826-4CE4-A208-408FCD30682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1188E35D-2650-438C-82C5-28F8E221270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C1C111A5-7AC4-4428-BA9B-1FA1B9E9BAB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3F242F50-4B3F-40D9-850E-97ACB7FBC27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2472CFC6-00D0-4004-992F-D27EBFF8A0B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E71DDC57-FE75-4F32-AE3E-DA151A3743F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5A9244FA-1C3D-40A0-8D57-7D330B5A927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CCA7F513-C707-4685-ADEC-ACACEC7B339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502C2310-B932-4302-A6C6-5AA670455FB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F5C58AC6-1D60-41F9-93B7-CA8A60E316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6B7CBD2D-72C0-41FE-B4E4-C546571AD480}"/>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AC0F88DA-0D3A-488C-9384-32352B65336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21C5C030-15AB-4FC0-94C7-4985682428C4}"/>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C5E00D43-27E5-4CCD-91BC-E3EF3B90F865}"/>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A3CE745B-D709-42BA-B52F-1C3F56885F6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4668577C-6949-40F6-9EB6-03FB0D98196E}"/>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8946359D-8A55-4CBF-BD4E-5C856D6193E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FF37A005-2A27-457B-B0C4-310519328BD4}"/>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6CE037C8-F191-430C-AA06-D425B11B823F}"/>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4F21F9E6-5760-4626-80EF-FFA22B94CFE6}"/>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2684D1DA-7B82-4BBB-9BD3-4DB0AAA990BB}"/>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EF74C1C4-8511-42E7-B4D6-BF201B423CC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7FA2E9EE-303D-412E-BFD2-C8EAF185D6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0C30B79-6340-4E49-A276-EA0483D5787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68B49D4-5F5A-40F6-AE03-72CEF4F2D56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5A9CDAD-44A6-4939-A2CB-90E007B25A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xdr:rowOff>
    </xdr:from>
    <xdr:to>
      <xdr:col>24</xdr:col>
      <xdr:colOff>114300</xdr:colOff>
      <xdr:row>105</xdr:row>
      <xdr:rowOff>117202</xdr:rowOff>
    </xdr:to>
    <xdr:sp macro="" textlink="">
      <xdr:nvSpPr>
        <xdr:cNvPr id="417" name="楕円 416">
          <a:extLst>
            <a:ext uri="{FF2B5EF4-FFF2-40B4-BE49-F238E27FC236}">
              <a16:creationId xmlns:a16="http://schemas.microsoft.com/office/drawing/2014/main" id="{634E7BE2-5CAB-44A1-A239-F6B1B1D7B2BF}"/>
            </a:ext>
          </a:extLst>
        </xdr:cNvPr>
        <xdr:cNvSpPr/>
      </xdr:nvSpPr>
      <xdr:spPr>
        <a:xfrm>
          <a:off x="4584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165479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8DE54A5-5EB4-4F12-B9D9-832D88A301C5}"/>
            </a:ext>
          </a:extLst>
        </xdr:cNvPr>
        <xdr:cNvSpPr txBox="1"/>
      </xdr:nvSpPr>
      <xdr:spPr>
        <a:xfrm>
          <a:off x="4673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19" name="楕円 418">
          <a:extLst>
            <a:ext uri="{FF2B5EF4-FFF2-40B4-BE49-F238E27FC236}">
              <a16:creationId xmlns:a16="http://schemas.microsoft.com/office/drawing/2014/main" id="{DA6C2725-F80C-4542-B86A-A7924A08901D}"/>
            </a:ext>
          </a:extLst>
        </xdr:cNvPr>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66402</xdr:rowOff>
    </xdr:to>
    <xdr:cxnSp macro="">
      <xdr:nvCxnSpPr>
        <xdr:cNvPr id="420" name="直線コネクタ 419">
          <a:extLst>
            <a:ext uri="{FF2B5EF4-FFF2-40B4-BE49-F238E27FC236}">
              <a16:creationId xmlns:a16="http://schemas.microsoft.com/office/drawing/2014/main" id="{CBACBD62-7609-491D-A96E-0E27A5318868}"/>
            </a:ext>
          </a:extLst>
        </xdr:cNvPr>
        <xdr:cNvCxnSpPr/>
      </xdr:nvCxnSpPr>
      <xdr:spPr>
        <a:xfrm>
          <a:off x="3797300" y="1806048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421" name="楕円 420">
          <a:extLst>
            <a:ext uri="{FF2B5EF4-FFF2-40B4-BE49-F238E27FC236}">
              <a16:creationId xmlns:a16="http://schemas.microsoft.com/office/drawing/2014/main" id="{1B6AA699-2C15-4CA8-88E4-4E239B917408}"/>
            </a:ext>
          </a:extLst>
        </xdr:cNvPr>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58238</xdr:rowOff>
    </xdr:to>
    <xdr:cxnSp macro="">
      <xdr:nvCxnSpPr>
        <xdr:cNvPr id="422" name="直線コネクタ 421">
          <a:extLst>
            <a:ext uri="{FF2B5EF4-FFF2-40B4-BE49-F238E27FC236}">
              <a16:creationId xmlns:a16="http://schemas.microsoft.com/office/drawing/2014/main" id="{F4FAA043-CFCE-453A-BBEB-813E62736396}"/>
            </a:ext>
          </a:extLst>
        </xdr:cNvPr>
        <xdr:cNvCxnSpPr/>
      </xdr:nvCxnSpPr>
      <xdr:spPr>
        <a:xfrm>
          <a:off x="2908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3" name="楕円 422">
          <a:extLst>
            <a:ext uri="{FF2B5EF4-FFF2-40B4-BE49-F238E27FC236}">
              <a16:creationId xmlns:a16="http://schemas.microsoft.com/office/drawing/2014/main" id="{A9038529-2723-4E14-869A-639D4F8CBE1B}"/>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27214</xdr:rowOff>
    </xdr:to>
    <xdr:cxnSp macro="">
      <xdr:nvCxnSpPr>
        <xdr:cNvPr id="424" name="直線コネクタ 423">
          <a:extLst>
            <a:ext uri="{FF2B5EF4-FFF2-40B4-BE49-F238E27FC236}">
              <a16:creationId xmlns:a16="http://schemas.microsoft.com/office/drawing/2014/main" id="{7197E6B2-1D1D-47B6-A106-8D250AF1C3A6}"/>
            </a:ext>
          </a:extLst>
        </xdr:cNvPr>
        <xdr:cNvCxnSpPr/>
      </xdr:nvCxnSpPr>
      <xdr:spPr>
        <a:xfrm>
          <a:off x="2019300" y="180066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25" name="楕円 424">
          <a:extLst>
            <a:ext uri="{FF2B5EF4-FFF2-40B4-BE49-F238E27FC236}">
              <a16:creationId xmlns:a16="http://schemas.microsoft.com/office/drawing/2014/main" id="{751992F5-BED1-4CE7-8FDB-C7B67C27ABDE}"/>
            </a:ext>
          </a:extLst>
        </xdr:cNvPr>
        <xdr:cNvSpPr/>
      </xdr:nvSpPr>
      <xdr:spPr>
        <a:xfrm>
          <a:off x="1079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159476</xdr:rowOff>
    </xdr:from>
    <xdr:to>
      <xdr:col>10</xdr:col>
      <xdr:colOff>114300</xdr:colOff>
      <xdr:row>105</xdr:row>
      <xdr:rowOff>4355</xdr:rowOff>
    </xdr:to>
    <xdr:cxnSp macro="">
      <xdr:nvCxnSpPr>
        <xdr:cNvPr id="426" name="直線コネクタ 425">
          <a:extLst>
            <a:ext uri="{FF2B5EF4-FFF2-40B4-BE49-F238E27FC236}">
              <a16:creationId xmlns:a16="http://schemas.microsoft.com/office/drawing/2014/main" id="{B5344379-6560-40BC-8329-977652585019}"/>
            </a:ext>
          </a:extLst>
        </xdr:cNvPr>
        <xdr:cNvCxnSpPr/>
      </xdr:nvCxnSpPr>
      <xdr:spPr>
        <a:xfrm>
          <a:off x="1130300" y="179902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7" name="n_1aveValue【港湾・漁港】&#10;有形固定資産減価償却率">
          <a:extLst>
            <a:ext uri="{FF2B5EF4-FFF2-40B4-BE49-F238E27FC236}">
              <a16:creationId xmlns:a16="http://schemas.microsoft.com/office/drawing/2014/main" id="{49F7FBA7-F6AB-4A16-80CB-0498DC97034B}"/>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28" name="n_2aveValue【港湾・漁港】&#10;有形固定資産減価償却率">
          <a:extLst>
            <a:ext uri="{FF2B5EF4-FFF2-40B4-BE49-F238E27FC236}">
              <a16:creationId xmlns:a16="http://schemas.microsoft.com/office/drawing/2014/main" id="{80B852FF-0C13-43CC-9A70-F7641EA005F9}"/>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aveValue【港湾・漁港】&#10;有形固定資産減価償却率">
          <a:extLst>
            <a:ext uri="{FF2B5EF4-FFF2-40B4-BE49-F238E27FC236}">
              <a16:creationId xmlns:a16="http://schemas.microsoft.com/office/drawing/2014/main" id="{DDF89122-51E0-4B34-83E6-E275118BCCA2}"/>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0" name="n_4aveValue【港湾・漁港】&#10;有形固定資産減価償却率">
          <a:extLst>
            <a:ext uri="{FF2B5EF4-FFF2-40B4-BE49-F238E27FC236}">
              <a16:creationId xmlns:a16="http://schemas.microsoft.com/office/drawing/2014/main" id="{802BE2D7-E381-4FF8-8C63-D9C74D5CB429}"/>
            </a:ext>
          </a:extLst>
        </xdr:cNvPr>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31" name="n_1mainValue【港湾・漁港】&#10;有形固定資産減価償却率">
          <a:extLst>
            <a:ext uri="{FF2B5EF4-FFF2-40B4-BE49-F238E27FC236}">
              <a16:creationId xmlns:a16="http://schemas.microsoft.com/office/drawing/2014/main" id="{F110CDCD-3B43-403C-86C5-74E8F0017D78}"/>
            </a:ext>
          </a:extLst>
        </xdr:cNvPr>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32" name="n_2mainValue【港湾・漁港】&#10;有形固定資産減価償却率">
          <a:extLst>
            <a:ext uri="{FF2B5EF4-FFF2-40B4-BE49-F238E27FC236}">
              <a16:creationId xmlns:a16="http://schemas.microsoft.com/office/drawing/2014/main" id="{36591FA4-E779-4F3A-A1DA-DDEA56523113}"/>
            </a:ext>
          </a:extLst>
        </xdr:cNvPr>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3" name="n_3mainValue【港湾・漁港】&#10;有形固定資産減価償却率">
          <a:extLst>
            <a:ext uri="{FF2B5EF4-FFF2-40B4-BE49-F238E27FC236}">
              <a16:creationId xmlns:a16="http://schemas.microsoft.com/office/drawing/2014/main" id="{94086002-CEC2-456C-9615-F43C9A3D8260}"/>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34" name="n_4mainValue【港湾・漁港】&#10;有形固定資産減価償却率">
          <a:extLst>
            <a:ext uri="{FF2B5EF4-FFF2-40B4-BE49-F238E27FC236}">
              <a16:creationId xmlns:a16="http://schemas.microsoft.com/office/drawing/2014/main" id="{EC996624-5998-48C9-811A-4EFA7651205E}"/>
            </a:ext>
          </a:extLst>
        </xdr:cNvPr>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9C2C34F3-2A8D-4B78-9F52-24E0D413FD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D53AA72E-43D2-4439-87D7-9100E4908D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E0AA7C0F-853C-459D-81BA-4A5AF17AD8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6312CD25-DAB5-4B6D-ACE3-2ED01A778C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EB6EEB3B-9A1F-46D0-8D91-8A2C33684A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52AC0C71-2C07-4412-A2E4-E212CE4413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58E5A1E5-42A3-4856-A2BC-8A0DEA19E0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25CE245C-C618-4C50-BF50-F6E1251444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6CBA425D-FB57-42C3-A25F-762347347C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B3B55E8-EEDA-4887-B64B-1AD61A293B2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70E3B6FE-C5BB-4E19-9248-B1FE18CF5B8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7E8A61D2-2F0F-47DB-B7DB-F40F520D90E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2E6643CE-DE0A-4F1B-B2A9-A2C59CB847E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id="{EEEFE1F0-C6DE-48F7-8FDD-36E1275611FD}"/>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56802773-4AC9-4F3E-AAF9-A96369522C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id="{2E4C43A6-AD9B-436F-9B4E-72450399754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7995C2F8-6D07-483C-A23A-6CF183F5F72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id="{A7F205F8-93A5-44A3-ABD1-6C8C65BBE02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921328E5-C461-453A-AC99-57D9F71F0E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id="{67E1AF62-CC8B-411C-AFE0-CE1F6CB99646}"/>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6E5735BC-1225-4F80-BC63-A3C4BB382A7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id="{5927738B-15DC-4CA7-9055-15963B896549}"/>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DE049ADC-B005-4FFC-B4EB-4A39C825B55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id="{BF1080D4-0CFA-4F90-8568-55B78B23CB06}"/>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F6559F93-530A-4922-86AF-42CEFD3EAA7D}"/>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id="{A28B0078-6A43-4C26-8A6B-01C6224B527D}"/>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id="{DAC43FA7-870F-4F4D-9113-07C59E75D907}"/>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id="{03F3FD65-1983-4D44-88F4-0CB92DF7DFA3}"/>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22294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B123DA47-2D8E-4CD4-A1C0-EA0C84B754CA}"/>
            </a:ext>
          </a:extLst>
        </xdr:cNvPr>
        <xdr:cNvSpPr txBox="1"/>
      </xdr:nvSpPr>
      <xdr:spPr>
        <a:xfrm>
          <a:off x="10515600" y="18538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id="{6C2B3CE8-E15B-4EF9-8519-BDCC066747A7}"/>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id="{EC1526C0-B338-4302-BDC9-9B8BE3AAE417}"/>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id="{00B8EA64-A4B6-4D84-A712-B237AB4DEA05}"/>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id="{BF27136B-FD79-4FFE-9998-FC0B3E7D8301}"/>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id="{CB7DFCF0-A3F8-464A-81D3-1D467895D3E0}"/>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618F837-57BC-4091-BC0F-5209C2F5CB6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C50F1FF-A0BD-4D52-A2CE-0351CEBEFEA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EA66FE8-776E-4E0A-999A-8CD90610BB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E59B124-A463-4AD6-9872-CA685FFA69A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A57D8B9-A057-4126-BCCA-F6D718FC63B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136389</xdr:rowOff>
    </xdr:from>
    <xdr:to>
      <xdr:col>55</xdr:col>
      <xdr:colOff>50800</xdr:colOff>
      <xdr:row>108</xdr:row>
      <xdr:rowOff>66539</xdr:rowOff>
    </xdr:to>
    <xdr:sp macro="" textlink="">
      <xdr:nvSpPr>
        <xdr:cNvPr id="474" name="楕円 473">
          <a:extLst>
            <a:ext uri="{FF2B5EF4-FFF2-40B4-BE49-F238E27FC236}">
              <a16:creationId xmlns:a16="http://schemas.microsoft.com/office/drawing/2014/main" id="{9713CC8D-F392-430B-8618-11E733730F9F}"/>
            </a:ext>
          </a:extLst>
        </xdr:cNvPr>
        <xdr:cNvSpPr/>
      </xdr:nvSpPr>
      <xdr:spPr>
        <a:xfrm>
          <a:off x="10426700" y="184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159266</xdr:rowOff>
    </xdr:from>
    <xdr:ext cx="690189" cy="259045"/>
    <xdr:sp macro="" textlink="">
      <xdr:nvSpPr>
        <xdr:cNvPr id="475" name="【港湾・漁港】&#10;一人当たり有形固定資産（償却資産）額該当値テキスト">
          <a:extLst>
            <a:ext uri="{FF2B5EF4-FFF2-40B4-BE49-F238E27FC236}">
              <a16:creationId xmlns:a16="http://schemas.microsoft.com/office/drawing/2014/main" id="{49339D68-D0AD-49AC-AC30-87653A058520}"/>
            </a:ext>
          </a:extLst>
        </xdr:cNvPr>
        <xdr:cNvSpPr txBox="1"/>
      </xdr:nvSpPr>
      <xdr:spPr>
        <a:xfrm>
          <a:off x="10515600" y="18332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142698</xdr:rowOff>
    </xdr:from>
    <xdr:to>
      <xdr:col>50</xdr:col>
      <xdr:colOff>165100</xdr:colOff>
      <xdr:row>108</xdr:row>
      <xdr:rowOff>72848</xdr:rowOff>
    </xdr:to>
    <xdr:sp macro="" textlink="">
      <xdr:nvSpPr>
        <xdr:cNvPr id="476" name="楕円 475">
          <a:extLst>
            <a:ext uri="{FF2B5EF4-FFF2-40B4-BE49-F238E27FC236}">
              <a16:creationId xmlns:a16="http://schemas.microsoft.com/office/drawing/2014/main" id="{FED1FE86-D197-4766-AC21-061972D97C4F}"/>
            </a:ext>
          </a:extLst>
        </xdr:cNvPr>
        <xdr:cNvSpPr/>
      </xdr:nvSpPr>
      <xdr:spPr>
        <a:xfrm>
          <a:off x="9588500" y="184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15739</xdr:rowOff>
    </xdr:from>
    <xdr:to>
      <xdr:col>55</xdr:col>
      <xdr:colOff>0</xdr:colOff>
      <xdr:row>108</xdr:row>
      <xdr:rowOff>22048</xdr:rowOff>
    </xdr:to>
    <xdr:cxnSp macro="">
      <xdr:nvCxnSpPr>
        <xdr:cNvPr id="477" name="直線コネクタ 476">
          <a:extLst>
            <a:ext uri="{FF2B5EF4-FFF2-40B4-BE49-F238E27FC236}">
              <a16:creationId xmlns:a16="http://schemas.microsoft.com/office/drawing/2014/main" id="{49549FD8-7F2C-444E-BF38-FAE93706C063}"/>
            </a:ext>
          </a:extLst>
        </xdr:cNvPr>
        <xdr:cNvCxnSpPr/>
      </xdr:nvCxnSpPr>
      <xdr:spPr>
        <a:xfrm flipV="1">
          <a:off x="9639300" y="18532339"/>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146549</xdr:rowOff>
    </xdr:from>
    <xdr:to>
      <xdr:col>46</xdr:col>
      <xdr:colOff>38100</xdr:colOff>
      <xdr:row>108</xdr:row>
      <xdr:rowOff>76699</xdr:rowOff>
    </xdr:to>
    <xdr:sp macro="" textlink="">
      <xdr:nvSpPr>
        <xdr:cNvPr id="478" name="楕円 477">
          <a:extLst>
            <a:ext uri="{FF2B5EF4-FFF2-40B4-BE49-F238E27FC236}">
              <a16:creationId xmlns:a16="http://schemas.microsoft.com/office/drawing/2014/main" id="{2088FBC4-801A-4DC0-AB95-EA9011F215C3}"/>
            </a:ext>
          </a:extLst>
        </xdr:cNvPr>
        <xdr:cNvSpPr/>
      </xdr:nvSpPr>
      <xdr:spPr>
        <a:xfrm>
          <a:off x="8699500" y="184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22048</xdr:rowOff>
    </xdr:from>
    <xdr:to>
      <xdr:col>50</xdr:col>
      <xdr:colOff>114300</xdr:colOff>
      <xdr:row>108</xdr:row>
      <xdr:rowOff>25899</xdr:rowOff>
    </xdr:to>
    <xdr:cxnSp macro="">
      <xdr:nvCxnSpPr>
        <xdr:cNvPr id="479" name="直線コネクタ 478">
          <a:extLst>
            <a:ext uri="{FF2B5EF4-FFF2-40B4-BE49-F238E27FC236}">
              <a16:creationId xmlns:a16="http://schemas.microsoft.com/office/drawing/2014/main" id="{A2D29B33-A3F7-4183-BF4B-38FF6CF9E160}"/>
            </a:ext>
          </a:extLst>
        </xdr:cNvPr>
        <xdr:cNvCxnSpPr/>
      </xdr:nvCxnSpPr>
      <xdr:spPr>
        <a:xfrm flipV="1">
          <a:off x="8750300" y="18538648"/>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151724</xdr:rowOff>
    </xdr:from>
    <xdr:to>
      <xdr:col>41</xdr:col>
      <xdr:colOff>101600</xdr:colOff>
      <xdr:row>108</xdr:row>
      <xdr:rowOff>81874</xdr:rowOff>
    </xdr:to>
    <xdr:sp macro="" textlink="">
      <xdr:nvSpPr>
        <xdr:cNvPr id="480" name="楕円 479">
          <a:extLst>
            <a:ext uri="{FF2B5EF4-FFF2-40B4-BE49-F238E27FC236}">
              <a16:creationId xmlns:a16="http://schemas.microsoft.com/office/drawing/2014/main" id="{50BA612D-E935-4552-9CFB-3B276CAF31C1}"/>
            </a:ext>
          </a:extLst>
        </xdr:cNvPr>
        <xdr:cNvSpPr/>
      </xdr:nvSpPr>
      <xdr:spPr>
        <a:xfrm>
          <a:off x="7810500" y="184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25899</xdr:rowOff>
    </xdr:from>
    <xdr:to>
      <xdr:col>45</xdr:col>
      <xdr:colOff>177800</xdr:colOff>
      <xdr:row>108</xdr:row>
      <xdr:rowOff>31074</xdr:rowOff>
    </xdr:to>
    <xdr:cxnSp macro="">
      <xdr:nvCxnSpPr>
        <xdr:cNvPr id="481" name="直線コネクタ 480">
          <a:extLst>
            <a:ext uri="{FF2B5EF4-FFF2-40B4-BE49-F238E27FC236}">
              <a16:creationId xmlns:a16="http://schemas.microsoft.com/office/drawing/2014/main" id="{CDA0C0E4-934B-4A5C-85BA-0921ACF96957}"/>
            </a:ext>
          </a:extLst>
        </xdr:cNvPr>
        <xdr:cNvCxnSpPr/>
      </xdr:nvCxnSpPr>
      <xdr:spPr>
        <a:xfrm flipV="1">
          <a:off x="7861300" y="18542499"/>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156398</xdr:rowOff>
    </xdr:from>
    <xdr:to>
      <xdr:col>36</xdr:col>
      <xdr:colOff>165100</xdr:colOff>
      <xdr:row>108</xdr:row>
      <xdr:rowOff>86548</xdr:rowOff>
    </xdr:to>
    <xdr:sp macro="" textlink="">
      <xdr:nvSpPr>
        <xdr:cNvPr id="482" name="楕円 481">
          <a:extLst>
            <a:ext uri="{FF2B5EF4-FFF2-40B4-BE49-F238E27FC236}">
              <a16:creationId xmlns:a16="http://schemas.microsoft.com/office/drawing/2014/main" id="{E883EC54-A847-4D00-8812-F8333848318C}"/>
            </a:ext>
          </a:extLst>
        </xdr:cNvPr>
        <xdr:cNvSpPr/>
      </xdr:nvSpPr>
      <xdr:spPr>
        <a:xfrm>
          <a:off x="6921500" y="18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31074</xdr:rowOff>
    </xdr:from>
    <xdr:to>
      <xdr:col>41</xdr:col>
      <xdr:colOff>50800</xdr:colOff>
      <xdr:row>108</xdr:row>
      <xdr:rowOff>35748</xdr:rowOff>
    </xdr:to>
    <xdr:cxnSp macro="">
      <xdr:nvCxnSpPr>
        <xdr:cNvPr id="483" name="直線コネクタ 482">
          <a:extLst>
            <a:ext uri="{FF2B5EF4-FFF2-40B4-BE49-F238E27FC236}">
              <a16:creationId xmlns:a16="http://schemas.microsoft.com/office/drawing/2014/main" id="{778938D8-60AA-4EF8-8281-831A3208561B}"/>
            </a:ext>
          </a:extLst>
        </xdr:cNvPr>
        <xdr:cNvCxnSpPr/>
      </xdr:nvCxnSpPr>
      <xdr:spPr>
        <a:xfrm flipV="1">
          <a:off x="6972300" y="18547674"/>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121077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id="{BB7FDE36-A48E-4046-8735-6C7DA80C9D57}"/>
            </a:ext>
          </a:extLst>
        </xdr:cNvPr>
        <xdr:cNvSpPr txBox="1"/>
      </xdr:nvSpPr>
      <xdr:spPr>
        <a:xfrm>
          <a:off x="9281505" y="1863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id="{21464216-8563-4604-8B65-BF760E089F30}"/>
            </a:ext>
          </a:extLst>
        </xdr:cNvPr>
        <xdr:cNvSpPr txBox="1"/>
      </xdr:nvSpPr>
      <xdr:spPr>
        <a:xfrm>
          <a:off x="84052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119043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id="{663BF9A3-285E-4C95-A5D5-EA82B654B8CD}"/>
            </a:ext>
          </a:extLst>
        </xdr:cNvPr>
        <xdr:cNvSpPr txBox="1"/>
      </xdr:nvSpPr>
      <xdr:spPr>
        <a:xfrm>
          <a:off x="7516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100740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id="{DF69BD9E-BB4C-43C8-A42B-21EC1A5BACB6}"/>
            </a:ext>
          </a:extLst>
        </xdr:cNvPr>
        <xdr:cNvSpPr txBox="1"/>
      </xdr:nvSpPr>
      <xdr:spPr>
        <a:xfrm>
          <a:off x="6627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89375</xdr:rowOff>
    </xdr:from>
    <xdr:ext cx="690189" cy="259045"/>
    <xdr:sp macro="" textlink="">
      <xdr:nvSpPr>
        <xdr:cNvPr id="488" name="n_1mainValue【港湾・漁港】&#10;一人当たり有形固定資産（償却資産）額">
          <a:extLst>
            <a:ext uri="{FF2B5EF4-FFF2-40B4-BE49-F238E27FC236}">
              <a16:creationId xmlns:a16="http://schemas.microsoft.com/office/drawing/2014/main" id="{14769DDF-1C38-430B-9011-47CC75ED3D1A}"/>
            </a:ext>
          </a:extLst>
        </xdr:cNvPr>
        <xdr:cNvSpPr txBox="1"/>
      </xdr:nvSpPr>
      <xdr:spPr>
        <a:xfrm>
          <a:off x="9281505" y="18263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93226</xdr:rowOff>
    </xdr:from>
    <xdr:ext cx="690189" cy="259045"/>
    <xdr:sp macro="" textlink="">
      <xdr:nvSpPr>
        <xdr:cNvPr id="489" name="n_2mainValue【港湾・漁港】&#10;一人当たり有形固定資産（償却資産）額">
          <a:extLst>
            <a:ext uri="{FF2B5EF4-FFF2-40B4-BE49-F238E27FC236}">
              <a16:creationId xmlns:a16="http://schemas.microsoft.com/office/drawing/2014/main" id="{B95C31A5-9973-41BA-80DE-9199741A64A4}"/>
            </a:ext>
          </a:extLst>
        </xdr:cNvPr>
        <xdr:cNvSpPr txBox="1"/>
      </xdr:nvSpPr>
      <xdr:spPr>
        <a:xfrm>
          <a:off x="8405205" y="18266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98401</xdr:rowOff>
    </xdr:from>
    <xdr:ext cx="690189" cy="259045"/>
    <xdr:sp macro="" textlink="">
      <xdr:nvSpPr>
        <xdr:cNvPr id="490" name="n_3mainValue【港湾・漁港】&#10;一人当たり有形固定資産（償却資産）額">
          <a:extLst>
            <a:ext uri="{FF2B5EF4-FFF2-40B4-BE49-F238E27FC236}">
              <a16:creationId xmlns:a16="http://schemas.microsoft.com/office/drawing/2014/main" id="{36DC9CFF-6EA9-4B40-8903-C37C15F990BD}"/>
            </a:ext>
          </a:extLst>
        </xdr:cNvPr>
        <xdr:cNvSpPr txBox="1"/>
      </xdr:nvSpPr>
      <xdr:spPr>
        <a:xfrm>
          <a:off x="7516205" y="18272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103075</xdr:rowOff>
    </xdr:from>
    <xdr:ext cx="690189" cy="259045"/>
    <xdr:sp macro="" textlink="">
      <xdr:nvSpPr>
        <xdr:cNvPr id="491" name="n_4mainValue【港湾・漁港】&#10;一人当たり有形固定資産（償却資産）額">
          <a:extLst>
            <a:ext uri="{FF2B5EF4-FFF2-40B4-BE49-F238E27FC236}">
              <a16:creationId xmlns:a16="http://schemas.microsoft.com/office/drawing/2014/main" id="{332203BD-F124-4122-8D26-F44BEBF7C992}"/>
            </a:ext>
          </a:extLst>
        </xdr:cNvPr>
        <xdr:cNvSpPr txBox="1"/>
      </xdr:nvSpPr>
      <xdr:spPr>
        <a:xfrm>
          <a:off x="6627205" y="18276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BF2334EF-FA16-4BD7-ADB8-739CADDCEF3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16BC1FCB-48FB-4179-8266-CD1B5EBF38F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40D17E76-953B-4156-B67B-BCE65DFA889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641B5AB2-5D80-4E18-A4AD-74B2CB2F88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CEB01053-5F7A-4DCE-9ADD-C4CE590E8E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F5749924-5278-4088-9685-C928122135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89FBD275-A10E-4D1B-997F-A1284A4CAA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2DB037D5-E70A-4705-8478-671C83A1BDB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504D755D-8B73-472C-92BB-0A4201E98C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D9D3AD3A-7C88-48EB-AFED-399AE53CEE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F1FEB6EB-973E-47B2-8AAB-B4171EE0A2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C4CA66D5-E149-43CC-A226-380EE089AD9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BBC4164C-FD84-4D21-8A57-AC63781208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8BD66847-9D11-447E-B360-3FAB957DB4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2446B24D-1E58-4A56-A206-9806F1D168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C4104136-D7FF-4F36-A7B1-90CC62B673D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E725913-A8F7-4555-894C-74E9724CC5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674B2D8-74D5-4DA2-8C9E-0BFE34DFA8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DD3A851-E8A1-4204-8F6F-A4E9A4F1EC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C9D86AD-0075-4BB3-885C-59E4027CC6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BBDF0D4-CC23-4394-871D-7C7496C8AC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29440D6-C19D-43AA-85BC-0B3DB03F254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FADCD33-00CE-4C98-A453-FD340FA64A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9490EC5-CF6E-4E17-9F31-E323205F703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06FA36D-AA3A-43AB-8604-98DC5B7AE6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EC213710-7310-47E9-A370-E12EF2FB55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6A798E3-F554-44E3-80D6-E25D9E6493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902EA804-2DF0-4B97-AF65-DBD1A9351D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79365DF9-7D7A-485F-BC57-76BB95C6CAA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E500E907-16BC-47BF-A009-C0E1C4D83D4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835C0E4-19EC-4666-A25F-FA723457356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941D4C8E-6008-47AE-B950-111C574A516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78C45325-5560-4471-8A18-E4E735B2A91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CC0165D-C852-42FE-89AD-9BDBE5C0AF5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F305D0B-6F9A-4A98-9EFE-0289B1EB16B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47ACF4B9-3745-4677-9AD9-9B1BAC3DCE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B678801-F4D1-4F74-8F96-6D82799E62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49F6AF4-42A1-4F5E-BFCE-E5EEEB6227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FB63EEB-20C9-4F2F-9026-CD06E46A5C9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F226B1A9-48B2-43F6-ABB9-98A99FD427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C502C0A2-44AF-4B72-B728-26A0C2E53EF4}"/>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3EEF93E5-30C3-454B-B448-F264BD2CA50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DA950C92-EA59-49B3-96E7-AACC698404D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0EFD1DD-D42B-474E-ACF8-60A498B0F69C}"/>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1395D62F-1FE9-461B-BA44-84BBB5F7BF8F}"/>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DB6A09F9-D734-4A15-A820-07FA84C57092}"/>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490755DE-1271-42EA-95C5-F8D225D24DA3}"/>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23982EBF-35B6-4DFB-B329-1FDCD9015D8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399F207F-3BFF-4800-AE08-C37C1717A28C}"/>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870A8ED4-3246-422A-A373-35FF1522DA5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51B92F2F-BCC5-4E83-8FFF-BD9B3DF00A13}"/>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3BD11B3-A6C3-4670-B72E-68B824767B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B5ED3D6-6F32-4AB9-97C3-FF54656C8A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BD92434-E263-480D-A090-0B210F13094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A355D34-09D9-4B31-9929-E7F34331E1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C70EB1E-CA65-4860-B1F0-827BF0D67B5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48" name="楕円 547">
          <a:extLst>
            <a:ext uri="{FF2B5EF4-FFF2-40B4-BE49-F238E27FC236}">
              <a16:creationId xmlns:a16="http://schemas.microsoft.com/office/drawing/2014/main" id="{EB8E734A-914C-4FEA-8704-C208C24E25FB}"/>
            </a:ext>
          </a:extLst>
        </xdr:cNvPr>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4410C3A-17B9-4E01-B11D-597EBA1C6FDA}"/>
            </a:ext>
          </a:extLst>
        </xdr:cNvPr>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550" name="楕円 549">
          <a:extLst>
            <a:ext uri="{FF2B5EF4-FFF2-40B4-BE49-F238E27FC236}">
              <a16:creationId xmlns:a16="http://schemas.microsoft.com/office/drawing/2014/main" id="{048AAD0B-83F3-40AC-B209-CBA2980E15CA}"/>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148590</xdr:rowOff>
    </xdr:to>
    <xdr:cxnSp macro="">
      <xdr:nvCxnSpPr>
        <xdr:cNvPr id="551" name="直線コネクタ 550">
          <a:extLst>
            <a:ext uri="{FF2B5EF4-FFF2-40B4-BE49-F238E27FC236}">
              <a16:creationId xmlns:a16="http://schemas.microsoft.com/office/drawing/2014/main" id="{ACE19281-D05B-4C5A-A6AA-B02D86925377}"/>
            </a:ext>
          </a:extLst>
        </xdr:cNvPr>
        <xdr:cNvCxnSpPr/>
      </xdr:nvCxnSpPr>
      <xdr:spPr>
        <a:xfrm>
          <a:off x="15481300" y="100755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105410</xdr:rowOff>
    </xdr:from>
    <xdr:to>
      <xdr:col>76</xdr:col>
      <xdr:colOff>165100</xdr:colOff>
      <xdr:row>59</xdr:row>
      <xdr:rowOff>35560</xdr:rowOff>
    </xdr:to>
    <xdr:sp macro="" textlink="">
      <xdr:nvSpPr>
        <xdr:cNvPr id="552" name="楕円 551">
          <a:extLst>
            <a:ext uri="{FF2B5EF4-FFF2-40B4-BE49-F238E27FC236}">
              <a16:creationId xmlns:a16="http://schemas.microsoft.com/office/drawing/2014/main" id="{7BB75B9E-B62D-46CF-BC6D-D2C5EEEE5B0B}"/>
            </a:ext>
          </a:extLst>
        </xdr:cNvPr>
        <xdr:cNvSpPr/>
      </xdr:nvSpPr>
      <xdr:spPr>
        <a:xfrm>
          <a:off x="14541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58</xdr:row>
      <xdr:rowOff>156210</xdr:rowOff>
    </xdr:to>
    <xdr:cxnSp macro="">
      <xdr:nvCxnSpPr>
        <xdr:cNvPr id="553" name="直線コネクタ 552">
          <a:extLst>
            <a:ext uri="{FF2B5EF4-FFF2-40B4-BE49-F238E27FC236}">
              <a16:creationId xmlns:a16="http://schemas.microsoft.com/office/drawing/2014/main" id="{66B38333-B74F-4A5C-913A-6438F9D29240}"/>
            </a:ext>
          </a:extLst>
        </xdr:cNvPr>
        <xdr:cNvCxnSpPr/>
      </xdr:nvCxnSpPr>
      <xdr:spPr>
        <a:xfrm flipV="1">
          <a:off x="14592300" y="100755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38735</xdr:rowOff>
    </xdr:from>
    <xdr:to>
      <xdr:col>72</xdr:col>
      <xdr:colOff>38100</xdr:colOff>
      <xdr:row>57</xdr:row>
      <xdr:rowOff>140335</xdr:rowOff>
    </xdr:to>
    <xdr:sp macro="" textlink="">
      <xdr:nvSpPr>
        <xdr:cNvPr id="554" name="楕円 553">
          <a:extLst>
            <a:ext uri="{FF2B5EF4-FFF2-40B4-BE49-F238E27FC236}">
              <a16:creationId xmlns:a16="http://schemas.microsoft.com/office/drawing/2014/main" id="{E923C4E8-0B0E-4833-AA44-23E8ACB559DB}"/>
            </a:ext>
          </a:extLst>
        </xdr:cNvPr>
        <xdr:cNvSpPr/>
      </xdr:nvSpPr>
      <xdr:spPr>
        <a:xfrm>
          <a:off x="1365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89535</xdr:rowOff>
    </xdr:from>
    <xdr:to>
      <xdr:col>76</xdr:col>
      <xdr:colOff>114300</xdr:colOff>
      <xdr:row>58</xdr:row>
      <xdr:rowOff>156210</xdr:rowOff>
    </xdr:to>
    <xdr:cxnSp macro="">
      <xdr:nvCxnSpPr>
        <xdr:cNvPr id="555" name="直線コネクタ 554">
          <a:extLst>
            <a:ext uri="{FF2B5EF4-FFF2-40B4-BE49-F238E27FC236}">
              <a16:creationId xmlns:a16="http://schemas.microsoft.com/office/drawing/2014/main" id="{23475B75-18F1-4E0A-AAD1-31B0DA796033}"/>
            </a:ext>
          </a:extLst>
        </xdr:cNvPr>
        <xdr:cNvCxnSpPr/>
      </xdr:nvCxnSpPr>
      <xdr:spPr>
        <a:xfrm>
          <a:off x="13703300" y="98621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12065</xdr:rowOff>
    </xdr:from>
    <xdr:to>
      <xdr:col>67</xdr:col>
      <xdr:colOff>101600</xdr:colOff>
      <xdr:row>57</xdr:row>
      <xdr:rowOff>113665</xdr:rowOff>
    </xdr:to>
    <xdr:sp macro="" textlink="">
      <xdr:nvSpPr>
        <xdr:cNvPr id="556" name="楕円 555">
          <a:extLst>
            <a:ext uri="{FF2B5EF4-FFF2-40B4-BE49-F238E27FC236}">
              <a16:creationId xmlns:a16="http://schemas.microsoft.com/office/drawing/2014/main" id="{F58C8084-5AA1-4FB0-AF40-6D618BDD1493}"/>
            </a:ext>
          </a:extLst>
        </xdr:cNvPr>
        <xdr:cNvSpPr/>
      </xdr:nvSpPr>
      <xdr:spPr>
        <a:xfrm>
          <a:off x="12763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62865</xdr:rowOff>
    </xdr:from>
    <xdr:to>
      <xdr:col>71</xdr:col>
      <xdr:colOff>177800</xdr:colOff>
      <xdr:row>57</xdr:row>
      <xdr:rowOff>89535</xdr:rowOff>
    </xdr:to>
    <xdr:cxnSp macro="">
      <xdr:nvCxnSpPr>
        <xdr:cNvPr id="557" name="直線コネクタ 556">
          <a:extLst>
            <a:ext uri="{FF2B5EF4-FFF2-40B4-BE49-F238E27FC236}">
              <a16:creationId xmlns:a16="http://schemas.microsoft.com/office/drawing/2014/main" id="{C063EEBA-83D4-4489-975C-49BA6E8DE1C7}"/>
            </a:ext>
          </a:extLst>
        </xdr:cNvPr>
        <xdr:cNvCxnSpPr/>
      </xdr:nvCxnSpPr>
      <xdr:spPr>
        <a:xfrm>
          <a:off x="12814300" y="98355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C78507A4-2EF2-49B9-9077-9ADF7DACE4F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859C8D0C-4FBC-4505-9CE4-C34751EBAADB}"/>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452863C0-A7B2-4853-BB93-7272D30606EA}"/>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811B11CC-0685-4E26-B7B3-08186D745EA5}"/>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562" name="n_1mainValue【学校施設】&#10;有形固定資産減価償却率">
          <a:extLst>
            <a:ext uri="{FF2B5EF4-FFF2-40B4-BE49-F238E27FC236}">
              <a16:creationId xmlns:a16="http://schemas.microsoft.com/office/drawing/2014/main" id="{ABB412B7-150F-4979-BB88-C5728D851E95}"/>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52087</xdr:rowOff>
    </xdr:from>
    <xdr:ext cx="405111" cy="259045"/>
    <xdr:sp macro="" textlink="">
      <xdr:nvSpPr>
        <xdr:cNvPr id="563" name="n_2mainValue【学校施設】&#10;有形固定資産減価償却率">
          <a:extLst>
            <a:ext uri="{FF2B5EF4-FFF2-40B4-BE49-F238E27FC236}">
              <a16:creationId xmlns:a16="http://schemas.microsoft.com/office/drawing/2014/main" id="{8CF2149A-2B62-422F-B377-F72B754A7664}"/>
            </a:ext>
          </a:extLst>
        </xdr:cNvPr>
        <xdr:cNvSpPr txBox="1"/>
      </xdr:nvSpPr>
      <xdr:spPr>
        <a:xfrm>
          <a:off x="14389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156862</xdr:rowOff>
    </xdr:from>
    <xdr:ext cx="405111" cy="259045"/>
    <xdr:sp macro="" textlink="">
      <xdr:nvSpPr>
        <xdr:cNvPr id="564" name="n_3mainValue【学校施設】&#10;有形固定資産減価償却率">
          <a:extLst>
            <a:ext uri="{FF2B5EF4-FFF2-40B4-BE49-F238E27FC236}">
              <a16:creationId xmlns:a16="http://schemas.microsoft.com/office/drawing/2014/main" id="{37ED7081-4956-4DA6-8D5B-8E2F8D137E25}"/>
            </a:ext>
          </a:extLst>
        </xdr:cNvPr>
        <xdr:cNvSpPr txBox="1"/>
      </xdr:nvSpPr>
      <xdr:spPr>
        <a:xfrm>
          <a:off x="13500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130192</xdr:rowOff>
    </xdr:from>
    <xdr:ext cx="405111" cy="259045"/>
    <xdr:sp macro="" textlink="">
      <xdr:nvSpPr>
        <xdr:cNvPr id="565" name="n_4mainValue【学校施設】&#10;有形固定資産減価償却率">
          <a:extLst>
            <a:ext uri="{FF2B5EF4-FFF2-40B4-BE49-F238E27FC236}">
              <a16:creationId xmlns:a16="http://schemas.microsoft.com/office/drawing/2014/main" id="{1320DF4D-01B1-4C4A-B77F-AB9AC7F012E0}"/>
            </a:ext>
          </a:extLst>
        </xdr:cNvPr>
        <xdr:cNvSpPr txBox="1"/>
      </xdr:nvSpPr>
      <xdr:spPr>
        <a:xfrm>
          <a:off x="126117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B4849CE7-B8C6-461C-8156-9C1E48B32D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B8677D28-CC26-44E3-9F54-C1DF5830C12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4A70617-42FD-4C83-BBBD-AA9ABC0D16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A992F9B1-BDBD-427E-B8A1-D5905A9C39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48A11F7-E1F2-4ABA-B5EB-5236684047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617B1C3C-52B5-4B4C-BD6F-C39040AEEB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9315B73-99FA-4E55-A580-5816FBDC1E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EB98CD0-DEC0-4188-B1E1-16E0C41158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749D690-D019-4F09-883A-B84CD50BF3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F361DBE-A7D4-4340-9362-33323E2205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7DA1AE57-169B-497C-884A-0FFF19BC80B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405D7CC9-04C4-498C-AE73-14C89F81DA3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2819FC80-AFFB-42D2-AF42-76D6C4A5E9C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E3D7F0B-A528-4E0C-B1F7-88A0680653E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5D8232F-8D9A-4481-B73A-937407A0962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2FED8FB7-3825-4C77-895F-D575F515145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BA05794A-237F-49D9-BFA6-D7D5316B292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94AC3111-98C7-4602-AEE9-27A7D8CFD6E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F6D1A7AB-F2BD-43B4-83A3-C0F516D23A1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DE92605A-B39F-4E51-BD68-5C99EF6AD18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5EBD83D8-79D3-4B75-B9D6-556EBB46D9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7EBF31BF-FFF6-4A7E-8D9C-DD24FAE4E0C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DE49371-1318-4238-AC18-0A82F8815F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921A74A9-63C9-4B40-88AE-B9BEECEE784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4F343FF2-F454-483A-9E7B-79BD0516F00E}"/>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56EDE1EE-06C6-406D-82B2-2BF0208480C4}"/>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0E1EF8A3-933A-4686-B93F-D9D79DA0497C}"/>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F5077604-4267-4BB0-8092-36096D39820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C5890930-78C0-41FE-B113-2BA89A45ED06}"/>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2EFFC662-9308-4911-A9D4-7CCF0CB8E6BF}"/>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F8F66E69-BBB7-4307-ACC1-9E5E66787157}"/>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1C78C6EF-7AB5-4766-82EC-0294EEA748EE}"/>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3B77408F-C133-4127-92CC-B63A9FD2ED22}"/>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D7D7F1FD-33E3-4522-9115-BCEE6FBEE17A}"/>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B044656-9C2F-4E70-8BCB-32C41F1C123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2DC1062-F170-4DE3-A7AD-62CA946A71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334971A-28B8-4850-9401-259F4420B0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388341E-6DF7-42A7-A3A5-CFB2B088FE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6EDD32-47A5-4992-9CAE-084AA6BB0C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xdr:rowOff>
    </xdr:from>
    <xdr:to>
      <xdr:col>116</xdr:col>
      <xdr:colOff>114300</xdr:colOff>
      <xdr:row>62</xdr:row>
      <xdr:rowOff>118694</xdr:rowOff>
    </xdr:to>
    <xdr:sp macro="" textlink="">
      <xdr:nvSpPr>
        <xdr:cNvPr id="605" name="楕円 604">
          <a:extLst>
            <a:ext uri="{FF2B5EF4-FFF2-40B4-BE49-F238E27FC236}">
              <a16:creationId xmlns:a16="http://schemas.microsoft.com/office/drawing/2014/main" id="{0F002C06-E87B-40D3-A289-8DCDFF1DE193}"/>
            </a:ext>
          </a:extLst>
        </xdr:cNvPr>
        <xdr:cNvSpPr/>
      </xdr:nvSpPr>
      <xdr:spPr>
        <a:xfrm>
          <a:off x="22110700" y="1064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39971</xdr:rowOff>
    </xdr:from>
    <xdr:ext cx="469744" cy="259045"/>
    <xdr:sp macro="" textlink="">
      <xdr:nvSpPr>
        <xdr:cNvPr id="606" name="【学校施設】&#10;一人当たり面積該当値テキスト">
          <a:extLst>
            <a:ext uri="{FF2B5EF4-FFF2-40B4-BE49-F238E27FC236}">
              <a16:creationId xmlns:a16="http://schemas.microsoft.com/office/drawing/2014/main" id="{957A7E2E-B639-4D6D-9B6F-87933977BCB8}"/>
            </a:ext>
          </a:extLst>
        </xdr:cNvPr>
        <xdr:cNvSpPr txBox="1"/>
      </xdr:nvSpPr>
      <xdr:spPr>
        <a:xfrm>
          <a:off x="22199600" y="1049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607" name="楕円 606">
          <a:extLst>
            <a:ext uri="{FF2B5EF4-FFF2-40B4-BE49-F238E27FC236}">
              <a16:creationId xmlns:a16="http://schemas.microsoft.com/office/drawing/2014/main" id="{45314E51-FA4C-4172-AEF4-06214B1671B2}"/>
            </a:ext>
          </a:extLst>
        </xdr:cNvPr>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67894</xdr:rowOff>
    </xdr:from>
    <xdr:to>
      <xdr:col>116</xdr:col>
      <xdr:colOff>63500</xdr:colOff>
      <xdr:row>62</xdr:row>
      <xdr:rowOff>77724</xdr:rowOff>
    </xdr:to>
    <xdr:cxnSp macro="">
      <xdr:nvCxnSpPr>
        <xdr:cNvPr id="608" name="直線コネクタ 607">
          <a:extLst>
            <a:ext uri="{FF2B5EF4-FFF2-40B4-BE49-F238E27FC236}">
              <a16:creationId xmlns:a16="http://schemas.microsoft.com/office/drawing/2014/main" id="{227AC2A3-D858-4DA9-9B84-9F925F82BE89}"/>
            </a:ext>
          </a:extLst>
        </xdr:cNvPr>
        <xdr:cNvCxnSpPr/>
      </xdr:nvCxnSpPr>
      <xdr:spPr>
        <a:xfrm flipV="1">
          <a:off x="21323300" y="10697794"/>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18314</xdr:rowOff>
    </xdr:from>
    <xdr:to>
      <xdr:col>107</xdr:col>
      <xdr:colOff>101600</xdr:colOff>
      <xdr:row>62</xdr:row>
      <xdr:rowOff>119914</xdr:rowOff>
    </xdr:to>
    <xdr:sp macro="" textlink="">
      <xdr:nvSpPr>
        <xdr:cNvPr id="609" name="楕円 608">
          <a:extLst>
            <a:ext uri="{FF2B5EF4-FFF2-40B4-BE49-F238E27FC236}">
              <a16:creationId xmlns:a16="http://schemas.microsoft.com/office/drawing/2014/main" id="{8C0CA2FC-1A65-4919-9BCA-451CBC3CE4C6}"/>
            </a:ext>
          </a:extLst>
        </xdr:cNvPr>
        <xdr:cNvSpPr/>
      </xdr:nvSpPr>
      <xdr:spPr>
        <a:xfrm>
          <a:off x="20383500" y="106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69114</xdr:rowOff>
    </xdr:from>
    <xdr:to>
      <xdr:col>111</xdr:col>
      <xdr:colOff>177800</xdr:colOff>
      <xdr:row>62</xdr:row>
      <xdr:rowOff>77724</xdr:rowOff>
    </xdr:to>
    <xdr:cxnSp macro="">
      <xdr:nvCxnSpPr>
        <xdr:cNvPr id="610" name="直線コネクタ 609">
          <a:extLst>
            <a:ext uri="{FF2B5EF4-FFF2-40B4-BE49-F238E27FC236}">
              <a16:creationId xmlns:a16="http://schemas.microsoft.com/office/drawing/2014/main" id="{2AC88C8F-4DDF-455F-94D3-6BD2E10C89D4}"/>
            </a:ext>
          </a:extLst>
        </xdr:cNvPr>
        <xdr:cNvCxnSpPr/>
      </xdr:nvCxnSpPr>
      <xdr:spPr>
        <a:xfrm>
          <a:off x="20434300" y="10699014"/>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31648</xdr:rowOff>
    </xdr:from>
    <xdr:to>
      <xdr:col>102</xdr:col>
      <xdr:colOff>165100</xdr:colOff>
      <xdr:row>62</xdr:row>
      <xdr:rowOff>133248</xdr:rowOff>
    </xdr:to>
    <xdr:sp macro="" textlink="">
      <xdr:nvSpPr>
        <xdr:cNvPr id="611" name="楕円 610">
          <a:extLst>
            <a:ext uri="{FF2B5EF4-FFF2-40B4-BE49-F238E27FC236}">
              <a16:creationId xmlns:a16="http://schemas.microsoft.com/office/drawing/2014/main" id="{DE51F771-EA20-4B32-AFAA-D6992044965A}"/>
            </a:ext>
          </a:extLst>
        </xdr:cNvPr>
        <xdr:cNvSpPr/>
      </xdr:nvSpPr>
      <xdr:spPr>
        <a:xfrm>
          <a:off x="19494500" y="106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69114</xdr:rowOff>
    </xdr:from>
    <xdr:to>
      <xdr:col>107</xdr:col>
      <xdr:colOff>50800</xdr:colOff>
      <xdr:row>62</xdr:row>
      <xdr:rowOff>82448</xdr:rowOff>
    </xdr:to>
    <xdr:cxnSp macro="">
      <xdr:nvCxnSpPr>
        <xdr:cNvPr id="612" name="直線コネクタ 611">
          <a:extLst>
            <a:ext uri="{FF2B5EF4-FFF2-40B4-BE49-F238E27FC236}">
              <a16:creationId xmlns:a16="http://schemas.microsoft.com/office/drawing/2014/main" id="{2A80D35E-440D-4A2E-82A8-5102C4C8DC1A}"/>
            </a:ext>
          </a:extLst>
        </xdr:cNvPr>
        <xdr:cNvCxnSpPr/>
      </xdr:nvCxnSpPr>
      <xdr:spPr>
        <a:xfrm flipV="1">
          <a:off x="19545300" y="10699014"/>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42545</xdr:rowOff>
    </xdr:from>
    <xdr:to>
      <xdr:col>98</xdr:col>
      <xdr:colOff>38100</xdr:colOff>
      <xdr:row>62</xdr:row>
      <xdr:rowOff>144145</xdr:rowOff>
    </xdr:to>
    <xdr:sp macro="" textlink="">
      <xdr:nvSpPr>
        <xdr:cNvPr id="613" name="楕円 612">
          <a:extLst>
            <a:ext uri="{FF2B5EF4-FFF2-40B4-BE49-F238E27FC236}">
              <a16:creationId xmlns:a16="http://schemas.microsoft.com/office/drawing/2014/main" id="{B85AA389-26B5-481A-B86C-F7DA595EDEE8}"/>
            </a:ext>
          </a:extLst>
        </xdr:cNvPr>
        <xdr:cNvSpPr/>
      </xdr:nvSpPr>
      <xdr:spPr>
        <a:xfrm>
          <a:off x="18605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82448</xdr:rowOff>
    </xdr:from>
    <xdr:to>
      <xdr:col>102</xdr:col>
      <xdr:colOff>114300</xdr:colOff>
      <xdr:row>62</xdr:row>
      <xdr:rowOff>93345</xdr:rowOff>
    </xdr:to>
    <xdr:cxnSp macro="">
      <xdr:nvCxnSpPr>
        <xdr:cNvPr id="614" name="直線コネクタ 613">
          <a:extLst>
            <a:ext uri="{FF2B5EF4-FFF2-40B4-BE49-F238E27FC236}">
              <a16:creationId xmlns:a16="http://schemas.microsoft.com/office/drawing/2014/main" id="{C8A34C44-E101-4039-A69E-3573E9F39A5C}"/>
            </a:ext>
          </a:extLst>
        </xdr:cNvPr>
        <xdr:cNvCxnSpPr/>
      </xdr:nvCxnSpPr>
      <xdr:spPr>
        <a:xfrm flipV="1">
          <a:off x="18656300" y="10712348"/>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1F52669A-6FDA-4A05-AF58-A52893CECEDB}"/>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367C5BE8-DB88-4080-A74A-1B0FA6AE0778}"/>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F895EC7F-AB0D-48CB-A91F-5DE67086F726}"/>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E77E1C46-C1CC-4966-BD87-42A0A5517D81}"/>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145051</xdr:rowOff>
    </xdr:from>
    <xdr:ext cx="469744" cy="259045"/>
    <xdr:sp macro="" textlink="">
      <xdr:nvSpPr>
        <xdr:cNvPr id="619" name="n_1mainValue【学校施設】&#10;一人当たり面積">
          <a:extLst>
            <a:ext uri="{FF2B5EF4-FFF2-40B4-BE49-F238E27FC236}">
              <a16:creationId xmlns:a16="http://schemas.microsoft.com/office/drawing/2014/main" id="{39CE3426-1630-4832-83AB-1DF7E92E7F02}"/>
            </a:ext>
          </a:extLst>
        </xdr:cNvPr>
        <xdr:cNvSpPr txBox="1"/>
      </xdr:nvSpPr>
      <xdr:spPr>
        <a:xfrm>
          <a:off x="210757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136441</xdr:rowOff>
    </xdr:from>
    <xdr:ext cx="469744" cy="259045"/>
    <xdr:sp macro="" textlink="">
      <xdr:nvSpPr>
        <xdr:cNvPr id="620" name="n_2mainValue【学校施設】&#10;一人当たり面積">
          <a:extLst>
            <a:ext uri="{FF2B5EF4-FFF2-40B4-BE49-F238E27FC236}">
              <a16:creationId xmlns:a16="http://schemas.microsoft.com/office/drawing/2014/main" id="{F17E3BAE-BF42-4CE2-A669-FA9D4F3BCBCF}"/>
            </a:ext>
          </a:extLst>
        </xdr:cNvPr>
        <xdr:cNvSpPr txBox="1"/>
      </xdr:nvSpPr>
      <xdr:spPr>
        <a:xfrm>
          <a:off x="20199427" y="104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149775</xdr:rowOff>
    </xdr:from>
    <xdr:ext cx="469744" cy="259045"/>
    <xdr:sp macro="" textlink="">
      <xdr:nvSpPr>
        <xdr:cNvPr id="621" name="n_3mainValue【学校施設】&#10;一人当たり面積">
          <a:extLst>
            <a:ext uri="{FF2B5EF4-FFF2-40B4-BE49-F238E27FC236}">
              <a16:creationId xmlns:a16="http://schemas.microsoft.com/office/drawing/2014/main" id="{81E16BCD-A1E6-4133-8B48-3A69BB7FB727}"/>
            </a:ext>
          </a:extLst>
        </xdr:cNvPr>
        <xdr:cNvSpPr txBox="1"/>
      </xdr:nvSpPr>
      <xdr:spPr>
        <a:xfrm>
          <a:off x="19310427" y="1043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160672</xdr:rowOff>
    </xdr:from>
    <xdr:ext cx="469744" cy="259045"/>
    <xdr:sp macro="" textlink="">
      <xdr:nvSpPr>
        <xdr:cNvPr id="622" name="n_4mainValue【学校施設】&#10;一人当たり面積">
          <a:extLst>
            <a:ext uri="{FF2B5EF4-FFF2-40B4-BE49-F238E27FC236}">
              <a16:creationId xmlns:a16="http://schemas.microsoft.com/office/drawing/2014/main" id="{14C0D6B9-1AF8-4EE2-986A-5ED7DE58C3D9}"/>
            </a:ext>
          </a:extLst>
        </xdr:cNvPr>
        <xdr:cNvSpPr txBox="1"/>
      </xdr:nvSpPr>
      <xdr:spPr>
        <a:xfrm>
          <a:off x="18421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5577DA1-DF9E-4C18-B99C-954AC6D955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FDA8F202-D95D-4318-B535-78C3A5AA26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BBF0A2-C806-448D-893B-23F60BB975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CA06F73-E94B-4B3C-AB91-78804C499F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82E448F8-1D6B-4DAB-A4C0-7EFC77C2D5A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08CB9EE-3FC9-40F2-8BF7-12C8E9E914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4301C99-EC70-4DF4-A01C-83C439B4147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112564F-535A-461D-8ED8-9D4E002A532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44E95635-B13A-492E-A2DA-DCE99ACA51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A1B47B6D-B81C-4CD1-8C7A-488516ECE0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F4729BF3-742C-45CE-97FC-16113C1AD9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75C2ABB8-7FC7-4586-8589-85C76053DC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2CB64058-6124-449A-BE1A-E2D8185BF3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EDBFBD0-A146-412A-B25D-5A25B94736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781914D-148F-4735-A76A-E1A8FFB9BAB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AF407625-C94F-45D7-AA8A-9E50866273E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EAD39359-5335-4965-A3C5-1035535377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2A0A23AC-7A09-4538-B4EC-E5E17F59CF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B5FC865-5B85-4888-9361-19963F05B6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958FCFE7-CC41-49C1-84B3-3E1E4C749A7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E8A0B8B0-990E-41A9-8AFE-73895C50F7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541A3717-BE9A-4116-8B7D-638AD30F17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ECB1330-47B7-40BB-B438-3709B66D55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4E4C12B2-280A-4869-85F1-97BA4FB02A5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3E46C0BB-B681-4554-BF43-438684568F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959E1909-4006-4F79-BAD8-5ADE34D743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7EA1EF31-B71C-4E92-9C08-5124F3DB5C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8A0460C-4542-417F-986F-77BE650B4CC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C258A0E0-6A4E-4306-8B00-E816D035DDF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52AFEF38-25C2-4C54-85B5-DEC2E7B918D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19FE0EEB-A571-49B6-AED8-2D01B6C3524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CC572C7-E1D2-4675-848E-F7A2EC074B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5D71BEA-881E-4057-B21A-1C6CB37B537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C19F6B67-0735-4D84-925F-EEA85CE4B8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1CAC968F-522A-4F2E-9CEE-2A76BDC2D82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88E68430-83F0-49B7-B7D5-C8AEBAAE02B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9B50F5AF-6DA5-4577-8ABD-4CE8376189D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6BBDCAD-48C4-4088-ADE2-0E8876865F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50B63C8-FEE7-4052-942B-B8B4B549E47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A73A2A4E-EDE5-40BD-8007-7F3BC232BF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3446B473-B80C-40C7-BD03-22A0BC053A9C}"/>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7970B5AA-C507-4565-924C-54A5852942C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51423D7E-B906-412A-8EFC-87F7192E1E5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A2E88A27-5BAB-4E54-B24E-E2D04C31F772}"/>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6E84E2DF-BADF-4B4A-AA76-832B44C86B34}"/>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a:extLst>
            <a:ext uri="{FF2B5EF4-FFF2-40B4-BE49-F238E27FC236}">
              <a16:creationId xmlns:a16="http://schemas.microsoft.com/office/drawing/2014/main" id="{22D70E75-C7D3-436E-952B-34C35D8040D6}"/>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B0D6D24F-0A89-4DC8-90D5-6275EC14FC6B}"/>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D17AD0D8-6CA4-48C0-B604-DB970CECDA28}"/>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F6262C04-7214-4948-B717-F624E1F1625A}"/>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3FA7A4DE-B2D7-4B51-9E50-3B9FE2F593D3}"/>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08687EAB-9C9E-4862-A9D7-78657F6234B9}"/>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7A86091-45D6-4223-BF19-3311DC68256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563E66D-40B7-4A92-9F90-BD9D1224F1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97DCCB9-5F28-40A3-8145-FB637FB0A1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649E140-8F0B-4BF3-95DF-1AF1ABC12C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89C4104-858D-4C43-B776-33003AA475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679" name="楕円 678">
          <a:extLst>
            <a:ext uri="{FF2B5EF4-FFF2-40B4-BE49-F238E27FC236}">
              <a16:creationId xmlns:a16="http://schemas.microsoft.com/office/drawing/2014/main" id="{A3E8F81E-9E3A-4A27-A2D1-96F9BF8E8560}"/>
            </a:ext>
          </a:extLst>
        </xdr:cNvPr>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680" name="【公民館】&#10;有形固定資産減価償却率該当値テキスト">
          <a:extLst>
            <a:ext uri="{FF2B5EF4-FFF2-40B4-BE49-F238E27FC236}">
              <a16:creationId xmlns:a16="http://schemas.microsoft.com/office/drawing/2014/main" id="{44339DDC-8006-478F-95FD-2D5E99820EED}"/>
            </a:ext>
          </a:extLst>
        </xdr:cNvPr>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120650</xdr:rowOff>
    </xdr:from>
    <xdr:to>
      <xdr:col>81</xdr:col>
      <xdr:colOff>101600</xdr:colOff>
      <xdr:row>106</xdr:row>
      <xdr:rowOff>50800</xdr:rowOff>
    </xdr:to>
    <xdr:sp macro="" textlink="">
      <xdr:nvSpPr>
        <xdr:cNvPr id="681" name="楕円 680">
          <a:extLst>
            <a:ext uri="{FF2B5EF4-FFF2-40B4-BE49-F238E27FC236}">
              <a16:creationId xmlns:a16="http://schemas.microsoft.com/office/drawing/2014/main" id="{40B55C29-3367-4E74-83E3-1057341B7CB2}"/>
            </a:ext>
          </a:extLst>
        </xdr:cNvPr>
        <xdr:cNvSpPr/>
      </xdr:nvSpPr>
      <xdr:spPr>
        <a:xfrm>
          <a:off x="1543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0</xdr:rowOff>
    </xdr:from>
    <xdr:to>
      <xdr:col>85</xdr:col>
      <xdr:colOff>127000</xdr:colOff>
      <xdr:row>106</xdr:row>
      <xdr:rowOff>45720</xdr:rowOff>
    </xdr:to>
    <xdr:cxnSp macro="">
      <xdr:nvCxnSpPr>
        <xdr:cNvPr id="682" name="直線コネクタ 681">
          <a:extLst>
            <a:ext uri="{FF2B5EF4-FFF2-40B4-BE49-F238E27FC236}">
              <a16:creationId xmlns:a16="http://schemas.microsoft.com/office/drawing/2014/main" id="{9A1C6942-E1E0-4D5E-83EC-57ADA1AE33D5}"/>
            </a:ext>
          </a:extLst>
        </xdr:cNvPr>
        <xdr:cNvCxnSpPr/>
      </xdr:nvCxnSpPr>
      <xdr:spPr>
        <a:xfrm>
          <a:off x="15481300" y="18173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683" name="楕円 682">
          <a:extLst>
            <a:ext uri="{FF2B5EF4-FFF2-40B4-BE49-F238E27FC236}">
              <a16:creationId xmlns:a16="http://schemas.microsoft.com/office/drawing/2014/main" id="{5DDFCF07-CA12-41CF-88AE-1E164A336E01}"/>
            </a:ext>
          </a:extLst>
        </xdr:cNvPr>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106</xdr:row>
      <xdr:rowOff>0</xdr:rowOff>
    </xdr:to>
    <xdr:cxnSp macro="">
      <xdr:nvCxnSpPr>
        <xdr:cNvPr id="684" name="直線コネクタ 683">
          <a:extLst>
            <a:ext uri="{FF2B5EF4-FFF2-40B4-BE49-F238E27FC236}">
              <a16:creationId xmlns:a16="http://schemas.microsoft.com/office/drawing/2014/main" id="{0872F54B-794E-4D43-B825-FC09AE942D1B}"/>
            </a:ext>
          </a:extLst>
        </xdr:cNvPr>
        <xdr:cNvCxnSpPr/>
      </xdr:nvCxnSpPr>
      <xdr:spPr>
        <a:xfrm>
          <a:off x="14592300" y="178231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685" name="楕円 684">
          <a:extLst>
            <a:ext uri="{FF2B5EF4-FFF2-40B4-BE49-F238E27FC236}">
              <a16:creationId xmlns:a16="http://schemas.microsoft.com/office/drawing/2014/main" id="{B37C70C3-6209-4B94-9D4F-7442CB9A3A66}"/>
            </a:ext>
          </a:extLst>
        </xdr:cNvPr>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163830</xdr:rowOff>
    </xdr:to>
    <xdr:cxnSp macro="">
      <xdr:nvCxnSpPr>
        <xdr:cNvPr id="686" name="直線コネクタ 685">
          <a:extLst>
            <a:ext uri="{FF2B5EF4-FFF2-40B4-BE49-F238E27FC236}">
              <a16:creationId xmlns:a16="http://schemas.microsoft.com/office/drawing/2014/main" id="{A4869077-9CEF-4CA3-8D69-3256B8EB7178}"/>
            </a:ext>
          </a:extLst>
        </xdr:cNvPr>
        <xdr:cNvCxnSpPr/>
      </xdr:nvCxnSpPr>
      <xdr:spPr>
        <a:xfrm>
          <a:off x="13703300" y="1777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17780</xdr:rowOff>
    </xdr:from>
    <xdr:to>
      <xdr:col>67</xdr:col>
      <xdr:colOff>101600</xdr:colOff>
      <xdr:row>103</xdr:row>
      <xdr:rowOff>119380</xdr:rowOff>
    </xdr:to>
    <xdr:sp macro="" textlink="">
      <xdr:nvSpPr>
        <xdr:cNvPr id="687" name="楕円 686">
          <a:extLst>
            <a:ext uri="{FF2B5EF4-FFF2-40B4-BE49-F238E27FC236}">
              <a16:creationId xmlns:a16="http://schemas.microsoft.com/office/drawing/2014/main" id="{CF3F9711-4FC7-4285-BB0E-225CC84DC342}"/>
            </a:ext>
          </a:extLst>
        </xdr:cNvPr>
        <xdr:cNvSpPr/>
      </xdr:nvSpPr>
      <xdr:spPr>
        <a:xfrm>
          <a:off x="12763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68580</xdr:rowOff>
    </xdr:from>
    <xdr:to>
      <xdr:col>71</xdr:col>
      <xdr:colOff>177800</xdr:colOff>
      <xdr:row>103</xdr:row>
      <xdr:rowOff>118111</xdr:rowOff>
    </xdr:to>
    <xdr:cxnSp macro="">
      <xdr:nvCxnSpPr>
        <xdr:cNvPr id="688" name="直線コネクタ 687">
          <a:extLst>
            <a:ext uri="{FF2B5EF4-FFF2-40B4-BE49-F238E27FC236}">
              <a16:creationId xmlns:a16="http://schemas.microsoft.com/office/drawing/2014/main" id="{E2F1FFC8-BC30-42DF-A1D2-411D6EFB7CF4}"/>
            </a:ext>
          </a:extLst>
        </xdr:cNvPr>
        <xdr:cNvCxnSpPr/>
      </xdr:nvCxnSpPr>
      <xdr:spPr>
        <a:xfrm>
          <a:off x="12814300" y="17727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a:extLst>
            <a:ext uri="{FF2B5EF4-FFF2-40B4-BE49-F238E27FC236}">
              <a16:creationId xmlns:a16="http://schemas.microsoft.com/office/drawing/2014/main" id="{8A6DDE42-5078-478F-BF24-98F393478D45}"/>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90" name="n_2aveValue【公民館】&#10;有形固定資産減価償却率">
          <a:extLst>
            <a:ext uri="{FF2B5EF4-FFF2-40B4-BE49-F238E27FC236}">
              <a16:creationId xmlns:a16="http://schemas.microsoft.com/office/drawing/2014/main" id="{129B577B-8A14-47A4-A92C-2621D5BB32C7}"/>
            </a:ext>
          </a:extLst>
        </xdr:cNvPr>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91" name="n_3aveValue【公民館】&#10;有形固定資産減価償却率">
          <a:extLst>
            <a:ext uri="{FF2B5EF4-FFF2-40B4-BE49-F238E27FC236}">
              <a16:creationId xmlns:a16="http://schemas.microsoft.com/office/drawing/2014/main" id="{21D64B9D-CB03-4660-917A-2BE811B05EEB}"/>
            </a:ext>
          </a:extLst>
        </xdr:cNvPr>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692" name="n_4aveValue【公民館】&#10;有形固定資産減価償却率">
          <a:extLst>
            <a:ext uri="{FF2B5EF4-FFF2-40B4-BE49-F238E27FC236}">
              <a16:creationId xmlns:a16="http://schemas.microsoft.com/office/drawing/2014/main" id="{AE9BB1A2-E499-4078-A90B-680777E55B6E}"/>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41927</xdr:rowOff>
    </xdr:from>
    <xdr:ext cx="405111" cy="259045"/>
    <xdr:sp macro="" textlink="">
      <xdr:nvSpPr>
        <xdr:cNvPr id="693" name="n_1mainValue【公民館】&#10;有形固定資産減価償却率">
          <a:extLst>
            <a:ext uri="{FF2B5EF4-FFF2-40B4-BE49-F238E27FC236}">
              <a16:creationId xmlns:a16="http://schemas.microsoft.com/office/drawing/2014/main" id="{B61940D0-E43F-4959-BAE6-5BE2509C25CC}"/>
            </a:ext>
          </a:extLst>
        </xdr:cNvPr>
        <xdr:cNvSpPr txBox="1"/>
      </xdr:nvSpPr>
      <xdr:spPr>
        <a:xfrm>
          <a:off x="15266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694" name="n_2mainValue【公民館】&#10;有形固定資産減価償却率">
          <a:extLst>
            <a:ext uri="{FF2B5EF4-FFF2-40B4-BE49-F238E27FC236}">
              <a16:creationId xmlns:a16="http://schemas.microsoft.com/office/drawing/2014/main" id="{D2D29C7D-951E-4DBC-BD0B-6B3772DAC4D9}"/>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695" name="n_3mainValue【公民館】&#10;有形固定資産減価償却率">
          <a:extLst>
            <a:ext uri="{FF2B5EF4-FFF2-40B4-BE49-F238E27FC236}">
              <a16:creationId xmlns:a16="http://schemas.microsoft.com/office/drawing/2014/main" id="{AF6126BE-A032-4ED6-BF2A-8850F7631CF5}"/>
            </a:ext>
          </a:extLst>
        </xdr:cNvPr>
        <xdr:cNvSpPr txBox="1"/>
      </xdr:nvSpPr>
      <xdr:spPr>
        <a:xfrm>
          <a:off x="13500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135907</xdr:rowOff>
    </xdr:from>
    <xdr:ext cx="405111" cy="259045"/>
    <xdr:sp macro="" textlink="">
      <xdr:nvSpPr>
        <xdr:cNvPr id="696" name="n_4mainValue【公民館】&#10;有形固定資産減価償却率">
          <a:extLst>
            <a:ext uri="{FF2B5EF4-FFF2-40B4-BE49-F238E27FC236}">
              <a16:creationId xmlns:a16="http://schemas.microsoft.com/office/drawing/2014/main" id="{D2B44599-6ED3-4113-A89B-13D099931F01}"/>
            </a:ext>
          </a:extLst>
        </xdr:cNvPr>
        <xdr:cNvSpPr txBox="1"/>
      </xdr:nvSpPr>
      <xdr:spPr>
        <a:xfrm>
          <a:off x="12611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27C5CFA4-4A07-447D-B758-BBF8CF4620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72F16E9-6BF7-4D08-8790-34E11071D0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F7FD0FA4-5626-433C-BBCB-97F2B23CDC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7AF3CA99-A4B5-45FB-A8EB-43BD6365DB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97AC9728-B022-46B3-A965-3CC4E6D4FF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B8D6567-13C3-4DB4-819F-0F610F9CFF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9A5A6831-7EC9-4365-8DEC-F63B2B97A1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E202EB75-75EB-4F2F-963E-71F1B74340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75CB5478-E6D0-49EC-95F6-661FB4BD5A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5AEE89BE-1A2A-404C-AE79-457B9226A1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84F5C2DE-7764-4B5F-8273-AC8DF0FD7C9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8B25B56-A57A-4A84-8C3F-BF912B9E545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8EC2A2E7-5864-4E64-A0D7-7B59E1D0BB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F9822213-A9FD-455A-B2AF-2CEC16994B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C26B6CAD-783C-4185-A918-77D583C13E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1E5337A6-97DE-4760-8E48-04A20BFD492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599D96BA-999D-453B-BD58-7874BF0E095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DEED4818-40F8-4B3D-8A69-558E365007E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827FC1A6-1A75-42BC-9331-A7E3CF21B15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B9BA97D9-5FB5-48D5-889E-0718F5D652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395F3FF7-4C3A-4B17-989C-1599F61711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4926DC7A-1C56-47C1-9B7F-BD3431740F2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A060DD13-61D3-4BF5-8C0F-5A2C3CA770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D75E6E3D-96F7-47A9-AD09-8C2E70C0D4E4}"/>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9D0E66A8-2CEF-4384-9FB2-5A624CA9E87E}"/>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8F99059A-BC00-42AA-A7C5-F174FB1164BD}"/>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3AD0903F-E537-40C8-87A1-F9BC5C8287E5}"/>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FABD1F3D-FA6D-45A7-9DB6-1D626DD2590D}"/>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a:extLst>
            <a:ext uri="{FF2B5EF4-FFF2-40B4-BE49-F238E27FC236}">
              <a16:creationId xmlns:a16="http://schemas.microsoft.com/office/drawing/2014/main" id="{6332A3FA-A980-4EFA-86DA-1DE8F5575EA8}"/>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A16CF2D6-115C-4C6C-BBD1-C67CE9EFE0A6}"/>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7B3D9D5F-697B-43F9-8B1C-C8A6C981D184}"/>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0A855AE3-8B69-4643-8715-2372FE1F51A4}"/>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B317DB3E-2C65-4B76-A3F7-26064A1AB2C2}"/>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6388C4C0-A6BB-4C12-AC13-7724A90F3876}"/>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7A5ED1FE-59F0-4E2B-963D-424D5D38DD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A721BA6-54EC-42EF-AD39-312E935FA5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A5AA08B-917F-449A-803D-DDCD22ABA50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DEB1355-5799-47FD-8452-771F31E69B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95A66AA-0FEE-4673-A01C-99EBFA85CE4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xdr:rowOff>
    </xdr:from>
    <xdr:to>
      <xdr:col>116</xdr:col>
      <xdr:colOff>114300</xdr:colOff>
      <xdr:row>107</xdr:row>
      <xdr:rowOff>115951</xdr:rowOff>
    </xdr:to>
    <xdr:sp macro="" textlink="">
      <xdr:nvSpPr>
        <xdr:cNvPr id="736" name="楕円 735">
          <a:extLst>
            <a:ext uri="{FF2B5EF4-FFF2-40B4-BE49-F238E27FC236}">
              <a16:creationId xmlns:a16="http://schemas.microsoft.com/office/drawing/2014/main" id="{67D65B63-3F6C-4448-93E3-215006109BED}"/>
            </a:ext>
          </a:extLst>
        </xdr:cNvPr>
        <xdr:cNvSpPr/>
      </xdr:nvSpPr>
      <xdr:spPr>
        <a:xfrm>
          <a:off x="22110700" y="183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37228</xdr:rowOff>
    </xdr:from>
    <xdr:ext cx="469744" cy="259045"/>
    <xdr:sp macro="" textlink="">
      <xdr:nvSpPr>
        <xdr:cNvPr id="737" name="【公民館】&#10;一人当たり面積該当値テキスト">
          <a:extLst>
            <a:ext uri="{FF2B5EF4-FFF2-40B4-BE49-F238E27FC236}">
              <a16:creationId xmlns:a16="http://schemas.microsoft.com/office/drawing/2014/main" id="{C95D43B3-CCBA-47D5-B6B8-2838782D070E}"/>
            </a:ext>
          </a:extLst>
        </xdr:cNvPr>
        <xdr:cNvSpPr txBox="1"/>
      </xdr:nvSpPr>
      <xdr:spPr>
        <a:xfrm>
          <a:off x="22199600" y="182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21780</xdr:rowOff>
    </xdr:from>
    <xdr:to>
      <xdr:col>112</xdr:col>
      <xdr:colOff>38100</xdr:colOff>
      <xdr:row>107</xdr:row>
      <xdr:rowOff>123380</xdr:rowOff>
    </xdr:to>
    <xdr:sp macro="" textlink="">
      <xdr:nvSpPr>
        <xdr:cNvPr id="738" name="楕円 737">
          <a:extLst>
            <a:ext uri="{FF2B5EF4-FFF2-40B4-BE49-F238E27FC236}">
              <a16:creationId xmlns:a16="http://schemas.microsoft.com/office/drawing/2014/main" id="{87785CC1-A1D9-4060-AE73-8D507B45C097}"/>
            </a:ext>
          </a:extLst>
        </xdr:cNvPr>
        <xdr:cNvSpPr/>
      </xdr:nvSpPr>
      <xdr:spPr>
        <a:xfrm>
          <a:off x="21272500" y="183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65151</xdr:rowOff>
    </xdr:from>
    <xdr:to>
      <xdr:col>116</xdr:col>
      <xdr:colOff>63500</xdr:colOff>
      <xdr:row>107</xdr:row>
      <xdr:rowOff>72580</xdr:rowOff>
    </xdr:to>
    <xdr:cxnSp macro="">
      <xdr:nvCxnSpPr>
        <xdr:cNvPr id="739" name="直線コネクタ 738">
          <a:extLst>
            <a:ext uri="{FF2B5EF4-FFF2-40B4-BE49-F238E27FC236}">
              <a16:creationId xmlns:a16="http://schemas.microsoft.com/office/drawing/2014/main" id="{11F90E18-6EE7-4B2F-A060-02CA5C23FA20}"/>
            </a:ext>
          </a:extLst>
        </xdr:cNvPr>
        <xdr:cNvCxnSpPr/>
      </xdr:nvCxnSpPr>
      <xdr:spPr>
        <a:xfrm flipV="1">
          <a:off x="21323300" y="1841030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54738</xdr:rowOff>
    </xdr:from>
    <xdr:to>
      <xdr:col>107</xdr:col>
      <xdr:colOff>101600</xdr:colOff>
      <xdr:row>107</xdr:row>
      <xdr:rowOff>156338</xdr:rowOff>
    </xdr:to>
    <xdr:sp macro="" textlink="">
      <xdr:nvSpPr>
        <xdr:cNvPr id="740" name="楕円 739">
          <a:extLst>
            <a:ext uri="{FF2B5EF4-FFF2-40B4-BE49-F238E27FC236}">
              <a16:creationId xmlns:a16="http://schemas.microsoft.com/office/drawing/2014/main" id="{9E13F8D9-BC8D-4A9D-9F4B-028A583A5390}"/>
            </a:ext>
          </a:extLst>
        </xdr:cNvPr>
        <xdr:cNvSpPr/>
      </xdr:nvSpPr>
      <xdr:spPr>
        <a:xfrm>
          <a:off x="20383500" y="183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72580</xdr:rowOff>
    </xdr:from>
    <xdr:to>
      <xdr:col>111</xdr:col>
      <xdr:colOff>177800</xdr:colOff>
      <xdr:row>107</xdr:row>
      <xdr:rowOff>105538</xdr:rowOff>
    </xdr:to>
    <xdr:cxnSp macro="">
      <xdr:nvCxnSpPr>
        <xdr:cNvPr id="741" name="直線コネクタ 740">
          <a:extLst>
            <a:ext uri="{FF2B5EF4-FFF2-40B4-BE49-F238E27FC236}">
              <a16:creationId xmlns:a16="http://schemas.microsoft.com/office/drawing/2014/main" id="{CE6733DD-699C-448F-B532-9A5EB737F307}"/>
            </a:ext>
          </a:extLst>
        </xdr:cNvPr>
        <xdr:cNvCxnSpPr/>
      </xdr:nvCxnSpPr>
      <xdr:spPr>
        <a:xfrm flipV="1">
          <a:off x="20434300" y="18417730"/>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62928</xdr:rowOff>
    </xdr:from>
    <xdr:to>
      <xdr:col>102</xdr:col>
      <xdr:colOff>165100</xdr:colOff>
      <xdr:row>107</xdr:row>
      <xdr:rowOff>164528</xdr:rowOff>
    </xdr:to>
    <xdr:sp macro="" textlink="">
      <xdr:nvSpPr>
        <xdr:cNvPr id="742" name="楕円 741">
          <a:extLst>
            <a:ext uri="{FF2B5EF4-FFF2-40B4-BE49-F238E27FC236}">
              <a16:creationId xmlns:a16="http://schemas.microsoft.com/office/drawing/2014/main" id="{F184C372-904A-48DA-B9E4-939710B51543}"/>
            </a:ext>
          </a:extLst>
        </xdr:cNvPr>
        <xdr:cNvSpPr/>
      </xdr:nvSpPr>
      <xdr:spPr>
        <a:xfrm>
          <a:off x="19494500" y="184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105538</xdr:rowOff>
    </xdr:from>
    <xdr:to>
      <xdr:col>107</xdr:col>
      <xdr:colOff>50800</xdr:colOff>
      <xdr:row>107</xdr:row>
      <xdr:rowOff>113728</xdr:rowOff>
    </xdr:to>
    <xdr:cxnSp macro="">
      <xdr:nvCxnSpPr>
        <xdr:cNvPr id="743" name="直線コネクタ 742">
          <a:extLst>
            <a:ext uri="{FF2B5EF4-FFF2-40B4-BE49-F238E27FC236}">
              <a16:creationId xmlns:a16="http://schemas.microsoft.com/office/drawing/2014/main" id="{00D8CE13-9451-4F32-8920-774729370EFD}"/>
            </a:ext>
          </a:extLst>
        </xdr:cNvPr>
        <xdr:cNvCxnSpPr/>
      </xdr:nvCxnSpPr>
      <xdr:spPr>
        <a:xfrm flipV="1">
          <a:off x="19545300" y="18450688"/>
          <a:ext cx="8890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68644</xdr:rowOff>
    </xdr:from>
    <xdr:to>
      <xdr:col>98</xdr:col>
      <xdr:colOff>38100</xdr:colOff>
      <xdr:row>107</xdr:row>
      <xdr:rowOff>170244</xdr:rowOff>
    </xdr:to>
    <xdr:sp macro="" textlink="">
      <xdr:nvSpPr>
        <xdr:cNvPr id="744" name="楕円 743">
          <a:extLst>
            <a:ext uri="{FF2B5EF4-FFF2-40B4-BE49-F238E27FC236}">
              <a16:creationId xmlns:a16="http://schemas.microsoft.com/office/drawing/2014/main" id="{9076A8AA-CE1E-474C-9278-5125F03B3934}"/>
            </a:ext>
          </a:extLst>
        </xdr:cNvPr>
        <xdr:cNvSpPr/>
      </xdr:nvSpPr>
      <xdr:spPr>
        <a:xfrm>
          <a:off x="18605500" y="1841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113728</xdr:rowOff>
    </xdr:from>
    <xdr:to>
      <xdr:col>102</xdr:col>
      <xdr:colOff>114300</xdr:colOff>
      <xdr:row>107</xdr:row>
      <xdr:rowOff>119444</xdr:rowOff>
    </xdr:to>
    <xdr:cxnSp macro="">
      <xdr:nvCxnSpPr>
        <xdr:cNvPr id="745" name="直線コネクタ 744">
          <a:extLst>
            <a:ext uri="{FF2B5EF4-FFF2-40B4-BE49-F238E27FC236}">
              <a16:creationId xmlns:a16="http://schemas.microsoft.com/office/drawing/2014/main" id="{A5CECA87-0C26-4AB5-9B0F-626CF3DDF992}"/>
            </a:ext>
          </a:extLst>
        </xdr:cNvPr>
        <xdr:cNvCxnSpPr/>
      </xdr:nvCxnSpPr>
      <xdr:spPr>
        <a:xfrm flipV="1">
          <a:off x="18656300" y="1845887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a:extLst>
            <a:ext uri="{FF2B5EF4-FFF2-40B4-BE49-F238E27FC236}">
              <a16:creationId xmlns:a16="http://schemas.microsoft.com/office/drawing/2014/main" id="{BDA522F3-18AC-4C85-9F77-C152AE99503E}"/>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a:extLst>
            <a:ext uri="{FF2B5EF4-FFF2-40B4-BE49-F238E27FC236}">
              <a16:creationId xmlns:a16="http://schemas.microsoft.com/office/drawing/2014/main" id="{B2F5EAE7-5B10-44BD-8004-19E475C65886}"/>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a:extLst>
            <a:ext uri="{FF2B5EF4-FFF2-40B4-BE49-F238E27FC236}">
              <a16:creationId xmlns:a16="http://schemas.microsoft.com/office/drawing/2014/main" id="{F8816556-BB11-4209-A69E-639D1AEE2D4B}"/>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a:extLst>
            <a:ext uri="{FF2B5EF4-FFF2-40B4-BE49-F238E27FC236}">
              <a16:creationId xmlns:a16="http://schemas.microsoft.com/office/drawing/2014/main" id="{7E72F218-EEBF-4104-A74E-313A6B226B75}"/>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139907</xdr:rowOff>
    </xdr:from>
    <xdr:ext cx="469744" cy="259045"/>
    <xdr:sp macro="" textlink="">
      <xdr:nvSpPr>
        <xdr:cNvPr id="750" name="n_1mainValue【公民館】&#10;一人当たり面積">
          <a:extLst>
            <a:ext uri="{FF2B5EF4-FFF2-40B4-BE49-F238E27FC236}">
              <a16:creationId xmlns:a16="http://schemas.microsoft.com/office/drawing/2014/main" id="{D25A0A71-72B0-4B6D-B04B-BACE74C76685}"/>
            </a:ext>
          </a:extLst>
        </xdr:cNvPr>
        <xdr:cNvSpPr txBox="1"/>
      </xdr:nvSpPr>
      <xdr:spPr>
        <a:xfrm>
          <a:off x="21075727" y="1814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1415</xdr:rowOff>
    </xdr:from>
    <xdr:ext cx="469744" cy="259045"/>
    <xdr:sp macro="" textlink="">
      <xdr:nvSpPr>
        <xdr:cNvPr id="751" name="n_2mainValue【公民館】&#10;一人当たり面積">
          <a:extLst>
            <a:ext uri="{FF2B5EF4-FFF2-40B4-BE49-F238E27FC236}">
              <a16:creationId xmlns:a16="http://schemas.microsoft.com/office/drawing/2014/main" id="{F5235CD0-510D-4612-9C8B-8A1D9B716897}"/>
            </a:ext>
          </a:extLst>
        </xdr:cNvPr>
        <xdr:cNvSpPr txBox="1"/>
      </xdr:nvSpPr>
      <xdr:spPr>
        <a:xfrm>
          <a:off x="20199427" y="181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9605</xdr:rowOff>
    </xdr:from>
    <xdr:ext cx="469744" cy="259045"/>
    <xdr:sp macro="" textlink="">
      <xdr:nvSpPr>
        <xdr:cNvPr id="752" name="n_3mainValue【公民館】&#10;一人当たり面積">
          <a:extLst>
            <a:ext uri="{FF2B5EF4-FFF2-40B4-BE49-F238E27FC236}">
              <a16:creationId xmlns:a16="http://schemas.microsoft.com/office/drawing/2014/main" id="{E2C75661-4C64-4069-85A6-CF803ABD6A28}"/>
            </a:ext>
          </a:extLst>
        </xdr:cNvPr>
        <xdr:cNvSpPr txBox="1"/>
      </xdr:nvSpPr>
      <xdr:spPr>
        <a:xfrm>
          <a:off x="19310427" y="181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15321</xdr:rowOff>
    </xdr:from>
    <xdr:ext cx="469744" cy="259045"/>
    <xdr:sp macro="" textlink="">
      <xdr:nvSpPr>
        <xdr:cNvPr id="753" name="n_4mainValue【公民館】&#10;一人当たり面積">
          <a:extLst>
            <a:ext uri="{FF2B5EF4-FFF2-40B4-BE49-F238E27FC236}">
              <a16:creationId xmlns:a16="http://schemas.microsoft.com/office/drawing/2014/main" id="{99313C23-D10D-42A7-BA71-2C067D23190F}"/>
            </a:ext>
          </a:extLst>
        </xdr:cNvPr>
        <xdr:cNvSpPr txBox="1"/>
      </xdr:nvSpPr>
      <xdr:spPr>
        <a:xfrm>
          <a:off x="18421427" y="1818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19D39E5-7D54-4EE8-AD16-899917B29D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8D447372-03AB-4B21-B681-CBB46CBE55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626ADACB-EA17-4D04-BD56-63304FAADE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有形固定資産減価償却率が、低くなっているのは、橋りょう・トンネルと学校施設である。近年にトンネルの譲渡があったこと、中学校の建設があったことが理由である。</a:t>
          </a:r>
        </a:p>
        <a:p>
          <a:r>
            <a:rPr kumimoji="1" lang="ja-JP" altLang="en-US" sz="1300">
              <a:latin typeface="ＭＳ Ｐゴシック" panose="020B0600070205080204" pitchFamily="50" charset="-128"/>
              <a:ea typeface="ＭＳ Ｐゴシック" panose="020B0600070205080204" pitchFamily="50" charset="-128"/>
            </a:rPr>
            <a:t>公営住宅や公民館については、廃止や更新が予定されているものも含まれているため、有形固定資産減価償却率が高くなっている。港湾・漁港については、個別施設計画に基づき適切な処置を行っていく。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044C33-0D64-4DE9-BD06-B01E6B2D7F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A4B2E5-B3CB-400F-89A0-D2195E4577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29FB8D-29D1-4830-A417-F1019EC532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1EC38E-BD1B-4C54-9607-9D6C79BF37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6111CF-85A2-4B8F-9818-6FA82515B7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4EC8E9-0522-41C2-A829-7526B3A664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FC049D7-9A8D-49D1-AD05-C326469D79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CD0B49-B61B-428E-B8DF-225B1DDBB4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101894-3D1E-4932-8721-41ED421320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E10914-8319-45DD-9DE9-A6A6F0A660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502CF4-53C1-4DAC-9855-18849D00A4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B29D1F-FCEA-49E0-B7F8-E9FF349AE2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6B1E95-6D46-4A17-9D69-7F57E5A137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38B08D-6850-4E78-87DF-64CE9061F5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C88B04-A3A9-44D3-B00F-D2D35C64B9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04852D-4CE4-429F-A757-6CD7C484CE6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971AE1-F877-4C49-B4B7-E0FC64EB20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23D517-F130-42E3-ABC6-819CCC4169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2078A2-E45D-48DB-8302-069F71635D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D15E92-AB2F-4C95-96BB-D3330EBF47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74DF7F-4CF8-4472-890F-336B54C79A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882FCC-1C1C-4275-BDE5-BA962809CF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DF37B0-A292-4952-8E21-63CEC40DB3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162F51-D8A4-408C-8E10-D944DA1AA2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FA399CA-ECEB-4907-A1E9-2D06100759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6D75D7-FC27-402E-870A-F8DD7D94D6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08443B-7540-4268-A3AE-A346EE4547E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B64A45-0D71-4D42-B8A6-064B0AAD8C6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AC66C35-CB5A-4345-9AE9-203C7ED8B2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498FED-3231-49ED-8735-173A491167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87F34D-AD07-4B6E-857D-9BC04F1BC5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CA0DB0-6B98-4B8F-87D3-BBC0EC855F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28E446-C519-48AA-80A0-D205FF79C2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577FF4-C6AB-4D91-9999-43138A4FFE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FF014A-993F-4371-A4F7-09A2EC6832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88C04B-D667-4965-96A0-4E87B285CA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730891-01BD-497D-997E-F8F49DB4F6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9EE8141-CE17-43DE-9B2E-C40CC12830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59711E1-F8D7-475E-A4EE-5DFD7651F6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B18C10-7B55-4CFE-B0D8-6E63A30028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8333AFA-6F5F-4DF4-B483-E6D23F6152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855C3C-56A7-4C73-83CC-8EA2B2D641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1A14A36-D365-41FF-A8FC-0653D419B65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7A713E7-0F7E-422A-B562-8F5E894FFB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9EA2DE3-84C4-46C1-AFAE-8CB1B178410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E2A7F8-AD7E-4DEA-8950-D58BC48D4BC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8A8C33F-244B-4A62-8A31-73AC731B91E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2FFBB44-9731-4ABD-9E2A-AAD823452BB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47709F8-1907-424F-893B-E9FB736ABD2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39C234-1EE9-47D3-BBE0-1283A761AD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24B3114-CF4D-46B8-B419-6ABB88045E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FBB28CF-C37C-4F36-901E-EE46A2F9705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CEAB207-7E05-48AB-B8EE-60D12F31482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151699C-5516-4359-80A2-96554286C9D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02353AB-3934-4D02-A11C-C1D8991A84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9882611-5CE6-4676-8313-72CD1C0140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CF2B9960-651F-4A76-A805-B5BB4AF3554F}"/>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FE004EDE-FC47-474D-B74D-99456055C3E1}"/>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9CA0B3E8-E3D7-4D94-80E8-F18B5D58A608}"/>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B48960CD-055B-41D0-B416-CC8DFFC61853}"/>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C4CA3A5B-9261-4ED0-945D-1CE1A69149EA}"/>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a:extLst>
            <a:ext uri="{FF2B5EF4-FFF2-40B4-BE49-F238E27FC236}">
              <a16:creationId xmlns:a16="http://schemas.microsoft.com/office/drawing/2014/main" id="{B5349007-4339-4A30-8F13-3A4B5BD826A1}"/>
            </a:ext>
          </a:extLst>
        </xdr:cNvPr>
        <xdr:cNvSpPr txBox="1"/>
      </xdr:nvSpPr>
      <xdr:spPr>
        <a:xfrm>
          <a:off x="4673600" y="620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D41B8239-EEA3-490F-A29C-2C5BFD564AF9}"/>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id="{68C28268-FC30-44E6-A64F-C2A28196E961}"/>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id="{E276ADA6-08EC-44CC-82E0-081F0D930090}"/>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id="{0787F28E-4167-40AF-8E5E-584C0DB56B8A}"/>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id="{EE095BAF-585B-4B5E-8B44-6C8B6003EB23}"/>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F5CC89-7C2A-4030-A5C9-0CA49126EC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83EF4AC-8E66-4FD1-9393-3F27B1DAE1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1125D1-5497-4FE4-9E04-4F2CE3626E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2D8C09-2EA3-48B1-9A0D-0AA150950D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AEDDB1B-B2D3-4266-B240-19039BDC24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147864</xdr:rowOff>
    </xdr:from>
    <xdr:to>
      <xdr:col>24</xdr:col>
      <xdr:colOff>114300</xdr:colOff>
      <xdr:row>34</xdr:row>
      <xdr:rowOff>78014</xdr:rowOff>
    </xdr:to>
    <xdr:sp macro="" textlink="">
      <xdr:nvSpPr>
        <xdr:cNvPr id="74" name="楕円 73">
          <a:extLst>
            <a:ext uri="{FF2B5EF4-FFF2-40B4-BE49-F238E27FC236}">
              <a16:creationId xmlns:a16="http://schemas.microsoft.com/office/drawing/2014/main" id="{F08DEFC8-5815-49CE-899D-DD8DBC7053DF}"/>
            </a:ext>
          </a:extLst>
        </xdr:cNvPr>
        <xdr:cNvSpPr/>
      </xdr:nvSpPr>
      <xdr:spPr>
        <a:xfrm>
          <a:off x="45847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68234</xdr:rowOff>
    </xdr:from>
    <xdr:ext cx="405111" cy="259045"/>
    <xdr:sp macro="" textlink="">
      <xdr:nvSpPr>
        <xdr:cNvPr id="75" name="【図書館】&#10;有形固定資産減価償却率該当値テキスト">
          <a:extLst>
            <a:ext uri="{FF2B5EF4-FFF2-40B4-BE49-F238E27FC236}">
              <a16:creationId xmlns:a16="http://schemas.microsoft.com/office/drawing/2014/main" id="{83486868-7F69-4FAF-9326-216DBFB25CA9}"/>
            </a:ext>
          </a:extLst>
        </xdr:cNvPr>
        <xdr:cNvSpPr txBox="1"/>
      </xdr:nvSpPr>
      <xdr:spPr>
        <a:xfrm>
          <a:off x="4673600"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115207</xdr:rowOff>
    </xdr:from>
    <xdr:to>
      <xdr:col>20</xdr:col>
      <xdr:colOff>38100</xdr:colOff>
      <xdr:row>34</xdr:row>
      <xdr:rowOff>45357</xdr:rowOff>
    </xdr:to>
    <xdr:sp macro="" textlink="">
      <xdr:nvSpPr>
        <xdr:cNvPr id="76" name="楕円 75">
          <a:extLst>
            <a:ext uri="{FF2B5EF4-FFF2-40B4-BE49-F238E27FC236}">
              <a16:creationId xmlns:a16="http://schemas.microsoft.com/office/drawing/2014/main" id="{58D96B87-9F3A-4E47-A7F9-2F5433AF4A20}"/>
            </a:ext>
          </a:extLst>
        </xdr:cNvPr>
        <xdr:cNvSpPr/>
      </xdr:nvSpPr>
      <xdr:spPr>
        <a:xfrm>
          <a:off x="3746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34</xdr:row>
      <xdr:rowOff>27214</xdr:rowOff>
    </xdr:to>
    <xdr:cxnSp macro="">
      <xdr:nvCxnSpPr>
        <xdr:cNvPr id="77" name="直線コネクタ 76">
          <a:extLst>
            <a:ext uri="{FF2B5EF4-FFF2-40B4-BE49-F238E27FC236}">
              <a16:creationId xmlns:a16="http://schemas.microsoft.com/office/drawing/2014/main" id="{5BA582D0-A91D-41E0-9577-DC5A97925410}"/>
            </a:ext>
          </a:extLst>
        </xdr:cNvPr>
        <xdr:cNvCxnSpPr/>
      </xdr:nvCxnSpPr>
      <xdr:spPr>
        <a:xfrm>
          <a:off x="3797300" y="582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8" name="楕円 77">
          <a:extLst>
            <a:ext uri="{FF2B5EF4-FFF2-40B4-BE49-F238E27FC236}">
              <a16:creationId xmlns:a16="http://schemas.microsoft.com/office/drawing/2014/main" id="{7C8E06F3-F6B1-451D-863C-2C21A0CF8CEB}"/>
            </a:ext>
          </a:extLst>
        </xdr:cNvPr>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166007</xdr:rowOff>
    </xdr:to>
    <xdr:cxnSp macro="">
      <xdr:nvCxnSpPr>
        <xdr:cNvPr id="79" name="直線コネクタ 78">
          <a:extLst>
            <a:ext uri="{FF2B5EF4-FFF2-40B4-BE49-F238E27FC236}">
              <a16:creationId xmlns:a16="http://schemas.microsoft.com/office/drawing/2014/main" id="{E4FE7D5A-18F6-4E73-BCC0-C57C08308CF4}"/>
            </a:ext>
          </a:extLst>
        </xdr:cNvPr>
        <xdr:cNvCxnSpPr/>
      </xdr:nvCxnSpPr>
      <xdr:spPr>
        <a:xfrm>
          <a:off x="2908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0" name="楕円 79">
          <a:extLst>
            <a:ext uri="{FF2B5EF4-FFF2-40B4-BE49-F238E27FC236}">
              <a16:creationId xmlns:a16="http://schemas.microsoft.com/office/drawing/2014/main" id="{1486673C-AB2B-4A04-93F7-A47770D8B89F}"/>
            </a:ext>
          </a:extLst>
        </xdr:cNvPr>
        <xdr:cNvSpPr/>
      </xdr:nvSpPr>
      <xdr:spPr>
        <a:xfrm>
          <a:off x="196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133350</xdr:rowOff>
    </xdr:to>
    <xdr:cxnSp macro="">
      <xdr:nvCxnSpPr>
        <xdr:cNvPr id="81" name="直線コネクタ 80">
          <a:extLst>
            <a:ext uri="{FF2B5EF4-FFF2-40B4-BE49-F238E27FC236}">
              <a16:creationId xmlns:a16="http://schemas.microsoft.com/office/drawing/2014/main" id="{1D8ABB23-AFE3-4752-A768-9DADE0216B00}"/>
            </a:ext>
          </a:extLst>
        </xdr:cNvPr>
        <xdr:cNvCxnSpPr/>
      </xdr:nvCxnSpPr>
      <xdr:spPr>
        <a:xfrm>
          <a:off x="2019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2" name="楕円 81">
          <a:extLst>
            <a:ext uri="{FF2B5EF4-FFF2-40B4-BE49-F238E27FC236}">
              <a16:creationId xmlns:a16="http://schemas.microsoft.com/office/drawing/2014/main" id="{62A102F9-2D9B-4641-915D-02E03D7EFBC2}"/>
            </a:ext>
          </a:extLst>
        </xdr:cNvPr>
        <xdr:cNvSpPr/>
      </xdr:nvSpPr>
      <xdr:spPr>
        <a:xfrm>
          <a:off x="1079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100693</xdr:rowOff>
    </xdr:to>
    <xdr:cxnSp macro="">
      <xdr:nvCxnSpPr>
        <xdr:cNvPr id="83" name="直線コネクタ 82">
          <a:extLst>
            <a:ext uri="{FF2B5EF4-FFF2-40B4-BE49-F238E27FC236}">
              <a16:creationId xmlns:a16="http://schemas.microsoft.com/office/drawing/2014/main" id="{EDA38834-B41D-4607-A3EA-4C02AF696EA6}"/>
            </a:ext>
          </a:extLst>
        </xdr:cNvPr>
        <xdr:cNvCxnSpPr/>
      </xdr:nvCxnSpPr>
      <xdr:spPr>
        <a:xfrm>
          <a:off x="1130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154050</xdr:rowOff>
    </xdr:from>
    <xdr:ext cx="405111" cy="259045"/>
    <xdr:sp macro="" textlink="">
      <xdr:nvSpPr>
        <xdr:cNvPr id="84" name="n_1aveValue【図書館】&#10;有形固定資産減価償却率">
          <a:extLst>
            <a:ext uri="{FF2B5EF4-FFF2-40B4-BE49-F238E27FC236}">
              <a16:creationId xmlns:a16="http://schemas.microsoft.com/office/drawing/2014/main" id="{397F3677-64AE-4AD2-B035-6DC0EAE6B6AD}"/>
            </a:ext>
          </a:extLst>
        </xdr:cNvPr>
        <xdr:cNvSpPr txBox="1"/>
      </xdr:nvSpPr>
      <xdr:spPr>
        <a:xfrm>
          <a:off x="3582044" y="615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238C57C-9BE6-4349-8656-F39CB851E476}"/>
            </a:ext>
          </a:extLst>
        </xdr:cNvPr>
        <xdr:cNvSpPr txBox="1"/>
      </xdr:nvSpPr>
      <xdr:spPr>
        <a:xfrm>
          <a:off x="2705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168746</xdr:rowOff>
    </xdr:from>
    <xdr:ext cx="405111" cy="259045"/>
    <xdr:sp macro="" textlink="">
      <xdr:nvSpPr>
        <xdr:cNvPr id="86" name="n_3aveValue【図書館】&#10;有形固定資産減価償却率">
          <a:extLst>
            <a:ext uri="{FF2B5EF4-FFF2-40B4-BE49-F238E27FC236}">
              <a16:creationId xmlns:a16="http://schemas.microsoft.com/office/drawing/2014/main" id="{D7EFF1D0-EDAD-465F-8A4C-D395E543BF29}"/>
            </a:ext>
          </a:extLst>
        </xdr:cNvPr>
        <xdr:cNvSpPr txBox="1"/>
      </xdr:nvSpPr>
      <xdr:spPr>
        <a:xfrm>
          <a:off x="1816744" y="599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158949</xdr:rowOff>
    </xdr:from>
    <xdr:ext cx="405111" cy="259045"/>
    <xdr:sp macro="" textlink="">
      <xdr:nvSpPr>
        <xdr:cNvPr id="87" name="n_4aveValue【図書館】&#10;有形固定資産減価償却率">
          <a:extLst>
            <a:ext uri="{FF2B5EF4-FFF2-40B4-BE49-F238E27FC236}">
              <a16:creationId xmlns:a16="http://schemas.microsoft.com/office/drawing/2014/main" id="{C3B3E67B-9577-4C52-8C86-313EC26A9FCD}"/>
            </a:ext>
          </a:extLst>
        </xdr:cNvPr>
        <xdr:cNvSpPr txBox="1"/>
      </xdr:nvSpPr>
      <xdr:spPr>
        <a:xfrm>
          <a:off x="927744" y="615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61884</xdr:rowOff>
    </xdr:from>
    <xdr:ext cx="405111" cy="259045"/>
    <xdr:sp macro="" textlink="">
      <xdr:nvSpPr>
        <xdr:cNvPr id="88" name="n_1mainValue【図書館】&#10;有形固定資産減価償却率">
          <a:extLst>
            <a:ext uri="{FF2B5EF4-FFF2-40B4-BE49-F238E27FC236}">
              <a16:creationId xmlns:a16="http://schemas.microsoft.com/office/drawing/2014/main" id="{24B2E3F3-54B3-4381-852D-D69A823CF9BE}"/>
            </a:ext>
          </a:extLst>
        </xdr:cNvPr>
        <xdr:cNvSpPr txBox="1"/>
      </xdr:nvSpPr>
      <xdr:spPr>
        <a:xfrm>
          <a:off x="3582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9" name="n_2mainValue【図書館】&#10;有形固定資産減価償却率">
          <a:extLst>
            <a:ext uri="{FF2B5EF4-FFF2-40B4-BE49-F238E27FC236}">
              <a16:creationId xmlns:a16="http://schemas.microsoft.com/office/drawing/2014/main" id="{F5EE32C6-BA9C-4064-90E2-AFF080EBC7C0}"/>
            </a:ext>
          </a:extLst>
        </xdr:cNvPr>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90" name="n_3mainValue【図書館】&#10;有形固定資産減価償却率">
          <a:extLst>
            <a:ext uri="{FF2B5EF4-FFF2-40B4-BE49-F238E27FC236}">
              <a16:creationId xmlns:a16="http://schemas.microsoft.com/office/drawing/2014/main" id="{2BE5DA3D-BBC5-4DE7-84C9-92C6B93E234F}"/>
            </a:ext>
          </a:extLst>
        </xdr:cNvPr>
        <xdr:cNvSpPr txBox="1"/>
      </xdr:nvSpPr>
      <xdr:spPr>
        <a:xfrm>
          <a:off x="1849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a:extLst>
            <a:ext uri="{FF2B5EF4-FFF2-40B4-BE49-F238E27FC236}">
              <a16:creationId xmlns:a16="http://schemas.microsoft.com/office/drawing/2014/main" id="{96253B67-3539-4768-AA2A-839B5F759BAF}"/>
            </a:ext>
          </a:extLst>
        </xdr:cNvPr>
        <xdr:cNvSpPr txBox="1"/>
      </xdr:nvSpPr>
      <xdr:spPr>
        <a:xfrm>
          <a:off x="960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48AF77-D0DE-4A90-AD6B-AC82DB4E59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42356B-3C06-4ACB-8546-0007AC9DBEE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17A5EE5-519E-436F-A623-837B4993C1F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3669611-2BA7-4904-8CE7-0DE2C08391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0E540DA-160A-4548-B4C0-18F8E2B252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4410461-5349-4899-915A-398BABA1323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BFC931-B93F-4A7E-9624-671363D663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6EE9F20-408A-46DD-922B-AA0B16F9EFF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2636A0A-1067-4162-B5B5-D049DEF62F3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7564287-96F9-4673-A450-D884909D47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3DC60FC-56B7-4FD2-8F09-3CDCDBC1C65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3501554B-449E-4039-A1E0-9691C287CDA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4FFC835-67DC-422E-9642-6AD1436022B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52EC201-0C08-42DD-914C-E0EFC81AAFA2}"/>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FF57283F-2D8C-481E-A8E0-87669F0F062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FD4B0E93-8914-4493-97F1-86D7FD6C85F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7C1EC40-C507-4F05-AC93-106D404517F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FD22A2C3-3088-4E95-80B8-AF68D3423CD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BADFCC4-D491-4E7F-8163-0EC4A67A7E9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446288CD-3665-43BF-B16E-77D9B21A636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E984577-7BC4-4BC9-AEFE-196BADEA9BE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14A6421-3FA5-4D2C-B047-03DAD6037AE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6FA5DC41-36FB-46BB-95D9-C4DBD81873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D98C840E-FA53-43E1-BC96-8D6A1A3E658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6A53703-14AF-4781-93D1-E376712AA5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7" name="直線コネクタ 116">
          <a:extLst>
            <a:ext uri="{FF2B5EF4-FFF2-40B4-BE49-F238E27FC236}">
              <a16:creationId xmlns:a16="http://schemas.microsoft.com/office/drawing/2014/main" id="{42A49119-CE20-4003-A860-4944C3F8AFF2}"/>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8" name="【図書館】&#10;一人当たり面積最小値テキスト">
          <a:extLst>
            <a:ext uri="{FF2B5EF4-FFF2-40B4-BE49-F238E27FC236}">
              <a16:creationId xmlns:a16="http://schemas.microsoft.com/office/drawing/2014/main" id="{39DC4500-7FD8-4C0C-864D-3B4416E03833}"/>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9" name="直線コネクタ 118">
          <a:extLst>
            <a:ext uri="{FF2B5EF4-FFF2-40B4-BE49-F238E27FC236}">
              <a16:creationId xmlns:a16="http://schemas.microsoft.com/office/drawing/2014/main" id="{6E7C6ABE-858C-47D4-BB05-D5B8C46393BF}"/>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20" name="【図書館】&#10;一人当たり面積最大値テキスト">
          <a:extLst>
            <a:ext uri="{FF2B5EF4-FFF2-40B4-BE49-F238E27FC236}">
              <a16:creationId xmlns:a16="http://schemas.microsoft.com/office/drawing/2014/main" id="{6B57E04E-277F-4A59-84D9-3D15563CB5D1}"/>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21" name="直線コネクタ 120">
          <a:extLst>
            <a:ext uri="{FF2B5EF4-FFF2-40B4-BE49-F238E27FC236}">
              <a16:creationId xmlns:a16="http://schemas.microsoft.com/office/drawing/2014/main" id="{609802D8-9AEB-4505-9E00-48E140A4EC4D}"/>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110326</xdr:rowOff>
    </xdr:from>
    <xdr:ext cx="469744" cy="259045"/>
    <xdr:sp macro="" textlink="">
      <xdr:nvSpPr>
        <xdr:cNvPr id="122" name="【図書館】&#10;一人当たり面積平均値テキスト">
          <a:extLst>
            <a:ext uri="{FF2B5EF4-FFF2-40B4-BE49-F238E27FC236}">
              <a16:creationId xmlns:a16="http://schemas.microsoft.com/office/drawing/2014/main" id="{E577B1AC-6F8C-4C1B-A633-76AB9FDAD56A}"/>
            </a:ext>
          </a:extLst>
        </xdr:cNvPr>
        <xdr:cNvSpPr txBox="1"/>
      </xdr:nvSpPr>
      <xdr:spPr>
        <a:xfrm>
          <a:off x="10515600" y="645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3" name="フローチャート: 判断 122">
          <a:extLst>
            <a:ext uri="{FF2B5EF4-FFF2-40B4-BE49-F238E27FC236}">
              <a16:creationId xmlns:a16="http://schemas.microsoft.com/office/drawing/2014/main" id="{FDD28F7A-437E-4DAE-9B67-081F5A988D0C}"/>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4" name="フローチャート: 判断 123">
          <a:extLst>
            <a:ext uri="{FF2B5EF4-FFF2-40B4-BE49-F238E27FC236}">
              <a16:creationId xmlns:a16="http://schemas.microsoft.com/office/drawing/2014/main" id="{6F356C79-7748-4C59-BC20-5CFBA7297D43}"/>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5" name="フローチャート: 判断 124">
          <a:extLst>
            <a:ext uri="{FF2B5EF4-FFF2-40B4-BE49-F238E27FC236}">
              <a16:creationId xmlns:a16="http://schemas.microsoft.com/office/drawing/2014/main" id="{9E05634B-E299-4E90-A199-6F3EB17649B4}"/>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6" name="フローチャート: 判断 125">
          <a:extLst>
            <a:ext uri="{FF2B5EF4-FFF2-40B4-BE49-F238E27FC236}">
              <a16:creationId xmlns:a16="http://schemas.microsoft.com/office/drawing/2014/main" id="{89A0FB96-4825-4257-A0C1-3BF904E2EA55}"/>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7" name="フローチャート: 判断 126">
          <a:extLst>
            <a:ext uri="{FF2B5EF4-FFF2-40B4-BE49-F238E27FC236}">
              <a16:creationId xmlns:a16="http://schemas.microsoft.com/office/drawing/2014/main" id="{F6DB83B9-7E32-4589-859A-EA7DBB02EBF4}"/>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EE87A1B-55AF-4296-800C-119976E07B3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5EE261E-9DDC-4B68-8561-B3CCFF9837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3560C9D-B5B4-49AB-A118-C1D432A88C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DA0D367-F497-41DA-BB78-EB2D181B97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A72E2F3-18A6-4F04-85A7-939C4AC789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23767</xdr:rowOff>
    </xdr:from>
    <xdr:to>
      <xdr:col>55</xdr:col>
      <xdr:colOff>50800</xdr:colOff>
      <xdr:row>41</xdr:row>
      <xdr:rowOff>125367</xdr:rowOff>
    </xdr:to>
    <xdr:sp macro="" textlink="">
      <xdr:nvSpPr>
        <xdr:cNvPr id="133" name="楕円 132">
          <a:extLst>
            <a:ext uri="{FF2B5EF4-FFF2-40B4-BE49-F238E27FC236}">
              <a16:creationId xmlns:a16="http://schemas.microsoft.com/office/drawing/2014/main" id="{A2921266-AD9E-457C-88DB-1DBE8D8BAC8D}"/>
            </a:ext>
          </a:extLst>
        </xdr:cNvPr>
        <xdr:cNvSpPr/>
      </xdr:nvSpPr>
      <xdr:spPr>
        <a:xfrm>
          <a:off x="10426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110144</xdr:rowOff>
    </xdr:from>
    <xdr:ext cx="469744" cy="259045"/>
    <xdr:sp macro="" textlink="">
      <xdr:nvSpPr>
        <xdr:cNvPr id="134" name="【図書館】&#10;一人当たり面積該当値テキスト">
          <a:extLst>
            <a:ext uri="{FF2B5EF4-FFF2-40B4-BE49-F238E27FC236}">
              <a16:creationId xmlns:a16="http://schemas.microsoft.com/office/drawing/2014/main" id="{FEA6E43D-FC9F-435F-BD87-3286238B839F}"/>
            </a:ext>
          </a:extLst>
        </xdr:cNvPr>
        <xdr:cNvSpPr txBox="1"/>
      </xdr:nvSpPr>
      <xdr:spPr>
        <a:xfrm>
          <a:off x="10515600" y="696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30299</xdr:rowOff>
    </xdr:from>
    <xdr:to>
      <xdr:col>50</xdr:col>
      <xdr:colOff>165100</xdr:colOff>
      <xdr:row>41</xdr:row>
      <xdr:rowOff>131899</xdr:rowOff>
    </xdr:to>
    <xdr:sp macro="" textlink="">
      <xdr:nvSpPr>
        <xdr:cNvPr id="135" name="楕円 134">
          <a:extLst>
            <a:ext uri="{FF2B5EF4-FFF2-40B4-BE49-F238E27FC236}">
              <a16:creationId xmlns:a16="http://schemas.microsoft.com/office/drawing/2014/main" id="{3F541B36-4F90-4C72-B418-0F6E3BFC050F}"/>
            </a:ext>
          </a:extLst>
        </xdr:cNvPr>
        <xdr:cNvSpPr/>
      </xdr:nvSpPr>
      <xdr:spPr>
        <a:xfrm>
          <a:off x="9588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74567</xdr:rowOff>
    </xdr:from>
    <xdr:to>
      <xdr:col>55</xdr:col>
      <xdr:colOff>0</xdr:colOff>
      <xdr:row>41</xdr:row>
      <xdr:rowOff>81099</xdr:rowOff>
    </xdr:to>
    <xdr:cxnSp macro="">
      <xdr:nvCxnSpPr>
        <xdr:cNvPr id="136" name="直線コネクタ 135">
          <a:extLst>
            <a:ext uri="{FF2B5EF4-FFF2-40B4-BE49-F238E27FC236}">
              <a16:creationId xmlns:a16="http://schemas.microsoft.com/office/drawing/2014/main" id="{F5E050C8-215C-4380-85EC-C2CDF332912E}"/>
            </a:ext>
          </a:extLst>
        </xdr:cNvPr>
        <xdr:cNvCxnSpPr/>
      </xdr:nvCxnSpPr>
      <xdr:spPr>
        <a:xfrm flipV="1">
          <a:off x="9639300" y="71040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36830</xdr:rowOff>
    </xdr:from>
    <xdr:to>
      <xdr:col>46</xdr:col>
      <xdr:colOff>38100</xdr:colOff>
      <xdr:row>41</xdr:row>
      <xdr:rowOff>138430</xdr:rowOff>
    </xdr:to>
    <xdr:sp macro="" textlink="">
      <xdr:nvSpPr>
        <xdr:cNvPr id="137" name="楕円 136">
          <a:extLst>
            <a:ext uri="{FF2B5EF4-FFF2-40B4-BE49-F238E27FC236}">
              <a16:creationId xmlns:a16="http://schemas.microsoft.com/office/drawing/2014/main" id="{E5D804F5-391D-4D6C-95E6-8E50CD6E334E}"/>
            </a:ext>
          </a:extLst>
        </xdr:cNvPr>
        <xdr:cNvSpPr/>
      </xdr:nvSpPr>
      <xdr:spPr>
        <a:xfrm>
          <a:off x="8699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81099</xdr:rowOff>
    </xdr:from>
    <xdr:to>
      <xdr:col>50</xdr:col>
      <xdr:colOff>114300</xdr:colOff>
      <xdr:row>41</xdr:row>
      <xdr:rowOff>87630</xdr:rowOff>
    </xdr:to>
    <xdr:cxnSp macro="">
      <xdr:nvCxnSpPr>
        <xdr:cNvPr id="138" name="直線コネクタ 137">
          <a:extLst>
            <a:ext uri="{FF2B5EF4-FFF2-40B4-BE49-F238E27FC236}">
              <a16:creationId xmlns:a16="http://schemas.microsoft.com/office/drawing/2014/main" id="{FC7EE34F-3C3D-47FE-AC0B-F0C4D5181A3C}"/>
            </a:ext>
          </a:extLst>
        </xdr:cNvPr>
        <xdr:cNvCxnSpPr/>
      </xdr:nvCxnSpPr>
      <xdr:spPr>
        <a:xfrm flipV="1">
          <a:off x="8750300" y="71105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43362</xdr:rowOff>
    </xdr:from>
    <xdr:to>
      <xdr:col>41</xdr:col>
      <xdr:colOff>101600</xdr:colOff>
      <xdr:row>41</xdr:row>
      <xdr:rowOff>144962</xdr:rowOff>
    </xdr:to>
    <xdr:sp macro="" textlink="">
      <xdr:nvSpPr>
        <xdr:cNvPr id="139" name="楕円 138">
          <a:extLst>
            <a:ext uri="{FF2B5EF4-FFF2-40B4-BE49-F238E27FC236}">
              <a16:creationId xmlns:a16="http://schemas.microsoft.com/office/drawing/2014/main" id="{5200E097-7805-4533-B761-D4E0083198AD}"/>
            </a:ext>
          </a:extLst>
        </xdr:cNvPr>
        <xdr:cNvSpPr/>
      </xdr:nvSpPr>
      <xdr:spPr>
        <a:xfrm>
          <a:off x="781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87630</xdr:rowOff>
    </xdr:from>
    <xdr:to>
      <xdr:col>45</xdr:col>
      <xdr:colOff>177800</xdr:colOff>
      <xdr:row>41</xdr:row>
      <xdr:rowOff>94162</xdr:rowOff>
    </xdr:to>
    <xdr:cxnSp macro="">
      <xdr:nvCxnSpPr>
        <xdr:cNvPr id="140" name="直線コネクタ 139">
          <a:extLst>
            <a:ext uri="{FF2B5EF4-FFF2-40B4-BE49-F238E27FC236}">
              <a16:creationId xmlns:a16="http://schemas.microsoft.com/office/drawing/2014/main" id="{992AE476-55FA-438A-B1CC-EB58E322C7C8}"/>
            </a:ext>
          </a:extLst>
        </xdr:cNvPr>
        <xdr:cNvCxnSpPr/>
      </xdr:nvCxnSpPr>
      <xdr:spPr>
        <a:xfrm flipV="1">
          <a:off x="7861300" y="71170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46627</xdr:rowOff>
    </xdr:from>
    <xdr:to>
      <xdr:col>36</xdr:col>
      <xdr:colOff>165100</xdr:colOff>
      <xdr:row>41</xdr:row>
      <xdr:rowOff>148227</xdr:rowOff>
    </xdr:to>
    <xdr:sp macro="" textlink="">
      <xdr:nvSpPr>
        <xdr:cNvPr id="141" name="楕円 140">
          <a:extLst>
            <a:ext uri="{FF2B5EF4-FFF2-40B4-BE49-F238E27FC236}">
              <a16:creationId xmlns:a16="http://schemas.microsoft.com/office/drawing/2014/main" id="{82BF19EE-AA83-4AFC-BE65-725D52802894}"/>
            </a:ext>
          </a:extLst>
        </xdr:cNvPr>
        <xdr:cNvSpPr/>
      </xdr:nvSpPr>
      <xdr:spPr>
        <a:xfrm>
          <a:off x="692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94162</xdr:rowOff>
    </xdr:from>
    <xdr:to>
      <xdr:col>41</xdr:col>
      <xdr:colOff>50800</xdr:colOff>
      <xdr:row>41</xdr:row>
      <xdr:rowOff>97427</xdr:rowOff>
    </xdr:to>
    <xdr:cxnSp macro="">
      <xdr:nvCxnSpPr>
        <xdr:cNvPr id="142" name="直線コネクタ 141">
          <a:extLst>
            <a:ext uri="{FF2B5EF4-FFF2-40B4-BE49-F238E27FC236}">
              <a16:creationId xmlns:a16="http://schemas.microsoft.com/office/drawing/2014/main" id="{4AA8436D-D429-41C3-BBFA-5C2260DA9060}"/>
            </a:ext>
          </a:extLst>
        </xdr:cNvPr>
        <xdr:cNvCxnSpPr/>
      </xdr:nvCxnSpPr>
      <xdr:spPr>
        <a:xfrm flipV="1">
          <a:off x="6972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171286</xdr:rowOff>
    </xdr:from>
    <xdr:ext cx="469744" cy="259045"/>
    <xdr:sp macro="" textlink="">
      <xdr:nvSpPr>
        <xdr:cNvPr id="143" name="n_1aveValue【図書館】&#10;一人当たり面積">
          <a:extLst>
            <a:ext uri="{FF2B5EF4-FFF2-40B4-BE49-F238E27FC236}">
              <a16:creationId xmlns:a16="http://schemas.microsoft.com/office/drawing/2014/main" id="{C7C8C30A-A79B-4396-9A57-98A1CDA510F0}"/>
            </a:ext>
          </a:extLst>
        </xdr:cNvPr>
        <xdr:cNvSpPr txBox="1"/>
      </xdr:nvSpPr>
      <xdr:spPr>
        <a:xfrm>
          <a:off x="93917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3101</xdr:rowOff>
    </xdr:from>
    <xdr:ext cx="469744" cy="259045"/>
    <xdr:sp macro="" textlink="">
      <xdr:nvSpPr>
        <xdr:cNvPr id="144" name="n_2aveValue【図書館】&#10;一人当たり面積">
          <a:extLst>
            <a:ext uri="{FF2B5EF4-FFF2-40B4-BE49-F238E27FC236}">
              <a16:creationId xmlns:a16="http://schemas.microsoft.com/office/drawing/2014/main" id="{7E161B90-102C-423B-ADBC-26AE4133E57C}"/>
            </a:ext>
          </a:extLst>
        </xdr:cNvPr>
        <xdr:cNvSpPr txBox="1"/>
      </xdr:nvSpPr>
      <xdr:spPr>
        <a:xfrm>
          <a:off x="8515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9633</xdr:rowOff>
    </xdr:from>
    <xdr:ext cx="469744" cy="259045"/>
    <xdr:sp macro="" textlink="">
      <xdr:nvSpPr>
        <xdr:cNvPr id="145" name="n_3aveValue【図書館】&#10;一人当たり面積">
          <a:extLst>
            <a:ext uri="{FF2B5EF4-FFF2-40B4-BE49-F238E27FC236}">
              <a16:creationId xmlns:a16="http://schemas.microsoft.com/office/drawing/2014/main" id="{8DBC10AF-0757-46EA-9CF3-DE2647AA8C22}"/>
            </a:ext>
          </a:extLst>
        </xdr:cNvPr>
        <xdr:cNvSpPr txBox="1"/>
      </xdr:nvSpPr>
      <xdr:spPr>
        <a:xfrm>
          <a:off x="7626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91276</xdr:rowOff>
    </xdr:from>
    <xdr:ext cx="469744" cy="259045"/>
    <xdr:sp macro="" textlink="">
      <xdr:nvSpPr>
        <xdr:cNvPr id="146" name="n_4aveValue【図書館】&#10;一人当たり面積">
          <a:extLst>
            <a:ext uri="{FF2B5EF4-FFF2-40B4-BE49-F238E27FC236}">
              <a16:creationId xmlns:a16="http://schemas.microsoft.com/office/drawing/2014/main" id="{BD6989A5-F97E-40F3-87D4-039D6E11FD9F}"/>
            </a:ext>
          </a:extLst>
        </xdr:cNvPr>
        <xdr:cNvSpPr txBox="1"/>
      </xdr:nvSpPr>
      <xdr:spPr>
        <a:xfrm>
          <a:off x="6737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123026</xdr:rowOff>
    </xdr:from>
    <xdr:ext cx="469744" cy="259045"/>
    <xdr:sp macro="" textlink="">
      <xdr:nvSpPr>
        <xdr:cNvPr id="147" name="n_1mainValue【図書館】&#10;一人当たり面積">
          <a:extLst>
            <a:ext uri="{FF2B5EF4-FFF2-40B4-BE49-F238E27FC236}">
              <a16:creationId xmlns:a16="http://schemas.microsoft.com/office/drawing/2014/main" id="{2F89BBA3-6D40-414D-9F2F-E67F64C51386}"/>
            </a:ext>
          </a:extLst>
        </xdr:cNvPr>
        <xdr:cNvSpPr txBox="1"/>
      </xdr:nvSpPr>
      <xdr:spPr>
        <a:xfrm>
          <a:off x="93917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129557</xdr:rowOff>
    </xdr:from>
    <xdr:ext cx="469744" cy="259045"/>
    <xdr:sp macro="" textlink="">
      <xdr:nvSpPr>
        <xdr:cNvPr id="148" name="n_2mainValue【図書館】&#10;一人当たり面積">
          <a:extLst>
            <a:ext uri="{FF2B5EF4-FFF2-40B4-BE49-F238E27FC236}">
              <a16:creationId xmlns:a16="http://schemas.microsoft.com/office/drawing/2014/main" id="{6C1A16AF-470B-428D-9426-787EDA48A12E}"/>
            </a:ext>
          </a:extLst>
        </xdr:cNvPr>
        <xdr:cNvSpPr txBox="1"/>
      </xdr:nvSpPr>
      <xdr:spPr>
        <a:xfrm>
          <a:off x="8515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136089</xdr:rowOff>
    </xdr:from>
    <xdr:ext cx="469744" cy="259045"/>
    <xdr:sp macro="" textlink="">
      <xdr:nvSpPr>
        <xdr:cNvPr id="149" name="n_3mainValue【図書館】&#10;一人当たり面積">
          <a:extLst>
            <a:ext uri="{FF2B5EF4-FFF2-40B4-BE49-F238E27FC236}">
              <a16:creationId xmlns:a16="http://schemas.microsoft.com/office/drawing/2014/main" id="{35ED7796-BAFB-44C1-9310-5C46D40E0FA7}"/>
            </a:ext>
          </a:extLst>
        </xdr:cNvPr>
        <xdr:cNvSpPr txBox="1"/>
      </xdr:nvSpPr>
      <xdr:spPr>
        <a:xfrm>
          <a:off x="7626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139354</xdr:rowOff>
    </xdr:from>
    <xdr:ext cx="469744" cy="259045"/>
    <xdr:sp macro="" textlink="">
      <xdr:nvSpPr>
        <xdr:cNvPr id="150" name="n_4mainValue【図書館】&#10;一人当たり面積">
          <a:extLst>
            <a:ext uri="{FF2B5EF4-FFF2-40B4-BE49-F238E27FC236}">
              <a16:creationId xmlns:a16="http://schemas.microsoft.com/office/drawing/2014/main" id="{C6D42C2C-75ED-4581-A604-79C122847C84}"/>
            </a:ext>
          </a:extLst>
        </xdr:cNvPr>
        <xdr:cNvSpPr txBox="1"/>
      </xdr:nvSpPr>
      <xdr:spPr>
        <a:xfrm>
          <a:off x="6737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7BB63A6-6287-4CA8-8F5A-85AA2EAA8B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31A5DC0D-0E25-4F9A-A6D4-4F41AC2E98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68A3BF80-C16B-49D6-A93D-7596DD99F9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ED1D383-51F7-43B9-B163-E205B392F9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FCD94070-5288-47EA-8783-F22146048E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B70E8913-0696-4C30-8BDA-F8128053935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9016FDF3-75F2-4685-824B-CFEF3B329B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813FC2C7-C702-4CAE-B525-A52821A5AD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4746CBEC-38A9-41E5-8A7C-4695531A96F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DE8BB7F-D4C6-4D11-AC54-87FCE940A9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74049412-E0B2-457F-8141-5085556716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26277D2C-3F38-4B26-A89C-B5E80782C8A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4473D237-4C9B-4F35-AC4F-7026D7C94B8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2FA0794C-FD86-4152-AF04-423D9254E6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41DC0ED-20A7-4256-9E9E-EAC0E114CAB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F149D617-045A-4CCF-AC26-163BD2C4C72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89E18908-E4CE-44C6-9232-0F13E772708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F0A6F0FF-3666-492F-99EA-D0632D379D1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36637B72-851B-4CD6-808E-9CA6FCB0D2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DAD4BCE6-7816-4CFD-895E-54ADB1D7D17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6006447A-A222-4E40-B52A-4E8D459EFA8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A130F10-CB59-4D9C-9BC9-8C0C6AD21B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60B65E0D-168D-40CD-914D-3088E0FAE7C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F7BBE9C-3AAB-43EE-8AB1-FFF1D3F4E8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754EBEA0-BB14-40EF-A546-C88226A964BF}"/>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C4190B3-884B-4A58-8A64-8019A7031E1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6F8F3D5-763C-43BB-883E-12659342DF3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719333F0-2406-4D76-9F26-AD57A52ED568}"/>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9" name="直線コネクタ 178">
          <a:extLst>
            <a:ext uri="{FF2B5EF4-FFF2-40B4-BE49-F238E27FC236}">
              <a16:creationId xmlns:a16="http://schemas.microsoft.com/office/drawing/2014/main" id="{EAD95842-7B6C-4661-B652-C6AC428BCC98}"/>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8FB7B984-E691-4D13-BFBD-C09747AABAC2}"/>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1" name="フローチャート: 判断 180">
          <a:extLst>
            <a:ext uri="{FF2B5EF4-FFF2-40B4-BE49-F238E27FC236}">
              <a16:creationId xmlns:a16="http://schemas.microsoft.com/office/drawing/2014/main" id="{EB5C938C-05BF-4A5D-9374-5CCCD1E8309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82" name="フローチャート: 判断 181">
          <a:extLst>
            <a:ext uri="{FF2B5EF4-FFF2-40B4-BE49-F238E27FC236}">
              <a16:creationId xmlns:a16="http://schemas.microsoft.com/office/drawing/2014/main" id="{67F72BDB-3460-48A1-BF81-71CC14F578FC}"/>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83" name="フローチャート: 判断 182">
          <a:extLst>
            <a:ext uri="{FF2B5EF4-FFF2-40B4-BE49-F238E27FC236}">
              <a16:creationId xmlns:a16="http://schemas.microsoft.com/office/drawing/2014/main" id="{F88DEDA4-D4B8-4763-9A3E-55B487C904A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84" name="フローチャート: 判断 183">
          <a:extLst>
            <a:ext uri="{FF2B5EF4-FFF2-40B4-BE49-F238E27FC236}">
              <a16:creationId xmlns:a16="http://schemas.microsoft.com/office/drawing/2014/main" id="{C8DDECA4-270D-4076-B7CE-4DEF04F1A051}"/>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5" name="フローチャート: 判断 184">
          <a:extLst>
            <a:ext uri="{FF2B5EF4-FFF2-40B4-BE49-F238E27FC236}">
              <a16:creationId xmlns:a16="http://schemas.microsoft.com/office/drawing/2014/main" id="{35B5D6C3-533D-4CBD-A654-596854F080C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719EA82-7D7E-469C-9772-3A9138FF4C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08ACC2-3FAA-4C61-8292-38A0B3FF640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8CC4B73-B643-4C3D-B770-4962A51950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43164F0-ABED-4C2C-B7AF-BA0A3753AE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5993110-F2AA-4499-BF34-DC5249FC91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50165</xdr:rowOff>
    </xdr:from>
    <xdr:to>
      <xdr:col>24</xdr:col>
      <xdr:colOff>114300</xdr:colOff>
      <xdr:row>62</xdr:row>
      <xdr:rowOff>151765</xdr:rowOff>
    </xdr:to>
    <xdr:sp macro="" textlink="">
      <xdr:nvSpPr>
        <xdr:cNvPr id="191" name="楕円 190">
          <a:extLst>
            <a:ext uri="{FF2B5EF4-FFF2-40B4-BE49-F238E27FC236}">
              <a16:creationId xmlns:a16="http://schemas.microsoft.com/office/drawing/2014/main" id="{302FBE2E-E3BE-4852-A64A-2EF6A9BA2B5B}"/>
            </a:ext>
          </a:extLst>
        </xdr:cNvPr>
        <xdr:cNvSpPr/>
      </xdr:nvSpPr>
      <xdr:spPr>
        <a:xfrm>
          <a:off x="45847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28592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546BCBD-04F6-4C82-8A5D-F139B933CFE6}"/>
            </a:ext>
          </a:extLst>
        </xdr:cNvPr>
        <xdr:cNvSpPr txBox="1"/>
      </xdr:nvSpPr>
      <xdr:spPr>
        <a:xfrm>
          <a:off x="4673600"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93" name="楕円 192">
          <a:extLst>
            <a:ext uri="{FF2B5EF4-FFF2-40B4-BE49-F238E27FC236}">
              <a16:creationId xmlns:a16="http://schemas.microsoft.com/office/drawing/2014/main" id="{321EB591-C7F0-4CCB-ACF0-7C631BD79B7D}"/>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100965</xdr:rowOff>
    </xdr:to>
    <xdr:cxnSp macro="">
      <xdr:nvCxnSpPr>
        <xdr:cNvPr id="194" name="直線コネクタ 193">
          <a:extLst>
            <a:ext uri="{FF2B5EF4-FFF2-40B4-BE49-F238E27FC236}">
              <a16:creationId xmlns:a16="http://schemas.microsoft.com/office/drawing/2014/main" id="{16089C19-0609-4BA5-9029-FAE8BDDEB63F}"/>
            </a:ext>
          </a:extLst>
        </xdr:cNvPr>
        <xdr:cNvCxnSpPr/>
      </xdr:nvCxnSpPr>
      <xdr:spPr>
        <a:xfrm>
          <a:off x="3797300" y="106870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5" name="楕円 194">
          <a:extLst>
            <a:ext uri="{FF2B5EF4-FFF2-40B4-BE49-F238E27FC236}">
              <a16:creationId xmlns:a16="http://schemas.microsoft.com/office/drawing/2014/main" id="{B3D648E0-27CB-4C70-9F07-9FCBEFF1AE91}"/>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57150</xdr:rowOff>
    </xdr:to>
    <xdr:cxnSp macro="">
      <xdr:nvCxnSpPr>
        <xdr:cNvPr id="196" name="直線コネクタ 195">
          <a:extLst>
            <a:ext uri="{FF2B5EF4-FFF2-40B4-BE49-F238E27FC236}">
              <a16:creationId xmlns:a16="http://schemas.microsoft.com/office/drawing/2014/main" id="{0D84905D-51D1-41EC-BFCC-64EF36C93D8F}"/>
            </a:ext>
          </a:extLst>
        </xdr:cNvPr>
        <xdr:cNvCxnSpPr/>
      </xdr:nvCxnSpPr>
      <xdr:spPr>
        <a:xfrm>
          <a:off x="2908300" y="1065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7" name="楕円 196">
          <a:extLst>
            <a:ext uri="{FF2B5EF4-FFF2-40B4-BE49-F238E27FC236}">
              <a16:creationId xmlns:a16="http://schemas.microsoft.com/office/drawing/2014/main" id="{97DD42AA-7EC0-43A6-966E-A87E74AD9BF2}"/>
            </a:ext>
          </a:extLst>
        </xdr:cNvPr>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62</xdr:row>
      <xdr:rowOff>22860</xdr:rowOff>
    </xdr:to>
    <xdr:cxnSp macro="">
      <xdr:nvCxnSpPr>
        <xdr:cNvPr id="198" name="直線コネクタ 197">
          <a:extLst>
            <a:ext uri="{FF2B5EF4-FFF2-40B4-BE49-F238E27FC236}">
              <a16:creationId xmlns:a16="http://schemas.microsoft.com/office/drawing/2014/main" id="{AB49003C-8842-4799-B4BC-DC87032E61D2}"/>
            </a:ext>
          </a:extLst>
        </xdr:cNvPr>
        <xdr:cNvCxnSpPr/>
      </xdr:nvCxnSpPr>
      <xdr:spPr>
        <a:xfrm>
          <a:off x="2019300" y="10610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9" name="楕円 198">
          <a:extLst>
            <a:ext uri="{FF2B5EF4-FFF2-40B4-BE49-F238E27FC236}">
              <a16:creationId xmlns:a16="http://schemas.microsoft.com/office/drawing/2014/main" id="{F9B8007C-8646-4B65-9C59-48F5E3485C19}"/>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152400</xdr:rowOff>
    </xdr:to>
    <xdr:cxnSp macro="">
      <xdr:nvCxnSpPr>
        <xdr:cNvPr id="200" name="直線コネクタ 199">
          <a:extLst>
            <a:ext uri="{FF2B5EF4-FFF2-40B4-BE49-F238E27FC236}">
              <a16:creationId xmlns:a16="http://schemas.microsoft.com/office/drawing/2014/main" id="{5019114B-B853-441E-88B1-DA15AB28ACAF}"/>
            </a:ext>
          </a:extLst>
        </xdr:cNvPr>
        <xdr:cNvCxnSpPr/>
      </xdr:nvCxnSpPr>
      <xdr:spPr>
        <a:xfrm>
          <a:off x="1130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201" name="n_1aveValue【体育館・プール】&#10;有形固定資産減価償却率">
          <a:extLst>
            <a:ext uri="{FF2B5EF4-FFF2-40B4-BE49-F238E27FC236}">
              <a16:creationId xmlns:a16="http://schemas.microsoft.com/office/drawing/2014/main" id="{C3AE2CAC-7013-4F0D-BD71-52FB1EE782B2}"/>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2" name="n_2aveValue【体育館・プール】&#10;有形固定資産減価償却率">
          <a:extLst>
            <a:ext uri="{FF2B5EF4-FFF2-40B4-BE49-F238E27FC236}">
              <a16:creationId xmlns:a16="http://schemas.microsoft.com/office/drawing/2014/main" id="{94E26C39-FD6E-4041-AAEF-8F07DAFB187E}"/>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203" name="n_3aveValue【体育館・プール】&#10;有形固定資産減価償却率">
          <a:extLst>
            <a:ext uri="{FF2B5EF4-FFF2-40B4-BE49-F238E27FC236}">
              <a16:creationId xmlns:a16="http://schemas.microsoft.com/office/drawing/2014/main" id="{C8A4586B-3E22-41BB-8CF2-BE9F572338B6}"/>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4" name="n_4aveValue【体育館・プール】&#10;有形固定資産減価償却率">
          <a:extLst>
            <a:ext uri="{FF2B5EF4-FFF2-40B4-BE49-F238E27FC236}">
              <a16:creationId xmlns:a16="http://schemas.microsoft.com/office/drawing/2014/main" id="{4A9424A9-B5FD-4C2A-8912-675ECAE03208}"/>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5" name="n_1mainValue【体育館・プール】&#10;有形固定資産減価償却率">
          <a:extLst>
            <a:ext uri="{FF2B5EF4-FFF2-40B4-BE49-F238E27FC236}">
              <a16:creationId xmlns:a16="http://schemas.microsoft.com/office/drawing/2014/main" id="{1822D5B1-2E62-47C1-B664-0BE67C672DF4}"/>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6" name="n_2mainValue【体育館・プール】&#10;有形固定資産減価償却率">
          <a:extLst>
            <a:ext uri="{FF2B5EF4-FFF2-40B4-BE49-F238E27FC236}">
              <a16:creationId xmlns:a16="http://schemas.microsoft.com/office/drawing/2014/main" id="{83D81D83-FC7B-4441-8E91-FF91488C57BB}"/>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7" name="n_3mainValue【体育館・プール】&#10;有形固定資産減価償却率">
          <a:extLst>
            <a:ext uri="{FF2B5EF4-FFF2-40B4-BE49-F238E27FC236}">
              <a16:creationId xmlns:a16="http://schemas.microsoft.com/office/drawing/2014/main" id="{4DE70256-5403-4B1A-A9AC-2F713F4A657A}"/>
            </a:ext>
          </a:extLst>
        </xdr:cNvPr>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152417</xdr:rowOff>
    </xdr:from>
    <xdr:ext cx="405111" cy="259045"/>
    <xdr:sp macro="" textlink="">
      <xdr:nvSpPr>
        <xdr:cNvPr id="208" name="n_4mainValue【体育館・プール】&#10;有形固定資産減価償却率">
          <a:extLst>
            <a:ext uri="{FF2B5EF4-FFF2-40B4-BE49-F238E27FC236}">
              <a16:creationId xmlns:a16="http://schemas.microsoft.com/office/drawing/2014/main" id="{1DF7F6E4-C098-49ED-A55F-02293D0D1B4D}"/>
            </a:ext>
          </a:extLst>
        </xdr:cNvPr>
        <xdr:cNvSpPr txBox="1"/>
      </xdr:nvSpPr>
      <xdr:spPr>
        <a:xfrm>
          <a:off x="927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328189D9-7ABE-4ED9-B606-41A3C88DAA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B70AAA8-EB91-4766-AF8B-2DE4CD87C1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77D044B-4BC1-4D1F-BAD1-886C0CCC30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B8B7A20-7538-4402-B513-346A26CA1F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FF20AD4-7E0D-43B4-A41B-18BEE6534A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35CE0CC2-4506-4121-8FBC-FBFD9021A8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B15616C-BA03-40DB-9164-D4DA01FD44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E4261B3-E8B8-4DD9-A6ED-C0BE487F93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648F184-42FB-4C4B-844A-019DBBFC69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76F8545A-F160-406E-A112-AECB5C532B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2D640C1C-6456-4F56-9877-DDA7ECC19D7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940BADA6-F6F8-452C-B4E4-6294DE86623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649AE056-DC2F-4CCB-9C16-4C68B292A2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3C8793D4-DED1-4E4C-839F-1607508F75B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79D80B7-7AC2-4286-9EB0-D2E6463CC7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EAC0267B-58C1-4CF5-8C86-87A3D854296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8A0E125-50E5-40E2-B3EF-93C71B5534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60A70AE0-7035-42AB-B212-32101472CA5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3C3D98F-4F5A-4E63-B519-CF6A967720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1E6033F2-44B3-4590-B0B2-589EFA22684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3F5F995D-32F0-4A35-ADD7-33A17CF1310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30" name="テキスト ボックス 229">
          <a:extLst>
            <a:ext uri="{FF2B5EF4-FFF2-40B4-BE49-F238E27FC236}">
              <a16:creationId xmlns:a16="http://schemas.microsoft.com/office/drawing/2014/main" id="{C1E9BEB4-BB70-4674-B364-F06D00A6400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80232117-8AA5-4C6A-A3E5-3D3EB19B43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32" name="直線コネクタ 231">
          <a:extLst>
            <a:ext uri="{FF2B5EF4-FFF2-40B4-BE49-F238E27FC236}">
              <a16:creationId xmlns:a16="http://schemas.microsoft.com/office/drawing/2014/main" id="{38AA7E9D-0E0A-40C9-9E0A-49491B821212}"/>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33" name="【体育館・プール】&#10;一人当たり面積最小値テキスト">
          <a:extLst>
            <a:ext uri="{FF2B5EF4-FFF2-40B4-BE49-F238E27FC236}">
              <a16:creationId xmlns:a16="http://schemas.microsoft.com/office/drawing/2014/main" id="{BE0EDABE-A2C4-4F72-ACFA-55A8F8D1886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34" name="直線コネクタ 233">
          <a:extLst>
            <a:ext uri="{FF2B5EF4-FFF2-40B4-BE49-F238E27FC236}">
              <a16:creationId xmlns:a16="http://schemas.microsoft.com/office/drawing/2014/main" id="{0897220A-4141-4586-AC92-7A1717D4C73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35" name="【体育館・プール】&#10;一人当たり面積最大値テキスト">
          <a:extLst>
            <a:ext uri="{FF2B5EF4-FFF2-40B4-BE49-F238E27FC236}">
              <a16:creationId xmlns:a16="http://schemas.microsoft.com/office/drawing/2014/main" id="{7EE14297-2D10-481C-A48F-9E3704727F3A}"/>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6" name="直線コネクタ 235">
          <a:extLst>
            <a:ext uri="{FF2B5EF4-FFF2-40B4-BE49-F238E27FC236}">
              <a16:creationId xmlns:a16="http://schemas.microsoft.com/office/drawing/2014/main" id="{02B1F1E6-13AC-4B63-83AF-115FEED60C26}"/>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237" name="【体育館・プール】&#10;一人当たり面積平均値テキスト">
          <a:extLst>
            <a:ext uri="{FF2B5EF4-FFF2-40B4-BE49-F238E27FC236}">
              <a16:creationId xmlns:a16="http://schemas.microsoft.com/office/drawing/2014/main" id="{BEAC13DE-836B-4BC9-AC53-AC881C11C200}"/>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8" name="フローチャート: 判断 237">
          <a:extLst>
            <a:ext uri="{FF2B5EF4-FFF2-40B4-BE49-F238E27FC236}">
              <a16:creationId xmlns:a16="http://schemas.microsoft.com/office/drawing/2014/main" id="{34012CCE-B128-4C93-9A38-03F86EECE12E}"/>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9" name="フローチャート: 判断 238">
          <a:extLst>
            <a:ext uri="{FF2B5EF4-FFF2-40B4-BE49-F238E27FC236}">
              <a16:creationId xmlns:a16="http://schemas.microsoft.com/office/drawing/2014/main" id="{103A0E71-A249-4753-8596-E16F736ABE15}"/>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40" name="フローチャート: 判断 239">
          <a:extLst>
            <a:ext uri="{FF2B5EF4-FFF2-40B4-BE49-F238E27FC236}">
              <a16:creationId xmlns:a16="http://schemas.microsoft.com/office/drawing/2014/main" id="{43B15E12-3B9F-4876-8957-6B4BF6F3F6BD}"/>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41" name="フローチャート: 判断 240">
          <a:extLst>
            <a:ext uri="{FF2B5EF4-FFF2-40B4-BE49-F238E27FC236}">
              <a16:creationId xmlns:a16="http://schemas.microsoft.com/office/drawing/2014/main" id="{9A2EC070-FADE-462F-91DB-6AF51D9F355C}"/>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42" name="フローチャート: 判断 241">
          <a:extLst>
            <a:ext uri="{FF2B5EF4-FFF2-40B4-BE49-F238E27FC236}">
              <a16:creationId xmlns:a16="http://schemas.microsoft.com/office/drawing/2014/main" id="{E690C7AF-C7F6-4816-B286-E275838FDAC8}"/>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72B5AC8-05A3-4600-A19A-6DCB8CF3AE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863D078-A542-480E-AA80-88D2F6F005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1B54F2F-DFB2-401C-BED4-60C4500077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F4426BC-38B1-4E60-A0BE-20DB048FA2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EBF6F7D-40ED-45BA-BC70-BF305A0ED0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62357</xdr:rowOff>
    </xdr:from>
    <xdr:to>
      <xdr:col>55</xdr:col>
      <xdr:colOff>50800</xdr:colOff>
      <xdr:row>63</xdr:row>
      <xdr:rowOff>163957</xdr:rowOff>
    </xdr:to>
    <xdr:sp macro="" textlink="">
      <xdr:nvSpPr>
        <xdr:cNvPr id="248" name="楕円 247">
          <a:extLst>
            <a:ext uri="{FF2B5EF4-FFF2-40B4-BE49-F238E27FC236}">
              <a16:creationId xmlns:a16="http://schemas.microsoft.com/office/drawing/2014/main" id="{0DDAA780-3EA3-4265-9B6F-913CCB005AFB}"/>
            </a:ext>
          </a:extLst>
        </xdr:cNvPr>
        <xdr:cNvSpPr/>
      </xdr:nvSpPr>
      <xdr:spPr>
        <a:xfrm>
          <a:off x="10426700" y="108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148734</xdr:rowOff>
    </xdr:from>
    <xdr:ext cx="469744" cy="259045"/>
    <xdr:sp macro="" textlink="">
      <xdr:nvSpPr>
        <xdr:cNvPr id="249" name="【体育館・プール】&#10;一人当たり面積該当値テキスト">
          <a:extLst>
            <a:ext uri="{FF2B5EF4-FFF2-40B4-BE49-F238E27FC236}">
              <a16:creationId xmlns:a16="http://schemas.microsoft.com/office/drawing/2014/main" id="{24D5DE38-963C-438B-8C77-87E1FC0A26C5}"/>
            </a:ext>
          </a:extLst>
        </xdr:cNvPr>
        <xdr:cNvSpPr txBox="1"/>
      </xdr:nvSpPr>
      <xdr:spPr>
        <a:xfrm>
          <a:off x="10515600" y="1077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66167</xdr:rowOff>
    </xdr:from>
    <xdr:to>
      <xdr:col>50</xdr:col>
      <xdr:colOff>165100</xdr:colOff>
      <xdr:row>63</xdr:row>
      <xdr:rowOff>167767</xdr:rowOff>
    </xdr:to>
    <xdr:sp macro="" textlink="">
      <xdr:nvSpPr>
        <xdr:cNvPr id="250" name="楕円 249">
          <a:extLst>
            <a:ext uri="{FF2B5EF4-FFF2-40B4-BE49-F238E27FC236}">
              <a16:creationId xmlns:a16="http://schemas.microsoft.com/office/drawing/2014/main" id="{239FF57E-A0A5-4D89-A512-B88CF2068219}"/>
            </a:ext>
          </a:extLst>
        </xdr:cNvPr>
        <xdr:cNvSpPr/>
      </xdr:nvSpPr>
      <xdr:spPr>
        <a:xfrm>
          <a:off x="9588500" y="108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113157</xdr:rowOff>
    </xdr:from>
    <xdr:to>
      <xdr:col>55</xdr:col>
      <xdr:colOff>0</xdr:colOff>
      <xdr:row>63</xdr:row>
      <xdr:rowOff>116967</xdr:rowOff>
    </xdr:to>
    <xdr:cxnSp macro="">
      <xdr:nvCxnSpPr>
        <xdr:cNvPr id="251" name="直線コネクタ 250">
          <a:extLst>
            <a:ext uri="{FF2B5EF4-FFF2-40B4-BE49-F238E27FC236}">
              <a16:creationId xmlns:a16="http://schemas.microsoft.com/office/drawing/2014/main" id="{9679C244-C1BB-4547-8654-9889CE143886}"/>
            </a:ext>
          </a:extLst>
        </xdr:cNvPr>
        <xdr:cNvCxnSpPr/>
      </xdr:nvCxnSpPr>
      <xdr:spPr>
        <a:xfrm flipV="1">
          <a:off x="9639300" y="1091450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93599</xdr:rowOff>
    </xdr:from>
    <xdr:to>
      <xdr:col>46</xdr:col>
      <xdr:colOff>38100</xdr:colOff>
      <xdr:row>64</xdr:row>
      <xdr:rowOff>23749</xdr:rowOff>
    </xdr:to>
    <xdr:sp macro="" textlink="">
      <xdr:nvSpPr>
        <xdr:cNvPr id="252" name="楕円 251">
          <a:extLst>
            <a:ext uri="{FF2B5EF4-FFF2-40B4-BE49-F238E27FC236}">
              <a16:creationId xmlns:a16="http://schemas.microsoft.com/office/drawing/2014/main" id="{12C788FB-1597-4DEA-BA86-81F72EA4E4AE}"/>
            </a:ext>
          </a:extLst>
        </xdr:cNvPr>
        <xdr:cNvSpPr/>
      </xdr:nvSpPr>
      <xdr:spPr>
        <a:xfrm>
          <a:off x="8699500" y="10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116967</xdr:rowOff>
    </xdr:from>
    <xdr:to>
      <xdr:col>50</xdr:col>
      <xdr:colOff>114300</xdr:colOff>
      <xdr:row>63</xdr:row>
      <xdr:rowOff>144399</xdr:rowOff>
    </xdr:to>
    <xdr:cxnSp macro="">
      <xdr:nvCxnSpPr>
        <xdr:cNvPr id="253" name="直線コネクタ 252">
          <a:extLst>
            <a:ext uri="{FF2B5EF4-FFF2-40B4-BE49-F238E27FC236}">
              <a16:creationId xmlns:a16="http://schemas.microsoft.com/office/drawing/2014/main" id="{9F6A0166-3CB8-4D92-9F04-5189BE807F38}"/>
            </a:ext>
          </a:extLst>
        </xdr:cNvPr>
        <xdr:cNvCxnSpPr/>
      </xdr:nvCxnSpPr>
      <xdr:spPr>
        <a:xfrm flipV="1">
          <a:off x="8750300" y="1091831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97409</xdr:rowOff>
    </xdr:from>
    <xdr:to>
      <xdr:col>41</xdr:col>
      <xdr:colOff>101600</xdr:colOff>
      <xdr:row>64</xdr:row>
      <xdr:rowOff>27559</xdr:rowOff>
    </xdr:to>
    <xdr:sp macro="" textlink="">
      <xdr:nvSpPr>
        <xdr:cNvPr id="254" name="楕円 253">
          <a:extLst>
            <a:ext uri="{FF2B5EF4-FFF2-40B4-BE49-F238E27FC236}">
              <a16:creationId xmlns:a16="http://schemas.microsoft.com/office/drawing/2014/main" id="{6BD9F293-B376-442E-89DA-937C0595F2C3}"/>
            </a:ext>
          </a:extLst>
        </xdr:cNvPr>
        <xdr:cNvSpPr/>
      </xdr:nvSpPr>
      <xdr:spPr>
        <a:xfrm>
          <a:off x="7810500" y="10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144399</xdr:rowOff>
    </xdr:from>
    <xdr:to>
      <xdr:col>45</xdr:col>
      <xdr:colOff>177800</xdr:colOff>
      <xdr:row>63</xdr:row>
      <xdr:rowOff>148209</xdr:rowOff>
    </xdr:to>
    <xdr:cxnSp macro="">
      <xdr:nvCxnSpPr>
        <xdr:cNvPr id="255" name="直線コネクタ 254">
          <a:extLst>
            <a:ext uri="{FF2B5EF4-FFF2-40B4-BE49-F238E27FC236}">
              <a16:creationId xmlns:a16="http://schemas.microsoft.com/office/drawing/2014/main" id="{1A130D8D-EB9C-4C95-855A-1811B3B9987B}"/>
            </a:ext>
          </a:extLst>
        </xdr:cNvPr>
        <xdr:cNvCxnSpPr/>
      </xdr:nvCxnSpPr>
      <xdr:spPr>
        <a:xfrm flipV="1">
          <a:off x="7861300" y="1094574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100076</xdr:rowOff>
    </xdr:from>
    <xdr:to>
      <xdr:col>36</xdr:col>
      <xdr:colOff>165100</xdr:colOff>
      <xdr:row>64</xdr:row>
      <xdr:rowOff>30226</xdr:rowOff>
    </xdr:to>
    <xdr:sp macro="" textlink="">
      <xdr:nvSpPr>
        <xdr:cNvPr id="256" name="楕円 255">
          <a:extLst>
            <a:ext uri="{FF2B5EF4-FFF2-40B4-BE49-F238E27FC236}">
              <a16:creationId xmlns:a16="http://schemas.microsoft.com/office/drawing/2014/main" id="{C28DBB2F-DF52-4F68-9B77-586D14C01710}"/>
            </a:ext>
          </a:extLst>
        </xdr:cNvPr>
        <xdr:cNvSpPr/>
      </xdr:nvSpPr>
      <xdr:spPr>
        <a:xfrm>
          <a:off x="6921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148209</xdr:rowOff>
    </xdr:from>
    <xdr:to>
      <xdr:col>41</xdr:col>
      <xdr:colOff>50800</xdr:colOff>
      <xdr:row>63</xdr:row>
      <xdr:rowOff>150876</xdr:rowOff>
    </xdr:to>
    <xdr:cxnSp macro="">
      <xdr:nvCxnSpPr>
        <xdr:cNvPr id="257" name="直線コネクタ 256">
          <a:extLst>
            <a:ext uri="{FF2B5EF4-FFF2-40B4-BE49-F238E27FC236}">
              <a16:creationId xmlns:a16="http://schemas.microsoft.com/office/drawing/2014/main" id="{A7E016E5-6ED4-4789-9F30-567A98E9302A}"/>
            </a:ext>
          </a:extLst>
        </xdr:cNvPr>
        <xdr:cNvCxnSpPr/>
      </xdr:nvCxnSpPr>
      <xdr:spPr>
        <a:xfrm flipV="1">
          <a:off x="6972300" y="1094955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258" name="n_1aveValue【体育館・プール】&#10;一人当たり面積">
          <a:extLst>
            <a:ext uri="{FF2B5EF4-FFF2-40B4-BE49-F238E27FC236}">
              <a16:creationId xmlns:a16="http://schemas.microsoft.com/office/drawing/2014/main" id="{6D9239BB-8553-42D3-A434-5FFF6E594DE2}"/>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259" name="n_2aveValue【体育館・プール】&#10;一人当たり面積">
          <a:extLst>
            <a:ext uri="{FF2B5EF4-FFF2-40B4-BE49-F238E27FC236}">
              <a16:creationId xmlns:a16="http://schemas.microsoft.com/office/drawing/2014/main" id="{1CB36A5D-21D8-40CE-927A-5894E719134B}"/>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260" name="n_3aveValue【体育館・プール】&#10;一人当たり面積">
          <a:extLst>
            <a:ext uri="{FF2B5EF4-FFF2-40B4-BE49-F238E27FC236}">
              <a16:creationId xmlns:a16="http://schemas.microsoft.com/office/drawing/2014/main" id="{0E0A2A0B-3573-43A0-A21C-C4CB10356A25}"/>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261" name="n_4aveValue【体育館・プール】&#10;一人当たり面積">
          <a:extLst>
            <a:ext uri="{FF2B5EF4-FFF2-40B4-BE49-F238E27FC236}">
              <a16:creationId xmlns:a16="http://schemas.microsoft.com/office/drawing/2014/main" id="{2C9A8815-155A-4A24-B7AC-8B68C3E6A1C7}"/>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158894</xdr:rowOff>
    </xdr:from>
    <xdr:ext cx="469744" cy="259045"/>
    <xdr:sp macro="" textlink="">
      <xdr:nvSpPr>
        <xdr:cNvPr id="262" name="n_1mainValue【体育館・プール】&#10;一人当たり面積">
          <a:extLst>
            <a:ext uri="{FF2B5EF4-FFF2-40B4-BE49-F238E27FC236}">
              <a16:creationId xmlns:a16="http://schemas.microsoft.com/office/drawing/2014/main" id="{11669E43-4E09-43EB-B279-0936067778A7}"/>
            </a:ext>
          </a:extLst>
        </xdr:cNvPr>
        <xdr:cNvSpPr txBox="1"/>
      </xdr:nvSpPr>
      <xdr:spPr>
        <a:xfrm>
          <a:off x="9391727"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14876</xdr:rowOff>
    </xdr:from>
    <xdr:ext cx="469744" cy="259045"/>
    <xdr:sp macro="" textlink="">
      <xdr:nvSpPr>
        <xdr:cNvPr id="263" name="n_2mainValue【体育館・プール】&#10;一人当たり面積">
          <a:extLst>
            <a:ext uri="{FF2B5EF4-FFF2-40B4-BE49-F238E27FC236}">
              <a16:creationId xmlns:a16="http://schemas.microsoft.com/office/drawing/2014/main" id="{B7D528C2-79B0-4221-8B14-39CED6BD1DF0}"/>
            </a:ext>
          </a:extLst>
        </xdr:cNvPr>
        <xdr:cNvSpPr txBox="1"/>
      </xdr:nvSpPr>
      <xdr:spPr>
        <a:xfrm>
          <a:off x="8515427" y="109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18686</xdr:rowOff>
    </xdr:from>
    <xdr:ext cx="469744" cy="259045"/>
    <xdr:sp macro="" textlink="">
      <xdr:nvSpPr>
        <xdr:cNvPr id="264" name="n_3mainValue【体育館・プール】&#10;一人当たり面積">
          <a:extLst>
            <a:ext uri="{FF2B5EF4-FFF2-40B4-BE49-F238E27FC236}">
              <a16:creationId xmlns:a16="http://schemas.microsoft.com/office/drawing/2014/main" id="{B474E216-8F71-4F61-A799-BE151568A3DE}"/>
            </a:ext>
          </a:extLst>
        </xdr:cNvPr>
        <xdr:cNvSpPr txBox="1"/>
      </xdr:nvSpPr>
      <xdr:spPr>
        <a:xfrm>
          <a:off x="7626427" y="1099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21353</xdr:rowOff>
    </xdr:from>
    <xdr:ext cx="469744" cy="259045"/>
    <xdr:sp macro="" textlink="">
      <xdr:nvSpPr>
        <xdr:cNvPr id="265" name="n_4mainValue【体育館・プール】&#10;一人当たり面積">
          <a:extLst>
            <a:ext uri="{FF2B5EF4-FFF2-40B4-BE49-F238E27FC236}">
              <a16:creationId xmlns:a16="http://schemas.microsoft.com/office/drawing/2014/main" id="{EF747DA6-4973-4B90-B3FA-3C9FC501C247}"/>
            </a:ext>
          </a:extLst>
        </xdr:cNvPr>
        <xdr:cNvSpPr txBox="1"/>
      </xdr:nvSpPr>
      <xdr:spPr>
        <a:xfrm>
          <a:off x="6737427" y="109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A5B6229-AAB7-4818-9857-FD90E40DEF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82083CC-8224-4F4D-B8B1-5199E1C1B6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BD9102F7-4B49-40E8-88E4-F5F3014007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D22B603-9B10-41BF-9BB4-CA69A213AD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CEAA8FC-FEEC-4B85-BEA8-264C691C32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E1D2C7B-2C3E-4F4F-A51A-15F0C633B3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61EAEE1-9E55-441D-8F86-1DB801E6D1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1F08066-01EA-4C3E-9FF2-D61A71F6BDB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C779C407-A4B6-4839-9FB4-BD0413A26E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C29C956C-B729-4EBC-86FE-80BB6EE140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B871962E-E2F1-435E-9A6E-58D94780F7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CAF9A15E-CB28-4B63-80AE-32FF75E3C06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777E47C0-286C-45FC-9401-7435A67621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F8D277D2-F7AB-4730-A9E5-CD5E0F1D4E2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100CCD69-9245-487D-A5F5-E1B5C22D03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71DCB300-9596-40CC-9A3B-83D72C42B9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5F5EDF69-2D37-46B3-A599-5E8D785CF53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4E358CB-A38A-4011-B0DF-0443ECFF5B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5E5440E2-586D-42A8-A676-E50863CDF9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547EBA96-B8C3-4869-9FA5-604038E282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D50D9C0-2B8A-4FBB-A8C9-2D1FFFFF1A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107B60C2-0F24-4423-BE0A-0B2B664B11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114FDD17-BC2C-4F2D-BAE5-91EDC520BD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AE3254FE-D4F7-4F5B-9796-428D1E435EE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DC2C3C8B-EABB-46E9-AB7D-B063C83560F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D31D52DF-69DD-44C1-96E7-82BE33D8CE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48204757-972C-45B2-B924-C1E6FC07218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a:extLst>
            <a:ext uri="{FF2B5EF4-FFF2-40B4-BE49-F238E27FC236}">
              <a16:creationId xmlns:a16="http://schemas.microsoft.com/office/drawing/2014/main" id="{FE0AB070-E2B7-45B5-8C3E-F855F43BCA3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229BA0D9-488F-4CC4-B4DF-8B3ADF6AF33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a:extLst>
            <a:ext uri="{FF2B5EF4-FFF2-40B4-BE49-F238E27FC236}">
              <a16:creationId xmlns:a16="http://schemas.microsoft.com/office/drawing/2014/main" id="{6E4A1F05-76A0-438A-B8FC-E4E566BC720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a:extLst>
            <a:ext uri="{FF2B5EF4-FFF2-40B4-BE49-F238E27FC236}">
              <a16:creationId xmlns:a16="http://schemas.microsoft.com/office/drawing/2014/main" id="{19665080-B9CC-4C9A-8B9C-CCBAC7A5CAD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a:extLst>
            <a:ext uri="{FF2B5EF4-FFF2-40B4-BE49-F238E27FC236}">
              <a16:creationId xmlns:a16="http://schemas.microsoft.com/office/drawing/2014/main" id="{3190DD6D-2C78-4F98-9566-6C59F4A6C0D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a:extLst>
            <a:ext uri="{FF2B5EF4-FFF2-40B4-BE49-F238E27FC236}">
              <a16:creationId xmlns:a16="http://schemas.microsoft.com/office/drawing/2014/main" id="{9A3AE5BE-6579-4897-ADA6-793F5575E31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a:extLst>
            <a:ext uri="{FF2B5EF4-FFF2-40B4-BE49-F238E27FC236}">
              <a16:creationId xmlns:a16="http://schemas.microsoft.com/office/drawing/2014/main" id="{CDDA43B5-3A7E-433F-8A61-1573BCCEE82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a:extLst>
            <a:ext uri="{FF2B5EF4-FFF2-40B4-BE49-F238E27FC236}">
              <a16:creationId xmlns:a16="http://schemas.microsoft.com/office/drawing/2014/main" id="{B485E61D-044D-4B90-86A7-50A4E63FA50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a:extLst>
            <a:ext uri="{FF2B5EF4-FFF2-40B4-BE49-F238E27FC236}">
              <a16:creationId xmlns:a16="http://schemas.microsoft.com/office/drawing/2014/main" id="{15E444B7-DA1C-4653-A0EB-4CDEADB60E5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a:extLst>
            <a:ext uri="{FF2B5EF4-FFF2-40B4-BE49-F238E27FC236}">
              <a16:creationId xmlns:a16="http://schemas.microsoft.com/office/drawing/2014/main" id="{3BF00C1B-3740-413B-A4D6-EF0590DB765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a:extLst>
            <a:ext uri="{FF2B5EF4-FFF2-40B4-BE49-F238E27FC236}">
              <a16:creationId xmlns:a16="http://schemas.microsoft.com/office/drawing/2014/main" id="{D8719CAC-6B66-4E2F-B55D-1F9D7F9E81D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4" name="テキスト ボックス 303">
          <a:extLst>
            <a:ext uri="{FF2B5EF4-FFF2-40B4-BE49-F238E27FC236}">
              <a16:creationId xmlns:a16="http://schemas.microsoft.com/office/drawing/2014/main" id="{0093A27F-E4DF-46FC-AF33-6ECF2F1DAC3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a:extLst>
            <a:ext uri="{FF2B5EF4-FFF2-40B4-BE49-F238E27FC236}">
              <a16:creationId xmlns:a16="http://schemas.microsoft.com/office/drawing/2014/main" id="{53AAB15D-A410-4B4B-90B5-C4F3A7B5A3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市民会館】&#10;有形固定資産減価償却率グラフ枠">
          <a:extLst>
            <a:ext uri="{FF2B5EF4-FFF2-40B4-BE49-F238E27FC236}">
              <a16:creationId xmlns:a16="http://schemas.microsoft.com/office/drawing/2014/main" id="{E4F2D662-E4B7-4834-A865-0307CCA09CE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7" name="直線コネクタ 306">
          <a:extLst>
            <a:ext uri="{FF2B5EF4-FFF2-40B4-BE49-F238E27FC236}">
              <a16:creationId xmlns:a16="http://schemas.microsoft.com/office/drawing/2014/main" id="{81FEC33C-A02A-4E41-93FF-E15BF1C8F8D2}"/>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8" name="【市民会館】&#10;有形固定資産減価償却率最小値テキスト">
          <a:extLst>
            <a:ext uri="{FF2B5EF4-FFF2-40B4-BE49-F238E27FC236}">
              <a16:creationId xmlns:a16="http://schemas.microsoft.com/office/drawing/2014/main" id="{D45133A9-BE8B-4741-B7DD-72606CDC59D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9" name="直線コネクタ 308">
          <a:extLst>
            <a:ext uri="{FF2B5EF4-FFF2-40B4-BE49-F238E27FC236}">
              <a16:creationId xmlns:a16="http://schemas.microsoft.com/office/drawing/2014/main" id="{D3A8B5CD-F62A-4953-8725-4F8B697D891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10" name="【市民会館】&#10;有形固定資産減価償却率最大値テキスト">
          <a:extLst>
            <a:ext uri="{FF2B5EF4-FFF2-40B4-BE49-F238E27FC236}">
              <a16:creationId xmlns:a16="http://schemas.microsoft.com/office/drawing/2014/main" id="{949B790C-45BA-471F-9828-7B5253C0A0EC}"/>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11" name="直線コネクタ 310">
          <a:extLst>
            <a:ext uri="{FF2B5EF4-FFF2-40B4-BE49-F238E27FC236}">
              <a16:creationId xmlns:a16="http://schemas.microsoft.com/office/drawing/2014/main" id="{3EBFEEF3-E11B-4F2D-B746-332BA37B7334}"/>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12" name="【市民会館】&#10;有形固定資産減価償却率平均値テキスト">
          <a:extLst>
            <a:ext uri="{FF2B5EF4-FFF2-40B4-BE49-F238E27FC236}">
              <a16:creationId xmlns:a16="http://schemas.microsoft.com/office/drawing/2014/main" id="{ED2327CA-7936-4992-9989-F5C3D83F3FF3}"/>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13" name="フローチャート: 判断 312">
          <a:extLst>
            <a:ext uri="{FF2B5EF4-FFF2-40B4-BE49-F238E27FC236}">
              <a16:creationId xmlns:a16="http://schemas.microsoft.com/office/drawing/2014/main" id="{5F30CA45-D4EF-48F9-8E9B-351008AC8431}"/>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14" name="フローチャート: 判断 313">
          <a:extLst>
            <a:ext uri="{FF2B5EF4-FFF2-40B4-BE49-F238E27FC236}">
              <a16:creationId xmlns:a16="http://schemas.microsoft.com/office/drawing/2014/main" id="{E69040BB-F22B-471A-A794-0214D758353D}"/>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15" name="フローチャート: 判断 314">
          <a:extLst>
            <a:ext uri="{FF2B5EF4-FFF2-40B4-BE49-F238E27FC236}">
              <a16:creationId xmlns:a16="http://schemas.microsoft.com/office/drawing/2014/main" id="{F47AE96E-6F10-4071-86B2-452F0A915929}"/>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6" name="フローチャート: 判断 315">
          <a:extLst>
            <a:ext uri="{FF2B5EF4-FFF2-40B4-BE49-F238E27FC236}">
              <a16:creationId xmlns:a16="http://schemas.microsoft.com/office/drawing/2014/main" id="{C348234E-07DB-4823-9CB7-61412AAD102D}"/>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7" name="フローチャート: 判断 316">
          <a:extLst>
            <a:ext uri="{FF2B5EF4-FFF2-40B4-BE49-F238E27FC236}">
              <a16:creationId xmlns:a16="http://schemas.microsoft.com/office/drawing/2014/main" id="{0E36119C-8798-43BA-94B3-005F73B04534}"/>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6B3D4F2E-EF5E-442E-A22E-1BD2DC91976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CF34ECC-1E1E-47AF-9D59-2B00CC3BF32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5BA647C8-CE7F-4C58-A1EB-5A7726145C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9F995171-9526-4FC1-9285-AF6ADE0D1DC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9DAFE3CB-44A7-46B7-8DF0-ABC2527384A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323" name="楕円 322">
          <a:extLst>
            <a:ext uri="{FF2B5EF4-FFF2-40B4-BE49-F238E27FC236}">
              <a16:creationId xmlns:a16="http://schemas.microsoft.com/office/drawing/2014/main" id="{99B3AE56-73F7-4645-8264-7878892009C8}"/>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9451</xdr:rowOff>
    </xdr:from>
    <xdr:ext cx="405111" cy="259045"/>
    <xdr:sp macro="" textlink="">
      <xdr:nvSpPr>
        <xdr:cNvPr id="324" name="【市民会館】&#10;有形固定資産減価償却率該当値テキスト">
          <a:extLst>
            <a:ext uri="{FF2B5EF4-FFF2-40B4-BE49-F238E27FC236}">
              <a16:creationId xmlns:a16="http://schemas.microsoft.com/office/drawing/2014/main" id="{B22D5119-5075-4900-93C5-D23D59BC8EFA}"/>
            </a:ext>
          </a:extLst>
        </xdr:cNvPr>
        <xdr:cNvSpPr txBox="1"/>
      </xdr:nvSpPr>
      <xdr:spPr>
        <a:xfrm>
          <a:off x="4673600" y="1715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325" name="楕円 324">
          <a:extLst>
            <a:ext uri="{FF2B5EF4-FFF2-40B4-BE49-F238E27FC236}">
              <a16:creationId xmlns:a16="http://schemas.microsoft.com/office/drawing/2014/main" id="{94453A3C-A75F-4D90-84AB-15EF80861E55}"/>
            </a:ext>
          </a:extLst>
        </xdr:cNvPr>
        <xdr:cNvSpPr/>
      </xdr:nvSpPr>
      <xdr:spPr>
        <a:xfrm>
          <a:off x="3746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108857</xdr:rowOff>
    </xdr:from>
    <xdr:to>
      <xdr:col>24</xdr:col>
      <xdr:colOff>63500</xdr:colOff>
      <xdr:row>100</xdr:row>
      <xdr:rowOff>141514</xdr:rowOff>
    </xdr:to>
    <xdr:cxnSp macro="">
      <xdr:nvCxnSpPr>
        <xdr:cNvPr id="326" name="直線コネクタ 325">
          <a:extLst>
            <a:ext uri="{FF2B5EF4-FFF2-40B4-BE49-F238E27FC236}">
              <a16:creationId xmlns:a16="http://schemas.microsoft.com/office/drawing/2014/main" id="{257ED1BB-A784-413B-A753-15435FF66A68}"/>
            </a:ext>
          </a:extLst>
        </xdr:cNvPr>
        <xdr:cNvCxnSpPr/>
      </xdr:nvCxnSpPr>
      <xdr:spPr>
        <a:xfrm>
          <a:off x="3797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327" name="楕円 326">
          <a:extLst>
            <a:ext uri="{FF2B5EF4-FFF2-40B4-BE49-F238E27FC236}">
              <a16:creationId xmlns:a16="http://schemas.microsoft.com/office/drawing/2014/main" id="{859E9F23-B0FA-41DF-B6EC-5D7863FDD7AE}"/>
            </a:ext>
          </a:extLst>
        </xdr:cNvPr>
        <xdr:cNvSpPr/>
      </xdr:nvSpPr>
      <xdr:spPr>
        <a:xfrm>
          <a:off x="2857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108857</xdr:rowOff>
    </xdr:to>
    <xdr:cxnSp macro="">
      <xdr:nvCxnSpPr>
        <xdr:cNvPr id="328" name="直線コネクタ 327">
          <a:extLst>
            <a:ext uri="{FF2B5EF4-FFF2-40B4-BE49-F238E27FC236}">
              <a16:creationId xmlns:a16="http://schemas.microsoft.com/office/drawing/2014/main" id="{CEF4D171-7029-40A2-9B73-8A74F182D5CD}"/>
            </a:ext>
          </a:extLst>
        </xdr:cNvPr>
        <xdr:cNvCxnSpPr/>
      </xdr:nvCxnSpPr>
      <xdr:spPr>
        <a:xfrm>
          <a:off x="2908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329" name="楕円 328">
          <a:extLst>
            <a:ext uri="{FF2B5EF4-FFF2-40B4-BE49-F238E27FC236}">
              <a16:creationId xmlns:a16="http://schemas.microsoft.com/office/drawing/2014/main" id="{259E6043-FD3F-4A10-BAAF-FF323060D165}"/>
            </a:ext>
          </a:extLst>
        </xdr:cNvPr>
        <xdr:cNvSpPr/>
      </xdr:nvSpPr>
      <xdr:spPr>
        <a:xfrm>
          <a:off x="1968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76200</xdr:rowOff>
    </xdr:to>
    <xdr:cxnSp macro="">
      <xdr:nvCxnSpPr>
        <xdr:cNvPr id="330" name="直線コネクタ 329">
          <a:extLst>
            <a:ext uri="{FF2B5EF4-FFF2-40B4-BE49-F238E27FC236}">
              <a16:creationId xmlns:a16="http://schemas.microsoft.com/office/drawing/2014/main" id="{32738563-A8CD-450F-BDA1-333E457C645B}"/>
            </a:ext>
          </a:extLst>
        </xdr:cNvPr>
        <xdr:cNvCxnSpPr/>
      </xdr:nvCxnSpPr>
      <xdr:spPr>
        <a:xfrm>
          <a:off x="2019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131536</xdr:rowOff>
    </xdr:from>
    <xdr:to>
      <xdr:col>6</xdr:col>
      <xdr:colOff>38100</xdr:colOff>
      <xdr:row>100</xdr:row>
      <xdr:rowOff>61686</xdr:rowOff>
    </xdr:to>
    <xdr:sp macro="" textlink="">
      <xdr:nvSpPr>
        <xdr:cNvPr id="331" name="楕円 330">
          <a:extLst>
            <a:ext uri="{FF2B5EF4-FFF2-40B4-BE49-F238E27FC236}">
              <a16:creationId xmlns:a16="http://schemas.microsoft.com/office/drawing/2014/main" id="{B256482A-59DF-4414-8623-DE03E4CCC69A}"/>
            </a:ext>
          </a:extLst>
        </xdr:cNvPr>
        <xdr:cNvSpPr/>
      </xdr:nvSpPr>
      <xdr:spPr>
        <a:xfrm>
          <a:off x="1079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10886</xdr:rowOff>
    </xdr:from>
    <xdr:to>
      <xdr:col>10</xdr:col>
      <xdr:colOff>114300</xdr:colOff>
      <xdr:row>100</xdr:row>
      <xdr:rowOff>43543</xdr:rowOff>
    </xdr:to>
    <xdr:cxnSp macro="">
      <xdr:nvCxnSpPr>
        <xdr:cNvPr id="332" name="直線コネクタ 331">
          <a:extLst>
            <a:ext uri="{FF2B5EF4-FFF2-40B4-BE49-F238E27FC236}">
              <a16:creationId xmlns:a16="http://schemas.microsoft.com/office/drawing/2014/main" id="{F4134709-1CBB-4C15-BD33-627B4BE8A8AD}"/>
            </a:ext>
          </a:extLst>
        </xdr:cNvPr>
        <xdr:cNvCxnSpPr/>
      </xdr:nvCxnSpPr>
      <xdr:spPr>
        <a:xfrm>
          <a:off x="1130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165479</xdr:rowOff>
    </xdr:from>
    <xdr:ext cx="405111" cy="259045"/>
    <xdr:sp macro="" textlink="">
      <xdr:nvSpPr>
        <xdr:cNvPr id="333" name="n_1aveValue【市民会館】&#10;有形固定資産減価償却率">
          <a:extLst>
            <a:ext uri="{FF2B5EF4-FFF2-40B4-BE49-F238E27FC236}">
              <a16:creationId xmlns:a16="http://schemas.microsoft.com/office/drawing/2014/main" id="{D17EE21B-38C6-417D-BB19-70470DA2166A}"/>
            </a:ext>
          </a:extLst>
        </xdr:cNvPr>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34" name="n_2aveValue【市民会館】&#10;有形固定資産減価償却率">
          <a:extLst>
            <a:ext uri="{FF2B5EF4-FFF2-40B4-BE49-F238E27FC236}">
              <a16:creationId xmlns:a16="http://schemas.microsoft.com/office/drawing/2014/main" id="{697ADBA0-AEC4-4356-9338-E4C1D8BB75F5}"/>
            </a:ext>
          </a:extLst>
        </xdr:cNvPr>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335" name="n_3aveValue【市民会館】&#10;有形固定資産減価償却率">
          <a:extLst>
            <a:ext uri="{FF2B5EF4-FFF2-40B4-BE49-F238E27FC236}">
              <a16:creationId xmlns:a16="http://schemas.microsoft.com/office/drawing/2014/main" id="{F3D193DC-3FEC-4D6F-86FA-47A09038D1FB}"/>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6" name="n_4aveValue【市民会館】&#10;有形固定資産減価償却率">
          <a:extLst>
            <a:ext uri="{FF2B5EF4-FFF2-40B4-BE49-F238E27FC236}">
              <a16:creationId xmlns:a16="http://schemas.microsoft.com/office/drawing/2014/main" id="{095B5AC2-45F5-4549-BB83-07EF066578D6}"/>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4734</xdr:rowOff>
    </xdr:from>
    <xdr:ext cx="405111" cy="259045"/>
    <xdr:sp macro="" textlink="">
      <xdr:nvSpPr>
        <xdr:cNvPr id="337" name="n_1mainValue【市民会館】&#10;有形固定資産減価償却率">
          <a:extLst>
            <a:ext uri="{FF2B5EF4-FFF2-40B4-BE49-F238E27FC236}">
              <a16:creationId xmlns:a16="http://schemas.microsoft.com/office/drawing/2014/main" id="{B145E577-D15B-4063-B578-694C06B8D584}"/>
            </a:ext>
          </a:extLst>
        </xdr:cNvPr>
        <xdr:cNvSpPr txBox="1"/>
      </xdr:nvSpPr>
      <xdr:spPr>
        <a:xfrm>
          <a:off x="3582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338" name="n_2mainValue【市民会館】&#10;有形固定資産減価償却率">
          <a:extLst>
            <a:ext uri="{FF2B5EF4-FFF2-40B4-BE49-F238E27FC236}">
              <a16:creationId xmlns:a16="http://schemas.microsoft.com/office/drawing/2014/main" id="{D81F388B-D2A1-4DDD-9901-727E76258112}"/>
            </a:ext>
          </a:extLst>
        </xdr:cNvPr>
        <xdr:cNvSpPr txBox="1"/>
      </xdr:nvSpPr>
      <xdr:spPr>
        <a:xfrm>
          <a:off x="2738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339" name="n_3mainValue【市民会館】&#10;有形固定資産減価償却率">
          <a:extLst>
            <a:ext uri="{FF2B5EF4-FFF2-40B4-BE49-F238E27FC236}">
              <a16:creationId xmlns:a16="http://schemas.microsoft.com/office/drawing/2014/main" id="{415F2FD5-4B4C-48DF-8594-70A26531C583}"/>
            </a:ext>
          </a:extLst>
        </xdr:cNvPr>
        <xdr:cNvSpPr txBox="1"/>
      </xdr:nvSpPr>
      <xdr:spPr>
        <a:xfrm>
          <a:off x="1849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78213</xdr:rowOff>
    </xdr:from>
    <xdr:ext cx="340478" cy="259045"/>
    <xdr:sp macro="" textlink="">
      <xdr:nvSpPr>
        <xdr:cNvPr id="340" name="n_4mainValue【市民会館】&#10;有形固定資産減価償却率">
          <a:extLst>
            <a:ext uri="{FF2B5EF4-FFF2-40B4-BE49-F238E27FC236}">
              <a16:creationId xmlns:a16="http://schemas.microsoft.com/office/drawing/2014/main" id="{71AA56B2-4A74-4A52-9079-288AD0DF1E36}"/>
            </a:ext>
          </a:extLst>
        </xdr:cNvPr>
        <xdr:cNvSpPr txBox="1"/>
      </xdr:nvSpPr>
      <xdr:spPr>
        <a:xfrm>
          <a:off x="960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101593D3-B4CC-43F8-9BA2-7B54B23FEC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A1582DC1-F2FF-44A6-9E1A-29ACEC87374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88190210-CC51-4714-B964-06893D42C1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677CBC5-A815-4068-AA6D-BDECA9DFE2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57A0BADD-93F0-4201-AA1C-552A284B20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75379CC7-B0C5-4D8B-AD4B-B27AD4CFA09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FE9894-34EF-4ECB-9E04-83B0991A9A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9F8E0476-981E-4985-89BC-2621B60B7F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D0F1EE87-628E-447E-9DCA-52437F4D22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E59B1DDA-453B-4E4D-8BA2-BB3D7BB1E1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1" name="直線コネクタ 350">
          <a:extLst>
            <a:ext uri="{FF2B5EF4-FFF2-40B4-BE49-F238E27FC236}">
              <a16:creationId xmlns:a16="http://schemas.microsoft.com/office/drawing/2014/main" id="{87F63632-E88B-4775-AC0F-CA11539700C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52" name="テキスト ボックス 351">
          <a:extLst>
            <a:ext uri="{FF2B5EF4-FFF2-40B4-BE49-F238E27FC236}">
              <a16:creationId xmlns:a16="http://schemas.microsoft.com/office/drawing/2014/main" id="{F7BC2DB2-19FD-45E3-A644-10AF7AC31F3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DA343439-7729-44A7-9152-F34711D520E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1CA61559-3AAF-4BCF-B2A4-AABFEF6C56A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5" name="直線コネクタ 354">
          <a:extLst>
            <a:ext uri="{FF2B5EF4-FFF2-40B4-BE49-F238E27FC236}">
              <a16:creationId xmlns:a16="http://schemas.microsoft.com/office/drawing/2014/main" id="{D470B4BD-61DF-4262-B5BD-3CA77F5A649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6" name="テキスト ボックス 355">
          <a:extLst>
            <a:ext uri="{FF2B5EF4-FFF2-40B4-BE49-F238E27FC236}">
              <a16:creationId xmlns:a16="http://schemas.microsoft.com/office/drawing/2014/main" id="{7F0CC0B5-5D72-48C7-8093-1C0167364A44}"/>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1C3E2B14-4F9E-432F-8E17-5EB504D9023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52E0B28B-8116-40F4-8F50-22036379D39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6D1FBAA9-497F-45C2-A617-BFB7BACD3B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60" name="直線コネクタ 359">
          <a:extLst>
            <a:ext uri="{FF2B5EF4-FFF2-40B4-BE49-F238E27FC236}">
              <a16:creationId xmlns:a16="http://schemas.microsoft.com/office/drawing/2014/main" id="{4EF6BEE2-6C4F-443E-805E-23D77E09A60C}"/>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61" name="【市民会館】&#10;一人当たり面積最小値テキスト">
          <a:extLst>
            <a:ext uri="{FF2B5EF4-FFF2-40B4-BE49-F238E27FC236}">
              <a16:creationId xmlns:a16="http://schemas.microsoft.com/office/drawing/2014/main" id="{327EC6B3-AE93-4079-B878-79281E3BEA41}"/>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62" name="直線コネクタ 361">
          <a:extLst>
            <a:ext uri="{FF2B5EF4-FFF2-40B4-BE49-F238E27FC236}">
              <a16:creationId xmlns:a16="http://schemas.microsoft.com/office/drawing/2014/main" id="{459800D2-C23B-4054-8181-0884D96E5951}"/>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63" name="【市民会館】&#10;一人当たり面積最大値テキスト">
          <a:extLst>
            <a:ext uri="{FF2B5EF4-FFF2-40B4-BE49-F238E27FC236}">
              <a16:creationId xmlns:a16="http://schemas.microsoft.com/office/drawing/2014/main" id="{DBCFAD2E-7E1F-4542-8139-676E3432F2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64" name="直線コネクタ 363">
          <a:extLst>
            <a:ext uri="{FF2B5EF4-FFF2-40B4-BE49-F238E27FC236}">
              <a16:creationId xmlns:a16="http://schemas.microsoft.com/office/drawing/2014/main" id="{FDC576EF-5488-456E-AC0C-0F7B04EF59D5}"/>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88980</xdr:rowOff>
    </xdr:from>
    <xdr:ext cx="469744" cy="259045"/>
    <xdr:sp macro="" textlink="">
      <xdr:nvSpPr>
        <xdr:cNvPr id="365" name="【市民会館】&#10;一人当たり面積平均値テキスト">
          <a:extLst>
            <a:ext uri="{FF2B5EF4-FFF2-40B4-BE49-F238E27FC236}">
              <a16:creationId xmlns:a16="http://schemas.microsoft.com/office/drawing/2014/main" id="{1CFACE21-9286-4276-82A8-831B247DE65A}"/>
            </a:ext>
          </a:extLst>
        </xdr:cNvPr>
        <xdr:cNvSpPr txBox="1"/>
      </xdr:nvSpPr>
      <xdr:spPr>
        <a:xfrm>
          <a:off x="10515600" y="17919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6" name="フローチャート: 判断 365">
          <a:extLst>
            <a:ext uri="{FF2B5EF4-FFF2-40B4-BE49-F238E27FC236}">
              <a16:creationId xmlns:a16="http://schemas.microsoft.com/office/drawing/2014/main" id="{A922B97D-2FB7-477F-8EA2-A1636F871B7A}"/>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7" name="フローチャート: 判断 366">
          <a:extLst>
            <a:ext uri="{FF2B5EF4-FFF2-40B4-BE49-F238E27FC236}">
              <a16:creationId xmlns:a16="http://schemas.microsoft.com/office/drawing/2014/main" id="{45807603-277A-49F6-8218-29AEDE312683}"/>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8" name="フローチャート: 判断 367">
          <a:extLst>
            <a:ext uri="{FF2B5EF4-FFF2-40B4-BE49-F238E27FC236}">
              <a16:creationId xmlns:a16="http://schemas.microsoft.com/office/drawing/2014/main" id="{9144EC31-C4F9-44C2-81B0-B08CB60857E7}"/>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9" name="フローチャート: 判断 368">
          <a:extLst>
            <a:ext uri="{FF2B5EF4-FFF2-40B4-BE49-F238E27FC236}">
              <a16:creationId xmlns:a16="http://schemas.microsoft.com/office/drawing/2014/main" id="{5F89A2DB-B26A-443D-9FDA-C97AA872D118}"/>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70" name="フローチャート: 判断 369">
          <a:extLst>
            <a:ext uri="{FF2B5EF4-FFF2-40B4-BE49-F238E27FC236}">
              <a16:creationId xmlns:a16="http://schemas.microsoft.com/office/drawing/2014/main" id="{FEC94430-9DAB-4ECC-8BF8-A90131A15F2D}"/>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BE4E795-F7E5-4B65-A34D-163DA6EBA5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A6398FF-121B-45E1-9842-CB1CE12DFB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1BB24F4-A604-4ACA-AA77-A611708D535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F0FB05F-4744-43F5-A742-8772AE68E9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E5BA49DD-5BB9-4D51-832B-0ACA781EF5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43687</xdr:rowOff>
    </xdr:from>
    <xdr:to>
      <xdr:col>55</xdr:col>
      <xdr:colOff>50800</xdr:colOff>
      <xdr:row>104</xdr:row>
      <xdr:rowOff>145287</xdr:rowOff>
    </xdr:to>
    <xdr:sp macro="" textlink="">
      <xdr:nvSpPr>
        <xdr:cNvPr id="376" name="楕円 375">
          <a:extLst>
            <a:ext uri="{FF2B5EF4-FFF2-40B4-BE49-F238E27FC236}">
              <a16:creationId xmlns:a16="http://schemas.microsoft.com/office/drawing/2014/main" id="{29D3DD55-A762-4534-ACF3-405929C078B2}"/>
            </a:ext>
          </a:extLst>
        </xdr:cNvPr>
        <xdr:cNvSpPr/>
      </xdr:nvSpPr>
      <xdr:spPr>
        <a:xfrm>
          <a:off x="10426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66564</xdr:rowOff>
    </xdr:from>
    <xdr:ext cx="469744" cy="259045"/>
    <xdr:sp macro="" textlink="">
      <xdr:nvSpPr>
        <xdr:cNvPr id="377" name="【市民会館】&#10;一人当たり面積該当値テキスト">
          <a:extLst>
            <a:ext uri="{FF2B5EF4-FFF2-40B4-BE49-F238E27FC236}">
              <a16:creationId xmlns:a16="http://schemas.microsoft.com/office/drawing/2014/main" id="{9659B3F3-ADC0-49BF-9F08-8C65FBBAB062}"/>
            </a:ext>
          </a:extLst>
        </xdr:cNvPr>
        <xdr:cNvSpPr txBox="1"/>
      </xdr:nvSpPr>
      <xdr:spPr>
        <a:xfrm>
          <a:off x="10515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59119</xdr:rowOff>
    </xdr:from>
    <xdr:to>
      <xdr:col>50</xdr:col>
      <xdr:colOff>165100</xdr:colOff>
      <xdr:row>104</xdr:row>
      <xdr:rowOff>160719</xdr:rowOff>
    </xdr:to>
    <xdr:sp macro="" textlink="">
      <xdr:nvSpPr>
        <xdr:cNvPr id="378" name="楕円 377">
          <a:extLst>
            <a:ext uri="{FF2B5EF4-FFF2-40B4-BE49-F238E27FC236}">
              <a16:creationId xmlns:a16="http://schemas.microsoft.com/office/drawing/2014/main" id="{10F2F982-FE7B-4B0B-9717-88139BB715D7}"/>
            </a:ext>
          </a:extLst>
        </xdr:cNvPr>
        <xdr:cNvSpPr/>
      </xdr:nvSpPr>
      <xdr:spPr>
        <a:xfrm>
          <a:off x="9588500" y="178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94487</xdr:rowOff>
    </xdr:from>
    <xdr:to>
      <xdr:col>55</xdr:col>
      <xdr:colOff>0</xdr:colOff>
      <xdr:row>104</xdr:row>
      <xdr:rowOff>109919</xdr:rowOff>
    </xdr:to>
    <xdr:cxnSp macro="">
      <xdr:nvCxnSpPr>
        <xdr:cNvPr id="379" name="直線コネクタ 378">
          <a:extLst>
            <a:ext uri="{FF2B5EF4-FFF2-40B4-BE49-F238E27FC236}">
              <a16:creationId xmlns:a16="http://schemas.microsoft.com/office/drawing/2014/main" id="{CE856966-0346-4AC1-AEFA-F542A9862926}"/>
            </a:ext>
          </a:extLst>
        </xdr:cNvPr>
        <xdr:cNvCxnSpPr/>
      </xdr:nvCxnSpPr>
      <xdr:spPr>
        <a:xfrm flipV="1">
          <a:off x="9639300" y="17925287"/>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154560</xdr:rowOff>
    </xdr:from>
    <xdr:to>
      <xdr:col>46</xdr:col>
      <xdr:colOff>38100</xdr:colOff>
      <xdr:row>105</xdr:row>
      <xdr:rowOff>84710</xdr:rowOff>
    </xdr:to>
    <xdr:sp macro="" textlink="">
      <xdr:nvSpPr>
        <xdr:cNvPr id="380" name="楕円 379">
          <a:extLst>
            <a:ext uri="{FF2B5EF4-FFF2-40B4-BE49-F238E27FC236}">
              <a16:creationId xmlns:a16="http://schemas.microsoft.com/office/drawing/2014/main" id="{3EA5D9E6-AB3B-4F2D-A8EB-D079A145920C}"/>
            </a:ext>
          </a:extLst>
        </xdr:cNvPr>
        <xdr:cNvSpPr/>
      </xdr:nvSpPr>
      <xdr:spPr>
        <a:xfrm>
          <a:off x="8699500" y="179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109919</xdr:rowOff>
    </xdr:from>
    <xdr:to>
      <xdr:col>50</xdr:col>
      <xdr:colOff>114300</xdr:colOff>
      <xdr:row>105</xdr:row>
      <xdr:rowOff>33910</xdr:rowOff>
    </xdr:to>
    <xdr:cxnSp macro="">
      <xdr:nvCxnSpPr>
        <xdr:cNvPr id="381" name="直線コネクタ 380">
          <a:extLst>
            <a:ext uri="{FF2B5EF4-FFF2-40B4-BE49-F238E27FC236}">
              <a16:creationId xmlns:a16="http://schemas.microsoft.com/office/drawing/2014/main" id="{BD7557F6-8BD3-4268-A6E5-D388C88115C5}"/>
            </a:ext>
          </a:extLst>
        </xdr:cNvPr>
        <xdr:cNvCxnSpPr/>
      </xdr:nvCxnSpPr>
      <xdr:spPr>
        <a:xfrm flipV="1">
          <a:off x="8750300" y="17940719"/>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171132</xdr:rowOff>
    </xdr:from>
    <xdr:to>
      <xdr:col>41</xdr:col>
      <xdr:colOff>101600</xdr:colOff>
      <xdr:row>105</xdr:row>
      <xdr:rowOff>101282</xdr:rowOff>
    </xdr:to>
    <xdr:sp macro="" textlink="">
      <xdr:nvSpPr>
        <xdr:cNvPr id="382" name="楕円 381">
          <a:extLst>
            <a:ext uri="{FF2B5EF4-FFF2-40B4-BE49-F238E27FC236}">
              <a16:creationId xmlns:a16="http://schemas.microsoft.com/office/drawing/2014/main" id="{79ECC852-8FCA-4E63-8E1F-AA23E625FB81}"/>
            </a:ext>
          </a:extLst>
        </xdr:cNvPr>
        <xdr:cNvSpPr/>
      </xdr:nvSpPr>
      <xdr:spPr>
        <a:xfrm>
          <a:off x="7810500" y="180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33910</xdr:rowOff>
    </xdr:from>
    <xdr:to>
      <xdr:col>45</xdr:col>
      <xdr:colOff>177800</xdr:colOff>
      <xdr:row>105</xdr:row>
      <xdr:rowOff>50482</xdr:rowOff>
    </xdr:to>
    <xdr:cxnSp macro="">
      <xdr:nvCxnSpPr>
        <xdr:cNvPr id="383" name="直線コネクタ 382">
          <a:extLst>
            <a:ext uri="{FF2B5EF4-FFF2-40B4-BE49-F238E27FC236}">
              <a16:creationId xmlns:a16="http://schemas.microsoft.com/office/drawing/2014/main" id="{22B32B87-F36C-4A8C-9C1F-6079B062FB3C}"/>
            </a:ext>
          </a:extLst>
        </xdr:cNvPr>
        <xdr:cNvCxnSpPr/>
      </xdr:nvCxnSpPr>
      <xdr:spPr>
        <a:xfrm flipV="1">
          <a:off x="7861300" y="18036160"/>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11113</xdr:rowOff>
    </xdr:from>
    <xdr:to>
      <xdr:col>36</xdr:col>
      <xdr:colOff>165100</xdr:colOff>
      <xdr:row>105</xdr:row>
      <xdr:rowOff>112713</xdr:rowOff>
    </xdr:to>
    <xdr:sp macro="" textlink="">
      <xdr:nvSpPr>
        <xdr:cNvPr id="384" name="楕円 383">
          <a:extLst>
            <a:ext uri="{FF2B5EF4-FFF2-40B4-BE49-F238E27FC236}">
              <a16:creationId xmlns:a16="http://schemas.microsoft.com/office/drawing/2014/main" id="{2CBDD24C-4FC9-478A-A1CA-BCC918706142}"/>
            </a:ext>
          </a:extLst>
        </xdr:cNvPr>
        <xdr:cNvSpPr/>
      </xdr:nvSpPr>
      <xdr:spPr>
        <a:xfrm>
          <a:off x="6921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50482</xdr:rowOff>
    </xdr:from>
    <xdr:to>
      <xdr:col>41</xdr:col>
      <xdr:colOff>50800</xdr:colOff>
      <xdr:row>105</xdr:row>
      <xdr:rowOff>61913</xdr:rowOff>
    </xdr:to>
    <xdr:cxnSp macro="">
      <xdr:nvCxnSpPr>
        <xdr:cNvPr id="385" name="直線コネクタ 384">
          <a:extLst>
            <a:ext uri="{FF2B5EF4-FFF2-40B4-BE49-F238E27FC236}">
              <a16:creationId xmlns:a16="http://schemas.microsoft.com/office/drawing/2014/main" id="{49E0D476-1CFD-49D5-95E4-89875B04E959}"/>
            </a:ext>
          </a:extLst>
        </xdr:cNvPr>
        <xdr:cNvCxnSpPr/>
      </xdr:nvCxnSpPr>
      <xdr:spPr>
        <a:xfrm flipV="1">
          <a:off x="6972300" y="180527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95266</xdr:rowOff>
    </xdr:from>
    <xdr:ext cx="469744" cy="259045"/>
    <xdr:sp macro="" textlink="">
      <xdr:nvSpPr>
        <xdr:cNvPr id="386" name="n_1aveValue【市民会館】&#10;一人当たり面積">
          <a:extLst>
            <a:ext uri="{FF2B5EF4-FFF2-40B4-BE49-F238E27FC236}">
              <a16:creationId xmlns:a16="http://schemas.microsoft.com/office/drawing/2014/main" id="{9E5B6404-ED14-4A3F-B333-86C96BA1437F}"/>
            </a:ext>
          </a:extLst>
        </xdr:cNvPr>
        <xdr:cNvSpPr txBox="1"/>
      </xdr:nvSpPr>
      <xdr:spPr>
        <a:xfrm>
          <a:off x="93917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387" name="n_2aveValue【市民会館】&#10;一人当たり面積">
          <a:extLst>
            <a:ext uri="{FF2B5EF4-FFF2-40B4-BE49-F238E27FC236}">
              <a16:creationId xmlns:a16="http://schemas.microsoft.com/office/drawing/2014/main" id="{B8DCEB33-2E86-4C38-810F-F1CD2571D776}"/>
            </a:ext>
          </a:extLst>
        </xdr:cNvPr>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88" name="n_3aveValue【市民会館】&#10;一人当たり面積">
          <a:extLst>
            <a:ext uri="{FF2B5EF4-FFF2-40B4-BE49-F238E27FC236}">
              <a16:creationId xmlns:a16="http://schemas.microsoft.com/office/drawing/2014/main" id="{A9A99640-5903-4867-BAE8-EE35EE6FF164}"/>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153560</xdr:rowOff>
    </xdr:from>
    <xdr:ext cx="469744" cy="259045"/>
    <xdr:sp macro="" textlink="">
      <xdr:nvSpPr>
        <xdr:cNvPr id="389" name="n_4aveValue【市民会館】&#10;一人当たり面積">
          <a:extLst>
            <a:ext uri="{FF2B5EF4-FFF2-40B4-BE49-F238E27FC236}">
              <a16:creationId xmlns:a16="http://schemas.microsoft.com/office/drawing/2014/main" id="{0A5A7920-EF5A-4880-83C6-34884BF16C18}"/>
            </a:ext>
          </a:extLst>
        </xdr:cNvPr>
        <xdr:cNvSpPr txBox="1"/>
      </xdr:nvSpPr>
      <xdr:spPr>
        <a:xfrm>
          <a:off x="6737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5796</xdr:rowOff>
    </xdr:from>
    <xdr:ext cx="469744" cy="259045"/>
    <xdr:sp macro="" textlink="">
      <xdr:nvSpPr>
        <xdr:cNvPr id="390" name="n_1mainValue【市民会館】&#10;一人当たり面積">
          <a:extLst>
            <a:ext uri="{FF2B5EF4-FFF2-40B4-BE49-F238E27FC236}">
              <a16:creationId xmlns:a16="http://schemas.microsoft.com/office/drawing/2014/main" id="{CA43A1CF-D8D7-409E-98E9-D6D555884BFE}"/>
            </a:ext>
          </a:extLst>
        </xdr:cNvPr>
        <xdr:cNvSpPr txBox="1"/>
      </xdr:nvSpPr>
      <xdr:spPr>
        <a:xfrm>
          <a:off x="9391727" y="1766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101237</xdr:rowOff>
    </xdr:from>
    <xdr:ext cx="469744" cy="259045"/>
    <xdr:sp macro="" textlink="">
      <xdr:nvSpPr>
        <xdr:cNvPr id="391" name="n_2mainValue【市民会館】&#10;一人当たり面積">
          <a:extLst>
            <a:ext uri="{FF2B5EF4-FFF2-40B4-BE49-F238E27FC236}">
              <a16:creationId xmlns:a16="http://schemas.microsoft.com/office/drawing/2014/main" id="{96097A87-DE04-4BF2-AA93-18D1920E6C4F}"/>
            </a:ext>
          </a:extLst>
        </xdr:cNvPr>
        <xdr:cNvSpPr txBox="1"/>
      </xdr:nvSpPr>
      <xdr:spPr>
        <a:xfrm>
          <a:off x="8515427" y="177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92409</xdr:rowOff>
    </xdr:from>
    <xdr:ext cx="469744" cy="259045"/>
    <xdr:sp macro="" textlink="">
      <xdr:nvSpPr>
        <xdr:cNvPr id="392" name="n_3mainValue【市民会館】&#10;一人当たり面積">
          <a:extLst>
            <a:ext uri="{FF2B5EF4-FFF2-40B4-BE49-F238E27FC236}">
              <a16:creationId xmlns:a16="http://schemas.microsoft.com/office/drawing/2014/main" id="{FC024893-1D6F-4D97-8FA9-E0990BD8D6B7}"/>
            </a:ext>
          </a:extLst>
        </xdr:cNvPr>
        <xdr:cNvSpPr txBox="1"/>
      </xdr:nvSpPr>
      <xdr:spPr>
        <a:xfrm>
          <a:off x="7626427" y="180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129240</xdr:rowOff>
    </xdr:from>
    <xdr:ext cx="469744" cy="259045"/>
    <xdr:sp macro="" textlink="">
      <xdr:nvSpPr>
        <xdr:cNvPr id="393" name="n_4mainValue【市民会館】&#10;一人当たり面積">
          <a:extLst>
            <a:ext uri="{FF2B5EF4-FFF2-40B4-BE49-F238E27FC236}">
              <a16:creationId xmlns:a16="http://schemas.microsoft.com/office/drawing/2014/main" id="{40A6CFBA-987D-4EBD-8F4B-DA9AC1E10BF1}"/>
            </a:ext>
          </a:extLst>
        </xdr:cNvPr>
        <xdr:cNvSpPr txBox="1"/>
      </xdr:nvSpPr>
      <xdr:spPr>
        <a:xfrm>
          <a:off x="6737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26F06FBD-675A-4508-9BDA-F20B1934E6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7F11AE46-9A89-434D-AFA0-51CB5A936E6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5463A09-7881-49CD-941A-977D2EBA3F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FCCB250-4B5C-415A-BA0C-2D3C00EB08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7EEF367E-C565-4F02-862E-0CA5B32532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C92742A-90EC-456C-AE0B-BCCE9421F06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1173D2D9-5728-4B53-93D2-EE06277A7C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C46F7E0B-FD78-4EF6-B35B-D96154455D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3D82BB3-19F0-4EF8-8E92-3A52303F68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454E96C-352C-47F6-87DC-DD89DF3FFD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852A6B22-58DB-4D7D-903C-668B8C6B20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A39F76C1-6CBD-42D0-8EBF-79D59A1D52E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8895EB69-C6AA-4E6B-B093-36F9A63306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7557701-1262-40B4-B9AE-6B0CE30D26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DE1FE70C-C05B-4657-893B-FEF7A469AF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D9C989C2-A9EF-4594-8821-6600C48010B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8BDA3394-0468-43A4-8505-F293A8EAE26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A519DAA5-6C50-47F6-A975-9390FE2D8B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810650FC-9289-4CAA-ADCF-D45E2D4000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607B5909-9493-4E8B-900A-ABA918CB4D0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5E00F1D6-72FF-41C1-ACB7-895C6A6E6B0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E5DF60C3-0553-46B8-9B18-1D964B9964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F4B9D5A6-FB67-4026-B639-875EC4F7219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67E49758-8664-4BC4-A2BA-A7F55B5BEB6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4974E593-5ABA-469A-A2D7-267FE342CD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9" name="直線コネクタ 418">
          <a:extLst>
            <a:ext uri="{FF2B5EF4-FFF2-40B4-BE49-F238E27FC236}">
              <a16:creationId xmlns:a16="http://schemas.microsoft.com/office/drawing/2014/main" id="{F15975FD-5477-4BBC-9987-4E1666196F2D}"/>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460308BB-FC4A-4C75-97A5-FD5CABBBE486}"/>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21" name="直線コネクタ 420">
          <a:extLst>
            <a:ext uri="{FF2B5EF4-FFF2-40B4-BE49-F238E27FC236}">
              <a16:creationId xmlns:a16="http://schemas.microsoft.com/office/drawing/2014/main" id="{B44AFC39-E77C-45F8-ABCC-BEF0499E11FA}"/>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70F397-CD03-4D78-92FA-2E46B36A66AD}"/>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23" name="直線コネクタ 422">
          <a:extLst>
            <a:ext uri="{FF2B5EF4-FFF2-40B4-BE49-F238E27FC236}">
              <a16:creationId xmlns:a16="http://schemas.microsoft.com/office/drawing/2014/main" id="{089E7527-7CFB-474B-93C1-43F6D1191803}"/>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1838E790-E165-47CC-AC40-818BFF83D80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25" name="フローチャート: 判断 424">
          <a:extLst>
            <a:ext uri="{FF2B5EF4-FFF2-40B4-BE49-F238E27FC236}">
              <a16:creationId xmlns:a16="http://schemas.microsoft.com/office/drawing/2014/main" id="{5471B8FB-0CC0-41FD-961D-BA080D510596}"/>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4CB11AC0-7261-45A8-A3E4-CE04C3DD323B}"/>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7" name="フローチャート: 判断 426">
          <a:extLst>
            <a:ext uri="{FF2B5EF4-FFF2-40B4-BE49-F238E27FC236}">
              <a16:creationId xmlns:a16="http://schemas.microsoft.com/office/drawing/2014/main" id="{7341DEA4-75CF-48CC-9234-EC9B019F2024}"/>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8" name="フローチャート: 判断 427">
          <a:extLst>
            <a:ext uri="{FF2B5EF4-FFF2-40B4-BE49-F238E27FC236}">
              <a16:creationId xmlns:a16="http://schemas.microsoft.com/office/drawing/2014/main" id="{467B5DF0-A18A-4999-9184-855DEE9B65EF}"/>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9" name="フローチャート: 判断 428">
          <a:extLst>
            <a:ext uri="{FF2B5EF4-FFF2-40B4-BE49-F238E27FC236}">
              <a16:creationId xmlns:a16="http://schemas.microsoft.com/office/drawing/2014/main" id="{A0E5A7B0-D99B-4E8A-A7C9-59868550E00A}"/>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9610230-BDEE-4057-8B48-F28F8BB392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4FC1126-4792-4690-9469-E6CE7FDF7B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B04905F-FCB4-4351-AB0E-BEBD9B5AD0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0C0ABE2-EC4A-483F-8DDD-6557E4C4D5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C5F82B0-DFEA-42B8-B0E9-99157DD606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435" name="楕円 434">
          <a:extLst>
            <a:ext uri="{FF2B5EF4-FFF2-40B4-BE49-F238E27FC236}">
              <a16:creationId xmlns:a16="http://schemas.microsoft.com/office/drawing/2014/main" id="{84BD7B60-AAD5-46B5-B866-C5E21204A24D}"/>
            </a:ext>
          </a:extLst>
        </xdr:cNvPr>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495A6EA9-026D-4102-B966-8C84968B4D23}"/>
            </a:ext>
          </a:extLst>
        </xdr:cNvPr>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37" name="楕円 436">
          <a:extLst>
            <a:ext uri="{FF2B5EF4-FFF2-40B4-BE49-F238E27FC236}">
              <a16:creationId xmlns:a16="http://schemas.microsoft.com/office/drawing/2014/main" id="{0C1A6D92-0A6C-40D8-B5DA-15A338262914}"/>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141515</xdr:rowOff>
    </xdr:to>
    <xdr:cxnSp macro="">
      <xdr:nvCxnSpPr>
        <xdr:cNvPr id="438" name="直線コネクタ 437">
          <a:extLst>
            <a:ext uri="{FF2B5EF4-FFF2-40B4-BE49-F238E27FC236}">
              <a16:creationId xmlns:a16="http://schemas.microsoft.com/office/drawing/2014/main" id="{67B048E5-DAF9-4866-A1DF-CD1C8C7ECC49}"/>
            </a:ext>
          </a:extLst>
        </xdr:cNvPr>
        <xdr:cNvCxnSpPr/>
      </xdr:nvCxnSpPr>
      <xdr:spPr>
        <a:xfrm>
          <a:off x="15481300" y="678561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46627</xdr:rowOff>
    </xdr:from>
    <xdr:to>
      <xdr:col>76</xdr:col>
      <xdr:colOff>165100</xdr:colOff>
      <xdr:row>39</xdr:row>
      <xdr:rowOff>148227</xdr:rowOff>
    </xdr:to>
    <xdr:sp macro="" textlink="">
      <xdr:nvSpPr>
        <xdr:cNvPr id="439" name="楕円 438">
          <a:extLst>
            <a:ext uri="{FF2B5EF4-FFF2-40B4-BE49-F238E27FC236}">
              <a16:creationId xmlns:a16="http://schemas.microsoft.com/office/drawing/2014/main" id="{AB5777AA-D106-4BC4-89C7-73B57199E4B9}"/>
            </a:ext>
          </a:extLst>
        </xdr:cNvPr>
        <xdr:cNvSpPr/>
      </xdr:nvSpPr>
      <xdr:spPr>
        <a:xfrm>
          <a:off x="14541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97427</xdr:rowOff>
    </xdr:from>
    <xdr:to>
      <xdr:col>81</xdr:col>
      <xdr:colOff>50800</xdr:colOff>
      <xdr:row>39</xdr:row>
      <xdr:rowOff>99060</xdr:rowOff>
    </xdr:to>
    <xdr:cxnSp macro="">
      <xdr:nvCxnSpPr>
        <xdr:cNvPr id="440" name="直線コネクタ 439">
          <a:extLst>
            <a:ext uri="{FF2B5EF4-FFF2-40B4-BE49-F238E27FC236}">
              <a16:creationId xmlns:a16="http://schemas.microsoft.com/office/drawing/2014/main" id="{8BD76DE8-33EE-4A1B-9B6E-6F171EFBDF21}"/>
            </a:ext>
          </a:extLst>
        </xdr:cNvPr>
        <xdr:cNvCxnSpPr/>
      </xdr:nvCxnSpPr>
      <xdr:spPr>
        <a:xfrm>
          <a:off x="14592300" y="67839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41" name="楕円 440">
          <a:extLst>
            <a:ext uri="{FF2B5EF4-FFF2-40B4-BE49-F238E27FC236}">
              <a16:creationId xmlns:a16="http://schemas.microsoft.com/office/drawing/2014/main" id="{4A6F30F2-5AB7-424B-9EFB-9EBADEEDB7E3}"/>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143147</xdr:rowOff>
    </xdr:to>
    <xdr:cxnSp macro="">
      <xdr:nvCxnSpPr>
        <xdr:cNvPr id="442" name="直線コネクタ 441">
          <a:extLst>
            <a:ext uri="{FF2B5EF4-FFF2-40B4-BE49-F238E27FC236}">
              <a16:creationId xmlns:a16="http://schemas.microsoft.com/office/drawing/2014/main" id="{E56B23B0-4DEF-457C-81A9-E526C85BA3D3}"/>
            </a:ext>
          </a:extLst>
        </xdr:cNvPr>
        <xdr:cNvCxnSpPr/>
      </xdr:nvCxnSpPr>
      <xdr:spPr>
        <a:xfrm flipV="1">
          <a:off x="13703300" y="67839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443" name="楕円 442">
          <a:extLst>
            <a:ext uri="{FF2B5EF4-FFF2-40B4-BE49-F238E27FC236}">
              <a16:creationId xmlns:a16="http://schemas.microsoft.com/office/drawing/2014/main" id="{A147B3A2-2A38-42ED-A998-E4AE0E4AD73D}"/>
            </a:ext>
          </a:extLst>
        </xdr:cNvPr>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107224</xdr:rowOff>
    </xdr:from>
    <xdr:to>
      <xdr:col>71</xdr:col>
      <xdr:colOff>177800</xdr:colOff>
      <xdr:row>39</xdr:row>
      <xdr:rowOff>143147</xdr:rowOff>
    </xdr:to>
    <xdr:cxnSp macro="">
      <xdr:nvCxnSpPr>
        <xdr:cNvPr id="444" name="直線コネクタ 443">
          <a:extLst>
            <a:ext uri="{FF2B5EF4-FFF2-40B4-BE49-F238E27FC236}">
              <a16:creationId xmlns:a16="http://schemas.microsoft.com/office/drawing/2014/main" id="{BB5F1AF1-2058-4569-8CBA-9D9FC0A3F64C}"/>
            </a:ext>
          </a:extLst>
        </xdr:cNvPr>
        <xdr:cNvCxnSpPr/>
      </xdr:nvCxnSpPr>
      <xdr:spPr>
        <a:xfrm>
          <a:off x="12814300" y="67937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4711AB93-8C6A-40F8-B0BB-2C1132897B1E}"/>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BFA82163-57BD-4898-BF29-B7EF36BDBAE5}"/>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E2E27C43-220E-4E6A-B2AE-CB31C4EDDF02}"/>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2D6AFAA1-AAAB-4DED-B266-517E27A8C532}"/>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784AFF8F-CAC0-4B35-BBD1-DDD6EF24C86B}"/>
            </a:ext>
          </a:extLst>
        </xdr:cNvPr>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3D65260A-8217-4238-87F0-E315B9A77D24}"/>
            </a:ext>
          </a:extLst>
        </xdr:cNvPr>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7C0691AE-4FF0-46F7-B657-CC9E5570A04A}"/>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3101</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9DEDF1E9-F73B-425D-9F95-F1D6E2C08C89}"/>
            </a:ext>
          </a:extLst>
        </xdr:cNvPr>
        <xdr:cNvSpPr txBox="1"/>
      </xdr:nvSpPr>
      <xdr:spPr>
        <a:xfrm>
          <a:off x="12611744" y="651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36A17B1-41E9-4B6B-A854-9C88F49006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74EAB87-03BC-40B6-BE76-A82A31DB19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04A1CF9-F0EE-4E44-81DB-E0B6ECE8D9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3D70A27-DFD3-4595-85C4-703574279E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64A85E3-627B-4ADB-B966-20BC0F97C7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25BC3585-02DD-4122-BC87-D2653DA563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EB4CA89C-94E8-44A5-8EBF-98D76C3026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BD969B1-2019-49A0-90F2-1D805D76BD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995E841-0BDF-4CEC-97D6-FB11A33EE4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F42F743D-C723-4E5D-8852-417FED4F5EA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20201190-AF3B-43F3-BE41-F27D4E8199E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1C3EB9A7-5CC4-4047-8997-4397DE7A645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D54CD364-F79A-413E-9377-AA311F15AB4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6" name="テキスト ボックス 465">
          <a:extLst>
            <a:ext uri="{FF2B5EF4-FFF2-40B4-BE49-F238E27FC236}">
              <a16:creationId xmlns:a16="http://schemas.microsoft.com/office/drawing/2014/main" id="{89BDE725-E7A3-42B7-ACE3-17E21364F1AC}"/>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2E81F33-9669-4E2E-85C9-64C17D1101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8" name="テキスト ボックス 467">
          <a:extLst>
            <a:ext uri="{FF2B5EF4-FFF2-40B4-BE49-F238E27FC236}">
              <a16:creationId xmlns:a16="http://schemas.microsoft.com/office/drawing/2014/main" id="{514F12B2-21E7-4EBF-B42E-AC3A7E6EBF25}"/>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C1B753F8-D082-4BB6-9E2E-719760748CC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70" name="テキスト ボックス 469">
          <a:extLst>
            <a:ext uri="{FF2B5EF4-FFF2-40B4-BE49-F238E27FC236}">
              <a16:creationId xmlns:a16="http://schemas.microsoft.com/office/drawing/2014/main" id="{2DDD1EC2-FDDC-49F0-A6F7-EB763E0A276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AF4E259-7928-4A6C-857C-000DE6657C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84018611-4406-40F7-897E-C3464116786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C1E9DCFC-58DA-4358-984F-6F8F12D522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74" name="直線コネクタ 473">
          <a:extLst>
            <a:ext uri="{FF2B5EF4-FFF2-40B4-BE49-F238E27FC236}">
              <a16:creationId xmlns:a16="http://schemas.microsoft.com/office/drawing/2014/main" id="{BCFA3B46-F538-4A12-9F2E-DCA9E276DA34}"/>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C82F306B-4F2E-4051-B81D-B2A363A2D86B}"/>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6" name="直線コネクタ 475">
          <a:extLst>
            <a:ext uri="{FF2B5EF4-FFF2-40B4-BE49-F238E27FC236}">
              <a16:creationId xmlns:a16="http://schemas.microsoft.com/office/drawing/2014/main" id="{6812273F-52BF-49F5-98D5-3F2B27CA90A6}"/>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1B3D68B9-65FC-4D61-B66C-AC041F7798EC}"/>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8" name="直線コネクタ 477">
          <a:extLst>
            <a:ext uri="{FF2B5EF4-FFF2-40B4-BE49-F238E27FC236}">
              <a16:creationId xmlns:a16="http://schemas.microsoft.com/office/drawing/2014/main" id="{9C9A1966-D469-47FA-851F-119112783855}"/>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645E88E7-8C34-4B22-870E-D526D928ED88}"/>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80" name="フローチャート: 判断 479">
          <a:extLst>
            <a:ext uri="{FF2B5EF4-FFF2-40B4-BE49-F238E27FC236}">
              <a16:creationId xmlns:a16="http://schemas.microsoft.com/office/drawing/2014/main" id="{0C0456A2-6CC3-4DF0-A0D3-F1E2F06C31B4}"/>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81" name="フローチャート: 判断 480">
          <a:extLst>
            <a:ext uri="{FF2B5EF4-FFF2-40B4-BE49-F238E27FC236}">
              <a16:creationId xmlns:a16="http://schemas.microsoft.com/office/drawing/2014/main" id="{8295CF9E-79DB-419A-A562-278608619DCC}"/>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82" name="フローチャート: 判断 481">
          <a:extLst>
            <a:ext uri="{FF2B5EF4-FFF2-40B4-BE49-F238E27FC236}">
              <a16:creationId xmlns:a16="http://schemas.microsoft.com/office/drawing/2014/main" id="{9AD3A378-9A33-4048-9E4A-0ED4B7CFD548}"/>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83" name="フローチャート: 判断 482">
          <a:extLst>
            <a:ext uri="{FF2B5EF4-FFF2-40B4-BE49-F238E27FC236}">
              <a16:creationId xmlns:a16="http://schemas.microsoft.com/office/drawing/2014/main" id="{726DDCB7-EC25-4313-A093-077E25B1B05D}"/>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84" name="フローチャート: 判断 483">
          <a:extLst>
            <a:ext uri="{FF2B5EF4-FFF2-40B4-BE49-F238E27FC236}">
              <a16:creationId xmlns:a16="http://schemas.microsoft.com/office/drawing/2014/main" id="{442310ED-9B97-4A5B-AEA7-DE67734B43BD}"/>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34E4B2C-9D7C-44B9-A56F-01CC6C52B3A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1441DF6-0D93-4D40-8FEB-1E3A5F8EF2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8EE1FCA-C4BC-4F9E-90ED-39C6D2CFB6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CA07F63-A365-4838-9A0F-783DA52366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8C6EA49-C6E7-49B1-B134-6E76FBA764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49823</xdr:rowOff>
    </xdr:from>
    <xdr:to>
      <xdr:col>116</xdr:col>
      <xdr:colOff>114300</xdr:colOff>
      <xdr:row>41</xdr:row>
      <xdr:rowOff>151423</xdr:rowOff>
    </xdr:to>
    <xdr:sp macro="" textlink="">
      <xdr:nvSpPr>
        <xdr:cNvPr id="490" name="楕円 489">
          <a:extLst>
            <a:ext uri="{FF2B5EF4-FFF2-40B4-BE49-F238E27FC236}">
              <a16:creationId xmlns:a16="http://schemas.microsoft.com/office/drawing/2014/main" id="{BC6AF1E3-A4BE-4DEF-96A1-1266617C3C4E}"/>
            </a:ext>
          </a:extLst>
        </xdr:cNvPr>
        <xdr:cNvSpPr/>
      </xdr:nvSpPr>
      <xdr:spPr>
        <a:xfrm>
          <a:off x="22110700" y="70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136200</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2626EE5B-71F1-477A-854C-7EE45B60D668}"/>
            </a:ext>
          </a:extLst>
        </xdr:cNvPr>
        <xdr:cNvSpPr txBox="1"/>
      </xdr:nvSpPr>
      <xdr:spPr>
        <a:xfrm>
          <a:off x="22199600" y="69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50871</xdr:rowOff>
    </xdr:from>
    <xdr:to>
      <xdr:col>112</xdr:col>
      <xdr:colOff>38100</xdr:colOff>
      <xdr:row>41</xdr:row>
      <xdr:rowOff>152471</xdr:rowOff>
    </xdr:to>
    <xdr:sp macro="" textlink="">
      <xdr:nvSpPr>
        <xdr:cNvPr id="492" name="楕円 491">
          <a:extLst>
            <a:ext uri="{FF2B5EF4-FFF2-40B4-BE49-F238E27FC236}">
              <a16:creationId xmlns:a16="http://schemas.microsoft.com/office/drawing/2014/main" id="{71472B54-2A78-43AF-B70C-4193D3EFEBC0}"/>
            </a:ext>
          </a:extLst>
        </xdr:cNvPr>
        <xdr:cNvSpPr/>
      </xdr:nvSpPr>
      <xdr:spPr>
        <a:xfrm>
          <a:off x="21272500" y="70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100623</xdr:rowOff>
    </xdr:from>
    <xdr:to>
      <xdr:col>116</xdr:col>
      <xdr:colOff>63500</xdr:colOff>
      <xdr:row>41</xdr:row>
      <xdr:rowOff>101671</xdr:rowOff>
    </xdr:to>
    <xdr:cxnSp macro="">
      <xdr:nvCxnSpPr>
        <xdr:cNvPr id="493" name="直線コネクタ 492">
          <a:extLst>
            <a:ext uri="{FF2B5EF4-FFF2-40B4-BE49-F238E27FC236}">
              <a16:creationId xmlns:a16="http://schemas.microsoft.com/office/drawing/2014/main" id="{AE8C38A7-7EA5-43F5-B042-C04A1DEE4C21}"/>
            </a:ext>
          </a:extLst>
        </xdr:cNvPr>
        <xdr:cNvCxnSpPr/>
      </xdr:nvCxnSpPr>
      <xdr:spPr>
        <a:xfrm flipV="1">
          <a:off x="21323300" y="7130073"/>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56889</xdr:rowOff>
    </xdr:from>
    <xdr:to>
      <xdr:col>107</xdr:col>
      <xdr:colOff>101600</xdr:colOff>
      <xdr:row>41</xdr:row>
      <xdr:rowOff>158489</xdr:rowOff>
    </xdr:to>
    <xdr:sp macro="" textlink="">
      <xdr:nvSpPr>
        <xdr:cNvPr id="494" name="楕円 493">
          <a:extLst>
            <a:ext uri="{FF2B5EF4-FFF2-40B4-BE49-F238E27FC236}">
              <a16:creationId xmlns:a16="http://schemas.microsoft.com/office/drawing/2014/main" id="{EFAE24FE-73EB-44F9-9B5B-3257D9D5111F}"/>
            </a:ext>
          </a:extLst>
        </xdr:cNvPr>
        <xdr:cNvSpPr/>
      </xdr:nvSpPr>
      <xdr:spPr>
        <a:xfrm>
          <a:off x="20383500" y="708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101671</xdr:rowOff>
    </xdr:from>
    <xdr:to>
      <xdr:col>111</xdr:col>
      <xdr:colOff>177800</xdr:colOff>
      <xdr:row>41</xdr:row>
      <xdr:rowOff>107689</xdr:rowOff>
    </xdr:to>
    <xdr:cxnSp macro="">
      <xdr:nvCxnSpPr>
        <xdr:cNvPr id="495" name="直線コネクタ 494">
          <a:extLst>
            <a:ext uri="{FF2B5EF4-FFF2-40B4-BE49-F238E27FC236}">
              <a16:creationId xmlns:a16="http://schemas.microsoft.com/office/drawing/2014/main" id="{E426588C-0A24-46D2-A566-770EB1662C4E}"/>
            </a:ext>
          </a:extLst>
        </xdr:cNvPr>
        <xdr:cNvCxnSpPr/>
      </xdr:nvCxnSpPr>
      <xdr:spPr>
        <a:xfrm flipV="1">
          <a:off x="20434300" y="7131121"/>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165008</xdr:rowOff>
    </xdr:from>
    <xdr:to>
      <xdr:col>102</xdr:col>
      <xdr:colOff>165100</xdr:colOff>
      <xdr:row>41</xdr:row>
      <xdr:rowOff>95158</xdr:rowOff>
    </xdr:to>
    <xdr:sp macro="" textlink="">
      <xdr:nvSpPr>
        <xdr:cNvPr id="496" name="楕円 495">
          <a:extLst>
            <a:ext uri="{FF2B5EF4-FFF2-40B4-BE49-F238E27FC236}">
              <a16:creationId xmlns:a16="http://schemas.microsoft.com/office/drawing/2014/main" id="{24415D66-5BC2-492C-BB5A-2F038DFCF7F4}"/>
            </a:ext>
          </a:extLst>
        </xdr:cNvPr>
        <xdr:cNvSpPr/>
      </xdr:nvSpPr>
      <xdr:spPr>
        <a:xfrm>
          <a:off x="19494500" y="70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44358</xdr:rowOff>
    </xdr:from>
    <xdr:to>
      <xdr:col>107</xdr:col>
      <xdr:colOff>50800</xdr:colOff>
      <xdr:row>41</xdr:row>
      <xdr:rowOff>107689</xdr:rowOff>
    </xdr:to>
    <xdr:cxnSp macro="">
      <xdr:nvCxnSpPr>
        <xdr:cNvPr id="497" name="直線コネクタ 496">
          <a:extLst>
            <a:ext uri="{FF2B5EF4-FFF2-40B4-BE49-F238E27FC236}">
              <a16:creationId xmlns:a16="http://schemas.microsoft.com/office/drawing/2014/main" id="{9D3950C4-F2FB-4E3E-95F0-37DE1E0EB1E8}"/>
            </a:ext>
          </a:extLst>
        </xdr:cNvPr>
        <xdr:cNvCxnSpPr/>
      </xdr:nvCxnSpPr>
      <xdr:spPr>
        <a:xfrm>
          <a:off x="19545300" y="7073808"/>
          <a:ext cx="889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164802</xdr:rowOff>
    </xdr:from>
    <xdr:to>
      <xdr:col>98</xdr:col>
      <xdr:colOff>38100</xdr:colOff>
      <xdr:row>41</xdr:row>
      <xdr:rowOff>94952</xdr:rowOff>
    </xdr:to>
    <xdr:sp macro="" textlink="">
      <xdr:nvSpPr>
        <xdr:cNvPr id="498" name="楕円 497">
          <a:extLst>
            <a:ext uri="{FF2B5EF4-FFF2-40B4-BE49-F238E27FC236}">
              <a16:creationId xmlns:a16="http://schemas.microsoft.com/office/drawing/2014/main" id="{824B807E-1A74-48CC-9011-4285218394D6}"/>
            </a:ext>
          </a:extLst>
        </xdr:cNvPr>
        <xdr:cNvSpPr/>
      </xdr:nvSpPr>
      <xdr:spPr>
        <a:xfrm>
          <a:off x="18605500" y="70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44152</xdr:rowOff>
    </xdr:from>
    <xdr:to>
      <xdr:col>102</xdr:col>
      <xdr:colOff>114300</xdr:colOff>
      <xdr:row>41</xdr:row>
      <xdr:rowOff>44358</xdr:rowOff>
    </xdr:to>
    <xdr:cxnSp macro="">
      <xdr:nvCxnSpPr>
        <xdr:cNvPr id="499" name="直線コネクタ 498">
          <a:extLst>
            <a:ext uri="{FF2B5EF4-FFF2-40B4-BE49-F238E27FC236}">
              <a16:creationId xmlns:a16="http://schemas.microsoft.com/office/drawing/2014/main" id="{EEA44C88-22AB-4326-8759-DF899F3DDF9A}"/>
            </a:ext>
          </a:extLst>
        </xdr:cNvPr>
        <xdr:cNvCxnSpPr/>
      </xdr:nvCxnSpPr>
      <xdr:spPr>
        <a:xfrm>
          <a:off x="18656300" y="707360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4D60DAA-77F6-4A5B-9243-2648D43DBEB6}"/>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89F4CA88-6C55-4262-AB7F-1193EC3421AF}"/>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759EE1E0-3FE2-41C4-A13D-0C5E6C0C3D76}"/>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50CE302C-0746-49EA-9F97-DD2A4D43244A}"/>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143598</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6E63D05E-10D6-4326-8F8D-298B3F21BC55}"/>
            </a:ext>
          </a:extLst>
        </xdr:cNvPr>
        <xdr:cNvSpPr txBox="1"/>
      </xdr:nvSpPr>
      <xdr:spPr>
        <a:xfrm>
          <a:off x="21043411" y="71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149616</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2D3506B3-C1E1-4D84-B40D-9129B2C87A12}"/>
            </a:ext>
          </a:extLst>
        </xdr:cNvPr>
        <xdr:cNvSpPr txBox="1"/>
      </xdr:nvSpPr>
      <xdr:spPr>
        <a:xfrm>
          <a:off x="20167111" y="71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86285</xdr:rowOff>
    </xdr:from>
    <xdr:ext cx="599010" cy="259045"/>
    <xdr:sp macro="" textlink="">
      <xdr:nvSpPr>
        <xdr:cNvPr id="506" name="n_3mainValue【一般廃棄物処理施設】&#10;一人当たり有形固定資産（償却資産）額">
          <a:extLst>
            <a:ext uri="{FF2B5EF4-FFF2-40B4-BE49-F238E27FC236}">
              <a16:creationId xmlns:a16="http://schemas.microsoft.com/office/drawing/2014/main" id="{619926E3-464D-45FB-8A35-578B58946CE3}"/>
            </a:ext>
          </a:extLst>
        </xdr:cNvPr>
        <xdr:cNvSpPr txBox="1"/>
      </xdr:nvSpPr>
      <xdr:spPr>
        <a:xfrm>
          <a:off x="19245795" y="711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86079</xdr:rowOff>
    </xdr:from>
    <xdr:ext cx="599010" cy="259045"/>
    <xdr:sp macro="" textlink="">
      <xdr:nvSpPr>
        <xdr:cNvPr id="507" name="n_4mainValue【一般廃棄物処理施設】&#10;一人当たり有形固定資産（償却資産）額">
          <a:extLst>
            <a:ext uri="{FF2B5EF4-FFF2-40B4-BE49-F238E27FC236}">
              <a16:creationId xmlns:a16="http://schemas.microsoft.com/office/drawing/2014/main" id="{744CFB0D-5B98-496C-BB96-A164601D4C8A}"/>
            </a:ext>
          </a:extLst>
        </xdr:cNvPr>
        <xdr:cNvSpPr txBox="1"/>
      </xdr:nvSpPr>
      <xdr:spPr>
        <a:xfrm>
          <a:off x="18356795" y="711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7FCD678-F0ED-4543-843F-AF0AB5C3AB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350D30-FF3D-4408-A5FF-8723A04875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8F5DDBC3-2986-464D-8DB0-F3AA373BC9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236A019-883A-4EB9-8163-0D7C4AF90C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6077033-C82E-41F7-A949-F37B1C2F70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85BA9320-7546-4CDD-ABD1-A72FED5604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92EB16A6-1B3A-4D33-A09E-7078C0058F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F9AC8F5C-8987-47EF-AB72-D182E27A4A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2CEF6F1-C5C1-473D-9B96-65B2E0233A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1579750-4ECA-4B04-854A-915E5F33F2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F7C94C47-55E5-48D8-B1AA-C3D03C7B5A5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CE125402-E3BA-4356-9DBA-88629D26372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FB49192B-D2A6-497B-A3BE-20867848158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BF0F745E-D3E4-48AE-BD8F-A902146400A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43B3A7E7-01B6-4C49-99A4-58718AA7DA7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D4E46654-3ADB-4B35-A4F2-7E78C89CEE2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C3A908D6-A1D2-422A-822E-A8705BD07ED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CB678A55-C145-4813-97AD-4E3430BE6BA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443ECA-9467-43F1-BBFC-C9ECFE38ED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1E0AD8DF-A6B2-4834-B207-F93F100DCFC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D09D5C32-750D-4A6F-9F62-99860D13F52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A29A2C83-9BB9-4363-B5C7-1E203B8FAE6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31C71757-A9DD-4960-B5C4-98AA70784D6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11D2F668-7D6D-4737-AD3D-8829AC5EDFF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532" name="直線コネクタ 531">
          <a:extLst>
            <a:ext uri="{FF2B5EF4-FFF2-40B4-BE49-F238E27FC236}">
              <a16:creationId xmlns:a16="http://schemas.microsoft.com/office/drawing/2014/main" id="{24AD7C96-E8A6-4D1A-A649-838031E9CA9E}"/>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a:extLst>
            <a:ext uri="{FF2B5EF4-FFF2-40B4-BE49-F238E27FC236}">
              <a16:creationId xmlns:a16="http://schemas.microsoft.com/office/drawing/2014/main" id="{92E643BF-9244-4534-8786-2FB9343820B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a:extLst>
            <a:ext uri="{FF2B5EF4-FFF2-40B4-BE49-F238E27FC236}">
              <a16:creationId xmlns:a16="http://schemas.microsoft.com/office/drawing/2014/main" id="{5D14F885-498D-4645-BFC3-EEA39C00D77E}"/>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B5B738F2-CE76-4FD6-B7B4-77BC684A26CC}"/>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36" name="直線コネクタ 535">
          <a:extLst>
            <a:ext uri="{FF2B5EF4-FFF2-40B4-BE49-F238E27FC236}">
              <a16:creationId xmlns:a16="http://schemas.microsoft.com/office/drawing/2014/main" id="{8776330C-1022-4E8E-833E-9003926893A9}"/>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107332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C3067032-5586-43B7-A6CB-5CCCE4A84E8C}"/>
            </a:ext>
          </a:extLst>
        </xdr:cNvPr>
        <xdr:cNvSpPr txBox="1"/>
      </xdr:nvSpPr>
      <xdr:spPr>
        <a:xfrm>
          <a:off x="16357600" y="987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538" name="フローチャート: 判断 537">
          <a:extLst>
            <a:ext uri="{FF2B5EF4-FFF2-40B4-BE49-F238E27FC236}">
              <a16:creationId xmlns:a16="http://schemas.microsoft.com/office/drawing/2014/main" id="{B5B55644-DB74-4ADE-9873-CD3C52D94F79}"/>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39" name="フローチャート: 判断 538">
          <a:extLst>
            <a:ext uri="{FF2B5EF4-FFF2-40B4-BE49-F238E27FC236}">
              <a16:creationId xmlns:a16="http://schemas.microsoft.com/office/drawing/2014/main" id="{2C0FDF07-983E-4D68-BBE2-292E24CA1434}"/>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0" name="フローチャート: 判断 539">
          <a:extLst>
            <a:ext uri="{FF2B5EF4-FFF2-40B4-BE49-F238E27FC236}">
              <a16:creationId xmlns:a16="http://schemas.microsoft.com/office/drawing/2014/main" id="{0EE9777A-ECB3-4218-94CD-CC1415F4D183}"/>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41" name="フローチャート: 判断 540">
          <a:extLst>
            <a:ext uri="{FF2B5EF4-FFF2-40B4-BE49-F238E27FC236}">
              <a16:creationId xmlns:a16="http://schemas.microsoft.com/office/drawing/2014/main" id="{02786C5D-69AB-4D10-8033-810F3410B4FE}"/>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42" name="フローチャート: 判断 541">
          <a:extLst>
            <a:ext uri="{FF2B5EF4-FFF2-40B4-BE49-F238E27FC236}">
              <a16:creationId xmlns:a16="http://schemas.microsoft.com/office/drawing/2014/main" id="{9E421E04-4FE3-451C-B071-61C28DA14E39}"/>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0EE5485-0BE0-41A1-90FF-8FA76539CB7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470D84A-85D2-48F8-AF1D-C5069842BE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D900982-972F-434E-AACA-1EF646F6B1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C18FD74-2FEA-42ED-A1AE-9594B37D24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A636DF5-75F1-477C-BF05-0F1EE3AC54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8" name="楕円 547">
          <a:extLst>
            <a:ext uri="{FF2B5EF4-FFF2-40B4-BE49-F238E27FC236}">
              <a16:creationId xmlns:a16="http://schemas.microsoft.com/office/drawing/2014/main" id="{A685F4BC-DC9E-4459-BD86-37E16E88AA66}"/>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1B525402-A8E1-4989-B1F5-7D10BB7AB8B3}"/>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550" name="楕円 549">
          <a:extLst>
            <a:ext uri="{FF2B5EF4-FFF2-40B4-BE49-F238E27FC236}">
              <a16:creationId xmlns:a16="http://schemas.microsoft.com/office/drawing/2014/main" id="{F251310B-216E-4E2D-94FD-3246642403A2}"/>
            </a:ext>
          </a:extLst>
        </xdr:cNvPr>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0</xdr:rowOff>
    </xdr:to>
    <xdr:cxnSp macro="">
      <xdr:nvCxnSpPr>
        <xdr:cNvPr id="551" name="直線コネクタ 550">
          <a:extLst>
            <a:ext uri="{FF2B5EF4-FFF2-40B4-BE49-F238E27FC236}">
              <a16:creationId xmlns:a16="http://schemas.microsoft.com/office/drawing/2014/main" id="{3E4B24F4-ABCD-4BE3-A789-FC6484105D4B}"/>
            </a:ext>
          </a:extLst>
        </xdr:cNvPr>
        <xdr:cNvCxnSpPr/>
      </xdr:nvCxnSpPr>
      <xdr:spPr>
        <a:xfrm>
          <a:off x="15481300" y="1059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2" name="楕円 551">
          <a:extLst>
            <a:ext uri="{FF2B5EF4-FFF2-40B4-BE49-F238E27FC236}">
              <a16:creationId xmlns:a16="http://schemas.microsoft.com/office/drawing/2014/main" id="{593DF42A-4684-48DB-BF80-3C4EAF6CE865}"/>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133350</xdr:rowOff>
    </xdr:to>
    <xdr:cxnSp macro="">
      <xdr:nvCxnSpPr>
        <xdr:cNvPr id="553" name="直線コネクタ 552">
          <a:extLst>
            <a:ext uri="{FF2B5EF4-FFF2-40B4-BE49-F238E27FC236}">
              <a16:creationId xmlns:a16="http://schemas.microsoft.com/office/drawing/2014/main" id="{DB648ABE-C3D3-4DB8-974A-A58EA0E90A77}"/>
            </a:ext>
          </a:extLst>
        </xdr:cNvPr>
        <xdr:cNvCxnSpPr/>
      </xdr:nvCxnSpPr>
      <xdr:spPr>
        <a:xfrm>
          <a:off x="14592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54" name="楕円 553">
          <a:extLst>
            <a:ext uri="{FF2B5EF4-FFF2-40B4-BE49-F238E27FC236}">
              <a16:creationId xmlns:a16="http://schemas.microsoft.com/office/drawing/2014/main" id="{96D36F77-3F6B-4016-B7C5-D38820AFF799}"/>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95250</xdr:rowOff>
    </xdr:to>
    <xdr:cxnSp macro="">
      <xdr:nvCxnSpPr>
        <xdr:cNvPr id="555" name="直線コネクタ 554">
          <a:extLst>
            <a:ext uri="{FF2B5EF4-FFF2-40B4-BE49-F238E27FC236}">
              <a16:creationId xmlns:a16="http://schemas.microsoft.com/office/drawing/2014/main" id="{8900C229-D84E-4B65-AEF4-00CD755996B0}"/>
            </a:ext>
          </a:extLst>
        </xdr:cNvPr>
        <xdr:cNvCxnSpPr/>
      </xdr:nvCxnSpPr>
      <xdr:spPr>
        <a:xfrm>
          <a:off x="13703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556" name="楕円 555">
          <a:extLst>
            <a:ext uri="{FF2B5EF4-FFF2-40B4-BE49-F238E27FC236}">
              <a16:creationId xmlns:a16="http://schemas.microsoft.com/office/drawing/2014/main" id="{DDAEEA33-41C9-4EB0-BE37-657C3C518050}"/>
            </a:ext>
          </a:extLst>
        </xdr:cNvPr>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57150</xdr:rowOff>
    </xdr:to>
    <xdr:cxnSp macro="">
      <xdr:nvCxnSpPr>
        <xdr:cNvPr id="557" name="直線コネクタ 556">
          <a:extLst>
            <a:ext uri="{FF2B5EF4-FFF2-40B4-BE49-F238E27FC236}">
              <a16:creationId xmlns:a16="http://schemas.microsoft.com/office/drawing/2014/main" id="{89CEE587-2DDA-473B-BA5E-C45CDE79DDE7}"/>
            </a:ext>
          </a:extLst>
        </xdr:cNvPr>
        <xdr:cNvCxnSpPr/>
      </xdr:nvCxnSpPr>
      <xdr:spPr>
        <a:xfrm>
          <a:off x="12814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3F23C162-1FDE-4506-B009-824C18F56A08}"/>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324B409C-A9A3-4ED6-A5F2-0BA2848CD6DF}"/>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1F2BC9DD-72E5-481C-B69B-9EE183CF4918}"/>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151147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E01D6577-5657-4C06-9BAC-9DCE5551AB0B}"/>
            </a:ext>
          </a:extLst>
        </xdr:cNvPr>
        <xdr:cNvSpPr txBox="1"/>
      </xdr:nvSpPr>
      <xdr:spPr>
        <a:xfrm>
          <a:off x="12611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3827</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8B2EBB6-DB80-4DEE-A636-948D2674EB76}"/>
            </a:ext>
          </a:extLst>
        </xdr:cNvPr>
        <xdr:cNvSpPr txBox="1"/>
      </xdr:nvSpPr>
      <xdr:spPr>
        <a:xfrm>
          <a:off x="15266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67ED5D2B-5F92-40BE-BA65-D54DFCDD1401}"/>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CE869D8F-1782-4DE4-B409-C82D70098566}"/>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DE0A2A2C-95C3-4E04-9402-FA6DA1BEE4E6}"/>
            </a:ext>
          </a:extLst>
        </xdr:cNvPr>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9E010CB-B4E8-4529-A25B-AEA187E069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96BA73B-A0F6-4ED7-9271-084B388470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F9D6901-ECDC-4B0A-B78E-EB70114801D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2B01F66-2726-4A15-A415-22271F18FF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FADB8A25-3367-4125-947D-7C0F2DF29B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370BEF7-24AC-48F7-863B-ADE7194066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BA8A41C3-263F-4DA3-9C21-9F4B7F4C6E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8DAC92D-9386-45AB-BB51-4314AF5F730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A49FD1E-9674-43CF-9E57-ED60E04FD5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B3DBB7E-4E46-499B-86A1-320FB8A090D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D4DDB197-09C1-4475-A943-466803C9006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9F6E6065-A6FF-4058-AED8-9C1CDCE7873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72E8E9C-FFF3-4AA9-8102-77019CBF7BC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a:extLst>
            <a:ext uri="{FF2B5EF4-FFF2-40B4-BE49-F238E27FC236}">
              <a16:creationId xmlns:a16="http://schemas.microsoft.com/office/drawing/2014/main" id="{51C6ADDD-14C9-4DB8-B066-49E528C36B5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4E3DEF4A-2096-47DD-A766-2FD1972EA61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a:extLst>
            <a:ext uri="{FF2B5EF4-FFF2-40B4-BE49-F238E27FC236}">
              <a16:creationId xmlns:a16="http://schemas.microsoft.com/office/drawing/2014/main" id="{FEE3FB83-A4C0-4BD9-9044-8D01D336A39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55576F84-2903-420F-A27B-88A17788748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a:extLst>
            <a:ext uri="{FF2B5EF4-FFF2-40B4-BE49-F238E27FC236}">
              <a16:creationId xmlns:a16="http://schemas.microsoft.com/office/drawing/2014/main" id="{726C5FE6-5E75-4F95-BDEC-84FC5775A83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B96B045F-4360-40A6-BC08-A20A6924A5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27B5028C-E5F6-4E46-92FE-5A97C166B89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C7C987B7-A98A-4EFF-812A-85CE97CAE7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87" name="直線コネクタ 586">
          <a:extLst>
            <a:ext uri="{FF2B5EF4-FFF2-40B4-BE49-F238E27FC236}">
              <a16:creationId xmlns:a16="http://schemas.microsoft.com/office/drawing/2014/main" id="{CB4E1D8D-8A11-4CB0-8CEE-A824FD9A7801}"/>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88" name="【保健センター・保健所】&#10;一人当たり面積最小値テキスト">
          <a:extLst>
            <a:ext uri="{FF2B5EF4-FFF2-40B4-BE49-F238E27FC236}">
              <a16:creationId xmlns:a16="http://schemas.microsoft.com/office/drawing/2014/main" id="{5F08D325-53BF-4C8E-AA93-A22F29870F0C}"/>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89" name="直線コネクタ 588">
          <a:extLst>
            <a:ext uri="{FF2B5EF4-FFF2-40B4-BE49-F238E27FC236}">
              <a16:creationId xmlns:a16="http://schemas.microsoft.com/office/drawing/2014/main" id="{F01759E8-8B3B-499B-9544-592FF43AB0C3}"/>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90" name="【保健センター・保健所】&#10;一人当たり面積最大値テキスト">
          <a:extLst>
            <a:ext uri="{FF2B5EF4-FFF2-40B4-BE49-F238E27FC236}">
              <a16:creationId xmlns:a16="http://schemas.microsoft.com/office/drawing/2014/main" id="{41F0319F-9E2F-4434-9753-89AA9E0A0A4F}"/>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91" name="直線コネクタ 590">
          <a:extLst>
            <a:ext uri="{FF2B5EF4-FFF2-40B4-BE49-F238E27FC236}">
              <a16:creationId xmlns:a16="http://schemas.microsoft.com/office/drawing/2014/main" id="{028F2CD8-A304-4181-9D91-8575FA57F9A7}"/>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92" name="【保健センター・保健所】&#10;一人当たり面積平均値テキスト">
          <a:extLst>
            <a:ext uri="{FF2B5EF4-FFF2-40B4-BE49-F238E27FC236}">
              <a16:creationId xmlns:a16="http://schemas.microsoft.com/office/drawing/2014/main" id="{79F3A79A-9E00-4904-BF27-535DCBBB0001}"/>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93" name="フローチャート: 判断 592">
          <a:extLst>
            <a:ext uri="{FF2B5EF4-FFF2-40B4-BE49-F238E27FC236}">
              <a16:creationId xmlns:a16="http://schemas.microsoft.com/office/drawing/2014/main" id="{A34E62D9-FA6C-455F-B549-8BD168F6DD46}"/>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94" name="フローチャート: 判断 593">
          <a:extLst>
            <a:ext uri="{FF2B5EF4-FFF2-40B4-BE49-F238E27FC236}">
              <a16:creationId xmlns:a16="http://schemas.microsoft.com/office/drawing/2014/main" id="{F8B72E1D-8DD8-4DED-99FE-457FCEB892E5}"/>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95" name="フローチャート: 判断 594">
          <a:extLst>
            <a:ext uri="{FF2B5EF4-FFF2-40B4-BE49-F238E27FC236}">
              <a16:creationId xmlns:a16="http://schemas.microsoft.com/office/drawing/2014/main" id="{0734C0B3-6CA3-40F2-8EF0-0BC0086A82DF}"/>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96" name="フローチャート: 判断 595">
          <a:extLst>
            <a:ext uri="{FF2B5EF4-FFF2-40B4-BE49-F238E27FC236}">
              <a16:creationId xmlns:a16="http://schemas.microsoft.com/office/drawing/2014/main" id="{86E2BAF6-0734-46C0-87E7-A81AAEB3FF58}"/>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97" name="フローチャート: 判断 596">
          <a:extLst>
            <a:ext uri="{FF2B5EF4-FFF2-40B4-BE49-F238E27FC236}">
              <a16:creationId xmlns:a16="http://schemas.microsoft.com/office/drawing/2014/main" id="{D34B0E30-525A-4855-8847-7AE612F62916}"/>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5FF838E-A6F6-4DB4-BD63-1CA7EA7AA5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120B63E-91A5-4A18-A6ED-E4C66B9BC7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1D9CD09-9B52-464F-999D-A3E1BDC455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54B57B9-D7A6-4D33-82A5-C2F6301B47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3C25EEB-CE16-4DF4-8CFD-13BAEFB63F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70586</xdr:rowOff>
    </xdr:from>
    <xdr:to>
      <xdr:col>116</xdr:col>
      <xdr:colOff>114300</xdr:colOff>
      <xdr:row>64</xdr:row>
      <xdr:rowOff>736</xdr:rowOff>
    </xdr:to>
    <xdr:sp macro="" textlink="">
      <xdr:nvSpPr>
        <xdr:cNvPr id="603" name="楕円 602">
          <a:extLst>
            <a:ext uri="{FF2B5EF4-FFF2-40B4-BE49-F238E27FC236}">
              <a16:creationId xmlns:a16="http://schemas.microsoft.com/office/drawing/2014/main" id="{990CD6A1-5250-4A7F-A1C7-822FC4B4EEE1}"/>
            </a:ext>
          </a:extLst>
        </xdr:cNvPr>
        <xdr:cNvSpPr/>
      </xdr:nvSpPr>
      <xdr:spPr>
        <a:xfrm>
          <a:off x="221107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604" name="【保健センター・保健所】&#10;一人当たり面積該当値テキスト">
          <a:extLst>
            <a:ext uri="{FF2B5EF4-FFF2-40B4-BE49-F238E27FC236}">
              <a16:creationId xmlns:a16="http://schemas.microsoft.com/office/drawing/2014/main" id="{9438787B-3E22-41DD-970E-A81D1D2207B0}"/>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71958</xdr:rowOff>
    </xdr:from>
    <xdr:to>
      <xdr:col>112</xdr:col>
      <xdr:colOff>38100</xdr:colOff>
      <xdr:row>64</xdr:row>
      <xdr:rowOff>2108</xdr:rowOff>
    </xdr:to>
    <xdr:sp macro="" textlink="">
      <xdr:nvSpPr>
        <xdr:cNvPr id="605" name="楕円 604">
          <a:extLst>
            <a:ext uri="{FF2B5EF4-FFF2-40B4-BE49-F238E27FC236}">
              <a16:creationId xmlns:a16="http://schemas.microsoft.com/office/drawing/2014/main" id="{48B62FC8-CC7C-4CE8-A41C-6563220526BF}"/>
            </a:ext>
          </a:extLst>
        </xdr:cNvPr>
        <xdr:cNvSpPr/>
      </xdr:nvSpPr>
      <xdr:spPr>
        <a:xfrm>
          <a:off x="21272500" y="108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121386</xdr:rowOff>
    </xdr:from>
    <xdr:to>
      <xdr:col>116</xdr:col>
      <xdr:colOff>63500</xdr:colOff>
      <xdr:row>63</xdr:row>
      <xdr:rowOff>122758</xdr:rowOff>
    </xdr:to>
    <xdr:cxnSp macro="">
      <xdr:nvCxnSpPr>
        <xdr:cNvPr id="606" name="直線コネクタ 605">
          <a:extLst>
            <a:ext uri="{FF2B5EF4-FFF2-40B4-BE49-F238E27FC236}">
              <a16:creationId xmlns:a16="http://schemas.microsoft.com/office/drawing/2014/main" id="{4CA8D8A7-C9E9-4683-8623-819B7A3688BD}"/>
            </a:ext>
          </a:extLst>
        </xdr:cNvPr>
        <xdr:cNvCxnSpPr/>
      </xdr:nvCxnSpPr>
      <xdr:spPr>
        <a:xfrm flipV="1">
          <a:off x="21323300" y="109227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73558</xdr:rowOff>
    </xdr:from>
    <xdr:to>
      <xdr:col>107</xdr:col>
      <xdr:colOff>101600</xdr:colOff>
      <xdr:row>64</xdr:row>
      <xdr:rowOff>3708</xdr:rowOff>
    </xdr:to>
    <xdr:sp macro="" textlink="">
      <xdr:nvSpPr>
        <xdr:cNvPr id="607" name="楕円 606">
          <a:extLst>
            <a:ext uri="{FF2B5EF4-FFF2-40B4-BE49-F238E27FC236}">
              <a16:creationId xmlns:a16="http://schemas.microsoft.com/office/drawing/2014/main" id="{5058CC65-08AE-4B04-9F12-C895765BB8C5}"/>
            </a:ext>
          </a:extLst>
        </xdr:cNvPr>
        <xdr:cNvSpPr/>
      </xdr:nvSpPr>
      <xdr:spPr>
        <a:xfrm>
          <a:off x="203835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122758</xdr:rowOff>
    </xdr:from>
    <xdr:to>
      <xdr:col>111</xdr:col>
      <xdr:colOff>177800</xdr:colOff>
      <xdr:row>63</xdr:row>
      <xdr:rowOff>124358</xdr:rowOff>
    </xdr:to>
    <xdr:cxnSp macro="">
      <xdr:nvCxnSpPr>
        <xdr:cNvPr id="608" name="直線コネクタ 607">
          <a:extLst>
            <a:ext uri="{FF2B5EF4-FFF2-40B4-BE49-F238E27FC236}">
              <a16:creationId xmlns:a16="http://schemas.microsoft.com/office/drawing/2014/main" id="{D389937C-D152-4CB0-B21F-DEFFF1E22A9A}"/>
            </a:ext>
          </a:extLst>
        </xdr:cNvPr>
        <xdr:cNvCxnSpPr/>
      </xdr:nvCxnSpPr>
      <xdr:spPr>
        <a:xfrm flipV="1">
          <a:off x="20434300" y="1092410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75387</xdr:rowOff>
    </xdr:from>
    <xdr:to>
      <xdr:col>102</xdr:col>
      <xdr:colOff>165100</xdr:colOff>
      <xdr:row>64</xdr:row>
      <xdr:rowOff>5537</xdr:rowOff>
    </xdr:to>
    <xdr:sp macro="" textlink="">
      <xdr:nvSpPr>
        <xdr:cNvPr id="609" name="楕円 608">
          <a:extLst>
            <a:ext uri="{FF2B5EF4-FFF2-40B4-BE49-F238E27FC236}">
              <a16:creationId xmlns:a16="http://schemas.microsoft.com/office/drawing/2014/main" id="{3013F631-B055-42D0-81CA-C4006C06291C}"/>
            </a:ext>
          </a:extLst>
        </xdr:cNvPr>
        <xdr:cNvSpPr/>
      </xdr:nvSpPr>
      <xdr:spPr>
        <a:xfrm>
          <a:off x="19494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124358</xdr:rowOff>
    </xdr:from>
    <xdr:to>
      <xdr:col>107</xdr:col>
      <xdr:colOff>50800</xdr:colOff>
      <xdr:row>63</xdr:row>
      <xdr:rowOff>126187</xdr:rowOff>
    </xdr:to>
    <xdr:cxnSp macro="">
      <xdr:nvCxnSpPr>
        <xdr:cNvPr id="610" name="直線コネクタ 609">
          <a:extLst>
            <a:ext uri="{FF2B5EF4-FFF2-40B4-BE49-F238E27FC236}">
              <a16:creationId xmlns:a16="http://schemas.microsoft.com/office/drawing/2014/main" id="{BEFFEB16-379F-41DE-A452-DD8E52B34A19}"/>
            </a:ext>
          </a:extLst>
        </xdr:cNvPr>
        <xdr:cNvCxnSpPr/>
      </xdr:nvCxnSpPr>
      <xdr:spPr>
        <a:xfrm flipV="1">
          <a:off x="19545300" y="109257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76759</xdr:rowOff>
    </xdr:from>
    <xdr:to>
      <xdr:col>98</xdr:col>
      <xdr:colOff>38100</xdr:colOff>
      <xdr:row>64</xdr:row>
      <xdr:rowOff>6909</xdr:rowOff>
    </xdr:to>
    <xdr:sp macro="" textlink="">
      <xdr:nvSpPr>
        <xdr:cNvPr id="611" name="楕円 610">
          <a:extLst>
            <a:ext uri="{FF2B5EF4-FFF2-40B4-BE49-F238E27FC236}">
              <a16:creationId xmlns:a16="http://schemas.microsoft.com/office/drawing/2014/main" id="{3E60D880-1DF7-4FB9-9CEB-3A22E03E1ED3}"/>
            </a:ext>
          </a:extLst>
        </xdr:cNvPr>
        <xdr:cNvSpPr/>
      </xdr:nvSpPr>
      <xdr:spPr>
        <a:xfrm>
          <a:off x="18605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126187</xdr:rowOff>
    </xdr:from>
    <xdr:to>
      <xdr:col>102</xdr:col>
      <xdr:colOff>114300</xdr:colOff>
      <xdr:row>63</xdr:row>
      <xdr:rowOff>127559</xdr:rowOff>
    </xdr:to>
    <xdr:cxnSp macro="">
      <xdr:nvCxnSpPr>
        <xdr:cNvPr id="612" name="直線コネクタ 611">
          <a:extLst>
            <a:ext uri="{FF2B5EF4-FFF2-40B4-BE49-F238E27FC236}">
              <a16:creationId xmlns:a16="http://schemas.microsoft.com/office/drawing/2014/main" id="{B9FB397B-D30C-45B2-BB0C-BD662CEF77DD}"/>
            </a:ext>
          </a:extLst>
        </xdr:cNvPr>
        <xdr:cNvCxnSpPr/>
      </xdr:nvCxnSpPr>
      <xdr:spPr>
        <a:xfrm flipV="1">
          <a:off x="18656300" y="10927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613" name="n_1aveValue【保健センター・保健所】&#10;一人当たり面積">
          <a:extLst>
            <a:ext uri="{FF2B5EF4-FFF2-40B4-BE49-F238E27FC236}">
              <a16:creationId xmlns:a16="http://schemas.microsoft.com/office/drawing/2014/main" id="{3581BDD9-12C9-41ED-ABFB-2323421A5658}"/>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614" name="n_2aveValue【保健センター・保健所】&#10;一人当たり面積">
          <a:extLst>
            <a:ext uri="{FF2B5EF4-FFF2-40B4-BE49-F238E27FC236}">
              <a16:creationId xmlns:a16="http://schemas.microsoft.com/office/drawing/2014/main" id="{4D60B104-1F04-471A-8099-EAF192268CA6}"/>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615" name="n_3aveValue【保健センター・保健所】&#10;一人当たり面積">
          <a:extLst>
            <a:ext uri="{FF2B5EF4-FFF2-40B4-BE49-F238E27FC236}">
              <a16:creationId xmlns:a16="http://schemas.microsoft.com/office/drawing/2014/main" id="{B33A6793-A155-4C78-9E8F-6CDA78F9CBCB}"/>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616" name="n_4aveValue【保健センター・保健所】&#10;一人当たり面積">
          <a:extLst>
            <a:ext uri="{FF2B5EF4-FFF2-40B4-BE49-F238E27FC236}">
              <a16:creationId xmlns:a16="http://schemas.microsoft.com/office/drawing/2014/main" id="{4A594742-DB0C-404C-B3A0-2AC2F463961C}"/>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164685</xdr:rowOff>
    </xdr:from>
    <xdr:ext cx="469744" cy="259045"/>
    <xdr:sp macro="" textlink="">
      <xdr:nvSpPr>
        <xdr:cNvPr id="617" name="n_1mainValue【保健センター・保健所】&#10;一人当たり面積">
          <a:extLst>
            <a:ext uri="{FF2B5EF4-FFF2-40B4-BE49-F238E27FC236}">
              <a16:creationId xmlns:a16="http://schemas.microsoft.com/office/drawing/2014/main" id="{B7B36188-1CE6-40FC-B535-21BC55615A4E}"/>
            </a:ext>
          </a:extLst>
        </xdr:cNvPr>
        <xdr:cNvSpPr txBox="1"/>
      </xdr:nvSpPr>
      <xdr:spPr>
        <a:xfrm>
          <a:off x="21075727" y="1096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166285</xdr:rowOff>
    </xdr:from>
    <xdr:ext cx="469744" cy="259045"/>
    <xdr:sp macro="" textlink="">
      <xdr:nvSpPr>
        <xdr:cNvPr id="618" name="n_2mainValue【保健センター・保健所】&#10;一人当たり面積">
          <a:extLst>
            <a:ext uri="{FF2B5EF4-FFF2-40B4-BE49-F238E27FC236}">
              <a16:creationId xmlns:a16="http://schemas.microsoft.com/office/drawing/2014/main" id="{F3406410-A0B4-41AA-B184-0933AEB7484D}"/>
            </a:ext>
          </a:extLst>
        </xdr:cNvPr>
        <xdr:cNvSpPr txBox="1"/>
      </xdr:nvSpPr>
      <xdr:spPr>
        <a:xfrm>
          <a:off x="20199427" y="1096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168114</xdr:rowOff>
    </xdr:from>
    <xdr:ext cx="469744" cy="259045"/>
    <xdr:sp macro="" textlink="">
      <xdr:nvSpPr>
        <xdr:cNvPr id="619" name="n_3mainValue【保健センター・保健所】&#10;一人当たり面積">
          <a:extLst>
            <a:ext uri="{FF2B5EF4-FFF2-40B4-BE49-F238E27FC236}">
              <a16:creationId xmlns:a16="http://schemas.microsoft.com/office/drawing/2014/main" id="{D87951EB-174E-4EBB-9C89-A5573DBF07A0}"/>
            </a:ext>
          </a:extLst>
        </xdr:cNvPr>
        <xdr:cNvSpPr txBox="1"/>
      </xdr:nvSpPr>
      <xdr:spPr>
        <a:xfrm>
          <a:off x="19310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169486</xdr:rowOff>
    </xdr:from>
    <xdr:ext cx="469744" cy="259045"/>
    <xdr:sp macro="" textlink="">
      <xdr:nvSpPr>
        <xdr:cNvPr id="620" name="n_4mainValue【保健センター・保健所】&#10;一人当たり面積">
          <a:extLst>
            <a:ext uri="{FF2B5EF4-FFF2-40B4-BE49-F238E27FC236}">
              <a16:creationId xmlns:a16="http://schemas.microsoft.com/office/drawing/2014/main" id="{95F6B28C-0737-49FF-A544-9F3FFFA9EBE5}"/>
            </a:ext>
          </a:extLst>
        </xdr:cNvPr>
        <xdr:cNvSpPr txBox="1"/>
      </xdr:nvSpPr>
      <xdr:spPr>
        <a:xfrm>
          <a:off x="184214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1D375AD-DB23-4C05-8087-F81B824604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B476F25-32F8-4DDB-A593-11DF7A03326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FCA24F62-1F56-4A3E-B3BF-66895722B0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6E583B8-E9EB-4794-9E64-416BE08F20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3EC2D343-302C-4858-9985-9150A6115D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121CB913-BB87-42DE-9993-2B107C573A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8001E5E-FC00-4B33-835A-CC50B62294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5C2EF57-9FBF-43B3-8D91-AF51CBCD51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298FD96D-105F-49EF-80A6-AEEA6B7783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E0A92581-91C5-4B9D-83FD-BEF64E044E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4143545-6EE6-4E58-B15C-9C5A4124DD0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7C019D69-1FBD-459E-8748-7A8764F787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900F99DA-F1BC-471D-9012-003C0B77B8F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B23A703C-09E2-43E5-9970-ACD5E331ECF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7C51B3C6-24F9-442E-A118-253C700829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F5545CDA-5762-4BFF-BA32-18B62C2A05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8FB3FCD1-7F63-4B57-9B3B-2AC2B7A99C6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1A9CE456-24F3-4942-8517-5B397593BD9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C389EDB3-DE77-48F3-A53F-83016B26F93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4E8206C7-6F8F-4D09-A7DF-24211F762AB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BA5D18AA-A81F-4B34-A610-FFB987B4208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E9352397-A57D-4BB8-9098-AA2AD0BA08E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1318C59A-8CC2-40AA-9C30-6CD2865D565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C1B6CF28-B48E-442F-9089-5F13C6B01E1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45" name="直線コネクタ 644">
          <a:extLst>
            <a:ext uri="{FF2B5EF4-FFF2-40B4-BE49-F238E27FC236}">
              <a16:creationId xmlns:a16="http://schemas.microsoft.com/office/drawing/2014/main" id="{250A66EE-2481-467F-B812-EFAF9A4595CD}"/>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8D4FC0DD-4021-44EE-B0AE-2879A092862B}"/>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7" name="直線コネクタ 646">
          <a:extLst>
            <a:ext uri="{FF2B5EF4-FFF2-40B4-BE49-F238E27FC236}">
              <a16:creationId xmlns:a16="http://schemas.microsoft.com/office/drawing/2014/main" id="{406C1637-DA21-4785-9C27-4DD1F077383C}"/>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C256E584-D5B9-492B-B979-735B28C60E7D}"/>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9" name="直線コネクタ 648">
          <a:extLst>
            <a:ext uri="{FF2B5EF4-FFF2-40B4-BE49-F238E27FC236}">
              <a16:creationId xmlns:a16="http://schemas.microsoft.com/office/drawing/2014/main" id="{23D1D449-3758-4505-8A0C-39577EE80371}"/>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8C41C10A-E2B6-4E3D-BE2E-C2A02F904D43}"/>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51" name="フローチャート: 判断 650">
          <a:extLst>
            <a:ext uri="{FF2B5EF4-FFF2-40B4-BE49-F238E27FC236}">
              <a16:creationId xmlns:a16="http://schemas.microsoft.com/office/drawing/2014/main" id="{E6FD4AE4-AD05-4661-B063-806D935E2E9B}"/>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52" name="フローチャート: 判断 651">
          <a:extLst>
            <a:ext uri="{FF2B5EF4-FFF2-40B4-BE49-F238E27FC236}">
              <a16:creationId xmlns:a16="http://schemas.microsoft.com/office/drawing/2014/main" id="{2CDD3145-4FED-4AEB-A164-E83F4E9F51D7}"/>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53" name="フローチャート: 判断 652">
          <a:extLst>
            <a:ext uri="{FF2B5EF4-FFF2-40B4-BE49-F238E27FC236}">
              <a16:creationId xmlns:a16="http://schemas.microsoft.com/office/drawing/2014/main" id="{7EB5A7A3-F49F-4E80-A8C2-E0F8669C58C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54" name="フローチャート: 判断 653">
          <a:extLst>
            <a:ext uri="{FF2B5EF4-FFF2-40B4-BE49-F238E27FC236}">
              <a16:creationId xmlns:a16="http://schemas.microsoft.com/office/drawing/2014/main" id="{8EB46DE4-09D1-4CD7-ADF2-42027E1177E4}"/>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55" name="フローチャート: 判断 654">
          <a:extLst>
            <a:ext uri="{FF2B5EF4-FFF2-40B4-BE49-F238E27FC236}">
              <a16:creationId xmlns:a16="http://schemas.microsoft.com/office/drawing/2014/main" id="{A76BE3A9-50ED-4133-B46B-2DC2794F5206}"/>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39C6E84-A808-41B8-87AA-8903077ADFC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D219EBB-1C0B-443F-A7C8-A22B6D55DA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FFD207F-6405-4E1D-A9A1-9D5C21F3AA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CD14302-D876-4838-995B-C00AFBA825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0DB58B2-1B33-4D6B-A257-63C10783A5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1" name="楕円 660">
          <a:extLst>
            <a:ext uri="{FF2B5EF4-FFF2-40B4-BE49-F238E27FC236}">
              <a16:creationId xmlns:a16="http://schemas.microsoft.com/office/drawing/2014/main" id="{24A824A0-0EC6-4513-8C0A-1313D4B90E27}"/>
            </a:ext>
          </a:extLst>
        </xdr:cNvPr>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B8B0B8FC-F48C-46E4-9EF9-8A2FA9D5FAA6}"/>
            </a:ext>
          </a:extLst>
        </xdr:cNvPr>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71120</xdr:rowOff>
    </xdr:from>
    <xdr:to>
      <xdr:col>81</xdr:col>
      <xdr:colOff>101600</xdr:colOff>
      <xdr:row>82</xdr:row>
      <xdr:rowOff>1270</xdr:rowOff>
    </xdr:to>
    <xdr:sp macro="" textlink="">
      <xdr:nvSpPr>
        <xdr:cNvPr id="663" name="楕円 662">
          <a:extLst>
            <a:ext uri="{FF2B5EF4-FFF2-40B4-BE49-F238E27FC236}">
              <a16:creationId xmlns:a16="http://schemas.microsoft.com/office/drawing/2014/main" id="{A8B5DD13-264F-469C-8BC1-9C2A80FA102F}"/>
            </a:ext>
          </a:extLst>
        </xdr:cNvPr>
        <xdr:cNvSpPr/>
      </xdr:nvSpPr>
      <xdr:spPr>
        <a:xfrm>
          <a:off x="1543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82</xdr:row>
      <xdr:rowOff>38100</xdr:rowOff>
    </xdr:to>
    <xdr:cxnSp macro="">
      <xdr:nvCxnSpPr>
        <xdr:cNvPr id="664" name="直線コネクタ 663">
          <a:extLst>
            <a:ext uri="{FF2B5EF4-FFF2-40B4-BE49-F238E27FC236}">
              <a16:creationId xmlns:a16="http://schemas.microsoft.com/office/drawing/2014/main" id="{852155B3-DBEE-4979-AE96-BB70A767BD72}"/>
            </a:ext>
          </a:extLst>
        </xdr:cNvPr>
        <xdr:cNvCxnSpPr/>
      </xdr:nvCxnSpPr>
      <xdr:spPr>
        <a:xfrm>
          <a:off x="15481300" y="140093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65" name="楕円 664">
          <a:extLst>
            <a:ext uri="{FF2B5EF4-FFF2-40B4-BE49-F238E27FC236}">
              <a16:creationId xmlns:a16="http://schemas.microsoft.com/office/drawing/2014/main" id="{96D4DFD3-3FF7-4749-A090-5AD2756B4729}"/>
            </a:ext>
          </a:extLst>
        </xdr:cNvPr>
        <xdr:cNvSpPr/>
      </xdr:nvSpPr>
      <xdr:spPr>
        <a:xfrm>
          <a:off x="14541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121920</xdr:rowOff>
    </xdr:from>
    <xdr:to>
      <xdr:col>81</xdr:col>
      <xdr:colOff>50800</xdr:colOff>
      <xdr:row>82</xdr:row>
      <xdr:rowOff>97155</xdr:rowOff>
    </xdr:to>
    <xdr:cxnSp macro="">
      <xdr:nvCxnSpPr>
        <xdr:cNvPr id="666" name="直線コネクタ 665">
          <a:extLst>
            <a:ext uri="{FF2B5EF4-FFF2-40B4-BE49-F238E27FC236}">
              <a16:creationId xmlns:a16="http://schemas.microsoft.com/office/drawing/2014/main" id="{7DDC0B6D-CD24-4E96-8D48-692DEC7C9E5D}"/>
            </a:ext>
          </a:extLst>
        </xdr:cNvPr>
        <xdr:cNvCxnSpPr/>
      </xdr:nvCxnSpPr>
      <xdr:spPr>
        <a:xfrm flipV="1">
          <a:off x="14592300" y="1400937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67" name="楕円 666">
          <a:extLst>
            <a:ext uri="{FF2B5EF4-FFF2-40B4-BE49-F238E27FC236}">
              <a16:creationId xmlns:a16="http://schemas.microsoft.com/office/drawing/2014/main" id="{F38CE156-24C0-40F8-9083-8A210EBB7D78}"/>
            </a:ext>
          </a:extLst>
        </xdr:cNvPr>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97155</xdr:rowOff>
    </xdr:to>
    <xdr:cxnSp macro="">
      <xdr:nvCxnSpPr>
        <xdr:cNvPr id="668" name="直線コネクタ 667">
          <a:extLst>
            <a:ext uri="{FF2B5EF4-FFF2-40B4-BE49-F238E27FC236}">
              <a16:creationId xmlns:a16="http://schemas.microsoft.com/office/drawing/2014/main" id="{3A125224-182E-4534-B690-E0CB87F08444}"/>
            </a:ext>
          </a:extLst>
        </xdr:cNvPr>
        <xdr:cNvCxnSpPr/>
      </xdr:nvCxnSpPr>
      <xdr:spPr>
        <a:xfrm>
          <a:off x="13703300" y="1407413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46355</xdr:rowOff>
    </xdr:from>
    <xdr:to>
      <xdr:col>67</xdr:col>
      <xdr:colOff>101600</xdr:colOff>
      <xdr:row>81</xdr:row>
      <xdr:rowOff>147955</xdr:rowOff>
    </xdr:to>
    <xdr:sp macro="" textlink="">
      <xdr:nvSpPr>
        <xdr:cNvPr id="669" name="楕円 668">
          <a:extLst>
            <a:ext uri="{FF2B5EF4-FFF2-40B4-BE49-F238E27FC236}">
              <a16:creationId xmlns:a16="http://schemas.microsoft.com/office/drawing/2014/main" id="{6283CBD3-A92D-4235-ACBD-43C8BBF24D0C}"/>
            </a:ext>
          </a:extLst>
        </xdr:cNvPr>
        <xdr:cNvSpPr/>
      </xdr:nvSpPr>
      <xdr:spPr>
        <a:xfrm>
          <a:off x="12763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97155</xdr:rowOff>
    </xdr:from>
    <xdr:to>
      <xdr:col>71</xdr:col>
      <xdr:colOff>177800</xdr:colOff>
      <xdr:row>82</xdr:row>
      <xdr:rowOff>15239</xdr:rowOff>
    </xdr:to>
    <xdr:cxnSp macro="">
      <xdr:nvCxnSpPr>
        <xdr:cNvPr id="670" name="直線コネクタ 669">
          <a:extLst>
            <a:ext uri="{FF2B5EF4-FFF2-40B4-BE49-F238E27FC236}">
              <a16:creationId xmlns:a16="http://schemas.microsoft.com/office/drawing/2014/main" id="{3E8242B7-98C0-4AF3-97F6-908E6C64B91D}"/>
            </a:ext>
          </a:extLst>
        </xdr:cNvPr>
        <xdr:cNvCxnSpPr/>
      </xdr:nvCxnSpPr>
      <xdr:spPr>
        <a:xfrm>
          <a:off x="12814300" y="13984605"/>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671" name="n_1aveValue【消防施設】&#10;有形固定資産減価償却率">
          <a:extLst>
            <a:ext uri="{FF2B5EF4-FFF2-40B4-BE49-F238E27FC236}">
              <a16:creationId xmlns:a16="http://schemas.microsoft.com/office/drawing/2014/main" id="{6C978DC9-3D33-4297-A8AA-1AE1A8C9AE75}"/>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72" name="n_2aveValue【消防施設】&#10;有形固定資産減価償却率">
          <a:extLst>
            <a:ext uri="{FF2B5EF4-FFF2-40B4-BE49-F238E27FC236}">
              <a16:creationId xmlns:a16="http://schemas.microsoft.com/office/drawing/2014/main" id="{D0D75A4D-74F4-48AA-BD65-3787BE13310A}"/>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73" name="n_3aveValue【消防施設】&#10;有形固定資産減価償却率">
          <a:extLst>
            <a:ext uri="{FF2B5EF4-FFF2-40B4-BE49-F238E27FC236}">
              <a16:creationId xmlns:a16="http://schemas.microsoft.com/office/drawing/2014/main" id="{1843CA26-9C88-47BE-AB31-3A360B849E49}"/>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674" name="n_4aveValue【消防施設】&#10;有形固定資産減価償却率">
          <a:extLst>
            <a:ext uri="{FF2B5EF4-FFF2-40B4-BE49-F238E27FC236}">
              <a16:creationId xmlns:a16="http://schemas.microsoft.com/office/drawing/2014/main" id="{9EB4A8DA-24B6-4AD2-94F7-0760C0491A96}"/>
            </a:ext>
          </a:extLst>
        </xdr:cNvPr>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17797</xdr:rowOff>
    </xdr:from>
    <xdr:ext cx="405111" cy="259045"/>
    <xdr:sp macro="" textlink="">
      <xdr:nvSpPr>
        <xdr:cNvPr id="675" name="n_1mainValue【消防施設】&#10;有形固定資産減価償却率">
          <a:extLst>
            <a:ext uri="{FF2B5EF4-FFF2-40B4-BE49-F238E27FC236}">
              <a16:creationId xmlns:a16="http://schemas.microsoft.com/office/drawing/2014/main" id="{E3B0D38F-2F65-4AE9-83D6-63BC793336E6}"/>
            </a:ext>
          </a:extLst>
        </xdr:cNvPr>
        <xdr:cNvSpPr txBox="1"/>
      </xdr:nvSpPr>
      <xdr:spPr>
        <a:xfrm>
          <a:off x="15266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6" name="n_2mainValue【消防施設】&#10;有形固定資産減価償却率">
          <a:extLst>
            <a:ext uri="{FF2B5EF4-FFF2-40B4-BE49-F238E27FC236}">
              <a16:creationId xmlns:a16="http://schemas.microsoft.com/office/drawing/2014/main" id="{363882CE-BD12-48E0-ABC9-8CCAA3CCAF08}"/>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7" name="n_3mainValue【消防施設】&#10;有形固定資産減価償却率">
          <a:extLst>
            <a:ext uri="{FF2B5EF4-FFF2-40B4-BE49-F238E27FC236}">
              <a16:creationId xmlns:a16="http://schemas.microsoft.com/office/drawing/2014/main" id="{7D075B7F-2229-4A0A-9D75-B31FD6F7460E}"/>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78" name="n_4mainValue【消防施設】&#10;有形固定資産減価償却率">
          <a:extLst>
            <a:ext uri="{FF2B5EF4-FFF2-40B4-BE49-F238E27FC236}">
              <a16:creationId xmlns:a16="http://schemas.microsoft.com/office/drawing/2014/main" id="{BBCD8CCA-A45C-46E1-9E4B-711AF8B6BBEC}"/>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CDC01DC8-2D1B-473E-AFE3-DA11BA21DE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3B037222-5EF1-4385-BA39-32E8AE82E8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E583B65-D1C1-48FF-AD5E-A9E13FA7BF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BB4BA097-A7D0-492F-BB36-CBC7ACB156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18871A64-A84D-4E2E-9131-3BB783AAF1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5252BB8-686D-46C2-8FFF-BE17B4F7BD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F85B2A85-99EB-4EC7-A88A-662C649665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7F82F872-D7B2-411F-B25B-176C17F106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E6E0E31-6F11-44E3-AF9D-7F719D7FF95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A14F8CF5-3E35-4D40-92E7-800EBE9361E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2FD27C5B-123C-4F22-BD8F-05197A5DEDD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E33F41EE-13F6-4A35-BD6C-59A2748D3D0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568C9CE9-59BC-4979-B4E7-C4AAEF34CA5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C1355734-F428-43FB-A39D-F1E45FDBB2B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32B05C47-535D-48B7-BC4D-79BBD2DA67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4FF1A699-F0C9-4706-B893-30E328ED557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B5D06F74-53D7-4736-8078-8DB9B2F084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BE7C28A1-FAEC-4392-8813-789D4DB4F23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3C8C0708-8981-4CD4-9FC2-2AA8F6D966F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8CD605B6-AC22-41D0-B438-FF17077F72A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A74518C7-698C-45B2-96E2-CE3E73CFF5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700" name="直線コネクタ 699">
          <a:extLst>
            <a:ext uri="{FF2B5EF4-FFF2-40B4-BE49-F238E27FC236}">
              <a16:creationId xmlns:a16="http://schemas.microsoft.com/office/drawing/2014/main" id="{E7F830BB-B7D8-4F48-8685-DA55806C3CBC}"/>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701" name="【消防施設】&#10;一人当たり面積最小値テキスト">
          <a:extLst>
            <a:ext uri="{FF2B5EF4-FFF2-40B4-BE49-F238E27FC236}">
              <a16:creationId xmlns:a16="http://schemas.microsoft.com/office/drawing/2014/main" id="{AD244731-6494-40BC-9E2D-BC20B92ABA4D}"/>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702" name="直線コネクタ 701">
          <a:extLst>
            <a:ext uri="{FF2B5EF4-FFF2-40B4-BE49-F238E27FC236}">
              <a16:creationId xmlns:a16="http://schemas.microsoft.com/office/drawing/2014/main" id="{89939011-9993-48DE-8F5D-995F75318126}"/>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703" name="【消防施設】&#10;一人当たり面積最大値テキスト">
          <a:extLst>
            <a:ext uri="{FF2B5EF4-FFF2-40B4-BE49-F238E27FC236}">
              <a16:creationId xmlns:a16="http://schemas.microsoft.com/office/drawing/2014/main" id="{F8702AD1-4C12-4E41-B793-2342BD6D3AC5}"/>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704" name="直線コネクタ 703">
          <a:extLst>
            <a:ext uri="{FF2B5EF4-FFF2-40B4-BE49-F238E27FC236}">
              <a16:creationId xmlns:a16="http://schemas.microsoft.com/office/drawing/2014/main" id="{5D065B4F-E9E4-45DB-BD00-B337CCDD46AF}"/>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705" name="【消防施設】&#10;一人当たり面積平均値テキスト">
          <a:extLst>
            <a:ext uri="{FF2B5EF4-FFF2-40B4-BE49-F238E27FC236}">
              <a16:creationId xmlns:a16="http://schemas.microsoft.com/office/drawing/2014/main" id="{C5B0CB5E-18C6-49B1-AEC3-9359FAF4F7D0}"/>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6" name="フローチャート: 判断 705">
          <a:extLst>
            <a:ext uri="{FF2B5EF4-FFF2-40B4-BE49-F238E27FC236}">
              <a16:creationId xmlns:a16="http://schemas.microsoft.com/office/drawing/2014/main" id="{9B83651A-A14C-4629-A56D-2418CC623CE5}"/>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7" name="フローチャート: 判断 706">
          <a:extLst>
            <a:ext uri="{FF2B5EF4-FFF2-40B4-BE49-F238E27FC236}">
              <a16:creationId xmlns:a16="http://schemas.microsoft.com/office/drawing/2014/main" id="{2ABCC193-CBB0-494C-AE13-0E99C2AB7396}"/>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8" name="フローチャート: 判断 707">
          <a:extLst>
            <a:ext uri="{FF2B5EF4-FFF2-40B4-BE49-F238E27FC236}">
              <a16:creationId xmlns:a16="http://schemas.microsoft.com/office/drawing/2014/main" id="{B09680EF-7353-4C0E-B8A1-CD580C88DC12}"/>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9" name="フローチャート: 判断 708">
          <a:extLst>
            <a:ext uri="{FF2B5EF4-FFF2-40B4-BE49-F238E27FC236}">
              <a16:creationId xmlns:a16="http://schemas.microsoft.com/office/drawing/2014/main" id="{0F93076B-B5B0-4FF9-A886-B19502CC9CD7}"/>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10" name="フローチャート: 判断 709">
          <a:extLst>
            <a:ext uri="{FF2B5EF4-FFF2-40B4-BE49-F238E27FC236}">
              <a16:creationId xmlns:a16="http://schemas.microsoft.com/office/drawing/2014/main" id="{9FEC7674-4AC3-4797-A301-F81A9D59DD02}"/>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73987CA-ED0F-4E6D-B5D1-7169A2D38B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8AC19C3-ED26-4D96-BF9E-8A3D8EBEA0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0B41589-4B00-4E75-8BB0-D8A456FA44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58EEF56-CA9C-40EB-8D47-1C03E5757D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92AA13A-947F-4998-B939-41CAED4051D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90856</xdr:rowOff>
    </xdr:from>
    <xdr:to>
      <xdr:col>116</xdr:col>
      <xdr:colOff>114300</xdr:colOff>
      <xdr:row>86</xdr:row>
      <xdr:rowOff>21006</xdr:rowOff>
    </xdr:to>
    <xdr:sp macro="" textlink="">
      <xdr:nvSpPr>
        <xdr:cNvPr id="716" name="楕円 715">
          <a:extLst>
            <a:ext uri="{FF2B5EF4-FFF2-40B4-BE49-F238E27FC236}">
              <a16:creationId xmlns:a16="http://schemas.microsoft.com/office/drawing/2014/main" id="{20B5B663-D916-4727-9127-63A09D335574}"/>
            </a:ext>
          </a:extLst>
        </xdr:cNvPr>
        <xdr:cNvSpPr/>
      </xdr:nvSpPr>
      <xdr:spPr>
        <a:xfrm>
          <a:off x="22110700" y="146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717" name="【消防施設】&#10;一人当たり面積該当値テキスト">
          <a:extLst>
            <a:ext uri="{FF2B5EF4-FFF2-40B4-BE49-F238E27FC236}">
              <a16:creationId xmlns:a16="http://schemas.microsoft.com/office/drawing/2014/main" id="{04375F46-B8A2-4E5F-8142-0BAFB6634628}"/>
            </a:ext>
          </a:extLst>
        </xdr:cNvPr>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93371</xdr:rowOff>
    </xdr:from>
    <xdr:to>
      <xdr:col>112</xdr:col>
      <xdr:colOff>38100</xdr:colOff>
      <xdr:row>86</xdr:row>
      <xdr:rowOff>23521</xdr:rowOff>
    </xdr:to>
    <xdr:sp macro="" textlink="">
      <xdr:nvSpPr>
        <xdr:cNvPr id="718" name="楕円 717">
          <a:extLst>
            <a:ext uri="{FF2B5EF4-FFF2-40B4-BE49-F238E27FC236}">
              <a16:creationId xmlns:a16="http://schemas.microsoft.com/office/drawing/2014/main" id="{3D466EBB-CF35-4361-A7B2-BD01800F7127}"/>
            </a:ext>
          </a:extLst>
        </xdr:cNvPr>
        <xdr:cNvSpPr/>
      </xdr:nvSpPr>
      <xdr:spPr>
        <a:xfrm>
          <a:off x="21272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141656</xdr:rowOff>
    </xdr:from>
    <xdr:to>
      <xdr:col>116</xdr:col>
      <xdr:colOff>63500</xdr:colOff>
      <xdr:row>85</xdr:row>
      <xdr:rowOff>144171</xdr:rowOff>
    </xdr:to>
    <xdr:cxnSp macro="">
      <xdr:nvCxnSpPr>
        <xdr:cNvPr id="719" name="直線コネクタ 718">
          <a:extLst>
            <a:ext uri="{FF2B5EF4-FFF2-40B4-BE49-F238E27FC236}">
              <a16:creationId xmlns:a16="http://schemas.microsoft.com/office/drawing/2014/main" id="{BA393710-EDE4-48AE-943E-2B6E0E4B6596}"/>
            </a:ext>
          </a:extLst>
        </xdr:cNvPr>
        <xdr:cNvCxnSpPr/>
      </xdr:nvCxnSpPr>
      <xdr:spPr>
        <a:xfrm flipV="1">
          <a:off x="21323300" y="1471490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101143</xdr:rowOff>
    </xdr:from>
    <xdr:to>
      <xdr:col>107</xdr:col>
      <xdr:colOff>101600</xdr:colOff>
      <xdr:row>86</xdr:row>
      <xdr:rowOff>31293</xdr:rowOff>
    </xdr:to>
    <xdr:sp macro="" textlink="">
      <xdr:nvSpPr>
        <xdr:cNvPr id="720" name="楕円 719">
          <a:extLst>
            <a:ext uri="{FF2B5EF4-FFF2-40B4-BE49-F238E27FC236}">
              <a16:creationId xmlns:a16="http://schemas.microsoft.com/office/drawing/2014/main" id="{28E0F2D1-C488-4BED-AEBC-7A45C8CEB884}"/>
            </a:ext>
          </a:extLst>
        </xdr:cNvPr>
        <xdr:cNvSpPr/>
      </xdr:nvSpPr>
      <xdr:spPr>
        <a:xfrm>
          <a:off x="20383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144171</xdr:rowOff>
    </xdr:from>
    <xdr:to>
      <xdr:col>111</xdr:col>
      <xdr:colOff>177800</xdr:colOff>
      <xdr:row>85</xdr:row>
      <xdr:rowOff>151943</xdr:rowOff>
    </xdr:to>
    <xdr:cxnSp macro="">
      <xdr:nvCxnSpPr>
        <xdr:cNvPr id="721" name="直線コネクタ 720">
          <a:extLst>
            <a:ext uri="{FF2B5EF4-FFF2-40B4-BE49-F238E27FC236}">
              <a16:creationId xmlns:a16="http://schemas.microsoft.com/office/drawing/2014/main" id="{FF961AA3-E683-4B0A-87C8-CB0540F67D42}"/>
            </a:ext>
          </a:extLst>
        </xdr:cNvPr>
        <xdr:cNvCxnSpPr/>
      </xdr:nvCxnSpPr>
      <xdr:spPr>
        <a:xfrm flipV="1">
          <a:off x="20434300" y="1471742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103200</xdr:rowOff>
    </xdr:from>
    <xdr:to>
      <xdr:col>102</xdr:col>
      <xdr:colOff>165100</xdr:colOff>
      <xdr:row>86</xdr:row>
      <xdr:rowOff>33350</xdr:rowOff>
    </xdr:to>
    <xdr:sp macro="" textlink="">
      <xdr:nvSpPr>
        <xdr:cNvPr id="722" name="楕円 721">
          <a:extLst>
            <a:ext uri="{FF2B5EF4-FFF2-40B4-BE49-F238E27FC236}">
              <a16:creationId xmlns:a16="http://schemas.microsoft.com/office/drawing/2014/main" id="{5BE86923-1D5A-41DD-9FE8-74E1B7BEA4E8}"/>
            </a:ext>
          </a:extLst>
        </xdr:cNvPr>
        <xdr:cNvSpPr/>
      </xdr:nvSpPr>
      <xdr:spPr>
        <a:xfrm>
          <a:off x="194945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151943</xdr:rowOff>
    </xdr:from>
    <xdr:to>
      <xdr:col>107</xdr:col>
      <xdr:colOff>50800</xdr:colOff>
      <xdr:row>85</xdr:row>
      <xdr:rowOff>154000</xdr:rowOff>
    </xdr:to>
    <xdr:cxnSp macro="">
      <xdr:nvCxnSpPr>
        <xdr:cNvPr id="723" name="直線コネクタ 722">
          <a:extLst>
            <a:ext uri="{FF2B5EF4-FFF2-40B4-BE49-F238E27FC236}">
              <a16:creationId xmlns:a16="http://schemas.microsoft.com/office/drawing/2014/main" id="{41FFF911-FE69-466D-83BA-E5D3A54994B1}"/>
            </a:ext>
          </a:extLst>
        </xdr:cNvPr>
        <xdr:cNvCxnSpPr/>
      </xdr:nvCxnSpPr>
      <xdr:spPr>
        <a:xfrm flipV="1">
          <a:off x="19545300" y="1472519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105487</xdr:rowOff>
    </xdr:from>
    <xdr:to>
      <xdr:col>98</xdr:col>
      <xdr:colOff>38100</xdr:colOff>
      <xdr:row>86</xdr:row>
      <xdr:rowOff>35637</xdr:rowOff>
    </xdr:to>
    <xdr:sp macro="" textlink="">
      <xdr:nvSpPr>
        <xdr:cNvPr id="724" name="楕円 723">
          <a:extLst>
            <a:ext uri="{FF2B5EF4-FFF2-40B4-BE49-F238E27FC236}">
              <a16:creationId xmlns:a16="http://schemas.microsoft.com/office/drawing/2014/main" id="{5B9C291A-8FBE-4EEE-994E-28CC6E8A224C}"/>
            </a:ext>
          </a:extLst>
        </xdr:cNvPr>
        <xdr:cNvSpPr/>
      </xdr:nvSpPr>
      <xdr:spPr>
        <a:xfrm>
          <a:off x="18605500" y="146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154000</xdr:rowOff>
    </xdr:from>
    <xdr:to>
      <xdr:col>102</xdr:col>
      <xdr:colOff>114300</xdr:colOff>
      <xdr:row>85</xdr:row>
      <xdr:rowOff>156287</xdr:rowOff>
    </xdr:to>
    <xdr:cxnSp macro="">
      <xdr:nvCxnSpPr>
        <xdr:cNvPr id="725" name="直線コネクタ 724">
          <a:extLst>
            <a:ext uri="{FF2B5EF4-FFF2-40B4-BE49-F238E27FC236}">
              <a16:creationId xmlns:a16="http://schemas.microsoft.com/office/drawing/2014/main" id="{F5C8033D-1880-42AD-9746-3A95DD3E4472}"/>
            </a:ext>
          </a:extLst>
        </xdr:cNvPr>
        <xdr:cNvCxnSpPr/>
      </xdr:nvCxnSpPr>
      <xdr:spPr>
        <a:xfrm flipV="1">
          <a:off x="18656300" y="147272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726" name="n_1aveValue【消防施設】&#10;一人当たり面積">
          <a:extLst>
            <a:ext uri="{FF2B5EF4-FFF2-40B4-BE49-F238E27FC236}">
              <a16:creationId xmlns:a16="http://schemas.microsoft.com/office/drawing/2014/main" id="{B8450258-6F4C-41B1-B3FB-D6547C2C3538}"/>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727" name="n_2aveValue【消防施設】&#10;一人当たり面積">
          <a:extLst>
            <a:ext uri="{FF2B5EF4-FFF2-40B4-BE49-F238E27FC236}">
              <a16:creationId xmlns:a16="http://schemas.microsoft.com/office/drawing/2014/main" id="{A1BB5923-61E6-4F5B-86A7-FDC648490309}"/>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28" name="n_3aveValue【消防施設】&#10;一人当たり面積">
          <a:extLst>
            <a:ext uri="{FF2B5EF4-FFF2-40B4-BE49-F238E27FC236}">
              <a16:creationId xmlns:a16="http://schemas.microsoft.com/office/drawing/2014/main" id="{B8D11E82-0EE8-4C0D-A85D-AF48C66F3D6D}"/>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9" name="n_4aveValue【消防施設】&#10;一人当たり面積">
          <a:extLst>
            <a:ext uri="{FF2B5EF4-FFF2-40B4-BE49-F238E27FC236}">
              <a16:creationId xmlns:a16="http://schemas.microsoft.com/office/drawing/2014/main" id="{6C39D6B7-5B68-4571-8780-9EEEE45FA1B3}"/>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14648</xdr:rowOff>
    </xdr:from>
    <xdr:ext cx="469744" cy="259045"/>
    <xdr:sp macro="" textlink="">
      <xdr:nvSpPr>
        <xdr:cNvPr id="730" name="n_1mainValue【消防施設】&#10;一人当たり面積">
          <a:extLst>
            <a:ext uri="{FF2B5EF4-FFF2-40B4-BE49-F238E27FC236}">
              <a16:creationId xmlns:a16="http://schemas.microsoft.com/office/drawing/2014/main" id="{F8EB7A74-BB6D-419A-93F0-08BB00777089}"/>
            </a:ext>
          </a:extLst>
        </xdr:cNvPr>
        <xdr:cNvSpPr txBox="1"/>
      </xdr:nvSpPr>
      <xdr:spPr>
        <a:xfrm>
          <a:off x="21075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22420</xdr:rowOff>
    </xdr:from>
    <xdr:ext cx="469744" cy="259045"/>
    <xdr:sp macro="" textlink="">
      <xdr:nvSpPr>
        <xdr:cNvPr id="731" name="n_2mainValue【消防施設】&#10;一人当たり面積">
          <a:extLst>
            <a:ext uri="{FF2B5EF4-FFF2-40B4-BE49-F238E27FC236}">
              <a16:creationId xmlns:a16="http://schemas.microsoft.com/office/drawing/2014/main" id="{D5DE01FE-43C9-45E5-9F20-7C2144A8C9C8}"/>
            </a:ext>
          </a:extLst>
        </xdr:cNvPr>
        <xdr:cNvSpPr txBox="1"/>
      </xdr:nvSpPr>
      <xdr:spPr>
        <a:xfrm>
          <a:off x="20199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24477</xdr:rowOff>
    </xdr:from>
    <xdr:ext cx="469744" cy="259045"/>
    <xdr:sp macro="" textlink="">
      <xdr:nvSpPr>
        <xdr:cNvPr id="732" name="n_3mainValue【消防施設】&#10;一人当たり面積">
          <a:extLst>
            <a:ext uri="{FF2B5EF4-FFF2-40B4-BE49-F238E27FC236}">
              <a16:creationId xmlns:a16="http://schemas.microsoft.com/office/drawing/2014/main" id="{26BB6C21-43D0-47CC-B5DC-889A05712CDA}"/>
            </a:ext>
          </a:extLst>
        </xdr:cNvPr>
        <xdr:cNvSpPr txBox="1"/>
      </xdr:nvSpPr>
      <xdr:spPr>
        <a:xfrm>
          <a:off x="19310427" y="147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26764</xdr:rowOff>
    </xdr:from>
    <xdr:ext cx="469744" cy="259045"/>
    <xdr:sp macro="" textlink="">
      <xdr:nvSpPr>
        <xdr:cNvPr id="733" name="n_4mainValue【消防施設】&#10;一人当たり面積">
          <a:extLst>
            <a:ext uri="{FF2B5EF4-FFF2-40B4-BE49-F238E27FC236}">
              <a16:creationId xmlns:a16="http://schemas.microsoft.com/office/drawing/2014/main" id="{BDA53D61-B067-40F2-9575-0EC43A8DC9B3}"/>
            </a:ext>
          </a:extLst>
        </xdr:cNvPr>
        <xdr:cNvSpPr txBox="1"/>
      </xdr:nvSpPr>
      <xdr:spPr>
        <a:xfrm>
          <a:off x="18421427" y="147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4E63F65-4DD7-48F7-9868-F11BAE7DDF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441FEBCB-64C6-4739-AA6C-4F44F3FD93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32A89BC7-6CE7-482F-8EB7-F23A2BC4B7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24B32814-1651-4A78-8D6C-09639DBC9B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D012BC43-6DE8-4F93-95DF-36DCEC1252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6CCEA438-BCB7-4FC8-B7B8-FADE698773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9DCF12C8-EA26-4A70-B450-67FC1B9CDB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5E82A371-28F5-497A-81FA-83C90B85FC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4726C244-B11E-47AB-8991-F659EBCF07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D1315921-D1A1-4B82-965F-FD6012C011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E3B343C3-1778-486C-99A8-512990FADB7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F4A6A24C-4C5B-45D3-85AB-7D9776C3FAD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D01C3DDA-E13C-42AD-89AA-914A1584E1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3EF9E24F-E27E-4209-BBBE-FB27375D5E8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17EC4421-8EA0-427D-BD1E-A441BDC17A4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4CA46F4-7C59-45F4-8267-99F3F51331A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F5DB6CB7-6DDD-4E3C-BA7C-9E339FE823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60A27DDA-C406-42A4-B532-2B23ED4D75B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9D8828D9-EC5E-4FFA-A629-FE822F65D3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C73A7725-512F-459F-8CB7-DD193864C0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33C09482-AFE7-4D9C-9339-9FA92D00A5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6E073FBE-CEA8-4F5E-BDE9-B550EBD352A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F29A6B0-01EE-4501-AE6E-DD3B90E6732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844CC63F-D01B-4D72-8136-B50C36E3F8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44CD214F-3BB8-498A-9429-A26424CABC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88B99B74-0F8D-4105-B4AB-D395DAB7303B}"/>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A8764EDC-4655-4311-8A11-B62FC28E923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9AFC064F-E229-4C23-A550-C12C9E37C2C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62" name="【庁舎】&#10;有形固定資産減価償却率最大値テキスト">
          <a:extLst>
            <a:ext uri="{FF2B5EF4-FFF2-40B4-BE49-F238E27FC236}">
              <a16:creationId xmlns:a16="http://schemas.microsoft.com/office/drawing/2014/main" id="{29827FCC-5656-4DB3-9E05-DBAC6DE646D4}"/>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63" name="直線コネクタ 762">
          <a:extLst>
            <a:ext uri="{FF2B5EF4-FFF2-40B4-BE49-F238E27FC236}">
              <a16:creationId xmlns:a16="http://schemas.microsoft.com/office/drawing/2014/main" id="{838B6357-9658-4BB4-B4D6-C6F84B00A106}"/>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764" name="【庁舎】&#10;有形固定資産減価償却率平均値テキスト">
          <a:extLst>
            <a:ext uri="{FF2B5EF4-FFF2-40B4-BE49-F238E27FC236}">
              <a16:creationId xmlns:a16="http://schemas.microsoft.com/office/drawing/2014/main" id="{D15BDDC1-9020-4AD8-BF1B-7BA7BD5019C5}"/>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65" name="フローチャート: 判断 764">
          <a:extLst>
            <a:ext uri="{FF2B5EF4-FFF2-40B4-BE49-F238E27FC236}">
              <a16:creationId xmlns:a16="http://schemas.microsoft.com/office/drawing/2014/main" id="{F9257601-3CC5-47CF-9ADC-BA0377A4D1A8}"/>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66" name="フローチャート: 判断 765">
          <a:extLst>
            <a:ext uri="{FF2B5EF4-FFF2-40B4-BE49-F238E27FC236}">
              <a16:creationId xmlns:a16="http://schemas.microsoft.com/office/drawing/2014/main" id="{8D7F416D-8169-49F7-90C0-744E8C5C3DAD}"/>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7" name="フローチャート: 判断 766">
          <a:extLst>
            <a:ext uri="{FF2B5EF4-FFF2-40B4-BE49-F238E27FC236}">
              <a16:creationId xmlns:a16="http://schemas.microsoft.com/office/drawing/2014/main" id="{A38A5559-2991-4DA9-8799-F57BDE720608}"/>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8" name="フローチャート: 判断 767">
          <a:extLst>
            <a:ext uri="{FF2B5EF4-FFF2-40B4-BE49-F238E27FC236}">
              <a16:creationId xmlns:a16="http://schemas.microsoft.com/office/drawing/2014/main" id="{24CBF146-6C08-4E90-861B-24D0FC00BC7D}"/>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9" name="フローチャート: 判断 768">
          <a:extLst>
            <a:ext uri="{FF2B5EF4-FFF2-40B4-BE49-F238E27FC236}">
              <a16:creationId xmlns:a16="http://schemas.microsoft.com/office/drawing/2014/main" id="{A2913BEC-4702-4E6F-AC67-2D5DBA2BFAF1}"/>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378A4E9F-37FE-4AD3-8183-5BA5E24C75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E237BB11-B2A8-496F-A196-ECD91B6C35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601BAAB-C464-4B3E-A660-E5B027F8C2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8EDF6F7-6FB0-4F32-B13E-AB5D6EDC60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C375637-2795-47A4-8E07-C2CD27DAB6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775" name="楕円 774">
          <a:extLst>
            <a:ext uri="{FF2B5EF4-FFF2-40B4-BE49-F238E27FC236}">
              <a16:creationId xmlns:a16="http://schemas.microsoft.com/office/drawing/2014/main" id="{BBC8A84C-64B3-42A7-BB5B-EE305D7DA36F}"/>
            </a:ext>
          </a:extLst>
        </xdr:cNvPr>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776" name="【庁舎】&#10;有形固定資産減価償却率該当値テキスト">
          <a:extLst>
            <a:ext uri="{FF2B5EF4-FFF2-40B4-BE49-F238E27FC236}">
              <a16:creationId xmlns:a16="http://schemas.microsoft.com/office/drawing/2014/main" id="{910F76A1-658A-408C-9C93-6C19A34FCDA2}"/>
            </a:ext>
          </a:extLst>
        </xdr:cNvPr>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777" name="楕円 776">
          <a:extLst>
            <a:ext uri="{FF2B5EF4-FFF2-40B4-BE49-F238E27FC236}">
              <a16:creationId xmlns:a16="http://schemas.microsoft.com/office/drawing/2014/main" id="{84AC1EC3-1EAB-4975-B8EF-6ED58B1636FD}"/>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108</xdr:row>
      <xdr:rowOff>53339</xdr:rowOff>
    </xdr:to>
    <xdr:cxnSp macro="">
      <xdr:nvCxnSpPr>
        <xdr:cNvPr id="778" name="直線コネクタ 777">
          <a:extLst>
            <a:ext uri="{FF2B5EF4-FFF2-40B4-BE49-F238E27FC236}">
              <a16:creationId xmlns:a16="http://schemas.microsoft.com/office/drawing/2014/main" id="{7C78BE56-817C-42BC-BE47-9A2BA4C168F5}"/>
            </a:ext>
          </a:extLst>
        </xdr:cNvPr>
        <xdr:cNvCxnSpPr/>
      </xdr:nvCxnSpPr>
      <xdr:spPr>
        <a:xfrm>
          <a:off x="15481300" y="184213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779" name="楕円 778">
          <a:extLst>
            <a:ext uri="{FF2B5EF4-FFF2-40B4-BE49-F238E27FC236}">
              <a16:creationId xmlns:a16="http://schemas.microsoft.com/office/drawing/2014/main" id="{5E410BD7-7765-475E-854E-D93D712FD9C3}"/>
            </a:ext>
          </a:extLst>
        </xdr:cNvPr>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76200</xdr:rowOff>
    </xdr:from>
    <xdr:to>
      <xdr:col>81</xdr:col>
      <xdr:colOff>50800</xdr:colOff>
      <xdr:row>107</xdr:row>
      <xdr:rowOff>76200</xdr:rowOff>
    </xdr:to>
    <xdr:cxnSp macro="">
      <xdr:nvCxnSpPr>
        <xdr:cNvPr id="780" name="直線コネクタ 779">
          <a:extLst>
            <a:ext uri="{FF2B5EF4-FFF2-40B4-BE49-F238E27FC236}">
              <a16:creationId xmlns:a16="http://schemas.microsoft.com/office/drawing/2014/main" id="{2F591A4D-8B22-4636-8491-4CCCD5790E0C}"/>
            </a:ext>
          </a:extLst>
        </xdr:cNvPr>
        <xdr:cNvCxnSpPr/>
      </xdr:nvCxnSpPr>
      <xdr:spPr>
        <a:xfrm>
          <a:off x="14592300" y="1842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xdr:rowOff>
    </xdr:from>
    <xdr:to>
      <xdr:col>72</xdr:col>
      <xdr:colOff>38100</xdr:colOff>
      <xdr:row>107</xdr:row>
      <xdr:rowOff>102507</xdr:rowOff>
    </xdr:to>
    <xdr:sp macro="" textlink="">
      <xdr:nvSpPr>
        <xdr:cNvPr id="781" name="楕円 780">
          <a:extLst>
            <a:ext uri="{FF2B5EF4-FFF2-40B4-BE49-F238E27FC236}">
              <a16:creationId xmlns:a16="http://schemas.microsoft.com/office/drawing/2014/main" id="{CE9C073B-3F7E-4D2B-AC0A-E0A256D93B70}"/>
            </a:ext>
          </a:extLst>
        </xdr:cNvPr>
        <xdr:cNvSpPr/>
      </xdr:nvSpPr>
      <xdr:spPr>
        <a:xfrm>
          <a:off x="1365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51707</xdr:rowOff>
    </xdr:from>
    <xdr:to>
      <xdr:col>76</xdr:col>
      <xdr:colOff>114300</xdr:colOff>
      <xdr:row>107</xdr:row>
      <xdr:rowOff>76200</xdr:rowOff>
    </xdr:to>
    <xdr:cxnSp macro="">
      <xdr:nvCxnSpPr>
        <xdr:cNvPr id="782" name="直線コネクタ 781">
          <a:extLst>
            <a:ext uri="{FF2B5EF4-FFF2-40B4-BE49-F238E27FC236}">
              <a16:creationId xmlns:a16="http://schemas.microsoft.com/office/drawing/2014/main" id="{9BEE1D0D-80C2-4C74-9541-4D5E2A7DDC28}"/>
            </a:ext>
          </a:extLst>
        </xdr:cNvPr>
        <xdr:cNvCxnSpPr/>
      </xdr:nvCxnSpPr>
      <xdr:spPr>
        <a:xfrm>
          <a:off x="13703300" y="183968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783" name="楕円 782">
          <a:extLst>
            <a:ext uri="{FF2B5EF4-FFF2-40B4-BE49-F238E27FC236}">
              <a16:creationId xmlns:a16="http://schemas.microsoft.com/office/drawing/2014/main" id="{CA0BA70D-D168-4925-82A9-14996852D268}"/>
            </a:ext>
          </a:extLst>
        </xdr:cNvPr>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51707</xdr:rowOff>
    </xdr:to>
    <xdr:cxnSp macro="">
      <xdr:nvCxnSpPr>
        <xdr:cNvPr id="784" name="直線コネクタ 783">
          <a:extLst>
            <a:ext uri="{FF2B5EF4-FFF2-40B4-BE49-F238E27FC236}">
              <a16:creationId xmlns:a16="http://schemas.microsoft.com/office/drawing/2014/main" id="{1DC5AF33-C273-406E-8BDA-C2BC2219A6A0}"/>
            </a:ext>
          </a:extLst>
        </xdr:cNvPr>
        <xdr:cNvCxnSpPr/>
      </xdr:nvCxnSpPr>
      <xdr:spPr>
        <a:xfrm>
          <a:off x="12814300" y="1837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85" name="n_1aveValue【庁舎】&#10;有形固定資産減価償却率">
          <a:extLst>
            <a:ext uri="{FF2B5EF4-FFF2-40B4-BE49-F238E27FC236}">
              <a16:creationId xmlns:a16="http://schemas.microsoft.com/office/drawing/2014/main" id="{16355C5D-F934-4890-B243-B98ED5CB4133}"/>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86" name="n_2aveValue【庁舎】&#10;有形固定資産減価償却率">
          <a:extLst>
            <a:ext uri="{FF2B5EF4-FFF2-40B4-BE49-F238E27FC236}">
              <a16:creationId xmlns:a16="http://schemas.microsoft.com/office/drawing/2014/main" id="{B21E220A-A3ED-481C-8D5B-C8D8F82DDCC1}"/>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87" name="n_3aveValue【庁舎】&#10;有形固定資産減価償却率">
          <a:extLst>
            <a:ext uri="{FF2B5EF4-FFF2-40B4-BE49-F238E27FC236}">
              <a16:creationId xmlns:a16="http://schemas.microsoft.com/office/drawing/2014/main" id="{13620B43-53C3-4CE5-8B6C-7EED0E8BC20D}"/>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88" name="n_4aveValue【庁舎】&#10;有形固定資産減価償却率">
          <a:extLst>
            <a:ext uri="{FF2B5EF4-FFF2-40B4-BE49-F238E27FC236}">
              <a16:creationId xmlns:a16="http://schemas.microsoft.com/office/drawing/2014/main" id="{8B709DC9-EE60-4698-9FC0-D39DDD4EC27D}"/>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118127</xdr:rowOff>
    </xdr:from>
    <xdr:ext cx="405111" cy="259045"/>
    <xdr:sp macro="" textlink="">
      <xdr:nvSpPr>
        <xdr:cNvPr id="789" name="n_1mainValue【庁舎】&#10;有形固定資産減価償却率">
          <a:extLst>
            <a:ext uri="{FF2B5EF4-FFF2-40B4-BE49-F238E27FC236}">
              <a16:creationId xmlns:a16="http://schemas.microsoft.com/office/drawing/2014/main" id="{07475329-B742-490A-93AA-BC07238CC76D}"/>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790" name="n_2mainValue【庁舎】&#10;有形固定資産減価償却率">
          <a:extLst>
            <a:ext uri="{FF2B5EF4-FFF2-40B4-BE49-F238E27FC236}">
              <a16:creationId xmlns:a16="http://schemas.microsoft.com/office/drawing/2014/main" id="{7B77A1D2-15FC-4EBB-81CF-FCC2A1B1333F}"/>
            </a:ext>
          </a:extLst>
        </xdr:cNvPr>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93634</xdr:rowOff>
    </xdr:from>
    <xdr:ext cx="405111" cy="259045"/>
    <xdr:sp macro="" textlink="">
      <xdr:nvSpPr>
        <xdr:cNvPr id="791" name="n_3mainValue【庁舎】&#10;有形固定資産減価償却率">
          <a:extLst>
            <a:ext uri="{FF2B5EF4-FFF2-40B4-BE49-F238E27FC236}">
              <a16:creationId xmlns:a16="http://schemas.microsoft.com/office/drawing/2014/main" id="{40D68944-F242-43AE-A4DC-1F733EF1A840}"/>
            </a:ext>
          </a:extLst>
        </xdr:cNvPr>
        <xdr:cNvSpPr txBox="1"/>
      </xdr:nvSpPr>
      <xdr:spPr>
        <a:xfrm>
          <a:off x="13500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792" name="n_4mainValue【庁舎】&#10;有形固定資産減価償却率">
          <a:extLst>
            <a:ext uri="{FF2B5EF4-FFF2-40B4-BE49-F238E27FC236}">
              <a16:creationId xmlns:a16="http://schemas.microsoft.com/office/drawing/2014/main" id="{91DED0A6-A0D7-4150-8C3D-BCDE4BD834A6}"/>
            </a:ext>
          </a:extLst>
        </xdr:cNvPr>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729B8B93-E3C1-4B1A-81DE-BD1109CDBA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7F6BE318-F0F5-4191-8CD4-354C6F8821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805AB99D-CBBB-4A4E-BCEE-B8CE7CB890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A7D0DBF-0C2B-4D8F-9DC7-7E18A97528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EF6E7B3F-CDE1-448B-94D5-60AED2BF67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4E8A2866-CA81-46C9-B986-2877DF82A4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27088B31-3C5C-4C5D-8D38-D327293F31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E6737B6F-65BE-4E6A-9A1A-6A862C4AFA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215D376F-7629-4FE6-91A1-E87EDDD3F9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9B386367-8FD2-46A3-A6A2-10338FE3CB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E274FC-7ACC-4AF4-BEFF-0C69A7FF04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F7598092-D830-4484-ACAE-AF787489604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E1453543-A5D4-4238-AA5C-CA723336AA9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7DEE62B0-5687-4BB9-AD41-63E7BF0847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522D016-4501-4324-A4D0-C8EA935FCD8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78CEE634-81C4-4B72-894E-DE7DCBC7F58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59EFF2BE-4D42-4AC8-AD89-2EC3A61C8E7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16BA0625-DBDE-40B1-949A-BA89E2D5AA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7A22D395-5FEB-4701-B98B-E69A47B55B2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2" name="テキスト ボックス 811">
          <a:extLst>
            <a:ext uri="{FF2B5EF4-FFF2-40B4-BE49-F238E27FC236}">
              <a16:creationId xmlns:a16="http://schemas.microsoft.com/office/drawing/2014/main" id="{F25C24DB-6674-4FDC-B1FA-4605D0255FB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D0D151F5-BC1D-45B6-9DD3-9DA53B3B82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4" name="テキスト ボックス 813">
          <a:extLst>
            <a:ext uri="{FF2B5EF4-FFF2-40B4-BE49-F238E27FC236}">
              <a16:creationId xmlns:a16="http://schemas.microsoft.com/office/drawing/2014/main" id="{4E76BA77-D21A-4CF9-8AC0-390F75F900B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813004EF-1AAB-4122-965C-E9838451B2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16" name="直線コネクタ 815">
          <a:extLst>
            <a:ext uri="{FF2B5EF4-FFF2-40B4-BE49-F238E27FC236}">
              <a16:creationId xmlns:a16="http://schemas.microsoft.com/office/drawing/2014/main" id="{4F33EE43-0A72-440C-B011-9DB740142BEC}"/>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7" name="【庁舎】&#10;一人当たり面積最小値テキスト">
          <a:extLst>
            <a:ext uri="{FF2B5EF4-FFF2-40B4-BE49-F238E27FC236}">
              <a16:creationId xmlns:a16="http://schemas.microsoft.com/office/drawing/2014/main" id="{7050AB83-2AA2-4FBF-B552-817F5213D141}"/>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8" name="直線コネクタ 817">
          <a:extLst>
            <a:ext uri="{FF2B5EF4-FFF2-40B4-BE49-F238E27FC236}">
              <a16:creationId xmlns:a16="http://schemas.microsoft.com/office/drawing/2014/main" id="{A535672C-5C40-4D09-A2B7-1F35D548DCB4}"/>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9" name="【庁舎】&#10;一人当たり面積最大値テキスト">
          <a:extLst>
            <a:ext uri="{FF2B5EF4-FFF2-40B4-BE49-F238E27FC236}">
              <a16:creationId xmlns:a16="http://schemas.microsoft.com/office/drawing/2014/main" id="{B9F6996E-52FE-4E0C-A407-CD5066C9DFD7}"/>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20" name="直線コネクタ 819">
          <a:extLst>
            <a:ext uri="{FF2B5EF4-FFF2-40B4-BE49-F238E27FC236}">
              <a16:creationId xmlns:a16="http://schemas.microsoft.com/office/drawing/2014/main" id="{6200D11C-2446-4E3C-94FD-6D5D81C0B821}"/>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821" name="【庁舎】&#10;一人当たり面積平均値テキスト">
          <a:extLst>
            <a:ext uri="{FF2B5EF4-FFF2-40B4-BE49-F238E27FC236}">
              <a16:creationId xmlns:a16="http://schemas.microsoft.com/office/drawing/2014/main" id="{89D1B9E8-7DD5-40AF-9D70-463F94E17B1D}"/>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22" name="フローチャート: 判断 821">
          <a:extLst>
            <a:ext uri="{FF2B5EF4-FFF2-40B4-BE49-F238E27FC236}">
              <a16:creationId xmlns:a16="http://schemas.microsoft.com/office/drawing/2014/main" id="{5BA1D031-EC61-4EC7-A640-3EFB016A2392}"/>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23" name="フローチャート: 判断 822">
          <a:extLst>
            <a:ext uri="{FF2B5EF4-FFF2-40B4-BE49-F238E27FC236}">
              <a16:creationId xmlns:a16="http://schemas.microsoft.com/office/drawing/2014/main" id="{D95EDC71-7987-4D83-B706-4A7E0A289E5F}"/>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24" name="フローチャート: 判断 823">
          <a:extLst>
            <a:ext uri="{FF2B5EF4-FFF2-40B4-BE49-F238E27FC236}">
              <a16:creationId xmlns:a16="http://schemas.microsoft.com/office/drawing/2014/main" id="{11AAE7BF-8815-4A79-9969-2413E91054C6}"/>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25" name="フローチャート: 判断 824">
          <a:extLst>
            <a:ext uri="{FF2B5EF4-FFF2-40B4-BE49-F238E27FC236}">
              <a16:creationId xmlns:a16="http://schemas.microsoft.com/office/drawing/2014/main" id="{91F2C4AD-0AE8-4B5A-812C-78DB790FE1AE}"/>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26" name="フローチャート: 判断 825">
          <a:extLst>
            <a:ext uri="{FF2B5EF4-FFF2-40B4-BE49-F238E27FC236}">
              <a16:creationId xmlns:a16="http://schemas.microsoft.com/office/drawing/2014/main" id="{4A1EDE93-800F-4410-B197-2885BF502CD2}"/>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0CE1E7C-03BD-4AFA-BD9B-501E39E11C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AA9D685-C016-45D6-9215-B91CF5D850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B28CE60F-4836-4435-9A4E-484F590C16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0CED5B8-DC1C-447A-BA91-1F13E63C6C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69931E5-700B-4FD1-8DB9-B53B117800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50546</xdr:rowOff>
    </xdr:from>
    <xdr:to>
      <xdr:col>116</xdr:col>
      <xdr:colOff>114300</xdr:colOff>
      <xdr:row>108</xdr:row>
      <xdr:rowOff>152146</xdr:rowOff>
    </xdr:to>
    <xdr:sp macro="" textlink="">
      <xdr:nvSpPr>
        <xdr:cNvPr id="832" name="楕円 831">
          <a:extLst>
            <a:ext uri="{FF2B5EF4-FFF2-40B4-BE49-F238E27FC236}">
              <a16:creationId xmlns:a16="http://schemas.microsoft.com/office/drawing/2014/main" id="{F9F340B0-62D2-41EA-9621-33CBFBA2DAF5}"/>
            </a:ext>
          </a:extLst>
        </xdr:cNvPr>
        <xdr:cNvSpPr/>
      </xdr:nvSpPr>
      <xdr:spPr>
        <a:xfrm>
          <a:off x="221107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136923</xdr:rowOff>
    </xdr:from>
    <xdr:ext cx="469744" cy="259045"/>
    <xdr:sp macro="" textlink="">
      <xdr:nvSpPr>
        <xdr:cNvPr id="833" name="【庁舎】&#10;一人当たり面積該当値テキスト">
          <a:extLst>
            <a:ext uri="{FF2B5EF4-FFF2-40B4-BE49-F238E27FC236}">
              <a16:creationId xmlns:a16="http://schemas.microsoft.com/office/drawing/2014/main" id="{CF461708-5F5F-4D5C-BF16-7162A3CB9CB9}"/>
            </a:ext>
          </a:extLst>
        </xdr:cNvPr>
        <xdr:cNvSpPr txBox="1"/>
      </xdr:nvSpPr>
      <xdr:spPr>
        <a:xfrm>
          <a:off x="22199600" y="1848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51943</xdr:rowOff>
    </xdr:from>
    <xdr:to>
      <xdr:col>112</xdr:col>
      <xdr:colOff>38100</xdr:colOff>
      <xdr:row>108</xdr:row>
      <xdr:rowOff>153543</xdr:rowOff>
    </xdr:to>
    <xdr:sp macro="" textlink="">
      <xdr:nvSpPr>
        <xdr:cNvPr id="834" name="楕円 833">
          <a:extLst>
            <a:ext uri="{FF2B5EF4-FFF2-40B4-BE49-F238E27FC236}">
              <a16:creationId xmlns:a16="http://schemas.microsoft.com/office/drawing/2014/main" id="{8335DAAA-E455-40C1-8BD8-558DB47D2C2D}"/>
            </a:ext>
          </a:extLst>
        </xdr:cNvPr>
        <xdr:cNvSpPr/>
      </xdr:nvSpPr>
      <xdr:spPr>
        <a:xfrm>
          <a:off x="21272500" y="185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101346</xdr:rowOff>
    </xdr:from>
    <xdr:to>
      <xdr:col>116</xdr:col>
      <xdr:colOff>63500</xdr:colOff>
      <xdr:row>108</xdr:row>
      <xdr:rowOff>102743</xdr:rowOff>
    </xdr:to>
    <xdr:cxnSp macro="">
      <xdr:nvCxnSpPr>
        <xdr:cNvPr id="835" name="直線コネクタ 834">
          <a:extLst>
            <a:ext uri="{FF2B5EF4-FFF2-40B4-BE49-F238E27FC236}">
              <a16:creationId xmlns:a16="http://schemas.microsoft.com/office/drawing/2014/main" id="{7CD54EB1-BF4A-4C13-AEEC-21F6978A3F42}"/>
            </a:ext>
          </a:extLst>
        </xdr:cNvPr>
        <xdr:cNvCxnSpPr/>
      </xdr:nvCxnSpPr>
      <xdr:spPr>
        <a:xfrm flipV="1">
          <a:off x="21323300" y="18617946"/>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48388</xdr:rowOff>
    </xdr:from>
    <xdr:to>
      <xdr:col>107</xdr:col>
      <xdr:colOff>101600</xdr:colOff>
      <xdr:row>108</xdr:row>
      <xdr:rowOff>149988</xdr:rowOff>
    </xdr:to>
    <xdr:sp macro="" textlink="">
      <xdr:nvSpPr>
        <xdr:cNvPr id="836" name="楕円 835">
          <a:extLst>
            <a:ext uri="{FF2B5EF4-FFF2-40B4-BE49-F238E27FC236}">
              <a16:creationId xmlns:a16="http://schemas.microsoft.com/office/drawing/2014/main" id="{D4FE5854-A0CA-47D8-839E-19A01E0BD356}"/>
            </a:ext>
          </a:extLst>
        </xdr:cNvPr>
        <xdr:cNvSpPr/>
      </xdr:nvSpPr>
      <xdr:spPr>
        <a:xfrm>
          <a:off x="20383500" y="185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99188</xdr:rowOff>
    </xdr:from>
    <xdr:to>
      <xdr:col>111</xdr:col>
      <xdr:colOff>177800</xdr:colOff>
      <xdr:row>108</xdr:row>
      <xdr:rowOff>102743</xdr:rowOff>
    </xdr:to>
    <xdr:cxnSp macro="">
      <xdr:nvCxnSpPr>
        <xdr:cNvPr id="837" name="直線コネクタ 836">
          <a:extLst>
            <a:ext uri="{FF2B5EF4-FFF2-40B4-BE49-F238E27FC236}">
              <a16:creationId xmlns:a16="http://schemas.microsoft.com/office/drawing/2014/main" id="{5118C2B3-2FBE-480A-A162-8418178AC630}"/>
            </a:ext>
          </a:extLst>
        </xdr:cNvPr>
        <xdr:cNvCxnSpPr/>
      </xdr:nvCxnSpPr>
      <xdr:spPr>
        <a:xfrm>
          <a:off x="20434300" y="18615788"/>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50419</xdr:rowOff>
    </xdr:from>
    <xdr:to>
      <xdr:col>102</xdr:col>
      <xdr:colOff>165100</xdr:colOff>
      <xdr:row>108</xdr:row>
      <xdr:rowOff>152019</xdr:rowOff>
    </xdr:to>
    <xdr:sp macro="" textlink="">
      <xdr:nvSpPr>
        <xdr:cNvPr id="838" name="楕円 837">
          <a:extLst>
            <a:ext uri="{FF2B5EF4-FFF2-40B4-BE49-F238E27FC236}">
              <a16:creationId xmlns:a16="http://schemas.microsoft.com/office/drawing/2014/main" id="{98F8C27C-7F69-485A-95E1-9F7EAFCAACB3}"/>
            </a:ext>
          </a:extLst>
        </xdr:cNvPr>
        <xdr:cNvSpPr/>
      </xdr:nvSpPr>
      <xdr:spPr>
        <a:xfrm>
          <a:off x="19494500" y="185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99188</xdr:rowOff>
    </xdr:from>
    <xdr:to>
      <xdr:col>107</xdr:col>
      <xdr:colOff>50800</xdr:colOff>
      <xdr:row>108</xdr:row>
      <xdr:rowOff>101219</xdr:rowOff>
    </xdr:to>
    <xdr:cxnSp macro="">
      <xdr:nvCxnSpPr>
        <xdr:cNvPr id="839" name="直線コネクタ 838">
          <a:extLst>
            <a:ext uri="{FF2B5EF4-FFF2-40B4-BE49-F238E27FC236}">
              <a16:creationId xmlns:a16="http://schemas.microsoft.com/office/drawing/2014/main" id="{163CC35E-F9C1-4BF1-B143-61C0ED9B08AA}"/>
            </a:ext>
          </a:extLst>
        </xdr:cNvPr>
        <xdr:cNvCxnSpPr/>
      </xdr:nvCxnSpPr>
      <xdr:spPr>
        <a:xfrm flipV="1">
          <a:off x="19545300" y="18615788"/>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51815</xdr:rowOff>
    </xdr:from>
    <xdr:to>
      <xdr:col>98</xdr:col>
      <xdr:colOff>38100</xdr:colOff>
      <xdr:row>108</xdr:row>
      <xdr:rowOff>153415</xdr:rowOff>
    </xdr:to>
    <xdr:sp macro="" textlink="">
      <xdr:nvSpPr>
        <xdr:cNvPr id="840" name="楕円 839">
          <a:extLst>
            <a:ext uri="{FF2B5EF4-FFF2-40B4-BE49-F238E27FC236}">
              <a16:creationId xmlns:a16="http://schemas.microsoft.com/office/drawing/2014/main" id="{49D13EC3-8134-4873-8A4D-0D664CF7EEB1}"/>
            </a:ext>
          </a:extLst>
        </xdr:cNvPr>
        <xdr:cNvSpPr/>
      </xdr:nvSpPr>
      <xdr:spPr>
        <a:xfrm>
          <a:off x="18605500" y="18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101219</xdr:rowOff>
    </xdr:from>
    <xdr:to>
      <xdr:col>102</xdr:col>
      <xdr:colOff>114300</xdr:colOff>
      <xdr:row>108</xdr:row>
      <xdr:rowOff>102615</xdr:rowOff>
    </xdr:to>
    <xdr:cxnSp macro="">
      <xdr:nvCxnSpPr>
        <xdr:cNvPr id="841" name="直線コネクタ 840">
          <a:extLst>
            <a:ext uri="{FF2B5EF4-FFF2-40B4-BE49-F238E27FC236}">
              <a16:creationId xmlns:a16="http://schemas.microsoft.com/office/drawing/2014/main" id="{3E9A492B-8802-41D6-A542-913451D67D29}"/>
            </a:ext>
          </a:extLst>
        </xdr:cNvPr>
        <xdr:cNvCxnSpPr/>
      </xdr:nvCxnSpPr>
      <xdr:spPr>
        <a:xfrm flipV="1">
          <a:off x="18656300" y="1861781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842" name="n_1aveValue【庁舎】&#10;一人当たり面積">
          <a:extLst>
            <a:ext uri="{FF2B5EF4-FFF2-40B4-BE49-F238E27FC236}">
              <a16:creationId xmlns:a16="http://schemas.microsoft.com/office/drawing/2014/main" id="{56C9C87D-9A77-465E-8409-CFE6E5F6C2D4}"/>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843" name="n_2aveValue【庁舎】&#10;一人当たり面積">
          <a:extLst>
            <a:ext uri="{FF2B5EF4-FFF2-40B4-BE49-F238E27FC236}">
              <a16:creationId xmlns:a16="http://schemas.microsoft.com/office/drawing/2014/main" id="{BFC441E0-E7C7-47C9-93B3-438C3CED1EDC}"/>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844" name="n_3aveValue【庁舎】&#10;一人当たり面積">
          <a:extLst>
            <a:ext uri="{FF2B5EF4-FFF2-40B4-BE49-F238E27FC236}">
              <a16:creationId xmlns:a16="http://schemas.microsoft.com/office/drawing/2014/main" id="{2A25772D-E4A3-493E-AFA4-7452CE291319}"/>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845" name="n_4aveValue【庁舎】&#10;一人当たり面積">
          <a:extLst>
            <a:ext uri="{FF2B5EF4-FFF2-40B4-BE49-F238E27FC236}">
              <a16:creationId xmlns:a16="http://schemas.microsoft.com/office/drawing/2014/main" id="{E7D4C52B-9FBD-4E6C-A431-AD7E09431FBE}"/>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144670</xdr:rowOff>
    </xdr:from>
    <xdr:ext cx="469744" cy="259045"/>
    <xdr:sp macro="" textlink="">
      <xdr:nvSpPr>
        <xdr:cNvPr id="846" name="n_1mainValue【庁舎】&#10;一人当たり面積">
          <a:extLst>
            <a:ext uri="{FF2B5EF4-FFF2-40B4-BE49-F238E27FC236}">
              <a16:creationId xmlns:a16="http://schemas.microsoft.com/office/drawing/2014/main" id="{D784BC08-9C49-4162-995C-43E7390D2790}"/>
            </a:ext>
          </a:extLst>
        </xdr:cNvPr>
        <xdr:cNvSpPr txBox="1"/>
      </xdr:nvSpPr>
      <xdr:spPr>
        <a:xfrm>
          <a:off x="21075727" y="186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141115</xdr:rowOff>
    </xdr:from>
    <xdr:ext cx="469744" cy="259045"/>
    <xdr:sp macro="" textlink="">
      <xdr:nvSpPr>
        <xdr:cNvPr id="847" name="n_2mainValue【庁舎】&#10;一人当たり面積">
          <a:extLst>
            <a:ext uri="{FF2B5EF4-FFF2-40B4-BE49-F238E27FC236}">
              <a16:creationId xmlns:a16="http://schemas.microsoft.com/office/drawing/2014/main" id="{6CD3EB87-A7D7-4D9C-99A1-35B3710C0106}"/>
            </a:ext>
          </a:extLst>
        </xdr:cNvPr>
        <xdr:cNvSpPr txBox="1"/>
      </xdr:nvSpPr>
      <xdr:spPr>
        <a:xfrm>
          <a:off x="20199427" y="18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143146</xdr:rowOff>
    </xdr:from>
    <xdr:ext cx="469744" cy="259045"/>
    <xdr:sp macro="" textlink="">
      <xdr:nvSpPr>
        <xdr:cNvPr id="848" name="n_3mainValue【庁舎】&#10;一人当たり面積">
          <a:extLst>
            <a:ext uri="{FF2B5EF4-FFF2-40B4-BE49-F238E27FC236}">
              <a16:creationId xmlns:a16="http://schemas.microsoft.com/office/drawing/2014/main" id="{DDFA41B9-FFF0-444C-8663-1D531E6B92D5}"/>
            </a:ext>
          </a:extLst>
        </xdr:cNvPr>
        <xdr:cNvSpPr txBox="1"/>
      </xdr:nvSpPr>
      <xdr:spPr>
        <a:xfrm>
          <a:off x="19310427" y="186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144542</xdr:rowOff>
    </xdr:from>
    <xdr:ext cx="469744" cy="259045"/>
    <xdr:sp macro="" textlink="">
      <xdr:nvSpPr>
        <xdr:cNvPr id="849" name="n_4mainValue【庁舎】&#10;一人当たり面積">
          <a:extLst>
            <a:ext uri="{FF2B5EF4-FFF2-40B4-BE49-F238E27FC236}">
              <a16:creationId xmlns:a16="http://schemas.microsoft.com/office/drawing/2014/main" id="{87C612AD-2113-45C0-B25A-C9AFBF4AFB58}"/>
            </a:ext>
          </a:extLst>
        </xdr:cNvPr>
        <xdr:cNvSpPr txBox="1"/>
      </xdr:nvSpPr>
      <xdr:spPr>
        <a:xfrm>
          <a:off x="18421427" y="1866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CA3DA9E0-9031-47E1-B6D0-C1E7763B81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E598042F-FCFB-40C0-A29B-151AD0ED6B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D1876667-16C3-4C49-8BC5-A510C7799F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くなっているのは、一般廃棄物処理施設、体育館・プール、保健センター・保健所、庁舎である。一般廃棄物処理施設と庁舎については、廃止や更新が予定されている。保健センター・保健所や体育館は、計画に沿って適切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財政力指数は、低い数値で伸び悩んでいる。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56.8%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）に加え、基幹産業である漁業の不振等により、財政基盤が弱く、類似団体平均を下回っている。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滞納対策に加え、定住対策にも積極的に取り組み、税収の確保に努める。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好転した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交付税や地方消費税交付金など経常経費充当財源</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92,341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したことが比率の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に大きく影響した。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一方、分子を構成する経常経費は少子高齢化による社会保障関係経費、人口規模に比例しない電算関係経費、地理的要因による離島関係経費等が多く、比率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の高止まり要因になっている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。可能な範囲で経費を削減する努力を続けていく。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66</xdr:row>
      <xdr:rowOff>104267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5481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68072</xdr:rowOff>
    </xdr:from>
    <xdr:to>
      <xdr:col>19</xdr:col>
      <xdr:colOff>133350</xdr:colOff>
      <xdr:row>66</xdr:row>
      <xdr:rowOff>104267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3837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104267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3837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72898</xdr:rowOff>
    </xdr:from>
    <xdr:to>
      <xdr:col>11</xdr:col>
      <xdr:colOff>31750</xdr:colOff>
      <xdr:row>66</xdr:row>
      <xdr:rowOff>104267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8859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53467</xdr:rowOff>
    </xdr:from>
    <xdr:to>
      <xdr:col>19</xdr:col>
      <xdr:colOff>184150</xdr:colOff>
      <xdr:row>66</xdr:row>
      <xdr:rowOff>155067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139844</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5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53467</xdr:rowOff>
    </xdr:from>
    <xdr:to>
      <xdr:col>11</xdr:col>
      <xdr:colOff>82550</xdr:colOff>
      <xdr:row>66</xdr:row>
      <xdr:rowOff>155067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139844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5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類似団体と同程度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人口は減少しているにもかかわらず、電算関係の経常経費は年々高くなっている。また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年度は新庁舎建設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移転経費の支出</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によって増大したが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それでも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団体平均を下回っている。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5973</xdr:rowOff>
    </xdr:from>
    <xdr:to>
      <xdr:col>23</xdr:col>
      <xdr:colOff>133350</xdr:colOff>
      <xdr:row>82</xdr:row>
      <xdr:rowOff>28843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64873"/>
          <a:ext cx="838200" cy="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13620</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7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167146</xdr:rowOff>
    </xdr:from>
    <xdr:to>
      <xdr:col>19</xdr:col>
      <xdr:colOff>133350</xdr:colOff>
      <xdr:row>82</xdr:row>
      <xdr:rowOff>5973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054596"/>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167146</xdr:rowOff>
    </xdr:from>
    <xdr:to>
      <xdr:col>15</xdr:col>
      <xdr:colOff>82550</xdr:colOff>
      <xdr:row>81</xdr:row>
      <xdr:rowOff>167343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054596"/>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167343</xdr:rowOff>
    </xdr:from>
    <xdr:to>
      <xdr:col>11</xdr:col>
      <xdr:colOff>31750</xdr:colOff>
      <xdr:row>81</xdr:row>
      <xdr:rowOff>167759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054793"/>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149493</xdr:rowOff>
    </xdr:from>
    <xdr:to>
      <xdr:col>23</xdr:col>
      <xdr:colOff>184150</xdr:colOff>
      <xdr:row>82</xdr:row>
      <xdr:rowOff>79643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70770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126623</xdr:rowOff>
    </xdr:from>
    <xdr:to>
      <xdr:col>19</xdr:col>
      <xdr:colOff>184150</xdr:colOff>
      <xdr:row>82</xdr:row>
      <xdr:rowOff>56773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66950</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8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116346</xdr:rowOff>
    </xdr:from>
    <xdr:to>
      <xdr:col>15</xdr:col>
      <xdr:colOff>133350</xdr:colOff>
      <xdr:row>82</xdr:row>
      <xdr:rowOff>46496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56673</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116543</xdr:rowOff>
    </xdr:from>
    <xdr:to>
      <xdr:col>11</xdr:col>
      <xdr:colOff>82550</xdr:colOff>
      <xdr:row>82</xdr:row>
      <xdr:rowOff>46693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56870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116959</xdr:rowOff>
    </xdr:from>
    <xdr:to>
      <xdr:col>7</xdr:col>
      <xdr:colOff>31750</xdr:colOff>
      <xdr:row>82</xdr:row>
      <xdr:rowOff>47109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57286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7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給与体系の見直しは、県の見直しに対応して随時行っている。また、従来の年功序列にとらわれない、公平・公正な人事評価制度を適切に運用していく。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143827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78597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143827</xdr:rowOff>
    </xdr:from>
    <xdr:to>
      <xdr:col>77</xdr:col>
      <xdr:colOff>44450</xdr:colOff>
      <xdr:row>87</xdr:row>
      <xdr:rowOff>8573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8885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2472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89536</xdr:rowOff>
    </xdr:from>
    <xdr:to>
      <xdr:col>68</xdr:col>
      <xdr:colOff>152400</xdr:colOff>
      <xdr:row>87</xdr:row>
      <xdr:rowOff>26670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8342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93027</xdr:rowOff>
    </xdr:from>
    <xdr:to>
      <xdr:col>77</xdr:col>
      <xdr:colOff>95250</xdr:colOff>
      <xdr:row>87</xdr:row>
      <xdr:rowOff>23177</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7954</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2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44150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38736</xdr:rowOff>
    </xdr:from>
    <xdr:to>
      <xdr:col>64</xdr:col>
      <xdr:colOff>152400</xdr:colOff>
      <xdr:row>86</xdr:row>
      <xdr:rowOff>140336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150513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類似団体と同程度で年々推移している。当町においては、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つの離島及び</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つの辺地地区があり、支所・分室・診療所に職員を配置している状況である。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学校の技能労務職員の退職による補充はせず、</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臨時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職員で対応している。今後も職員定員管理計画により、適正な職員定員管理に取り組む。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80337</xdr:rowOff>
    </xdr:from>
    <xdr:to>
      <xdr:col>81</xdr:col>
      <xdr:colOff>44450</xdr:colOff>
      <xdr:row>59</xdr:row>
      <xdr:rowOff>92401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9588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75971</xdr:rowOff>
    </xdr:from>
    <xdr:to>
      <xdr:col>77</xdr:col>
      <xdr:colOff>44450</xdr:colOff>
      <xdr:row>59</xdr:row>
      <xdr:rowOff>80337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91521"/>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74132</xdr:rowOff>
    </xdr:from>
    <xdr:to>
      <xdr:col>72</xdr:col>
      <xdr:colOff>203200</xdr:colOff>
      <xdr:row>59</xdr:row>
      <xdr:rowOff>75971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89682"/>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47819</xdr:rowOff>
    </xdr:from>
    <xdr:to>
      <xdr:col>68</xdr:col>
      <xdr:colOff>152400</xdr:colOff>
      <xdr:row>59</xdr:row>
      <xdr:rowOff>74132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63369"/>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41601</xdr:rowOff>
    </xdr:from>
    <xdr:to>
      <xdr:col>81</xdr:col>
      <xdr:colOff>95250</xdr:colOff>
      <xdr:row>59</xdr:row>
      <xdr:rowOff>143201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58128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29537</xdr:rowOff>
    </xdr:from>
    <xdr:to>
      <xdr:col>77</xdr:col>
      <xdr:colOff>95250</xdr:colOff>
      <xdr:row>59</xdr:row>
      <xdr:rowOff>131137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141314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1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25171</xdr:rowOff>
    </xdr:from>
    <xdr:to>
      <xdr:col>73</xdr:col>
      <xdr:colOff>44450</xdr:colOff>
      <xdr:row>59</xdr:row>
      <xdr:rowOff>126771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136948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23332</xdr:rowOff>
    </xdr:from>
    <xdr:to>
      <xdr:col>68</xdr:col>
      <xdr:colOff>203200</xdr:colOff>
      <xdr:row>59</xdr:row>
      <xdr:rowOff>124932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135109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168469</xdr:rowOff>
    </xdr:from>
    <xdr:to>
      <xdr:col>64</xdr:col>
      <xdr:colOff>152400</xdr:colOff>
      <xdr:row>59</xdr:row>
      <xdr:rowOff>98619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108796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昨年度に続き比率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は改善している。比率は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より高くでているが、近年の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当町における地方債の</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新規</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発行は、過疎債が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である。過疎債は、普通交付税措置が高いため、償還に要する一般財源をある程度確保できる一方、償還期間が短いため、元利償還額が大きくなってしまう。</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今後もこの傾向は変わらないと見込まれるが、借入対象の選定を慎重に行い、比率への影響を最小限にする。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158242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1490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158242</xdr:rowOff>
    </xdr:from>
    <xdr:to>
      <xdr:col>77</xdr:col>
      <xdr:colOff>44450</xdr:colOff>
      <xdr:row>42</xdr:row>
      <xdr:rowOff>15748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35052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721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35052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22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年度から比率なしと算定されている。将来負担額に対する充当可能財源等の一つである充当可能基金がある程度存在していることが要因と考え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将来負担額の多くを占める地方債現在高は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新庁舎建設事業でやや増加する。地方債の発行や、基金取崩しは慎重に行い今後も将来世代に負担を残さないよう財政運営をしていく。</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類似団体平均を毎年上回っている状況である。当町は支所・分室・診療所に職員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が必要で、地域的な特徴から高くなりやすい。</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これまでの取組として、特別職の給料の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年まで続けている。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年度に議員定数を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年度にさらに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年からは、無医地区になることを防止するために医師を雇い人件費は上昇した。町民の健康・生活を確保できるように無理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ない範囲で削減に努め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94343</xdr:rowOff>
    </xdr:from>
    <xdr:to>
      <xdr:col>24</xdr:col>
      <xdr:colOff>25400</xdr:colOff>
      <xdr:row>36</xdr:row>
      <xdr:rowOff>117203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665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84546</xdr:rowOff>
    </xdr:from>
    <xdr:to>
      <xdr:col>19</xdr:col>
      <xdr:colOff>187325</xdr:colOff>
      <xdr:row>36</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5674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38826</xdr:rowOff>
    </xdr:from>
    <xdr:to>
      <xdr:col>15</xdr:col>
      <xdr:colOff>98425</xdr:colOff>
      <xdr:row>36</xdr:row>
      <xdr:rowOff>84546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11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38826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077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66403</xdr:rowOff>
    </xdr:from>
    <xdr:to>
      <xdr:col>24</xdr:col>
      <xdr:colOff>76200</xdr:colOff>
      <xdr:row>36</xdr:row>
      <xdr:rowOff>168003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38480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129920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33746</xdr:rowOff>
    </xdr:from>
    <xdr:to>
      <xdr:col>15</xdr:col>
      <xdr:colOff>149225</xdr:colOff>
      <xdr:row>36</xdr:row>
      <xdr:rowOff>135346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120123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159476</xdr:rowOff>
    </xdr:from>
    <xdr:to>
      <xdr:col>11</xdr:col>
      <xdr:colOff>60325</xdr:colOff>
      <xdr:row>36</xdr:row>
      <xdr:rowOff>89626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74403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類似団体と同程度で年々推移している状況である。特に電算関係や祝島し尿処理場、上関町斎苑の管理等に費用を要している。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経常的なものについては、前年度より増加しないよう、削減に努めている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年度からは役場機能を強化した新庁舎移転</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新たな保守や委託経費が発生する見込みである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97282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38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19558</xdr:rowOff>
    </xdr:from>
    <xdr:to>
      <xdr:col>78</xdr:col>
      <xdr:colOff>69850</xdr:colOff>
      <xdr:row>17</xdr:row>
      <xdr:rowOff>97282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34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34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52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140208</xdr:rowOff>
    </xdr:from>
    <xdr:to>
      <xdr:col>74</xdr:col>
      <xdr:colOff>31750</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類似団体平均を毎年上回っている状況である。当町は全国的に見ても高い高齢化率（令和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老人施設措置費に係る支出が多い。また、少子化対策として、保育料の軽減を行っており、多くの一般財源等を充てている。保育園の副食費に対して半額助成を実施している。少子高齢の町として、高齢者や子どもに対する支援は重要であ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住民サービスと財政規律の両立を実現していく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100330</xdr:rowOff>
    </xdr:from>
    <xdr:to>
      <xdr:col>82</xdr:col>
      <xdr:colOff>107950</xdr:colOff>
      <xdr:row>59</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21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8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35560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100330</xdr:rowOff>
    </xdr:from>
    <xdr:to>
      <xdr:col>69</xdr:col>
      <xdr:colOff>92075</xdr:colOff>
      <xdr:row>59</xdr:row>
      <xdr:rowOff>161290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1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下回っている状況であるが、高齢化により、特に社会福祉法人に対する補助に費用を要している。過疎に悩む町として、住民の生活支援を拡大していきたいと考えているが、真に住民のためになっているか精査しながら行っていく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39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類似団体平均を毎年上回っている状況である。当町における地方債</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の発行は、過疎債がほとんどである。過疎債は、普通交付税措置が高いため、償還に要する一般財源をある程度確保できる一方、償還期間が短いため、元利償還額が大きくなってしまう。</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減少傾向であるが、新庁舎建設などの大きい事業に起債を充て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ており、今後は増加する見込みである。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71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78</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7150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2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3811</xdr:rowOff>
    </xdr:from>
    <xdr:to>
      <xdr:col>11</xdr:col>
      <xdr:colOff>60325</xdr:colOff>
      <xdr:row>78</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90188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公債費以外で見ても、類似団体平均より上回っているが、人口</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税等の収入額が類似団体平均より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少ないことも影響していると考えられる。公債費以外については、特に人件費・扶助費・繰出金の比率が高い。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19558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446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19558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720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126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140208</xdr:rowOff>
    </xdr:from>
    <xdr:to>
      <xdr:col>78</xdr:col>
      <xdr:colOff>120650</xdr:colOff>
      <xdr:row>78</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55135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2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146575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75194</xdr:rowOff>
    </xdr:from>
    <xdr:to>
      <xdr:col>29</xdr:col>
      <xdr:colOff>127000</xdr:colOff>
      <xdr:row>18</xdr:row>
      <xdr:rowOff>76609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208919"/>
          <a:ext cx="647700" cy="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75194</xdr:rowOff>
    </xdr:from>
    <xdr:to>
      <xdr:col>26</xdr:col>
      <xdr:colOff>50800</xdr:colOff>
      <xdr:row>18</xdr:row>
      <xdr:rowOff>85388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08919"/>
          <a:ext cx="698500" cy="1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85388</xdr:rowOff>
    </xdr:from>
    <xdr:to>
      <xdr:col>22</xdr:col>
      <xdr:colOff>114300</xdr:colOff>
      <xdr:row>18</xdr:row>
      <xdr:rowOff>106695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9113"/>
          <a:ext cx="698500" cy="2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106695</xdr:rowOff>
    </xdr:from>
    <xdr:to>
      <xdr:col>18</xdr:col>
      <xdr:colOff>177800</xdr:colOff>
      <xdr:row>18</xdr:row>
      <xdr:rowOff>113339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0420"/>
          <a:ext cx="69850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25809</xdr:rowOff>
    </xdr:from>
    <xdr:to>
      <xdr:col>29</xdr:col>
      <xdr:colOff>177800</xdr:colOff>
      <xdr:row>18</xdr:row>
      <xdr:rowOff>127409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169336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3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24394</xdr:rowOff>
    </xdr:from>
    <xdr:to>
      <xdr:col>26</xdr:col>
      <xdr:colOff>101600</xdr:colOff>
      <xdr:row>18</xdr:row>
      <xdr:rowOff>125994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110771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4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34588</xdr:rowOff>
    </xdr:from>
    <xdr:to>
      <xdr:col>22</xdr:col>
      <xdr:colOff>165100</xdr:colOff>
      <xdr:row>18</xdr:row>
      <xdr:rowOff>136188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68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120965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5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55895</xdr:rowOff>
    </xdr:from>
    <xdr:to>
      <xdr:col>19</xdr:col>
      <xdr:colOff>38100</xdr:colOff>
      <xdr:row>18</xdr:row>
      <xdr:rowOff>157495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142272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62539</xdr:rowOff>
    </xdr:from>
    <xdr:to>
      <xdr:col>15</xdr:col>
      <xdr:colOff>101600</xdr:colOff>
      <xdr:row>18</xdr:row>
      <xdr:rowOff>164139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148916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132955</xdr:rowOff>
    </xdr:from>
    <xdr:to>
      <xdr:col>29</xdr:col>
      <xdr:colOff>127000</xdr:colOff>
      <xdr:row>36</xdr:row>
      <xdr:rowOff>142013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86205"/>
          <a:ext cx="647700" cy="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117732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142013</xdr:rowOff>
    </xdr:from>
    <xdr:to>
      <xdr:col>26</xdr:col>
      <xdr:colOff>50800</xdr:colOff>
      <xdr:row>36</xdr:row>
      <xdr:rowOff>143928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95263"/>
          <a:ext cx="698500" cy="1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98568</xdr:rowOff>
    </xdr:from>
    <xdr:to>
      <xdr:col>22</xdr:col>
      <xdr:colOff>114300</xdr:colOff>
      <xdr:row>36</xdr:row>
      <xdr:rowOff>143928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51818"/>
          <a:ext cx="698500" cy="4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98568</xdr:rowOff>
    </xdr:from>
    <xdr:to>
      <xdr:col>18</xdr:col>
      <xdr:colOff>177800</xdr:colOff>
      <xdr:row>36</xdr:row>
      <xdr:rowOff>100482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51818"/>
          <a:ext cx="698500" cy="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82155</xdr:rowOff>
    </xdr:from>
    <xdr:to>
      <xdr:col>29</xdr:col>
      <xdr:colOff>177800</xdr:colOff>
      <xdr:row>37</xdr:row>
      <xdr:rowOff>12305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3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270132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8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91213</xdr:rowOff>
    </xdr:from>
    <xdr:to>
      <xdr:col>26</xdr:col>
      <xdr:colOff>101600</xdr:colOff>
      <xdr:row>37</xdr:row>
      <xdr:rowOff>21363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44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202990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93128</xdr:rowOff>
    </xdr:from>
    <xdr:to>
      <xdr:col>22</xdr:col>
      <xdr:colOff>165100</xdr:colOff>
      <xdr:row>37</xdr:row>
      <xdr:rowOff>23278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6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204905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47768</xdr:rowOff>
    </xdr:from>
    <xdr:to>
      <xdr:col>19</xdr:col>
      <xdr:colOff>38100</xdr:colOff>
      <xdr:row>36</xdr:row>
      <xdr:rowOff>149368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0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159545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6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49682</xdr:rowOff>
    </xdr:from>
    <xdr:to>
      <xdr:col>15</xdr:col>
      <xdr:colOff>101600</xdr:colOff>
      <xdr:row>36</xdr:row>
      <xdr:rowOff>151282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161459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147000</xdr:rowOff>
    </xdr:from>
    <xdr:to>
      <xdr:col>24</xdr:col>
      <xdr:colOff>63500</xdr:colOff>
      <xdr:row>38</xdr:row>
      <xdr:rowOff>7924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90650"/>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7924</xdr:rowOff>
    </xdr:from>
    <xdr:to>
      <xdr:col>19</xdr:col>
      <xdr:colOff>177800</xdr:colOff>
      <xdr:row>38</xdr:row>
      <xdr:rowOff>11440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23024"/>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11440</xdr:rowOff>
    </xdr:from>
    <xdr:to>
      <xdr:col>15</xdr:col>
      <xdr:colOff>50800</xdr:colOff>
      <xdr:row>38</xdr:row>
      <xdr:rowOff>29748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26540"/>
          <a:ext cx="8890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29748</xdr:rowOff>
    </xdr:from>
    <xdr:to>
      <xdr:col>10</xdr:col>
      <xdr:colOff>114300</xdr:colOff>
      <xdr:row>38</xdr:row>
      <xdr:rowOff>30980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4484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96200</xdr:rowOff>
    </xdr:from>
    <xdr:to>
      <xdr:col>24</xdr:col>
      <xdr:colOff>114300</xdr:colOff>
      <xdr:row>38</xdr:row>
      <xdr:rowOff>26350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74627</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1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128574</xdr:rowOff>
    </xdr:from>
    <xdr:to>
      <xdr:col>20</xdr:col>
      <xdr:colOff>38100</xdr:colOff>
      <xdr:row>38</xdr:row>
      <xdr:rowOff>58724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4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49851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56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132090</xdr:rowOff>
    </xdr:from>
    <xdr:to>
      <xdr:col>15</xdr:col>
      <xdr:colOff>101600</xdr:colOff>
      <xdr:row>38</xdr:row>
      <xdr:rowOff>62240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4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53367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56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150398</xdr:rowOff>
    </xdr:from>
    <xdr:to>
      <xdr:col>10</xdr:col>
      <xdr:colOff>165100</xdr:colOff>
      <xdr:row>38</xdr:row>
      <xdr:rowOff>80548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4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71675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58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151629</xdr:rowOff>
    </xdr:from>
    <xdr:to>
      <xdr:col>6</xdr:col>
      <xdr:colOff>38100</xdr:colOff>
      <xdr:row>38</xdr:row>
      <xdr:rowOff>81780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4952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72907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58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53420</xdr:rowOff>
    </xdr:from>
    <xdr:to>
      <xdr:col>24</xdr:col>
      <xdr:colOff>63500</xdr:colOff>
      <xdr:row>58</xdr:row>
      <xdr:rowOff>78704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97520"/>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78704</xdr:rowOff>
    </xdr:from>
    <xdr:to>
      <xdr:col>19</xdr:col>
      <xdr:colOff>177800</xdr:colOff>
      <xdr:row>58</xdr:row>
      <xdr:rowOff>97498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22804"/>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80884</xdr:rowOff>
    </xdr:from>
    <xdr:to>
      <xdr:col>15</xdr:col>
      <xdr:colOff>50800</xdr:colOff>
      <xdr:row>58</xdr:row>
      <xdr:rowOff>97498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24984"/>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77063</xdr:rowOff>
    </xdr:from>
    <xdr:to>
      <xdr:col>10</xdr:col>
      <xdr:colOff>114300</xdr:colOff>
      <xdr:row>58</xdr:row>
      <xdr:rowOff>80884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21163"/>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2620</xdr:rowOff>
    </xdr:from>
    <xdr:to>
      <xdr:col>24</xdr:col>
      <xdr:colOff>114300</xdr:colOff>
      <xdr:row>58</xdr:row>
      <xdr:rowOff>104220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88997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27904</xdr:rowOff>
    </xdr:from>
    <xdr:to>
      <xdr:col>20</xdr:col>
      <xdr:colOff>38100</xdr:colOff>
      <xdr:row>58</xdr:row>
      <xdr:rowOff>129504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120631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6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46698</xdr:rowOff>
    </xdr:from>
    <xdr:to>
      <xdr:col>15</xdr:col>
      <xdr:colOff>101600</xdr:colOff>
      <xdr:row>58</xdr:row>
      <xdr:rowOff>148298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139425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30084</xdr:rowOff>
    </xdr:from>
    <xdr:to>
      <xdr:col>10</xdr:col>
      <xdr:colOff>165100</xdr:colOff>
      <xdr:row>58</xdr:row>
      <xdr:rowOff>131684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122811</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06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26263</xdr:rowOff>
    </xdr:from>
    <xdr:to>
      <xdr:col>6</xdr:col>
      <xdr:colOff>38100</xdr:colOff>
      <xdr:row>58</xdr:row>
      <xdr:rowOff>127863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118990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06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18408</xdr:rowOff>
    </xdr:from>
    <xdr:to>
      <xdr:col>24</xdr:col>
      <xdr:colOff>63500</xdr:colOff>
      <xdr:row>79</xdr:row>
      <xdr:rowOff>21837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295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18408</xdr:rowOff>
    </xdr:from>
    <xdr:to>
      <xdr:col>19</xdr:col>
      <xdr:colOff>177800</xdr:colOff>
      <xdr:row>79</xdr:row>
      <xdr:rowOff>29611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62958"/>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29611</xdr:rowOff>
    </xdr:from>
    <xdr:to>
      <xdr:col>15</xdr:col>
      <xdr:colOff>50800</xdr:colOff>
      <xdr:row>79</xdr:row>
      <xdr:rowOff>32711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74161"/>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30806</xdr:rowOff>
    </xdr:from>
    <xdr:to>
      <xdr:col>10</xdr:col>
      <xdr:colOff>114300</xdr:colOff>
      <xdr:row>79</xdr:row>
      <xdr:rowOff>32711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753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142487</xdr:rowOff>
    </xdr:from>
    <xdr:to>
      <xdr:col>24</xdr:col>
      <xdr:colOff>114300</xdr:colOff>
      <xdr:row>79</xdr:row>
      <xdr:rowOff>72637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57414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3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139058</xdr:rowOff>
    </xdr:from>
    <xdr:to>
      <xdr:col>20</xdr:col>
      <xdr:colOff>38100</xdr:colOff>
      <xdr:row>79</xdr:row>
      <xdr:rowOff>69208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60335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150261</xdr:rowOff>
    </xdr:from>
    <xdr:to>
      <xdr:col>15</xdr:col>
      <xdr:colOff>101600</xdr:colOff>
      <xdr:row>79</xdr:row>
      <xdr:rowOff>80411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71538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153361</xdr:rowOff>
    </xdr:from>
    <xdr:to>
      <xdr:col>10</xdr:col>
      <xdr:colOff>165100</xdr:colOff>
      <xdr:row>79</xdr:row>
      <xdr:rowOff>83511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74638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151456</xdr:rowOff>
    </xdr:from>
    <xdr:to>
      <xdr:col>6</xdr:col>
      <xdr:colOff>38100</xdr:colOff>
      <xdr:row>79</xdr:row>
      <xdr:rowOff>81606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72733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95515</xdr:rowOff>
    </xdr:from>
    <xdr:to>
      <xdr:col>24</xdr:col>
      <xdr:colOff>63500</xdr:colOff>
      <xdr:row>93</xdr:row>
      <xdr:rowOff>155811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040365"/>
          <a:ext cx="838200" cy="6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155811</xdr:rowOff>
    </xdr:from>
    <xdr:to>
      <xdr:col>19</xdr:col>
      <xdr:colOff>177800</xdr:colOff>
      <xdr:row>94</xdr:row>
      <xdr:rowOff>67582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100661"/>
          <a:ext cx="889000" cy="8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67582</xdr:rowOff>
    </xdr:from>
    <xdr:to>
      <xdr:col>15</xdr:col>
      <xdr:colOff>50800</xdr:colOff>
      <xdr:row>94</xdr:row>
      <xdr:rowOff>74538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183882"/>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109840</xdr:rowOff>
    </xdr:from>
    <xdr:to>
      <xdr:col>10</xdr:col>
      <xdr:colOff>114300</xdr:colOff>
      <xdr:row>94</xdr:row>
      <xdr:rowOff>74538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054690"/>
          <a:ext cx="889000" cy="1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44715</xdr:rowOff>
    </xdr:from>
    <xdr:to>
      <xdr:col>24</xdr:col>
      <xdr:colOff>114300</xdr:colOff>
      <xdr:row>93</xdr:row>
      <xdr:rowOff>146315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9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67592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84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105011</xdr:rowOff>
    </xdr:from>
    <xdr:to>
      <xdr:col>20</xdr:col>
      <xdr:colOff>38100</xdr:colOff>
      <xdr:row>94</xdr:row>
      <xdr:rowOff>35161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0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51688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8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16782</xdr:rowOff>
    </xdr:from>
    <xdr:to>
      <xdr:col>15</xdr:col>
      <xdr:colOff>101600</xdr:colOff>
      <xdr:row>94</xdr:row>
      <xdr:rowOff>118382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1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134909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9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23738</xdr:rowOff>
    </xdr:from>
    <xdr:to>
      <xdr:col>10</xdr:col>
      <xdr:colOff>165100</xdr:colOff>
      <xdr:row>94</xdr:row>
      <xdr:rowOff>125338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1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141865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1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59040</xdr:rowOff>
    </xdr:from>
    <xdr:to>
      <xdr:col>6</xdr:col>
      <xdr:colOff>38100</xdr:colOff>
      <xdr:row>93</xdr:row>
      <xdr:rowOff>160640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5717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7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24047</xdr:rowOff>
    </xdr:from>
    <xdr:to>
      <xdr:col>55</xdr:col>
      <xdr:colOff>0</xdr:colOff>
      <xdr:row>37</xdr:row>
      <xdr:rowOff>152660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96247"/>
          <a:ext cx="838200" cy="30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152660</xdr:rowOff>
    </xdr:from>
    <xdr:to>
      <xdr:col>50</xdr:col>
      <xdr:colOff>114300</xdr:colOff>
      <xdr:row>38</xdr:row>
      <xdr:rowOff>24158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96310"/>
          <a:ext cx="889000" cy="4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24158</xdr:rowOff>
    </xdr:from>
    <xdr:to>
      <xdr:col>45</xdr:col>
      <xdr:colOff>177800</xdr:colOff>
      <xdr:row>38</xdr:row>
      <xdr:rowOff>45307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9258"/>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32319</xdr:rowOff>
    </xdr:from>
    <xdr:to>
      <xdr:col>41</xdr:col>
      <xdr:colOff>50800</xdr:colOff>
      <xdr:row>38</xdr:row>
      <xdr:rowOff>45307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7419"/>
          <a:ext cx="8890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144697</xdr:rowOff>
    </xdr:from>
    <xdr:to>
      <xdr:col>55</xdr:col>
      <xdr:colOff>50800</xdr:colOff>
      <xdr:row>36</xdr:row>
      <xdr:rowOff>74847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123124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101860</xdr:rowOff>
    </xdr:from>
    <xdr:to>
      <xdr:col>50</xdr:col>
      <xdr:colOff>165100</xdr:colOff>
      <xdr:row>38</xdr:row>
      <xdr:rowOff>32010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23137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3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144808</xdr:rowOff>
    </xdr:from>
    <xdr:to>
      <xdr:col>46</xdr:col>
      <xdr:colOff>38100</xdr:colOff>
      <xdr:row>38</xdr:row>
      <xdr:rowOff>74958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66085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8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165957</xdr:rowOff>
    </xdr:from>
    <xdr:to>
      <xdr:col>41</xdr:col>
      <xdr:colOff>101600</xdr:colOff>
      <xdr:row>38</xdr:row>
      <xdr:rowOff>96107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87234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152969</xdr:rowOff>
    </xdr:from>
    <xdr:to>
      <xdr:col>36</xdr:col>
      <xdr:colOff>165100</xdr:colOff>
      <xdr:row>38</xdr:row>
      <xdr:rowOff>83119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74246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4139</xdr:rowOff>
    </xdr:from>
    <xdr:to>
      <xdr:col>55</xdr:col>
      <xdr:colOff>0</xdr:colOff>
      <xdr:row>57</xdr:row>
      <xdr:rowOff>51629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76789"/>
          <a:ext cx="838200" cy="4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42774</xdr:rowOff>
    </xdr:from>
    <xdr:to>
      <xdr:col>50</xdr:col>
      <xdr:colOff>114300</xdr:colOff>
      <xdr:row>57</xdr:row>
      <xdr:rowOff>51629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15424"/>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33017</xdr:rowOff>
    </xdr:from>
    <xdr:to>
      <xdr:col>45</xdr:col>
      <xdr:colOff>177800</xdr:colOff>
      <xdr:row>57</xdr:row>
      <xdr:rowOff>42774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05667"/>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33017</xdr:rowOff>
    </xdr:from>
    <xdr:to>
      <xdr:col>41</xdr:col>
      <xdr:colOff>50800</xdr:colOff>
      <xdr:row>57</xdr:row>
      <xdr:rowOff>87753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05667"/>
          <a:ext cx="889000" cy="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124789</xdr:rowOff>
    </xdr:from>
    <xdr:to>
      <xdr:col>55</xdr:col>
      <xdr:colOff>50800</xdr:colOff>
      <xdr:row>57</xdr:row>
      <xdr:rowOff>54939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2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147666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7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829</xdr:rowOff>
    </xdr:from>
    <xdr:to>
      <xdr:col>50</xdr:col>
      <xdr:colOff>165100</xdr:colOff>
      <xdr:row>57</xdr:row>
      <xdr:rowOff>102429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93556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6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163424</xdr:rowOff>
    </xdr:from>
    <xdr:to>
      <xdr:col>46</xdr:col>
      <xdr:colOff>38100</xdr:colOff>
      <xdr:row>57</xdr:row>
      <xdr:rowOff>93574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84701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5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153667</xdr:rowOff>
    </xdr:from>
    <xdr:to>
      <xdr:col>41</xdr:col>
      <xdr:colOff>101600</xdr:colOff>
      <xdr:row>57</xdr:row>
      <xdr:rowOff>83817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74944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4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36953</xdr:rowOff>
    </xdr:from>
    <xdr:to>
      <xdr:col>36</xdr:col>
      <xdr:colOff>165100</xdr:colOff>
      <xdr:row>57</xdr:row>
      <xdr:rowOff>138553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129680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68709</xdr:rowOff>
    </xdr:from>
    <xdr:to>
      <xdr:col>55</xdr:col>
      <xdr:colOff>0</xdr:colOff>
      <xdr:row>78</xdr:row>
      <xdr:rowOff>121163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1809"/>
          <a:ext cx="838200" cy="5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115779</xdr:rowOff>
    </xdr:from>
    <xdr:to>
      <xdr:col>50</xdr:col>
      <xdr:colOff>114300</xdr:colOff>
      <xdr:row>78</xdr:row>
      <xdr:rowOff>121163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8879"/>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115779</xdr:rowOff>
    </xdr:from>
    <xdr:to>
      <xdr:col>45</xdr:col>
      <xdr:colOff>177800</xdr:colOff>
      <xdr:row>78</xdr:row>
      <xdr:rowOff>143988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88879"/>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143988</xdr:rowOff>
    </xdr:from>
    <xdr:to>
      <xdr:col>41</xdr:col>
      <xdr:colOff>50800</xdr:colOff>
      <xdr:row>78</xdr:row>
      <xdr:rowOff>171115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1708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17909</xdr:rowOff>
    </xdr:from>
    <xdr:to>
      <xdr:col>55</xdr:col>
      <xdr:colOff>50800</xdr:colOff>
      <xdr:row>78</xdr:row>
      <xdr:rowOff>119509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40786</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70363</xdr:rowOff>
    </xdr:from>
    <xdr:to>
      <xdr:col>50</xdr:col>
      <xdr:colOff>165100</xdr:colOff>
      <xdr:row>79</xdr:row>
      <xdr:rowOff>513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17040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2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64979</xdr:rowOff>
    </xdr:from>
    <xdr:to>
      <xdr:col>46</xdr:col>
      <xdr:colOff>38100</xdr:colOff>
      <xdr:row>78</xdr:row>
      <xdr:rowOff>166579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11656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21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93188</xdr:rowOff>
    </xdr:from>
    <xdr:to>
      <xdr:col>41</xdr:col>
      <xdr:colOff>101600</xdr:colOff>
      <xdr:row>79</xdr:row>
      <xdr:rowOff>23338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14465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120315</xdr:rowOff>
    </xdr:from>
    <xdr:to>
      <xdr:col>36</xdr:col>
      <xdr:colOff>165100</xdr:colOff>
      <xdr:row>79</xdr:row>
      <xdr:rowOff>50465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41592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12540</xdr:rowOff>
    </xdr:from>
    <xdr:to>
      <xdr:col>55</xdr:col>
      <xdr:colOff>0</xdr:colOff>
      <xdr:row>98</xdr:row>
      <xdr:rowOff>73853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14640"/>
          <a:ext cx="8382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19200</xdr:rowOff>
    </xdr:from>
    <xdr:to>
      <xdr:col>50</xdr:col>
      <xdr:colOff>114300</xdr:colOff>
      <xdr:row>98</xdr:row>
      <xdr:rowOff>73853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21300"/>
          <a:ext cx="889000" cy="5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148284</xdr:rowOff>
    </xdr:from>
    <xdr:to>
      <xdr:col>45</xdr:col>
      <xdr:colOff>177800</xdr:colOff>
      <xdr:row>98</xdr:row>
      <xdr:rowOff>19200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78934"/>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148284</xdr:rowOff>
    </xdr:from>
    <xdr:to>
      <xdr:col>41</xdr:col>
      <xdr:colOff>50800</xdr:colOff>
      <xdr:row>98</xdr:row>
      <xdr:rowOff>29071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78934"/>
          <a:ext cx="889000" cy="5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133190</xdr:rowOff>
    </xdr:from>
    <xdr:to>
      <xdr:col>55</xdr:col>
      <xdr:colOff>50800</xdr:colOff>
      <xdr:row>98</xdr:row>
      <xdr:rowOff>63340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61453</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23053</xdr:rowOff>
    </xdr:from>
    <xdr:to>
      <xdr:col>50</xdr:col>
      <xdr:colOff>165100</xdr:colOff>
      <xdr:row>98</xdr:row>
      <xdr:rowOff>124653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1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139850</xdr:rowOff>
    </xdr:from>
    <xdr:to>
      <xdr:col>46</xdr:col>
      <xdr:colOff>38100</xdr:colOff>
      <xdr:row>98</xdr:row>
      <xdr:rowOff>70000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61127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86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97484</xdr:rowOff>
    </xdr:from>
    <xdr:to>
      <xdr:col>41</xdr:col>
      <xdr:colOff>101600</xdr:colOff>
      <xdr:row>98</xdr:row>
      <xdr:rowOff>27634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44161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149721</xdr:rowOff>
    </xdr:from>
    <xdr:to>
      <xdr:col>36</xdr:col>
      <xdr:colOff>165100</xdr:colOff>
      <xdr:row>98</xdr:row>
      <xdr:rowOff>79871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70998</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8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78477</xdr:rowOff>
    </xdr:from>
    <xdr:to>
      <xdr:col>85</xdr:col>
      <xdr:colOff>127000</xdr:colOff>
      <xdr:row>39</xdr:row>
      <xdr:rowOff>82876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65027"/>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38365</xdr:rowOff>
    </xdr:from>
    <xdr:to>
      <xdr:col>81</xdr:col>
      <xdr:colOff>50800</xdr:colOff>
      <xdr:row>39</xdr:row>
      <xdr:rowOff>82876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24915"/>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38365</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24915"/>
          <a:ext cx="889000" cy="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98385</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4935"/>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27677</xdr:rowOff>
    </xdr:from>
    <xdr:to>
      <xdr:col>85</xdr:col>
      <xdr:colOff>177800</xdr:colOff>
      <xdr:row>39</xdr:row>
      <xdr:rowOff>129277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114054</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32076</xdr:rowOff>
    </xdr:from>
    <xdr:to>
      <xdr:col>81</xdr:col>
      <xdr:colOff>101600</xdr:colOff>
      <xdr:row>39</xdr:row>
      <xdr:rowOff>133676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124803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159015</xdr:rowOff>
    </xdr:from>
    <xdr:to>
      <xdr:col>76</xdr:col>
      <xdr:colOff>165100</xdr:colOff>
      <xdr:row>39</xdr:row>
      <xdr:rowOff>89165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105692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4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47585</xdr:rowOff>
    </xdr:from>
    <xdr:to>
      <xdr:col>67</xdr:col>
      <xdr:colOff>101600</xdr:colOff>
      <xdr:row>39</xdr:row>
      <xdr:rowOff>149185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140312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6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106462</xdr:rowOff>
    </xdr:from>
    <xdr:to>
      <xdr:col>85</xdr:col>
      <xdr:colOff>127000</xdr:colOff>
      <xdr:row>77</xdr:row>
      <xdr:rowOff>120317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08112"/>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120317</xdr:rowOff>
    </xdr:from>
    <xdr:to>
      <xdr:col>81</xdr:col>
      <xdr:colOff>50800</xdr:colOff>
      <xdr:row>77</xdr:row>
      <xdr:rowOff>129074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21967"/>
          <a:ext cx="8890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85145</xdr:rowOff>
    </xdr:from>
    <xdr:to>
      <xdr:col>76</xdr:col>
      <xdr:colOff>114300</xdr:colOff>
      <xdr:row>77</xdr:row>
      <xdr:rowOff>129074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28679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83409</xdr:rowOff>
    </xdr:from>
    <xdr:to>
      <xdr:col>71</xdr:col>
      <xdr:colOff>177800</xdr:colOff>
      <xdr:row>77</xdr:row>
      <xdr:rowOff>85145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8505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55662</xdr:rowOff>
    </xdr:from>
    <xdr:to>
      <xdr:col>85</xdr:col>
      <xdr:colOff>177800</xdr:colOff>
      <xdr:row>77</xdr:row>
      <xdr:rowOff>157262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5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34089</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3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69517</xdr:rowOff>
    </xdr:from>
    <xdr:to>
      <xdr:col>81</xdr:col>
      <xdr:colOff>101600</xdr:colOff>
      <xdr:row>77</xdr:row>
      <xdr:rowOff>171117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162244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36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78274</xdr:rowOff>
    </xdr:from>
    <xdr:to>
      <xdr:col>76</xdr:col>
      <xdr:colOff>165100</xdr:colOff>
      <xdr:row>78</xdr:row>
      <xdr:rowOff>8424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171001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37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34345</xdr:rowOff>
    </xdr:from>
    <xdr:to>
      <xdr:col>72</xdr:col>
      <xdr:colOff>38100</xdr:colOff>
      <xdr:row>77</xdr:row>
      <xdr:rowOff>135945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127072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3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32609</xdr:rowOff>
    </xdr:from>
    <xdr:to>
      <xdr:col>67</xdr:col>
      <xdr:colOff>101600</xdr:colOff>
      <xdr:row>77</xdr:row>
      <xdr:rowOff>134209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150736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30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159429</xdr:rowOff>
    </xdr:from>
    <xdr:to>
      <xdr:col>85</xdr:col>
      <xdr:colOff>127000</xdr:colOff>
      <xdr:row>99</xdr:row>
      <xdr:rowOff>10818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61529"/>
          <a:ext cx="838200" cy="2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79507</xdr:rowOff>
    </xdr:from>
    <xdr:to>
      <xdr:col>81</xdr:col>
      <xdr:colOff>50800</xdr:colOff>
      <xdr:row>99</xdr:row>
      <xdr:rowOff>10818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81607"/>
          <a:ext cx="889000" cy="1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160655</xdr:rowOff>
    </xdr:from>
    <xdr:to>
      <xdr:col>76</xdr:col>
      <xdr:colOff>114300</xdr:colOff>
      <xdr:row>98</xdr:row>
      <xdr:rowOff>79507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91305"/>
          <a:ext cx="889000" cy="9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160655</xdr:rowOff>
    </xdr:from>
    <xdr:to>
      <xdr:col>71</xdr:col>
      <xdr:colOff>177800</xdr:colOff>
      <xdr:row>99</xdr:row>
      <xdr:rowOff>23901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91305"/>
          <a:ext cx="889000" cy="2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108629</xdr:rowOff>
    </xdr:from>
    <xdr:to>
      <xdr:col>85</xdr:col>
      <xdr:colOff>177800</xdr:colOff>
      <xdr:row>99</xdr:row>
      <xdr:rowOff>38779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1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131468</xdr:rowOff>
    </xdr:from>
    <xdr:to>
      <xdr:col>81</xdr:col>
      <xdr:colOff>101600</xdr:colOff>
      <xdr:row>99</xdr:row>
      <xdr:rowOff>61618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52745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28707</xdr:rowOff>
    </xdr:from>
    <xdr:to>
      <xdr:col>76</xdr:col>
      <xdr:colOff>165100</xdr:colOff>
      <xdr:row>98</xdr:row>
      <xdr:rowOff>130307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146834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60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109855</xdr:rowOff>
    </xdr:from>
    <xdr:to>
      <xdr:col>72</xdr:col>
      <xdr:colOff>38100</xdr:colOff>
      <xdr:row>98</xdr:row>
      <xdr:rowOff>40005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56532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51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144551</xdr:rowOff>
    </xdr:from>
    <xdr:to>
      <xdr:col>67</xdr:col>
      <xdr:colOff>101600</xdr:colOff>
      <xdr:row>99</xdr:row>
      <xdr:rowOff>74701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65828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139151</xdr:rowOff>
    </xdr:from>
    <xdr:to>
      <xdr:col>116</xdr:col>
      <xdr:colOff>63500</xdr:colOff>
      <xdr:row>38</xdr:row>
      <xdr:rowOff>139426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251"/>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135494</xdr:rowOff>
    </xdr:from>
    <xdr:to>
      <xdr:col>111</xdr:col>
      <xdr:colOff>177800</xdr:colOff>
      <xdr:row>38</xdr:row>
      <xdr:rowOff>139151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059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124933</xdr:rowOff>
    </xdr:from>
    <xdr:to>
      <xdr:col>107</xdr:col>
      <xdr:colOff>50800</xdr:colOff>
      <xdr:row>38</xdr:row>
      <xdr:rowOff>135494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40033"/>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117846</xdr:rowOff>
    </xdr:from>
    <xdr:to>
      <xdr:col>102</xdr:col>
      <xdr:colOff>114300</xdr:colOff>
      <xdr:row>38</xdr:row>
      <xdr:rowOff>124933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3294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88626</xdr:rowOff>
    </xdr:from>
    <xdr:to>
      <xdr:col>116</xdr:col>
      <xdr:colOff>114300</xdr:colOff>
      <xdr:row>39</xdr:row>
      <xdr:rowOff>18776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3553</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6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9628</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84694</xdr:rowOff>
    </xdr:from>
    <xdr:to>
      <xdr:col>107</xdr:col>
      <xdr:colOff>101600</xdr:colOff>
      <xdr:row>39</xdr:row>
      <xdr:rowOff>14844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5971</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74133</xdr:rowOff>
    </xdr:from>
    <xdr:to>
      <xdr:col>102</xdr:col>
      <xdr:colOff>165100</xdr:colOff>
      <xdr:row>39</xdr:row>
      <xdr:rowOff>4283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166860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8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67046</xdr:rowOff>
    </xdr:from>
    <xdr:to>
      <xdr:col>98</xdr:col>
      <xdr:colOff>38100</xdr:colOff>
      <xdr:row>38</xdr:row>
      <xdr:rowOff>168646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159773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7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44031</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44031</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164681</xdr:rowOff>
    </xdr:from>
    <xdr:to>
      <xdr:col>107</xdr:col>
      <xdr:colOff>101600</xdr:colOff>
      <xdr:row>59</xdr:row>
      <xdr:rowOff>94831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85958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128453</xdr:rowOff>
    </xdr:from>
    <xdr:to>
      <xdr:col>116</xdr:col>
      <xdr:colOff>63500</xdr:colOff>
      <xdr:row>76</xdr:row>
      <xdr:rowOff>152322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58653"/>
          <a:ext cx="8382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163233</xdr:rowOff>
    </xdr:from>
    <xdr:to>
      <xdr:col>111</xdr:col>
      <xdr:colOff>177800</xdr:colOff>
      <xdr:row>76</xdr:row>
      <xdr:rowOff>152322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336183"/>
          <a:ext cx="889000" cy="84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163233</xdr:rowOff>
    </xdr:from>
    <xdr:to>
      <xdr:col>107</xdr:col>
      <xdr:colOff>50800</xdr:colOff>
      <xdr:row>76</xdr:row>
      <xdr:rowOff>124155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336183"/>
          <a:ext cx="889000" cy="8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124155</xdr:rowOff>
    </xdr:from>
    <xdr:to>
      <xdr:col>102</xdr:col>
      <xdr:colOff>114300</xdr:colOff>
      <xdr:row>76</xdr:row>
      <xdr:rowOff>165421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54355"/>
          <a:ext cx="889000" cy="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77653</xdr:rowOff>
    </xdr:from>
    <xdr:to>
      <xdr:col>116</xdr:col>
      <xdr:colOff>114300</xdr:colOff>
      <xdr:row>77</xdr:row>
      <xdr:rowOff>7803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100530</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101522</xdr:rowOff>
    </xdr:from>
    <xdr:to>
      <xdr:col>112</xdr:col>
      <xdr:colOff>38100</xdr:colOff>
      <xdr:row>77</xdr:row>
      <xdr:rowOff>31672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48199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90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112433</xdr:rowOff>
    </xdr:from>
    <xdr:to>
      <xdr:col>107</xdr:col>
      <xdr:colOff>101600</xdr:colOff>
      <xdr:row>72</xdr:row>
      <xdr:rowOff>42583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59110</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0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73355</xdr:rowOff>
    </xdr:from>
    <xdr:to>
      <xdr:col>102</xdr:col>
      <xdr:colOff>165100</xdr:colOff>
      <xdr:row>77</xdr:row>
      <xdr:rowOff>3505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20032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87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114621</xdr:rowOff>
    </xdr:from>
    <xdr:to>
      <xdr:col>98</xdr:col>
      <xdr:colOff>38100</xdr:colOff>
      <xdr:row>77</xdr:row>
      <xdr:rowOff>44771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61298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92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年度は、新型コロナウイルス対策の事業実施等によって、例年より全体で数値は増加した。特に補助費は定額給付金事業によって伸び幅が大きい。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人件費・物件費・維持補修費・補助費等が低く、扶助費・繰出金が高い傾向となっている。また、公債費については例年同程度で推移している。他は各年度の事情も考えられるため、単純に比較はできない。</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少子高齢の町として、高齢者や子どもに対する支援は重要であり、真に住民のためになっているか精査しながら行っていきたい。</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更新整備は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より低くなっている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新庁舎建設などの大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を実施中で高くなっている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大きな経費を要する事業も細部まで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取捨選択を徹底していくことで、適正な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財政運営を行っていく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
2,588
34.69
4,149,096
3,964,853
172,501
1,843,622
3,642,633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77651</xdr:rowOff>
    </xdr:from>
    <xdr:to>
      <xdr:col>24</xdr:col>
      <xdr:colOff>63500</xdr:colOff>
      <xdr:row>37</xdr:row>
      <xdr:rowOff>80721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21301"/>
          <a:ext cx="8382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77651</xdr:rowOff>
    </xdr:from>
    <xdr:to>
      <xdr:col>19</xdr:col>
      <xdr:colOff>177800</xdr:colOff>
      <xdr:row>37</xdr:row>
      <xdr:rowOff>92853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1301"/>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92853</xdr:rowOff>
    </xdr:from>
    <xdr:to>
      <xdr:col>15</xdr:col>
      <xdr:colOff>50800</xdr:colOff>
      <xdr:row>37</xdr:row>
      <xdr:rowOff>168520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36503"/>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128629</xdr:rowOff>
    </xdr:from>
    <xdr:to>
      <xdr:col>10</xdr:col>
      <xdr:colOff>114300</xdr:colOff>
      <xdr:row>37</xdr:row>
      <xdr:rowOff>168520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72279"/>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29921</xdr:rowOff>
    </xdr:from>
    <xdr:to>
      <xdr:col>24</xdr:col>
      <xdr:colOff>114300</xdr:colOff>
      <xdr:row>37</xdr:row>
      <xdr:rowOff>131521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52798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26851</xdr:rowOff>
    </xdr:from>
    <xdr:to>
      <xdr:col>20</xdr:col>
      <xdr:colOff>38100</xdr:colOff>
      <xdr:row>37</xdr:row>
      <xdr:rowOff>128451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144978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42053</xdr:rowOff>
    </xdr:from>
    <xdr:to>
      <xdr:col>15</xdr:col>
      <xdr:colOff>101600</xdr:colOff>
      <xdr:row>37</xdr:row>
      <xdr:rowOff>143653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160180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117720</xdr:rowOff>
    </xdr:from>
    <xdr:to>
      <xdr:col>10</xdr:col>
      <xdr:colOff>165100</xdr:colOff>
      <xdr:row>38</xdr:row>
      <xdr:rowOff>47870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38997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77829</xdr:rowOff>
    </xdr:from>
    <xdr:to>
      <xdr:col>6</xdr:col>
      <xdr:colOff>38100</xdr:colOff>
      <xdr:row>38</xdr:row>
      <xdr:rowOff>7979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170556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18283</xdr:rowOff>
    </xdr:from>
    <xdr:to>
      <xdr:col>24</xdr:col>
      <xdr:colOff>63500</xdr:colOff>
      <xdr:row>58</xdr:row>
      <xdr:rowOff>123537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2383"/>
          <a:ext cx="8382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91406</xdr:rowOff>
    </xdr:from>
    <xdr:to>
      <xdr:col>19</xdr:col>
      <xdr:colOff>177800</xdr:colOff>
      <xdr:row>58</xdr:row>
      <xdr:rowOff>123537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35506"/>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42647</xdr:rowOff>
    </xdr:from>
    <xdr:to>
      <xdr:col>15</xdr:col>
      <xdr:colOff>50800</xdr:colOff>
      <xdr:row>58</xdr:row>
      <xdr:rowOff>91406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86747"/>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42647</xdr:rowOff>
    </xdr:from>
    <xdr:to>
      <xdr:col>10</xdr:col>
      <xdr:colOff>114300</xdr:colOff>
      <xdr:row>58</xdr:row>
      <xdr:rowOff>149858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6747"/>
          <a:ext cx="889000" cy="10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138933</xdr:rowOff>
    </xdr:from>
    <xdr:to>
      <xdr:col>24</xdr:col>
      <xdr:colOff>114300</xdr:colOff>
      <xdr:row>58</xdr:row>
      <xdr:rowOff>69083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98310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72737</xdr:rowOff>
    </xdr:from>
    <xdr:to>
      <xdr:col>20</xdr:col>
      <xdr:colOff>38100</xdr:colOff>
      <xdr:row>59</xdr:row>
      <xdr:rowOff>2887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1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165464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0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40606</xdr:rowOff>
    </xdr:from>
    <xdr:to>
      <xdr:col>15</xdr:col>
      <xdr:colOff>101600</xdr:colOff>
      <xdr:row>58</xdr:row>
      <xdr:rowOff>142206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8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133333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7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163297</xdr:rowOff>
    </xdr:from>
    <xdr:to>
      <xdr:col>10</xdr:col>
      <xdr:colOff>165100</xdr:colOff>
      <xdr:row>58</xdr:row>
      <xdr:rowOff>93447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109974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1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99058</xdr:rowOff>
    </xdr:from>
    <xdr:to>
      <xdr:col>6</xdr:col>
      <xdr:colOff>38100</xdr:colOff>
      <xdr:row>59</xdr:row>
      <xdr:rowOff>29208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20335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3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40061</xdr:rowOff>
    </xdr:from>
    <xdr:to>
      <xdr:col>24</xdr:col>
      <xdr:colOff>63500</xdr:colOff>
      <xdr:row>75</xdr:row>
      <xdr:rowOff>83891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98811"/>
          <a:ext cx="8382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83891</xdr:rowOff>
    </xdr:from>
    <xdr:to>
      <xdr:col>19</xdr:col>
      <xdr:colOff>177800</xdr:colOff>
      <xdr:row>75</xdr:row>
      <xdr:rowOff>129085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42641"/>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128536</xdr:rowOff>
    </xdr:from>
    <xdr:to>
      <xdr:col>15</xdr:col>
      <xdr:colOff>50800</xdr:colOff>
      <xdr:row>75</xdr:row>
      <xdr:rowOff>129085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8728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128536</xdr:rowOff>
    </xdr:from>
    <xdr:to>
      <xdr:col>10</xdr:col>
      <xdr:colOff>114300</xdr:colOff>
      <xdr:row>75</xdr:row>
      <xdr:rowOff>154772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7286"/>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160711</xdr:rowOff>
    </xdr:from>
    <xdr:to>
      <xdr:col>24</xdr:col>
      <xdr:colOff>114300</xdr:colOff>
      <xdr:row>75</xdr:row>
      <xdr:rowOff>90861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12138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9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33091</xdr:rowOff>
    </xdr:from>
    <xdr:to>
      <xdr:col>20</xdr:col>
      <xdr:colOff>38100</xdr:colOff>
      <xdr:row>75</xdr:row>
      <xdr:rowOff>134691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151218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6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78285</xdr:rowOff>
    </xdr:from>
    <xdr:to>
      <xdr:col>15</xdr:col>
      <xdr:colOff>101600</xdr:colOff>
      <xdr:row>76</xdr:row>
      <xdr:rowOff>8435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24962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1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77736</xdr:rowOff>
    </xdr:from>
    <xdr:to>
      <xdr:col>10</xdr:col>
      <xdr:colOff>165100</xdr:colOff>
      <xdr:row>76</xdr:row>
      <xdr:rowOff>7886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24413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1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103973</xdr:rowOff>
    </xdr:from>
    <xdr:to>
      <xdr:col>6</xdr:col>
      <xdr:colOff>38100</xdr:colOff>
      <xdr:row>76</xdr:row>
      <xdr:rowOff>34122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2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50650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100603</xdr:rowOff>
    </xdr:from>
    <xdr:to>
      <xdr:col>24</xdr:col>
      <xdr:colOff>63500</xdr:colOff>
      <xdr:row>97</xdr:row>
      <xdr:rowOff>149028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31253"/>
          <a:ext cx="8382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139054</xdr:rowOff>
    </xdr:from>
    <xdr:to>
      <xdr:col>19</xdr:col>
      <xdr:colOff>177800</xdr:colOff>
      <xdr:row>97</xdr:row>
      <xdr:rowOff>149028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69704"/>
          <a:ext cx="8890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139054</xdr:rowOff>
    </xdr:from>
    <xdr:to>
      <xdr:col>15</xdr:col>
      <xdr:colOff>50800</xdr:colOff>
      <xdr:row>97</xdr:row>
      <xdr:rowOff>163619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69704"/>
          <a:ext cx="889000" cy="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143008</xdr:rowOff>
    </xdr:from>
    <xdr:to>
      <xdr:col>10</xdr:col>
      <xdr:colOff>114300</xdr:colOff>
      <xdr:row>97</xdr:row>
      <xdr:rowOff>163619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73658"/>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49803</xdr:rowOff>
    </xdr:from>
    <xdr:to>
      <xdr:col>24</xdr:col>
      <xdr:colOff>114300</xdr:colOff>
      <xdr:row>97</xdr:row>
      <xdr:rowOff>151403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72680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98228</xdr:rowOff>
    </xdr:from>
    <xdr:to>
      <xdr:col>20</xdr:col>
      <xdr:colOff>38100</xdr:colOff>
      <xdr:row>98</xdr:row>
      <xdr:rowOff>28378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19505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2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88254</xdr:rowOff>
    </xdr:from>
    <xdr:to>
      <xdr:col>15</xdr:col>
      <xdr:colOff>101600</xdr:colOff>
      <xdr:row>98</xdr:row>
      <xdr:rowOff>18404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9531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1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112819</xdr:rowOff>
    </xdr:from>
    <xdr:to>
      <xdr:col>10</xdr:col>
      <xdr:colOff>165100</xdr:colOff>
      <xdr:row>98</xdr:row>
      <xdr:rowOff>42969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34096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3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92208</xdr:rowOff>
    </xdr:from>
    <xdr:to>
      <xdr:col>6</xdr:col>
      <xdr:colOff>38100</xdr:colOff>
      <xdr:row>98</xdr:row>
      <xdr:rowOff>22358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13485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1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44336</xdr:rowOff>
    </xdr:from>
    <xdr:to>
      <xdr:col>55</xdr:col>
      <xdr:colOff>0</xdr:colOff>
      <xdr:row>39</xdr:row>
      <xdr:rowOff>44336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44336</xdr:rowOff>
    </xdr:from>
    <xdr:to>
      <xdr:col>50</xdr:col>
      <xdr:colOff>114300</xdr:colOff>
      <xdr:row>39</xdr:row>
      <xdr:rowOff>44336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44336</xdr:rowOff>
    </xdr:from>
    <xdr:to>
      <xdr:col>45</xdr:col>
      <xdr:colOff>177800</xdr:colOff>
      <xdr:row>39</xdr:row>
      <xdr:rowOff>44348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3088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44348</xdr:rowOff>
    </xdr:from>
    <xdr:to>
      <xdr:col>41</xdr:col>
      <xdr:colOff>50800</xdr:colOff>
      <xdr:row>39</xdr:row>
      <xdr:rowOff>44348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164986</xdr:rowOff>
    </xdr:from>
    <xdr:to>
      <xdr:col>50</xdr:col>
      <xdr:colOff>165100</xdr:colOff>
      <xdr:row>39</xdr:row>
      <xdr:rowOff>95136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86263</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164986</xdr:rowOff>
    </xdr:from>
    <xdr:to>
      <xdr:col>46</xdr:col>
      <xdr:colOff>38100</xdr:colOff>
      <xdr:row>39</xdr:row>
      <xdr:rowOff>95136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86263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164998</xdr:rowOff>
    </xdr:from>
    <xdr:to>
      <xdr:col>41</xdr:col>
      <xdr:colOff>101600</xdr:colOff>
      <xdr:row>39</xdr:row>
      <xdr:rowOff>95148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86275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164998</xdr:rowOff>
    </xdr:from>
    <xdr:to>
      <xdr:col>36</xdr:col>
      <xdr:colOff>165100</xdr:colOff>
      <xdr:row>39</xdr:row>
      <xdr:rowOff>95148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86275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101453</xdr:rowOff>
    </xdr:from>
    <xdr:to>
      <xdr:col>55</xdr:col>
      <xdr:colOff>0</xdr:colOff>
      <xdr:row>58</xdr:row>
      <xdr:rowOff>117459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5553"/>
          <a:ext cx="838200" cy="1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116920</xdr:rowOff>
    </xdr:from>
    <xdr:to>
      <xdr:col>50</xdr:col>
      <xdr:colOff>114300</xdr:colOff>
      <xdr:row>58</xdr:row>
      <xdr:rowOff>117459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1020"/>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78695</xdr:rowOff>
    </xdr:from>
    <xdr:to>
      <xdr:col>45</xdr:col>
      <xdr:colOff>177800</xdr:colOff>
      <xdr:row>58</xdr:row>
      <xdr:rowOff>116920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2795"/>
          <a:ext cx="8890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78695</xdr:rowOff>
    </xdr:from>
    <xdr:to>
      <xdr:col>41</xdr:col>
      <xdr:colOff>50800</xdr:colOff>
      <xdr:row>58</xdr:row>
      <xdr:rowOff>98044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2795"/>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50653</xdr:rowOff>
    </xdr:from>
    <xdr:to>
      <xdr:col>55</xdr:col>
      <xdr:colOff>50800</xdr:colOff>
      <xdr:row>58</xdr:row>
      <xdr:rowOff>152253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66659</xdr:rowOff>
    </xdr:from>
    <xdr:to>
      <xdr:col>50</xdr:col>
      <xdr:colOff>165100</xdr:colOff>
      <xdr:row>58</xdr:row>
      <xdr:rowOff>168259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159386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66120</xdr:rowOff>
    </xdr:from>
    <xdr:to>
      <xdr:col>46</xdr:col>
      <xdr:colOff>38100</xdr:colOff>
      <xdr:row>58</xdr:row>
      <xdr:rowOff>167720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27895</xdr:rowOff>
    </xdr:from>
    <xdr:to>
      <xdr:col>41</xdr:col>
      <xdr:colOff>101600</xdr:colOff>
      <xdr:row>58</xdr:row>
      <xdr:rowOff>129495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120622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6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47244</xdr:rowOff>
    </xdr:from>
    <xdr:to>
      <xdr:col>36</xdr:col>
      <xdr:colOff>165100</xdr:colOff>
      <xdr:row>58</xdr:row>
      <xdr:rowOff>148844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139971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154778</xdr:rowOff>
    </xdr:from>
    <xdr:to>
      <xdr:col>55</xdr:col>
      <xdr:colOff>0</xdr:colOff>
      <xdr:row>78</xdr:row>
      <xdr:rowOff>159148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27878"/>
          <a:ext cx="8382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154778</xdr:rowOff>
    </xdr:from>
    <xdr:to>
      <xdr:col>50</xdr:col>
      <xdr:colOff>114300</xdr:colOff>
      <xdr:row>78</xdr:row>
      <xdr:rowOff>167207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27878"/>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167207</xdr:rowOff>
    </xdr:from>
    <xdr:to>
      <xdr:col>45</xdr:col>
      <xdr:colOff>177800</xdr:colOff>
      <xdr:row>79</xdr:row>
      <xdr:rowOff>12531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0307"/>
          <a:ext cx="8890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3972</xdr:rowOff>
    </xdr:from>
    <xdr:to>
      <xdr:col>41</xdr:col>
      <xdr:colOff>50800</xdr:colOff>
      <xdr:row>79</xdr:row>
      <xdr:rowOff>12531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48522"/>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108348</xdr:rowOff>
    </xdr:from>
    <xdr:to>
      <xdr:col>55</xdr:col>
      <xdr:colOff>50800</xdr:colOff>
      <xdr:row>79</xdr:row>
      <xdr:rowOff>38498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23275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9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103978</xdr:rowOff>
    </xdr:from>
    <xdr:to>
      <xdr:col>50</xdr:col>
      <xdr:colOff>165100</xdr:colOff>
      <xdr:row>79</xdr:row>
      <xdr:rowOff>34128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25255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116407</xdr:rowOff>
    </xdr:from>
    <xdr:to>
      <xdr:col>46</xdr:col>
      <xdr:colOff>38100</xdr:colOff>
      <xdr:row>79</xdr:row>
      <xdr:rowOff>46557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37684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133181</xdr:rowOff>
    </xdr:from>
    <xdr:to>
      <xdr:col>41</xdr:col>
      <xdr:colOff>101600</xdr:colOff>
      <xdr:row>79</xdr:row>
      <xdr:rowOff>63331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54458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124622</xdr:rowOff>
    </xdr:from>
    <xdr:to>
      <xdr:col>36</xdr:col>
      <xdr:colOff>165100</xdr:colOff>
      <xdr:row>79</xdr:row>
      <xdr:rowOff>54772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45899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60134</xdr:rowOff>
    </xdr:from>
    <xdr:to>
      <xdr:col>55</xdr:col>
      <xdr:colOff>0</xdr:colOff>
      <xdr:row>98</xdr:row>
      <xdr:rowOff>130358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62234"/>
          <a:ext cx="838200" cy="7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144793</xdr:rowOff>
    </xdr:from>
    <xdr:to>
      <xdr:col>50</xdr:col>
      <xdr:colOff>114300</xdr:colOff>
      <xdr:row>98</xdr:row>
      <xdr:rowOff>60134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75443"/>
          <a:ext cx="889000" cy="8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144793</xdr:rowOff>
    </xdr:from>
    <xdr:to>
      <xdr:col>45</xdr:col>
      <xdr:colOff>177800</xdr:colOff>
      <xdr:row>97</xdr:row>
      <xdr:rowOff>150715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75443"/>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150715</xdr:rowOff>
    </xdr:from>
    <xdr:to>
      <xdr:col>41</xdr:col>
      <xdr:colOff>50800</xdr:colOff>
      <xdr:row>98</xdr:row>
      <xdr:rowOff>87150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81365"/>
          <a:ext cx="889000" cy="1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79558</xdr:rowOff>
    </xdr:from>
    <xdr:to>
      <xdr:col>55</xdr:col>
      <xdr:colOff>50800</xdr:colOff>
      <xdr:row>99</xdr:row>
      <xdr:rowOff>9708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165935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9334</xdr:rowOff>
    </xdr:from>
    <xdr:to>
      <xdr:col>50</xdr:col>
      <xdr:colOff>165100</xdr:colOff>
      <xdr:row>98</xdr:row>
      <xdr:rowOff>110934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102061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0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93993</xdr:rowOff>
    </xdr:from>
    <xdr:to>
      <xdr:col>46</xdr:col>
      <xdr:colOff>38100</xdr:colOff>
      <xdr:row>98</xdr:row>
      <xdr:rowOff>24143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40670</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9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99915</xdr:rowOff>
    </xdr:from>
    <xdr:to>
      <xdr:col>41</xdr:col>
      <xdr:colOff>101600</xdr:colOff>
      <xdr:row>98</xdr:row>
      <xdr:rowOff>30065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46592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36350</xdr:rowOff>
    </xdr:from>
    <xdr:to>
      <xdr:col>36</xdr:col>
      <xdr:colOff>165100</xdr:colOff>
      <xdr:row>98</xdr:row>
      <xdr:rowOff>137950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129077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10457</xdr:rowOff>
    </xdr:from>
    <xdr:to>
      <xdr:col>85</xdr:col>
      <xdr:colOff>127000</xdr:colOff>
      <xdr:row>38</xdr:row>
      <xdr:rowOff>62568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25557"/>
          <a:ext cx="838200" cy="5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62568</xdr:rowOff>
    </xdr:from>
    <xdr:to>
      <xdr:col>81</xdr:col>
      <xdr:colOff>50800</xdr:colOff>
      <xdr:row>38</xdr:row>
      <xdr:rowOff>67880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77668"/>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62573</xdr:rowOff>
    </xdr:from>
    <xdr:to>
      <xdr:col>76</xdr:col>
      <xdr:colOff>114300</xdr:colOff>
      <xdr:row>38</xdr:row>
      <xdr:rowOff>67880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77673"/>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62573</xdr:rowOff>
    </xdr:from>
    <xdr:to>
      <xdr:col>71</xdr:col>
      <xdr:colOff>177800</xdr:colOff>
      <xdr:row>38</xdr:row>
      <xdr:rowOff>70674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77673"/>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131106</xdr:rowOff>
    </xdr:from>
    <xdr:to>
      <xdr:col>85</xdr:col>
      <xdr:colOff>177800</xdr:colOff>
      <xdr:row>38</xdr:row>
      <xdr:rowOff>61257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74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11768</xdr:rowOff>
    </xdr:from>
    <xdr:to>
      <xdr:col>81</xdr:col>
      <xdr:colOff>101600</xdr:colOff>
      <xdr:row>38</xdr:row>
      <xdr:rowOff>113368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104495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17080</xdr:rowOff>
    </xdr:from>
    <xdr:to>
      <xdr:col>76</xdr:col>
      <xdr:colOff>165100</xdr:colOff>
      <xdr:row>38</xdr:row>
      <xdr:rowOff>118680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109807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11773</xdr:rowOff>
    </xdr:from>
    <xdr:to>
      <xdr:col>72</xdr:col>
      <xdr:colOff>38100</xdr:colOff>
      <xdr:row>38</xdr:row>
      <xdr:rowOff>113373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104500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19874</xdr:rowOff>
    </xdr:from>
    <xdr:to>
      <xdr:col>67</xdr:col>
      <xdr:colOff>101600</xdr:colOff>
      <xdr:row>38</xdr:row>
      <xdr:rowOff>121474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112601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57314</xdr:rowOff>
    </xdr:from>
    <xdr:to>
      <xdr:col>85</xdr:col>
      <xdr:colOff>127000</xdr:colOff>
      <xdr:row>58</xdr:row>
      <xdr:rowOff>91176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1414"/>
          <a:ext cx="8382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91176</xdr:rowOff>
    </xdr:from>
    <xdr:to>
      <xdr:col>81</xdr:col>
      <xdr:colOff>50800</xdr:colOff>
      <xdr:row>58</xdr:row>
      <xdr:rowOff>110353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35276"/>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108647</xdr:rowOff>
    </xdr:from>
    <xdr:to>
      <xdr:col>76</xdr:col>
      <xdr:colOff>114300</xdr:colOff>
      <xdr:row>58</xdr:row>
      <xdr:rowOff>110353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52747"/>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108647</xdr:rowOff>
    </xdr:from>
    <xdr:to>
      <xdr:col>71</xdr:col>
      <xdr:colOff>177800</xdr:colOff>
      <xdr:row>58</xdr:row>
      <xdr:rowOff>113727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5274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6514</xdr:rowOff>
    </xdr:from>
    <xdr:to>
      <xdr:col>85</xdr:col>
      <xdr:colOff>177800</xdr:colOff>
      <xdr:row>58</xdr:row>
      <xdr:rowOff>108114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40376</xdr:rowOff>
    </xdr:from>
    <xdr:to>
      <xdr:col>81</xdr:col>
      <xdr:colOff>101600</xdr:colOff>
      <xdr:row>58</xdr:row>
      <xdr:rowOff>141976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133103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59553</xdr:rowOff>
    </xdr:from>
    <xdr:to>
      <xdr:col>76</xdr:col>
      <xdr:colOff>165100</xdr:colOff>
      <xdr:row>58</xdr:row>
      <xdr:rowOff>161153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57847</xdr:rowOff>
    </xdr:from>
    <xdr:to>
      <xdr:col>72</xdr:col>
      <xdr:colOff>38100</xdr:colOff>
      <xdr:row>58</xdr:row>
      <xdr:rowOff>159447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150574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62927</xdr:rowOff>
    </xdr:from>
    <xdr:to>
      <xdr:col>67</xdr:col>
      <xdr:colOff>101600</xdr:colOff>
      <xdr:row>58</xdr:row>
      <xdr:rowOff>164527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155654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78477</xdr:rowOff>
    </xdr:from>
    <xdr:to>
      <xdr:col>85</xdr:col>
      <xdr:colOff>127000</xdr:colOff>
      <xdr:row>79</xdr:row>
      <xdr:rowOff>82877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23027"/>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38365</xdr:rowOff>
    </xdr:from>
    <xdr:to>
      <xdr:col>81</xdr:col>
      <xdr:colOff>50800</xdr:colOff>
      <xdr:row>79</xdr:row>
      <xdr:rowOff>82877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2915"/>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38365</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82915"/>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98385</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2935"/>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27677</xdr:rowOff>
    </xdr:from>
    <xdr:to>
      <xdr:col>85</xdr:col>
      <xdr:colOff>177800</xdr:colOff>
      <xdr:row>79</xdr:row>
      <xdr:rowOff>129277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114054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32077</xdr:rowOff>
    </xdr:from>
    <xdr:to>
      <xdr:col>81</xdr:col>
      <xdr:colOff>101600</xdr:colOff>
      <xdr:row>79</xdr:row>
      <xdr:rowOff>133677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124804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159015</xdr:rowOff>
    </xdr:from>
    <xdr:to>
      <xdr:col>76</xdr:col>
      <xdr:colOff>165100</xdr:colOff>
      <xdr:row>79</xdr:row>
      <xdr:rowOff>89165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105692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3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47585</xdr:rowOff>
    </xdr:from>
    <xdr:to>
      <xdr:col>67</xdr:col>
      <xdr:colOff>101600</xdr:colOff>
      <xdr:row>79</xdr:row>
      <xdr:rowOff>149185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140312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106462</xdr:rowOff>
    </xdr:from>
    <xdr:to>
      <xdr:col>85</xdr:col>
      <xdr:colOff>127000</xdr:colOff>
      <xdr:row>97</xdr:row>
      <xdr:rowOff>120317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37112"/>
          <a:ext cx="8382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120317</xdr:rowOff>
    </xdr:from>
    <xdr:to>
      <xdr:col>81</xdr:col>
      <xdr:colOff>50800</xdr:colOff>
      <xdr:row>97</xdr:row>
      <xdr:rowOff>129074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50967"/>
          <a:ext cx="8890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85145</xdr:rowOff>
    </xdr:from>
    <xdr:to>
      <xdr:col>76</xdr:col>
      <xdr:colOff>114300</xdr:colOff>
      <xdr:row>97</xdr:row>
      <xdr:rowOff>129074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15795"/>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83409</xdr:rowOff>
    </xdr:from>
    <xdr:to>
      <xdr:col>71</xdr:col>
      <xdr:colOff>177800</xdr:colOff>
      <xdr:row>97</xdr:row>
      <xdr:rowOff>85145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1405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55662</xdr:rowOff>
    </xdr:from>
    <xdr:to>
      <xdr:col>85</xdr:col>
      <xdr:colOff>177800</xdr:colOff>
      <xdr:row>97</xdr:row>
      <xdr:rowOff>157262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34089</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6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69517</xdr:rowOff>
    </xdr:from>
    <xdr:to>
      <xdr:col>81</xdr:col>
      <xdr:colOff>101600</xdr:colOff>
      <xdr:row>97</xdr:row>
      <xdr:rowOff>171117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162244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78274</xdr:rowOff>
    </xdr:from>
    <xdr:to>
      <xdr:col>76</xdr:col>
      <xdr:colOff>165100</xdr:colOff>
      <xdr:row>98</xdr:row>
      <xdr:rowOff>8424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171001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0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34345</xdr:rowOff>
    </xdr:from>
    <xdr:to>
      <xdr:col>72</xdr:col>
      <xdr:colOff>38100</xdr:colOff>
      <xdr:row>97</xdr:row>
      <xdr:rowOff>135945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127072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75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32609</xdr:rowOff>
    </xdr:from>
    <xdr:to>
      <xdr:col>67</xdr:col>
      <xdr:colOff>101600</xdr:colOff>
      <xdr:row>97</xdr:row>
      <xdr:rowOff>134209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150736</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85604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6429254"/>
          <a:ext cx="1269" cy="225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17436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03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32281</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2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85604</xdr:rowOff>
    </xdr:from>
    <xdr:to>
      <xdr:col>116</xdr:col>
      <xdr:colOff>152400</xdr:colOff>
      <xdr:row>37</xdr:row>
      <xdr:rowOff>85604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4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134415</xdr:rowOff>
    </xdr:from>
    <xdr:to>
      <xdr:col>116</xdr:col>
      <xdr:colOff>63500</xdr:colOff>
      <xdr:row>38</xdr:row>
      <xdr:rowOff>135320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49515"/>
          <a:ext cx="8382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106336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83459</xdr:rowOff>
    </xdr:from>
    <xdr:to>
      <xdr:col>116</xdr:col>
      <xdr:colOff>114300</xdr:colOff>
      <xdr:row>39</xdr:row>
      <xdr:rowOff>13609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3541</xdr:rowOff>
    </xdr:from>
    <xdr:to>
      <xdr:col>111</xdr:col>
      <xdr:colOff>177800</xdr:colOff>
      <xdr:row>38</xdr:row>
      <xdr:rowOff>134415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5489941"/>
          <a:ext cx="889000" cy="11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85677</xdr:rowOff>
    </xdr:from>
    <xdr:to>
      <xdr:col>112</xdr:col>
      <xdr:colOff>38100</xdr:colOff>
      <xdr:row>39</xdr:row>
      <xdr:rowOff>15827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6954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3541</xdr:rowOff>
    </xdr:from>
    <xdr:to>
      <xdr:col>107</xdr:col>
      <xdr:colOff>50800</xdr:colOff>
      <xdr:row>38</xdr:row>
      <xdr:rowOff>128741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5489941"/>
          <a:ext cx="889000" cy="11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53947</xdr:rowOff>
    </xdr:from>
    <xdr:to>
      <xdr:col>107</xdr:col>
      <xdr:colOff>101600</xdr:colOff>
      <xdr:row>38</xdr:row>
      <xdr:rowOff>155547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146674</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66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125033</xdr:rowOff>
    </xdr:from>
    <xdr:to>
      <xdr:col>102</xdr:col>
      <xdr:colOff>114300</xdr:colOff>
      <xdr:row>38</xdr:row>
      <xdr:rowOff>128741</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4013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71481</xdr:rowOff>
    </xdr:from>
    <xdr:to>
      <xdr:col>102</xdr:col>
      <xdr:colOff>165100</xdr:colOff>
      <xdr:row>39</xdr:row>
      <xdr:rowOff>1631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18158</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82508</xdr:rowOff>
    </xdr:from>
    <xdr:to>
      <xdr:col>98</xdr:col>
      <xdr:colOff>38100</xdr:colOff>
      <xdr:row>39</xdr:row>
      <xdr:rowOff>12658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3785</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6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84520</xdr:rowOff>
    </xdr:from>
    <xdr:to>
      <xdr:col>116</xdr:col>
      <xdr:colOff>114300</xdr:colOff>
      <xdr:row>39</xdr:row>
      <xdr:rowOff>14670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61886</xdr:rowOff>
    </xdr:from>
    <xdr:ext cx="378565"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76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83615</xdr:rowOff>
    </xdr:from>
    <xdr:to>
      <xdr:col>112</xdr:col>
      <xdr:colOff>38100</xdr:colOff>
      <xdr:row>39</xdr:row>
      <xdr:rowOff>13765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5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30292</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37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124191</xdr:rowOff>
    </xdr:from>
    <xdr:to>
      <xdr:col>107</xdr:col>
      <xdr:colOff>101600</xdr:colOff>
      <xdr:row>32</xdr:row>
      <xdr:rowOff>54341</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4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30</xdr:row>
      <xdr:rowOff>70868</xdr:rowOff>
    </xdr:from>
    <xdr:ext cx="59901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34795" y="521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77941</xdr:rowOff>
    </xdr:from>
    <xdr:to>
      <xdr:col>102</xdr:col>
      <xdr:colOff>165100</xdr:colOff>
      <xdr:row>39</xdr:row>
      <xdr:rowOff>8091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59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170668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10428" y="66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74233</xdr:rowOff>
    </xdr:from>
    <xdr:to>
      <xdr:col>98</xdr:col>
      <xdr:colOff>38100</xdr:colOff>
      <xdr:row>39</xdr:row>
      <xdr:rowOff>4383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5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20910</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21428" y="636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住民一人当たりのコストを類似団体と比較すると、民生費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が継続して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少子高齢の町として、高齢者や子どもに対する支援は重要であり、真に住民のためになっているか精査しながら行っていきたい。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総務費は、新庁舎建設事業の本格化を迎えたことにより令和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年度は、類似団体より高い。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その他の目的別歳出は全体的に類似団体より低い数値で推移している。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財政調整基金残高：増加傾向である。緊急自然災害防止対策事業債などの有利な起債を活用したことで、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年連続で取崩をおこなっていない。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実質収支額：有利な起債の活用で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年連続で高い数値となった。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実質単年度収支：同規模で推移してい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が、財政調整基金の取崩を行っていない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年間は高い数値となっている。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依存財源の占める割合の多い当町は、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地方交付税の動向に実質単年度収支が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大きな影響を受けている。自主財源の確保として風力発電事業を始めたことなど新たな取組を模索したい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各会計：一般会計及び全ての特別会計で赤字は生じていない。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風力発電事業からの一般会計へ繰出金があり不足している一般財源の助けになっている。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今後の対応：今後も赤字とならないよう、適正な財政運営を行っていく。特別会計の収支の悪化は一般会計の繰出金の増加に繋がることが多いため、全会計において経費は適切であるか注視していく。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 thickBot="1" x14ac:dyDescent="0.25">
      <c r="B2" s="182" t="s">
        <v>81</v>
      </c>
      <c r="C2" s="182"/>
      <c r="D2" s="183"/>
    </row>
    <row r="3" spans="1:119" ht="18.75" customHeight="1" thickBot="1" x14ac:dyDescent="0.25">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2">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4149096</v>
      </c>
      <c r="BO4" s="385"/>
      <c r="BP4" s="385"/>
      <c r="BQ4" s="385"/>
      <c r="BR4" s="385"/>
      <c r="BS4" s="385"/>
      <c r="BT4" s="385"/>
      <c r="BU4" s="386"/>
      <c r="BV4" s="384">
        <v>3407232</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9.4</v>
      </c>
      <c r="CU4" s="391"/>
      <c r="CV4" s="391"/>
      <c r="CW4" s="391"/>
      <c r="CX4" s="391"/>
      <c r="CY4" s="391"/>
      <c r="CZ4" s="391"/>
      <c r="DA4" s="392"/>
      <c r="DB4" s="390">
        <v>10.3</v>
      </c>
      <c r="DC4" s="391"/>
      <c r="DD4" s="391"/>
      <c r="DE4" s="391"/>
      <c r="DF4" s="391"/>
      <c r="DG4" s="391"/>
      <c r="DH4" s="391"/>
      <c r="DI4" s="392"/>
    </row>
    <row r="5" spans="1:119" ht="18.75" customHeight="1" x14ac:dyDescent="0.2">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3964853</v>
      </c>
      <c r="BO5" s="422"/>
      <c r="BP5" s="422"/>
      <c r="BQ5" s="422"/>
      <c r="BR5" s="422"/>
      <c r="BS5" s="422"/>
      <c r="BT5" s="422"/>
      <c r="BU5" s="423"/>
      <c r="BV5" s="421">
        <v>3180337</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93.2</v>
      </c>
      <c r="CU5" s="419"/>
      <c r="CV5" s="419"/>
      <c r="CW5" s="419"/>
      <c r="CX5" s="419"/>
      <c r="CY5" s="419"/>
      <c r="CZ5" s="419"/>
      <c r="DA5" s="420"/>
      <c r="DB5" s="418">
        <v>95.9</v>
      </c>
      <c r="DC5" s="419"/>
      <c r="DD5" s="419"/>
      <c r="DE5" s="419"/>
      <c r="DF5" s="419"/>
      <c r="DG5" s="419"/>
      <c r="DH5" s="419"/>
      <c r="DI5" s="420"/>
    </row>
    <row r="6" spans="1:119" ht="18.75" customHeight="1" x14ac:dyDescent="0.2">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184243</v>
      </c>
      <c r="BO6" s="422"/>
      <c r="BP6" s="422"/>
      <c r="BQ6" s="422"/>
      <c r="BR6" s="422"/>
      <c r="BS6" s="422"/>
      <c r="BT6" s="422"/>
      <c r="BU6" s="423"/>
      <c r="BV6" s="421">
        <v>226895</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95.6</v>
      </c>
      <c r="CU6" s="459"/>
      <c r="CV6" s="459"/>
      <c r="CW6" s="459"/>
      <c r="CX6" s="459"/>
      <c r="CY6" s="459"/>
      <c r="CZ6" s="459"/>
      <c r="DA6" s="460"/>
      <c r="DB6" s="458">
        <v>98.5</v>
      </c>
      <c r="DC6" s="459"/>
      <c r="DD6" s="459"/>
      <c r="DE6" s="459"/>
      <c r="DF6" s="459"/>
      <c r="DG6" s="459"/>
      <c r="DH6" s="459"/>
      <c r="DI6" s="460"/>
    </row>
    <row r="7" spans="1:119" ht="18.75" customHeight="1" x14ac:dyDescent="0.2">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106</v>
      </c>
      <c r="AV7" s="454"/>
      <c r="AW7" s="454"/>
      <c r="AX7" s="454"/>
      <c r="AY7" s="455" t="s">
        <v>107</v>
      </c>
      <c r="AZ7" s="456"/>
      <c r="BA7" s="456"/>
      <c r="BB7" s="456"/>
      <c r="BC7" s="456"/>
      <c r="BD7" s="456"/>
      <c r="BE7" s="456"/>
      <c r="BF7" s="456"/>
      <c r="BG7" s="456"/>
      <c r="BH7" s="456"/>
      <c r="BI7" s="456"/>
      <c r="BJ7" s="456"/>
      <c r="BK7" s="456"/>
      <c r="BL7" s="456"/>
      <c r="BM7" s="457"/>
      <c r="BN7" s="421">
        <v>11742</v>
      </c>
      <c r="BO7" s="422"/>
      <c r="BP7" s="422"/>
      <c r="BQ7" s="422"/>
      <c r="BR7" s="422"/>
      <c r="BS7" s="422"/>
      <c r="BT7" s="422"/>
      <c r="BU7" s="423"/>
      <c r="BV7" s="421">
        <v>43844</v>
      </c>
      <c r="BW7" s="422"/>
      <c r="BX7" s="422"/>
      <c r="BY7" s="422"/>
      <c r="BZ7" s="422"/>
      <c r="CA7" s="422"/>
      <c r="CB7" s="422"/>
      <c r="CC7" s="423"/>
      <c r="CD7" s="424" t="s">
        <v>108</v>
      </c>
      <c r="CE7" s="425"/>
      <c r="CF7" s="425"/>
      <c r="CG7" s="425"/>
      <c r="CH7" s="425"/>
      <c r="CI7" s="425"/>
      <c r="CJ7" s="425"/>
      <c r="CK7" s="425"/>
      <c r="CL7" s="425"/>
      <c r="CM7" s="425"/>
      <c r="CN7" s="425"/>
      <c r="CO7" s="425"/>
      <c r="CP7" s="425"/>
      <c r="CQ7" s="425"/>
      <c r="CR7" s="425"/>
      <c r="CS7" s="426"/>
      <c r="CT7" s="421">
        <v>1843622</v>
      </c>
      <c r="CU7" s="422"/>
      <c r="CV7" s="422"/>
      <c r="CW7" s="422"/>
      <c r="CX7" s="422"/>
      <c r="CY7" s="422"/>
      <c r="CZ7" s="422"/>
      <c r="DA7" s="423"/>
      <c r="DB7" s="421">
        <v>1769832</v>
      </c>
      <c r="DC7" s="422"/>
      <c r="DD7" s="422"/>
      <c r="DE7" s="422"/>
      <c r="DF7" s="422"/>
      <c r="DG7" s="422"/>
      <c r="DH7" s="422"/>
      <c r="DI7" s="423"/>
    </row>
    <row r="8" spans="1:119" ht="18.75" customHeight="1" thickBot="1" x14ac:dyDescent="0.25">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109</v>
      </c>
      <c r="AN8" s="451"/>
      <c r="AO8" s="451"/>
      <c r="AP8" s="451"/>
      <c r="AQ8" s="451"/>
      <c r="AR8" s="451"/>
      <c r="AS8" s="451"/>
      <c r="AT8" s="452"/>
      <c r="AU8" s="453" t="s">
        <v>94</v>
      </c>
      <c r="AV8" s="454"/>
      <c r="AW8" s="454"/>
      <c r="AX8" s="454"/>
      <c r="AY8" s="455" t="s">
        <v>110</v>
      </c>
      <c r="AZ8" s="456"/>
      <c r="BA8" s="456"/>
      <c r="BB8" s="456"/>
      <c r="BC8" s="456"/>
      <c r="BD8" s="456"/>
      <c r="BE8" s="456"/>
      <c r="BF8" s="456"/>
      <c r="BG8" s="456"/>
      <c r="BH8" s="456"/>
      <c r="BI8" s="456"/>
      <c r="BJ8" s="456"/>
      <c r="BK8" s="456"/>
      <c r="BL8" s="456"/>
      <c r="BM8" s="457"/>
      <c r="BN8" s="421">
        <v>172501</v>
      </c>
      <c r="BO8" s="422"/>
      <c r="BP8" s="422"/>
      <c r="BQ8" s="422"/>
      <c r="BR8" s="422"/>
      <c r="BS8" s="422"/>
      <c r="BT8" s="422"/>
      <c r="BU8" s="423"/>
      <c r="BV8" s="421">
        <v>183051</v>
      </c>
      <c r="BW8" s="422"/>
      <c r="BX8" s="422"/>
      <c r="BY8" s="422"/>
      <c r="BZ8" s="422"/>
      <c r="CA8" s="422"/>
      <c r="CB8" s="422"/>
      <c r="CC8" s="423"/>
      <c r="CD8" s="424" t="s">
        <v>111</v>
      </c>
      <c r="CE8" s="425"/>
      <c r="CF8" s="425"/>
      <c r="CG8" s="425"/>
      <c r="CH8" s="425"/>
      <c r="CI8" s="425"/>
      <c r="CJ8" s="425"/>
      <c r="CK8" s="425"/>
      <c r="CL8" s="425"/>
      <c r="CM8" s="425"/>
      <c r="CN8" s="425"/>
      <c r="CO8" s="425"/>
      <c r="CP8" s="425"/>
      <c r="CQ8" s="425"/>
      <c r="CR8" s="425"/>
      <c r="CS8" s="426"/>
      <c r="CT8" s="461">
        <v>0.12</v>
      </c>
      <c r="CU8" s="462"/>
      <c r="CV8" s="462"/>
      <c r="CW8" s="462"/>
      <c r="CX8" s="462"/>
      <c r="CY8" s="462"/>
      <c r="CZ8" s="462"/>
      <c r="DA8" s="463"/>
      <c r="DB8" s="461">
        <v>0.12</v>
      </c>
      <c r="DC8" s="462"/>
      <c r="DD8" s="462"/>
      <c r="DE8" s="462"/>
      <c r="DF8" s="462"/>
      <c r="DG8" s="462"/>
      <c r="DH8" s="462"/>
      <c r="DI8" s="463"/>
    </row>
    <row r="9" spans="1:119" ht="18.75" customHeight="1" thickBot="1" x14ac:dyDescent="0.25">
      <c r="A9" s="181"/>
      <c r="B9" s="415" t="s">
        <v>112</v>
      </c>
      <c r="C9" s="416"/>
      <c r="D9" s="416"/>
      <c r="E9" s="416"/>
      <c r="F9" s="416"/>
      <c r="G9" s="416"/>
      <c r="H9" s="416"/>
      <c r="I9" s="416"/>
      <c r="J9" s="416"/>
      <c r="K9" s="464"/>
      <c r="L9" s="465" t="s">
        <v>113</v>
      </c>
      <c r="M9" s="466"/>
      <c r="N9" s="466"/>
      <c r="O9" s="466"/>
      <c r="P9" s="466"/>
      <c r="Q9" s="467"/>
      <c r="R9" s="468">
        <v>2342</v>
      </c>
      <c r="S9" s="469"/>
      <c r="T9" s="469"/>
      <c r="U9" s="469"/>
      <c r="V9" s="470"/>
      <c r="W9" s="378" t="s">
        <v>114</v>
      </c>
      <c r="X9" s="379"/>
      <c r="Y9" s="379"/>
      <c r="Z9" s="379"/>
      <c r="AA9" s="379"/>
      <c r="AB9" s="379"/>
      <c r="AC9" s="379"/>
      <c r="AD9" s="379"/>
      <c r="AE9" s="379"/>
      <c r="AF9" s="379"/>
      <c r="AG9" s="379"/>
      <c r="AH9" s="379"/>
      <c r="AI9" s="379"/>
      <c r="AJ9" s="379"/>
      <c r="AK9" s="379"/>
      <c r="AL9" s="380"/>
      <c r="AM9" s="450" t="s">
        <v>115</v>
      </c>
      <c r="AN9" s="451"/>
      <c r="AO9" s="451"/>
      <c r="AP9" s="451"/>
      <c r="AQ9" s="451"/>
      <c r="AR9" s="451"/>
      <c r="AS9" s="451"/>
      <c r="AT9" s="452"/>
      <c r="AU9" s="453" t="s">
        <v>102</v>
      </c>
      <c r="AV9" s="454"/>
      <c r="AW9" s="454"/>
      <c r="AX9" s="454"/>
      <c r="AY9" s="455" t="s">
        <v>116</v>
      </c>
      <c r="AZ9" s="456"/>
      <c r="BA9" s="456"/>
      <c r="BB9" s="456"/>
      <c r="BC9" s="456"/>
      <c r="BD9" s="456"/>
      <c r="BE9" s="456"/>
      <c r="BF9" s="456"/>
      <c r="BG9" s="456"/>
      <c r="BH9" s="456"/>
      <c r="BI9" s="456"/>
      <c r="BJ9" s="456"/>
      <c r="BK9" s="456"/>
      <c r="BL9" s="456"/>
      <c r="BM9" s="457"/>
      <c r="BN9" s="421">
        <v>-10550</v>
      </c>
      <c r="BO9" s="422"/>
      <c r="BP9" s="422"/>
      <c r="BQ9" s="422"/>
      <c r="BR9" s="422"/>
      <c r="BS9" s="422"/>
      <c r="BT9" s="422"/>
      <c r="BU9" s="423"/>
      <c r="BV9" s="421">
        <v>79703</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14.2</v>
      </c>
      <c r="CU9" s="419"/>
      <c r="CV9" s="419"/>
      <c r="CW9" s="419"/>
      <c r="CX9" s="419"/>
      <c r="CY9" s="419"/>
      <c r="CZ9" s="419"/>
      <c r="DA9" s="420"/>
      <c r="DB9" s="418">
        <v>14.6</v>
      </c>
      <c r="DC9" s="419"/>
      <c r="DD9" s="419"/>
      <c r="DE9" s="419"/>
      <c r="DF9" s="419"/>
      <c r="DG9" s="419"/>
      <c r="DH9" s="419"/>
      <c r="DI9" s="420"/>
    </row>
    <row r="10" spans="1:119" ht="18.75" customHeight="1" thickBot="1" x14ac:dyDescent="0.25">
      <c r="A10" s="181"/>
      <c r="B10" s="415"/>
      <c r="C10" s="416"/>
      <c r="D10" s="416"/>
      <c r="E10" s="416"/>
      <c r="F10" s="416"/>
      <c r="G10" s="416"/>
      <c r="H10" s="416"/>
      <c r="I10" s="416"/>
      <c r="J10" s="416"/>
      <c r="K10" s="464"/>
      <c r="L10" s="471" t="s">
        <v>118</v>
      </c>
      <c r="M10" s="451"/>
      <c r="N10" s="451"/>
      <c r="O10" s="451"/>
      <c r="P10" s="451"/>
      <c r="Q10" s="452"/>
      <c r="R10" s="472">
        <v>2803</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120</v>
      </c>
      <c r="AV10" s="454"/>
      <c r="AW10" s="454"/>
      <c r="AX10" s="454"/>
      <c r="AY10" s="455" t="s">
        <v>121</v>
      </c>
      <c r="AZ10" s="456"/>
      <c r="BA10" s="456"/>
      <c r="BB10" s="456"/>
      <c r="BC10" s="456"/>
      <c r="BD10" s="456"/>
      <c r="BE10" s="456"/>
      <c r="BF10" s="456"/>
      <c r="BG10" s="456"/>
      <c r="BH10" s="456"/>
      <c r="BI10" s="456"/>
      <c r="BJ10" s="456"/>
      <c r="BK10" s="456"/>
      <c r="BL10" s="456"/>
      <c r="BM10" s="457"/>
      <c r="BN10" s="421">
        <v>92074</v>
      </c>
      <c r="BO10" s="422"/>
      <c r="BP10" s="422"/>
      <c r="BQ10" s="422"/>
      <c r="BR10" s="422"/>
      <c r="BS10" s="422"/>
      <c r="BT10" s="422"/>
      <c r="BU10" s="423"/>
      <c r="BV10" s="421">
        <v>52067</v>
      </c>
      <c r="BW10" s="422"/>
      <c r="BX10" s="422"/>
      <c r="BY10" s="422"/>
      <c r="BZ10" s="422"/>
      <c r="CA10" s="422"/>
      <c r="CB10" s="422"/>
      <c r="CC10" s="423"/>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15"/>
      <c r="C11" s="416"/>
      <c r="D11" s="416"/>
      <c r="E11" s="416"/>
      <c r="F11" s="416"/>
      <c r="G11" s="416"/>
      <c r="H11" s="416"/>
      <c r="I11" s="416"/>
      <c r="J11" s="416"/>
      <c r="K11" s="464"/>
      <c r="L11" s="475" t="s">
        <v>123</v>
      </c>
      <c r="M11" s="476"/>
      <c r="N11" s="476"/>
      <c r="O11" s="476"/>
      <c r="P11" s="476"/>
      <c r="Q11" s="477"/>
      <c r="R11" s="478" t="s">
        <v>124</v>
      </c>
      <c r="S11" s="479"/>
      <c r="T11" s="479"/>
      <c r="U11" s="479"/>
      <c r="V11" s="480"/>
      <c r="W11" s="409"/>
      <c r="X11" s="410"/>
      <c r="Y11" s="410"/>
      <c r="Z11" s="410"/>
      <c r="AA11" s="410"/>
      <c r="AB11" s="410"/>
      <c r="AC11" s="410"/>
      <c r="AD11" s="410"/>
      <c r="AE11" s="410"/>
      <c r="AF11" s="410"/>
      <c r="AG11" s="410"/>
      <c r="AH11" s="410"/>
      <c r="AI11" s="410"/>
      <c r="AJ11" s="410"/>
      <c r="AK11" s="410"/>
      <c r="AL11" s="413"/>
      <c r="AM11" s="450" t="s">
        <v>125</v>
      </c>
      <c r="AN11" s="451"/>
      <c r="AO11" s="451"/>
      <c r="AP11" s="451"/>
      <c r="AQ11" s="451"/>
      <c r="AR11" s="451"/>
      <c r="AS11" s="451"/>
      <c r="AT11" s="452"/>
      <c r="AU11" s="453" t="s">
        <v>106</v>
      </c>
      <c r="AV11" s="454"/>
      <c r="AW11" s="454"/>
      <c r="AX11" s="454"/>
      <c r="AY11" s="455" t="s">
        <v>126</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129</v>
      </c>
      <c r="DC11" s="462"/>
      <c r="DD11" s="462"/>
      <c r="DE11" s="462"/>
      <c r="DF11" s="462"/>
      <c r="DG11" s="462"/>
      <c r="DH11" s="462"/>
      <c r="DI11" s="463"/>
    </row>
    <row r="12" spans="1:119" ht="18.75" customHeight="1" x14ac:dyDescent="0.2">
      <c r="A12" s="181"/>
      <c r="B12" s="481" t="s">
        <v>130</v>
      </c>
      <c r="C12" s="482"/>
      <c r="D12" s="482"/>
      <c r="E12" s="482"/>
      <c r="F12" s="482"/>
      <c r="G12" s="482"/>
      <c r="H12" s="482"/>
      <c r="I12" s="482"/>
      <c r="J12" s="482"/>
      <c r="K12" s="483"/>
      <c r="L12" s="490" t="s">
        <v>131</v>
      </c>
      <c r="M12" s="491"/>
      <c r="N12" s="491"/>
      <c r="O12" s="491"/>
      <c r="P12" s="491"/>
      <c r="Q12" s="492"/>
      <c r="R12" s="493">
        <v>2593</v>
      </c>
      <c r="S12" s="494"/>
      <c r="T12" s="494"/>
      <c r="U12" s="494"/>
      <c r="V12" s="495"/>
      <c r="W12" s="496" t="s">
        <v>1</v>
      </c>
      <c r="X12" s="454"/>
      <c r="Y12" s="454"/>
      <c r="Z12" s="454"/>
      <c r="AA12" s="454"/>
      <c r="AB12" s="497"/>
      <c r="AC12" s="498" t="s">
        <v>132</v>
      </c>
      <c r="AD12" s="499"/>
      <c r="AE12" s="499"/>
      <c r="AF12" s="499"/>
      <c r="AG12" s="500"/>
      <c r="AH12" s="498" t="s">
        <v>133</v>
      </c>
      <c r="AI12" s="499"/>
      <c r="AJ12" s="499"/>
      <c r="AK12" s="499"/>
      <c r="AL12" s="501"/>
      <c r="AM12" s="450" t="s">
        <v>134</v>
      </c>
      <c r="AN12" s="451"/>
      <c r="AO12" s="451"/>
      <c r="AP12" s="451"/>
      <c r="AQ12" s="451"/>
      <c r="AR12" s="451"/>
      <c r="AS12" s="451"/>
      <c r="AT12" s="452"/>
      <c r="AU12" s="453" t="s">
        <v>135</v>
      </c>
      <c r="AV12" s="454"/>
      <c r="AW12" s="454"/>
      <c r="AX12" s="454"/>
      <c r="AY12" s="455" t="s">
        <v>136</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0</v>
      </c>
      <c r="BW12" s="422"/>
      <c r="BX12" s="422"/>
      <c r="BY12" s="422"/>
      <c r="BZ12" s="422"/>
      <c r="CA12" s="422"/>
      <c r="CB12" s="422"/>
      <c r="CC12" s="423"/>
      <c r="CD12" s="424" t="s">
        <v>137</v>
      </c>
      <c r="CE12" s="425"/>
      <c r="CF12" s="425"/>
      <c r="CG12" s="425"/>
      <c r="CH12" s="425"/>
      <c r="CI12" s="425"/>
      <c r="CJ12" s="425"/>
      <c r="CK12" s="425"/>
      <c r="CL12" s="425"/>
      <c r="CM12" s="425"/>
      <c r="CN12" s="425"/>
      <c r="CO12" s="425"/>
      <c r="CP12" s="425"/>
      <c r="CQ12" s="425"/>
      <c r="CR12" s="425"/>
      <c r="CS12" s="426"/>
      <c r="CT12" s="461" t="s">
        <v>138</v>
      </c>
      <c r="CU12" s="462"/>
      <c r="CV12" s="462"/>
      <c r="CW12" s="462"/>
      <c r="CX12" s="462"/>
      <c r="CY12" s="462"/>
      <c r="CZ12" s="462"/>
      <c r="DA12" s="463"/>
      <c r="DB12" s="461" t="s">
        <v>138</v>
      </c>
      <c r="DC12" s="462"/>
      <c r="DD12" s="462"/>
      <c r="DE12" s="462"/>
      <c r="DF12" s="462"/>
      <c r="DG12" s="462"/>
      <c r="DH12" s="462"/>
      <c r="DI12" s="463"/>
    </row>
    <row r="13" spans="1:119" ht="18.75" customHeight="1" x14ac:dyDescent="0.2">
      <c r="A13" s="181"/>
      <c r="B13" s="484"/>
      <c r="C13" s="485"/>
      <c r="D13" s="485"/>
      <c r="E13" s="485"/>
      <c r="F13" s="485"/>
      <c r="G13" s="485"/>
      <c r="H13" s="485"/>
      <c r="I13" s="485"/>
      <c r="J13" s="485"/>
      <c r="K13" s="486"/>
      <c r="L13" s="190"/>
      <c r="M13" s="512" t="s">
        <v>139</v>
      </c>
      <c r="N13" s="513"/>
      <c r="O13" s="513"/>
      <c r="P13" s="513"/>
      <c r="Q13" s="514"/>
      <c r="R13" s="505">
        <v>2588</v>
      </c>
      <c r="S13" s="506"/>
      <c r="T13" s="506"/>
      <c r="U13" s="506"/>
      <c r="V13" s="507"/>
      <c r="W13" s="437" t="s">
        <v>140</v>
      </c>
      <c r="X13" s="438"/>
      <c r="Y13" s="438"/>
      <c r="Z13" s="438"/>
      <c r="AA13" s="438"/>
      <c r="AB13" s="428"/>
      <c r="AC13" s="472">
        <v>219</v>
      </c>
      <c r="AD13" s="473"/>
      <c r="AE13" s="473"/>
      <c r="AF13" s="473"/>
      <c r="AG13" s="515"/>
      <c r="AH13" s="472">
        <v>264</v>
      </c>
      <c r="AI13" s="473"/>
      <c r="AJ13" s="473"/>
      <c r="AK13" s="473"/>
      <c r="AL13" s="474"/>
      <c r="AM13" s="450" t="s">
        <v>141</v>
      </c>
      <c r="AN13" s="451"/>
      <c r="AO13" s="451"/>
      <c r="AP13" s="451"/>
      <c r="AQ13" s="451"/>
      <c r="AR13" s="451"/>
      <c r="AS13" s="451"/>
      <c r="AT13" s="452"/>
      <c r="AU13" s="453" t="s">
        <v>142</v>
      </c>
      <c r="AV13" s="454"/>
      <c r="AW13" s="454"/>
      <c r="AX13" s="454"/>
      <c r="AY13" s="455" t="s">
        <v>143</v>
      </c>
      <c r="AZ13" s="456"/>
      <c r="BA13" s="456"/>
      <c r="BB13" s="456"/>
      <c r="BC13" s="456"/>
      <c r="BD13" s="456"/>
      <c r="BE13" s="456"/>
      <c r="BF13" s="456"/>
      <c r="BG13" s="456"/>
      <c r="BH13" s="456"/>
      <c r="BI13" s="456"/>
      <c r="BJ13" s="456"/>
      <c r="BK13" s="456"/>
      <c r="BL13" s="456"/>
      <c r="BM13" s="457"/>
      <c r="BN13" s="421">
        <v>81524</v>
      </c>
      <c r="BO13" s="422"/>
      <c r="BP13" s="422"/>
      <c r="BQ13" s="422"/>
      <c r="BR13" s="422"/>
      <c r="BS13" s="422"/>
      <c r="BT13" s="422"/>
      <c r="BU13" s="423"/>
      <c r="BV13" s="421">
        <v>131770</v>
      </c>
      <c r="BW13" s="422"/>
      <c r="BX13" s="422"/>
      <c r="BY13" s="422"/>
      <c r="BZ13" s="422"/>
      <c r="CA13" s="422"/>
      <c r="CB13" s="422"/>
      <c r="CC13" s="423"/>
      <c r="CD13" s="424" t="s">
        <v>144</v>
      </c>
      <c r="CE13" s="425"/>
      <c r="CF13" s="425"/>
      <c r="CG13" s="425"/>
      <c r="CH13" s="425"/>
      <c r="CI13" s="425"/>
      <c r="CJ13" s="425"/>
      <c r="CK13" s="425"/>
      <c r="CL13" s="425"/>
      <c r="CM13" s="425"/>
      <c r="CN13" s="425"/>
      <c r="CO13" s="425"/>
      <c r="CP13" s="425"/>
      <c r="CQ13" s="425"/>
      <c r="CR13" s="425"/>
      <c r="CS13" s="426"/>
      <c r="CT13" s="418">
        <v>8.4</v>
      </c>
      <c r="CU13" s="419"/>
      <c r="CV13" s="419"/>
      <c r="CW13" s="419"/>
      <c r="CX13" s="419"/>
      <c r="CY13" s="419"/>
      <c r="CZ13" s="419"/>
      <c r="DA13" s="420"/>
      <c r="DB13" s="418">
        <v>9.1999999999999993</v>
      </c>
      <c r="DC13" s="419"/>
      <c r="DD13" s="419"/>
      <c r="DE13" s="419"/>
      <c r="DF13" s="419"/>
      <c r="DG13" s="419"/>
      <c r="DH13" s="419"/>
      <c r="DI13" s="420"/>
    </row>
    <row r="14" spans="1:119" ht="18.75" customHeight="1" thickBot="1" x14ac:dyDescent="0.25">
      <c r="A14" s="181"/>
      <c r="B14" s="484"/>
      <c r="C14" s="485"/>
      <c r="D14" s="485"/>
      <c r="E14" s="485"/>
      <c r="F14" s="485"/>
      <c r="G14" s="485"/>
      <c r="H14" s="485"/>
      <c r="I14" s="485"/>
      <c r="J14" s="485"/>
      <c r="K14" s="486"/>
      <c r="L14" s="502" t="s">
        <v>145</v>
      </c>
      <c r="M14" s="503"/>
      <c r="N14" s="503"/>
      <c r="O14" s="503"/>
      <c r="P14" s="503"/>
      <c r="Q14" s="504"/>
      <c r="R14" s="505">
        <v>2668</v>
      </c>
      <c r="S14" s="506"/>
      <c r="T14" s="506"/>
      <c r="U14" s="506"/>
      <c r="V14" s="507"/>
      <c r="W14" s="411"/>
      <c r="X14" s="412"/>
      <c r="Y14" s="412"/>
      <c r="Z14" s="412"/>
      <c r="AA14" s="412"/>
      <c r="AB14" s="401"/>
      <c r="AC14" s="508">
        <v>17.899999999999999</v>
      </c>
      <c r="AD14" s="509"/>
      <c r="AE14" s="509"/>
      <c r="AF14" s="509"/>
      <c r="AG14" s="510"/>
      <c r="AH14" s="508">
        <v>19.399999999999999</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146</v>
      </c>
      <c r="CE14" s="517"/>
      <c r="CF14" s="517"/>
      <c r="CG14" s="517"/>
      <c r="CH14" s="517"/>
      <c r="CI14" s="517"/>
      <c r="CJ14" s="517"/>
      <c r="CK14" s="517"/>
      <c r="CL14" s="517"/>
      <c r="CM14" s="517"/>
      <c r="CN14" s="517"/>
      <c r="CO14" s="517"/>
      <c r="CP14" s="517"/>
      <c r="CQ14" s="517"/>
      <c r="CR14" s="517"/>
      <c r="CS14" s="518"/>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2">
      <c r="A15" s="181"/>
      <c r="B15" s="484"/>
      <c r="C15" s="485"/>
      <c r="D15" s="485"/>
      <c r="E15" s="485"/>
      <c r="F15" s="485"/>
      <c r="G15" s="485"/>
      <c r="H15" s="485"/>
      <c r="I15" s="485"/>
      <c r="J15" s="485"/>
      <c r="K15" s="486"/>
      <c r="L15" s="190"/>
      <c r="M15" s="512" t="s">
        <v>139</v>
      </c>
      <c r="N15" s="513"/>
      <c r="O15" s="513"/>
      <c r="P15" s="513"/>
      <c r="Q15" s="514"/>
      <c r="R15" s="505">
        <v>2665</v>
      </c>
      <c r="S15" s="506"/>
      <c r="T15" s="506"/>
      <c r="U15" s="506"/>
      <c r="V15" s="507"/>
      <c r="W15" s="437" t="s">
        <v>147</v>
      </c>
      <c r="X15" s="438"/>
      <c r="Y15" s="438"/>
      <c r="Z15" s="438"/>
      <c r="AA15" s="438"/>
      <c r="AB15" s="428"/>
      <c r="AC15" s="472">
        <v>232</v>
      </c>
      <c r="AD15" s="473"/>
      <c r="AE15" s="473"/>
      <c r="AF15" s="473"/>
      <c r="AG15" s="515"/>
      <c r="AH15" s="472">
        <v>270</v>
      </c>
      <c r="AI15" s="473"/>
      <c r="AJ15" s="473"/>
      <c r="AK15" s="473"/>
      <c r="AL15" s="474"/>
      <c r="AM15" s="450"/>
      <c r="AN15" s="451"/>
      <c r="AO15" s="451"/>
      <c r="AP15" s="451"/>
      <c r="AQ15" s="451"/>
      <c r="AR15" s="451"/>
      <c r="AS15" s="451"/>
      <c r="AT15" s="452"/>
      <c r="AU15" s="453"/>
      <c r="AV15" s="454"/>
      <c r="AW15" s="454"/>
      <c r="AX15" s="454"/>
      <c r="AY15" s="381" t="s">
        <v>148</v>
      </c>
      <c r="AZ15" s="382"/>
      <c r="BA15" s="382"/>
      <c r="BB15" s="382"/>
      <c r="BC15" s="382"/>
      <c r="BD15" s="382"/>
      <c r="BE15" s="382"/>
      <c r="BF15" s="382"/>
      <c r="BG15" s="382"/>
      <c r="BH15" s="382"/>
      <c r="BI15" s="382"/>
      <c r="BJ15" s="382"/>
      <c r="BK15" s="382"/>
      <c r="BL15" s="382"/>
      <c r="BM15" s="383"/>
      <c r="BN15" s="384">
        <v>210722</v>
      </c>
      <c r="BO15" s="385"/>
      <c r="BP15" s="385"/>
      <c r="BQ15" s="385"/>
      <c r="BR15" s="385"/>
      <c r="BS15" s="385"/>
      <c r="BT15" s="385"/>
      <c r="BU15" s="386"/>
      <c r="BV15" s="384">
        <v>204308</v>
      </c>
      <c r="BW15" s="385"/>
      <c r="BX15" s="385"/>
      <c r="BY15" s="385"/>
      <c r="BZ15" s="385"/>
      <c r="CA15" s="385"/>
      <c r="CB15" s="385"/>
      <c r="CC15" s="386"/>
      <c r="CD15" s="522" t="s">
        <v>149</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84"/>
      <c r="C16" s="485"/>
      <c r="D16" s="485"/>
      <c r="E16" s="485"/>
      <c r="F16" s="485"/>
      <c r="G16" s="485"/>
      <c r="H16" s="485"/>
      <c r="I16" s="485"/>
      <c r="J16" s="485"/>
      <c r="K16" s="486"/>
      <c r="L16" s="502" t="s">
        <v>150</v>
      </c>
      <c r="M16" s="533"/>
      <c r="N16" s="533"/>
      <c r="O16" s="533"/>
      <c r="P16" s="533"/>
      <c r="Q16" s="534"/>
      <c r="R16" s="525" t="s">
        <v>151</v>
      </c>
      <c r="S16" s="526"/>
      <c r="T16" s="526"/>
      <c r="U16" s="526"/>
      <c r="V16" s="527"/>
      <c r="W16" s="411"/>
      <c r="X16" s="412"/>
      <c r="Y16" s="412"/>
      <c r="Z16" s="412"/>
      <c r="AA16" s="412"/>
      <c r="AB16" s="401"/>
      <c r="AC16" s="508">
        <v>19</v>
      </c>
      <c r="AD16" s="509"/>
      <c r="AE16" s="509"/>
      <c r="AF16" s="509"/>
      <c r="AG16" s="510"/>
      <c r="AH16" s="508">
        <v>19.8</v>
      </c>
      <c r="AI16" s="509"/>
      <c r="AJ16" s="509"/>
      <c r="AK16" s="509"/>
      <c r="AL16" s="511"/>
      <c r="AM16" s="450"/>
      <c r="AN16" s="451"/>
      <c r="AO16" s="451"/>
      <c r="AP16" s="451"/>
      <c r="AQ16" s="451"/>
      <c r="AR16" s="451"/>
      <c r="AS16" s="451"/>
      <c r="AT16" s="452"/>
      <c r="AU16" s="453"/>
      <c r="AV16" s="454"/>
      <c r="AW16" s="454"/>
      <c r="AX16" s="454"/>
      <c r="AY16" s="455" t="s">
        <v>152</v>
      </c>
      <c r="AZ16" s="456"/>
      <c r="BA16" s="456"/>
      <c r="BB16" s="456"/>
      <c r="BC16" s="456"/>
      <c r="BD16" s="456"/>
      <c r="BE16" s="456"/>
      <c r="BF16" s="456"/>
      <c r="BG16" s="456"/>
      <c r="BH16" s="456"/>
      <c r="BI16" s="456"/>
      <c r="BJ16" s="456"/>
      <c r="BK16" s="456"/>
      <c r="BL16" s="456"/>
      <c r="BM16" s="457"/>
      <c r="BN16" s="421">
        <v>1750627</v>
      </c>
      <c r="BO16" s="422"/>
      <c r="BP16" s="422"/>
      <c r="BQ16" s="422"/>
      <c r="BR16" s="422"/>
      <c r="BS16" s="422"/>
      <c r="BT16" s="422"/>
      <c r="BU16" s="423"/>
      <c r="BV16" s="421">
        <v>1673204</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5">
      <c r="A17" s="181"/>
      <c r="B17" s="487"/>
      <c r="C17" s="488"/>
      <c r="D17" s="488"/>
      <c r="E17" s="488"/>
      <c r="F17" s="488"/>
      <c r="G17" s="488"/>
      <c r="H17" s="488"/>
      <c r="I17" s="488"/>
      <c r="J17" s="488"/>
      <c r="K17" s="489"/>
      <c r="L17" s="195"/>
      <c r="M17" s="528" t="s">
        <v>153</v>
      </c>
      <c r="N17" s="529"/>
      <c r="O17" s="529"/>
      <c r="P17" s="529"/>
      <c r="Q17" s="530"/>
      <c r="R17" s="525" t="s">
        <v>154</v>
      </c>
      <c r="S17" s="526"/>
      <c r="T17" s="526"/>
      <c r="U17" s="526"/>
      <c r="V17" s="527"/>
      <c r="W17" s="437" t="s">
        <v>155</v>
      </c>
      <c r="X17" s="438"/>
      <c r="Y17" s="438"/>
      <c r="Z17" s="438"/>
      <c r="AA17" s="438"/>
      <c r="AB17" s="428"/>
      <c r="AC17" s="472">
        <v>771</v>
      </c>
      <c r="AD17" s="473"/>
      <c r="AE17" s="473"/>
      <c r="AF17" s="473"/>
      <c r="AG17" s="515"/>
      <c r="AH17" s="472">
        <v>828</v>
      </c>
      <c r="AI17" s="473"/>
      <c r="AJ17" s="473"/>
      <c r="AK17" s="473"/>
      <c r="AL17" s="474"/>
      <c r="AM17" s="450"/>
      <c r="AN17" s="451"/>
      <c r="AO17" s="451"/>
      <c r="AP17" s="451"/>
      <c r="AQ17" s="451"/>
      <c r="AR17" s="451"/>
      <c r="AS17" s="451"/>
      <c r="AT17" s="452"/>
      <c r="AU17" s="453"/>
      <c r="AV17" s="454"/>
      <c r="AW17" s="454"/>
      <c r="AX17" s="454"/>
      <c r="AY17" s="455" t="s">
        <v>156</v>
      </c>
      <c r="AZ17" s="456"/>
      <c r="BA17" s="456"/>
      <c r="BB17" s="456"/>
      <c r="BC17" s="456"/>
      <c r="BD17" s="456"/>
      <c r="BE17" s="456"/>
      <c r="BF17" s="456"/>
      <c r="BG17" s="456"/>
      <c r="BH17" s="456"/>
      <c r="BI17" s="456"/>
      <c r="BJ17" s="456"/>
      <c r="BK17" s="456"/>
      <c r="BL17" s="456"/>
      <c r="BM17" s="457"/>
      <c r="BN17" s="421">
        <v>258372</v>
      </c>
      <c r="BO17" s="422"/>
      <c r="BP17" s="422"/>
      <c r="BQ17" s="422"/>
      <c r="BR17" s="422"/>
      <c r="BS17" s="422"/>
      <c r="BT17" s="422"/>
      <c r="BU17" s="423"/>
      <c r="BV17" s="421">
        <v>255209</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5">
      <c r="A18" s="181"/>
      <c r="B18" s="535" t="s">
        <v>157</v>
      </c>
      <c r="C18" s="464"/>
      <c r="D18" s="464"/>
      <c r="E18" s="536"/>
      <c r="F18" s="536"/>
      <c r="G18" s="536"/>
      <c r="H18" s="536"/>
      <c r="I18" s="536"/>
      <c r="J18" s="536"/>
      <c r="K18" s="536"/>
      <c r="L18" s="537">
        <v>34.69</v>
      </c>
      <c r="M18" s="537"/>
      <c r="N18" s="537"/>
      <c r="O18" s="537"/>
      <c r="P18" s="537"/>
      <c r="Q18" s="537"/>
      <c r="R18" s="538"/>
      <c r="S18" s="538"/>
      <c r="T18" s="538"/>
      <c r="U18" s="538"/>
      <c r="V18" s="539"/>
      <c r="W18" s="439"/>
      <c r="X18" s="440"/>
      <c r="Y18" s="440"/>
      <c r="Z18" s="440"/>
      <c r="AA18" s="440"/>
      <c r="AB18" s="431"/>
      <c r="AC18" s="540">
        <v>63.1</v>
      </c>
      <c r="AD18" s="541"/>
      <c r="AE18" s="541"/>
      <c r="AF18" s="541"/>
      <c r="AG18" s="542"/>
      <c r="AH18" s="540">
        <v>60.8</v>
      </c>
      <c r="AI18" s="541"/>
      <c r="AJ18" s="541"/>
      <c r="AK18" s="541"/>
      <c r="AL18" s="543"/>
      <c r="AM18" s="450"/>
      <c r="AN18" s="451"/>
      <c r="AO18" s="451"/>
      <c r="AP18" s="451"/>
      <c r="AQ18" s="451"/>
      <c r="AR18" s="451"/>
      <c r="AS18" s="451"/>
      <c r="AT18" s="452"/>
      <c r="AU18" s="453"/>
      <c r="AV18" s="454"/>
      <c r="AW18" s="454"/>
      <c r="AX18" s="454"/>
      <c r="AY18" s="455" t="s">
        <v>158</v>
      </c>
      <c r="AZ18" s="456"/>
      <c r="BA18" s="456"/>
      <c r="BB18" s="456"/>
      <c r="BC18" s="456"/>
      <c r="BD18" s="456"/>
      <c r="BE18" s="456"/>
      <c r="BF18" s="456"/>
      <c r="BG18" s="456"/>
      <c r="BH18" s="456"/>
      <c r="BI18" s="456"/>
      <c r="BJ18" s="456"/>
      <c r="BK18" s="456"/>
      <c r="BL18" s="456"/>
      <c r="BM18" s="457"/>
      <c r="BN18" s="421">
        <v>1727928</v>
      </c>
      <c r="BO18" s="422"/>
      <c r="BP18" s="422"/>
      <c r="BQ18" s="422"/>
      <c r="BR18" s="422"/>
      <c r="BS18" s="422"/>
      <c r="BT18" s="422"/>
      <c r="BU18" s="423"/>
      <c r="BV18" s="421">
        <v>1690411</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5">
      <c r="A19" s="181"/>
      <c r="B19" s="535" t="s">
        <v>159</v>
      </c>
      <c r="C19" s="464"/>
      <c r="D19" s="464"/>
      <c r="E19" s="536"/>
      <c r="F19" s="536"/>
      <c r="G19" s="536"/>
      <c r="H19" s="536"/>
      <c r="I19" s="536"/>
      <c r="J19" s="536"/>
      <c r="K19" s="536"/>
      <c r="L19" s="544">
        <v>68</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160</v>
      </c>
      <c r="AZ19" s="456"/>
      <c r="BA19" s="456"/>
      <c r="BB19" s="456"/>
      <c r="BC19" s="456"/>
      <c r="BD19" s="456"/>
      <c r="BE19" s="456"/>
      <c r="BF19" s="456"/>
      <c r="BG19" s="456"/>
      <c r="BH19" s="456"/>
      <c r="BI19" s="456"/>
      <c r="BJ19" s="456"/>
      <c r="BK19" s="456"/>
      <c r="BL19" s="456"/>
      <c r="BM19" s="457"/>
      <c r="BN19" s="421">
        <v>2615706</v>
      </c>
      <c r="BO19" s="422"/>
      <c r="BP19" s="422"/>
      <c r="BQ19" s="422"/>
      <c r="BR19" s="422"/>
      <c r="BS19" s="422"/>
      <c r="BT19" s="422"/>
      <c r="BU19" s="423"/>
      <c r="BV19" s="421">
        <v>2483184</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5">
      <c r="A20" s="181"/>
      <c r="B20" s="535" t="s">
        <v>161</v>
      </c>
      <c r="C20" s="464"/>
      <c r="D20" s="464"/>
      <c r="E20" s="536"/>
      <c r="F20" s="536"/>
      <c r="G20" s="536"/>
      <c r="H20" s="536"/>
      <c r="I20" s="536"/>
      <c r="J20" s="536"/>
      <c r="K20" s="536"/>
      <c r="L20" s="544">
        <v>1251</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2">
      <c r="A21" s="181"/>
      <c r="B21" s="555" t="s">
        <v>162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5">
      <c r="A22" s="181"/>
      <c r="B22" s="558" t="s">
        <v>163</v>
      </c>
      <c r="C22" s="559"/>
      <c r="D22" s="560"/>
      <c r="E22" s="433" t="s">
        <v>1</v>
      </c>
      <c r="F22" s="438"/>
      <c r="G22" s="438"/>
      <c r="H22" s="438"/>
      <c r="I22" s="438"/>
      <c r="J22" s="438"/>
      <c r="K22" s="428"/>
      <c r="L22" s="433" t="s">
        <v>164</v>
      </c>
      <c r="M22" s="438"/>
      <c r="N22" s="438"/>
      <c r="O22" s="438"/>
      <c r="P22" s="428"/>
      <c r="Q22" s="567" t="s">
        <v>165</v>
      </c>
      <c r="R22" s="568"/>
      <c r="S22" s="568"/>
      <c r="T22" s="568"/>
      <c r="U22" s="568"/>
      <c r="V22" s="569"/>
      <c r="W22" s="573" t="s">
        <v>166</v>
      </c>
      <c r="X22" s="559"/>
      <c r="Y22" s="560"/>
      <c r="Z22" s="433" t="s">
        <v>1</v>
      </c>
      <c r="AA22" s="438"/>
      <c r="AB22" s="438"/>
      <c r="AC22" s="438"/>
      <c r="AD22" s="438"/>
      <c r="AE22" s="438"/>
      <c r="AF22" s="438"/>
      <c r="AG22" s="428"/>
      <c r="AH22" s="586" t="s">
        <v>167</v>
      </c>
      <c r="AI22" s="438"/>
      <c r="AJ22" s="438"/>
      <c r="AK22" s="438"/>
      <c r="AL22" s="428"/>
      <c r="AM22" s="586" t="s">
        <v>168</v>
      </c>
      <c r="AN22" s="587"/>
      <c r="AO22" s="587"/>
      <c r="AP22" s="587"/>
      <c r="AQ22" s="587"/>
      <c r="AR22" s="588"/>
      <c r="AS22" s="567" t="s">
        <v>165</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2">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169</v>
      </c>
      <c r="AZ23" s="382"/>
      <c r="BA23" s="382"/>
      <c r="BB23" s="382"/>
      <c r="BC23" s="382"/>
      <c r="BD23" s="382"/>
      <c r="BE23" s="382"/>
      <c r="BF23" s="382"/>
      <c r="BG23" s="382"/>
      <c r="BH23" s="382"/>
      <c r="BI23" s="382"/>
      <c r="BJ23" s="382"/>
      <c r="BK23" s="382"/>
      <c r="BL23" s="382"/>
      <c r="BM23" s="383"/>
      <c r="BN23" s="421">
        <v>3642633</v>
      </c>
      <c r="BO23" s="422"/>
      <c r="BP23" s="422"/>
      <c r="BQ23" s="422"/>
      <c r="BR23" s="422"/>
      <c r="BS23" s="422"/>
      <c r="BT23" s="422"/>
      <c r="BU23" s="423"/>
      <c r="BV23" s="421">
        <v>3498382</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5">
      <c r="A24" s="181"/>
      <c r="B24" s="561"/>
      <c r="C24" s="562"/>
      <c r="D24" s="563"/>
      <c r="E24" s="471" t="s">
        <v>170</v>
      </c>
      <c r="F24" s="451"/>
      <c r="G24" s="451"/>
      <c r="H24" s="451"/>
      <c r="I24" s="451"/>
      <c r="J24" s="451"/>
      <c r="K24" s="452"/>
      <c r="L24" s="472">
        <v>1</v>
      </c>
      <c r="M24" s="473"/>
      <c r="N24" s="473"/>
      <c r="O24" s="473"/>
      <c r="P24" s="515"/>
      <c r="Q24" s="472">
        <v>7100</v>
      </c>
      <c r="R24" s="473"/>
      <c r="S24" s="473"/>
      <c r="T24" s="473"/>
      <c r="U24" s="473"/>
      <c r="V24" s="515"/>
      <c r="W24" s="574"/>
      <c r="X24" s="562"/>
      <c r="Y24" s="563"/>
      <c r="Z24" s="471" t="s">
        <v>171</v>
      </c>
      <c r="AA24" s="451"/>
      <c r="AB24" s="451"/>
      <c r="AC24" s="451"/>
      <c r="AD24" s="451"/>
      <c r="AE24" s="451"/>
      <c r="AF24" s="451"/>
      <c r="AG24" s="452"/>
      <c r="AH24" s="472">
        <v>62</v>
      </c>
      <c r="AI24" s="473"/>
      <c r="AJ24" s="473"/>
      <c r="AK24" s="473"/>
      <c r="AL24" s="515"/>
      <c r="AM24" s="472">
        <v>187860</v>
      </c>
      <c r="AN24" s="473"/>
      <c r="AO24" s="473"/>
      <c r="AP24" s="473"/>
      <c r="AQ24" s="473"/>
      <c r="AR24" s="515"/>
      <c r="AS24" s="472">
        <v>3030</v>
      </c>
      <c r="AT24" s="473"/>
      <c r="AU24" s="473"/>
      <c r="AV24" s="473"/>
      <c r="AW24" s="473"/>
      <c r="AX24" s="474"/>
      <c r="AY24" s="594" t="s">
        <v>172</v>
      </c>
      <c r="AZ24" s="595"/>
      <c r="BA24" s="595"/>
      <c r="BB24" s="595"/>
      <c r="BC24" s="595"/>
      <c r="BD24" s="595"/>
      <c r="BE24" s="595"/>
      <c r="BF24" s="595"/>
      <c r="BG24" s="595"/>
      <c r="BH24" s="595"/>
      <c r="BI24" s="595"/>
      <c r="BJ24" s="595"/>
      <c r="BK24" s="595"/>
      <c r="BL24" s="595"/>
      <c r="BM24" s="596"/>
      <c r="BN24" s="421">
        <v>3222483</v>
      </c>
      <c r="BO24" s="422"/>
      <c r="BP24" s="422"/>
      <c r="BQ24" s="422"/>
      <c r="BR24" s="422"/>
      <c r="BS24" s="422"/>
      <c r="BT24" s="422"/>
      <c r="BU24" s="423"/>
      <c r="BV24" s="421">
        <v>3365842</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2">
      <c r="A25" s="181"/>
      <c r="B25" s="561"/>
      <c r="C25" s="562"/>
      <c r="D25" s="563"/>
      <c r="E25" s="471" t="s">
        <v>173</v>
      </c>
      <c r="F25" s="451"/>
      <c r="G25" s="451"/>
      <c r="H25" s="451"/>
      <c r="I25" s="451"/>
      <c r="J25" s="451"/>
      <c r="K25" s="452"/>
      <c r="L25" s="472">
        <v>1</v>
      </c>
      <c r="M25" s="473"/>
      <c r="N25" s="473"/>
      <c r="O25" s="473"/>
      <c r="P25" s="515"/>
      <c r="Q25" s="472">
        <v>5820</v>
      </c>
      <c r="R25" s="473"/>
      <c r="S25" s="473"/>
      <c r="T25" s="473"/>
      <c r="U25" s="473"/>
      <c r="V25" s="515"/>
      <c r="W25" s="574"/>
      <c r="X25" s="562"/>
      <c r="Y25" s="563"/>
      <c r="Z25" s="471" t="s">
        <v>174</v>
      </c>
      <c r="AA25" s="451"/>
      <c r="AB25" s="451"/>
      <c r="AC25" s="451"/>
      <c r="AD25" s="451"/>
      <c r="AE25" s="451"/>
      <c r="AF25" s="451"/>
      <c r="AG25" s="452"/>
      <c r="AH25" s="472" t="s">
        <v>138</v>
      </c>
      <c r="AI25" s="473"/>
      <c r="AJ25" s="473"/>
      <c r="AK25" s="473"/>
      <c r="AL25" s="515"/>
      <c r="AM25" s="472" t="s">
        <v>138</v>
      </c>
      <c r="AN25" s="473"/>
      <c r="AO25" s="473"/>
      <c r="AP25" s="473"/>
      <c r="AQ25" s="473"/>
      <c r="AR25" s="515"/>
      <c r="AS25" s="472" t="s">
        <v>175</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721771</v>
      </c>
      <c r="BO25" s="385"/>
      <c r="BP25" s="385"/>
      <c r="BQ25" s="385"/>
      <c r="BR25" s="385"/>
      <c r="BS25" s="385"/>
      <c r="BT25" s="385"/>
      <c r="BU25" s="386"/>
      <c r="BV25" s="384">
        <v>841541</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2">
      <c r="A26" s="181"/>
      <c r="B26" s="561"/>
      <c r="C26" s="562"/>
      <c r="D26" s="563"/>
      <c r="E26" s="471" t="s">
        <v>177</v>
      </c>
      <c r="F26" s="451"/>
      <c r="G26" s="451"/>
      <c r="H26" s="451"/>
      <c r="I26" s="451"/>
      <c r="J26" s="451"/>
      <c r="K26" s="452"/>
      <c r="L26" s="472">
        <v>1</v>
      </c>
      <c r="M26" s="473"/>
      <c r="N26" s="473"/>
      <c r="O26" s="473"/>
      <c r="P26" s="515"/>
      <c r="Q26" s="472">
        <v>5350</v>
      </c>
      <c r="R26" s="473"/>
      <c r="S26" s="473"/>
      <c r="T26" s="473"/>
      <c r="U26" s="473"/>
      <c r="V26" s="515"/>
      <c r="W26" s="574"/>
      <c r="X26" s="562"/>
      <c r="Y26" s="563"/>
      <c r="Z26" s="471" t="s">
        <v>178</v>
      </c>
      <c r="AA26" s="584"/>
      <c r="AB26" s="584"/>
      <c r="AC26" s="584"/>
      <c r="AD26" s="584"/>
      <c r="AE26" s="584"/>
      <c r="AF26" s="584"/>
      <c r="AG26" s="585"/>
      <c r="AH26" s="472" t="s">
        <v>175</v>
      </c>
      <c r="AI26" s="473"/>
      <c r="AJ26" s="473"/>
      <c r="AK26" s="473"/>
      <c r="AL26" s="515"/>
      <c r="AM26" s="472" t="s">
        <v>175</v>
      </c>
      <c r="AN26" s="473"/>
      <c r="AO26" s="473"/>
      <c r="AP26" s="473"/>
      <c r="AQ26" s="473"/>
      <c r="AR26" s="515"/>
      <c r="AS26" s="472" t="s">
        <v>179</v>
      </c>
      <c r="AT26" s="473"/>
      <c r="AU26" s="473"/>
      <c r="AV26" s="473"/>
      <c r="AW26" s="473"/>
      <c r="AX26" s="474"/>
      <c r="AY26" s="424" t="s">
        <v>180</v>
      </c>
      <c r="AZ26" s="425"/>
      <c r="BA26" s="425"/>
      <c r="BB26" s="425"/>
      <c r="BC26" s="425"/>
      <c r="BD26" s="425"/>
      <c r="BE26" s="425"/>
      <c r="BF26" s="425"/>
      <c r="BG26" s="425"/>
      <c r="BH26" s="425"/>
      <c r="BI26" s="425"/>
      <c r="BJ26" s="425"/>
      <c r="BK26" s="425"/>
      <c r="BL26" s="425"/>
      <c r="BM26" s="426"/>
      <c r="BN26" s="421" t="s">
        <v>175</v>
      </c>
      <c r="BO26" s="422"/>
      <c r="BP26" s="422"/>
      <c r="BQ26" s="422"/>
      <c r="BR26" s="422"/>
      <c r="BS26" s="422"/>
      <c r="BT26" s="422"/>
      <c r="BU26" s="423"/>
      <c r="BV26" s="421" t="s">
        <v>179</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5">
      <c r="A27" s="181"/>
      <c r="B27" s="561"/>
      <c r="C27" s="562"/>
      <c r="D27" s="563"/>
      <c r="E27" s="471" t="s">
        <v>181</v>
      </c>
      <c r="F27" s="451"/>
      <c r="G27" s="451"/>
      <c r="H27" s="451"/>
      <c r="I27" s="451"/>
      <c r="J27" s="451"/>
      <c r="K27" s="452"/>
      <c r="L27" s="472">
        <v>1</v>
      </c>
      <c r="M27" s="473"/>
      <c r="N27" s="473"/>
      <c r="O27" s="473"/>
      <c r="P27" s="515"/>
      <c r="Q27" s="472">
        <v>2540</v>
      </c>
      <c r="R27" s="473"/>
      <c r="S27" s="473"/>
      <c r="T27" s="473"/>
      <c r="U27" s="473"/>
      <c r="V27" s="515"/>
      <c r="W27" s="574"/>
      <c r="X27" s="562"/>
      <c r="Y27" s="563"/>
      <c r="Z27" s="471" t="s">
        <v>182</v>
      </c>
      <c r="AA27" s="451"/>
      <c r="AB27" s="451"/>
      <c r="AC27" s="451"/>
      <c r="AD27" s="451"/>
      <c r="AE27" s="451"/>
      <c r="AF27" s="451"/>
      <c r="AG27" s="452"/>
      <c r="AH27" s="472" t="s">
        <v>175</v>
      </c>
      <c r="AI27" s="473"/>
      <c r="AJ27" s="473"/>
      <c r="AK27" s="473"/>
      <c r="AL27" s="515"/>
      <c r="AM27" s="472" t="s">
        <v>138</v>
      </c>
      <c r="AN27" s="473"/>
      <c r="AO27" s="473"/>
      <c r="AP27" s="473"/>
      <c r="AQ27" s="473"/>
      <c r="AR27" s="515"/>
      <c r="AS27" s="472" t="s">
        <v>138</v>
      </c>
      <c r="AT27" s="473"/>
      <c r="AU27" s="473"/>
      <c r="AV27" s="473"/>
      <c r="AW27" s="473"/>
      <c r="AX27" s="474"/>
      <c r="AY27" s="516" t="s">
        <v>183</v>
      </c>
      <c r="AZ27" s="517"/>
      <c r="BA27" s="517"/>
      <c r="BB27" s="517"/>
      <c r="BC27" s="517"/>
      <c r="BD27" s="517"/>
      <c r="BE27" s="517"/>
      <c r="BF27" s="517"/>
      <c r="BG27" s="517"/>
      <c r="BH27" s="517"/>
      <c r="BI27" s="517"/>
      <c r="BJ27" s="517"/>
      <c r="BK27" s="517"/>
      <c r="BL27" s="517"/>
      <c r="BM27" s="518"/>
      <c r="BN27" s="597">
        <v>100000</v>
      </c>
      <c r="BO27" s="598"/>
      <c r="BP27" s="598"/>
      <c r="BQ27" s="598"/>
      <c r="BR27" s="598"/>
      <c r="BS27" s="598"/>
      <c r="BT27" s="598"/>
      <c r="BU27" s="599"/>
      <c r="BV27" s="597">
        <v>100000</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2">
      <c r="A28" s="181"/>
      <c r="B28" s="561"/>
      <c r="C28" s="562"/>
      <c r="D28" s="563"/>
      <c r="E28" s="471" t="s">
        <v>184</v>
      </c>
      <c r="F28" s="451"/>
      <c r="G28" s="451"/>
      <c r="H28" s="451"/>
      <c r="I28" s="451"/>
      <c r="J28" s="451"/>
      <c r="K28" s="452"/>
      <c r="L28" s="472">
        <v>1</v>
      </c>
      <c r="M28" s="473"/>
      <c r="N28" s="473"/>
      <c r="O28" s="473"/>
      <c r="P28" s="515"/>
      <c r="Q28" s="472">
        <v>2040</v>
      </c>
      <c r="R28" s="473"/>
      <c r="S28" s="473"/>
      <c r="T28" s="473"/>
      <c r="U28" s="473"/>
      <c r="V28" s="515"/>
      <c r="W28" s="574"/>
      <c r="X28" s="562"/>
      <c r="Y28" s="563"/>
      <c r="Z28" s="471" t="s">
        <v>185</v>
      </c>
      <c r="AA28" s="451"/>
      <c r="AB28" s="451"/>
      <c r="AC28" s="451"/>
      <c r="AD28" s="451"/>
      <c r="AE28" s="451"/>
      <c r="AF28" s="451"/>
      <c r="AG28" s="452"/>
      <c r="AH28" s="472" t="s">
        <v>138</v>
      </c>
      <c r="AI28" s="473"/>
      <c r="AJ28" s="473"/>
      <c r="AK28" s="473"/>
      <c r="AL28" s="515"/>
      <c r="AM28" s="472" t="s">
        <v>138</v>
      </c>
      <c r="AN28" s="473"/>
      <c r="AO28" s="473"/>
      <c r="AP28" s="473"/>
      <c r="AQ28" s="473"/>
      <c r="AR28" s="515"/>
      <c r="AS28" s="472" t="s">
        <v>138</v>
      </c>
      <c r="AT28" s="473"/>
      <c r="AU28" s="473"/>
      <c r="AV28" s="473"/>
      <c r="AW28" s="473"/>
      <c r="AX28" s="474"/>
      <c r="AY28" s="600" t="s">
        <v>186</v>
      </c>
      <c r="AZ28" s="601"/>
      <c r="BA28" s="601"/>
      <c r="BB28" s="602"/>
      <c r="BC28" s="381" t="s">
        <v>48</v>
      </c>
      <c r="BD28" s="382"/>
      <c r="BE28" s="382"/>
      <c r="BF28" s="382"/>
      <c r="BG28" s="382"/>
      <c r="BH28" s="382"/>
      <c r="BI28" s="382"/>
      <c r="BJ28" s="382"/>
      <c r="BK28" s="382"/>
      <c r="BL28" s="382"/>
      <c r="BM28" s="383"/>
      <c r="BN28" s="384">
        <v>576135</v>
      </c>
      <c r="BO28" s="385"/>
      <c r="BP28" s="385"/>
      <c r="BQ28" s="385"/>
      <c r="BR28" s="385"/>
      <c r="BS28" s="385"/>
      <c r="BT28" s="385"/>
      <c r="BU28" s="386"/>
      <c r="BV28" s="384">
        <v>484061</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2">
      <c r="A29" s="181"/>
      <c r="B29" s="561"/>
      <c r="C29" s="562"/>
      <c r="D29" s="563"/>
      <c r="E29" s="471" t="s">
        <v>187</v>
      </c>
      <c r="F29" s="451"/>
      <c r="G29" s="451"/>
      <c r="H29" s="451"/>
      <c r="I29" s="451"/>
      <c r="J29" s="451"/>
      <c r="K29" s="452"/>
      <c r="L29" s="472">
        <v>8</v>
      </c>
      <c r="M29" s="473"/>
      <c r="N29" s="473"/>
      <c r="O29" s="473"/>
      <c r="P29" s="515"/>
      <c r="Q29" s="472">
        <v>1850</v>
      </c>
      <c r="R29" s="473"/>
      <c r="S29" s="473"/>
      <c r="T29" s="473"/>
      <c r="U29" s="473"/>
      <c r="V29" s="515"/>
      <c r="W29" s="575"/>
      <c r="X29" s="576"/>
      <c r="Y29" s="577"/>
      <c r="Z29" s="471" t="s">
        <v>188</v>
      </c>
      <c r="AA29" s="451"/>
      <c r="AB29" s="451"/>
      <c r="AC29" s="451"/>
      <c r="AD29" s="451"/>
      <c r="AE29" s="451"/>
      <c r="AF29" s="451"/>
      <c r="AG29" s="452"/>
      <c r="AH29" s="472">
        <v>62</v>
      </c>
      <c r="AI29" s="473"/>
      <c r="AJ29" s="473"/>
      <c r="AK29" s="473"/>
      <c r="AL29" s="515"/>
      <c r="AM29" s="472">
        <v>187860</v>
      </c>
      <c r="AN29" s="473"/>
      <c r="AO29" s="473"/>
      <c r="AP29" s="473"/>
      <c r="AQ29" s="473"/>
      <c r="AR29" s="515"/>
      <c r="AS29" s="472">
        <v>3030</v>
      </c>
      <c r="AT29" s="473"/>
      <c r="AU29" s="473"/>
      <c r="AV29" s="473"/>
      <c r="AW29" s="473"/>
      <c r="AX29" s="474"/>
      <c r="AY29" s="603"/>
      <c r="AZ29" s="604"/>
      <c r="BA29" s="604"/>
      <c r="BB29" s="605"/>
      <c r="BC29" s="455" t="s">
        <v>189</v>
      </c>
      <c r="BD29" s="456"/>
      <c r="BE29" s="456"/>
      <c r="BF29" s="456"/>
      <c r="BG29" s="456"/>
      <c r="BH29" s="456"/>
      <c r="BI29" s="456"/>
      <c r="BJ29" s="456"/>
      <c r="BK29" s="456"/>
      <c r="BL29" s="456"/>
      <c r="BM29" s="457"/>
      <c r="BN29" s="421">
        <v>85719</v>
      </c>
      <c r="BO29" s="422"/>
      <c r="BP29" s="422"/>
      <c r="BQ29" s="422"/>
      <c r="BR29" s="422"/>
      <c r="BS29" s="422"/>
      <c r="BT29" s="422"/>
      <c r="BU29" s="423"/>
      <c r="BV29" s="421">
        <v>85711</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5">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190</v>
      </c>
      <c r="X30" s="582"/>
      <c r="Y30" s="582"/>
      <c r="Z30" s="582"/>
      <c r="AA30" s="582"/>
      <c r="AB30" s="582"/>
      <c r="AC30" s="582"/>
      <c r="AD30" s="582"/>
      <c r="AE30" s="582"/>
      <c r="AF30" s="582"/>
      <c r="AG30" s="583"/>
      <c r="AH30" s="540">
        <v>93</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2152042</v>
      </c>
      <c r="BO30" s="598"/>
      <c r="BP30" s="598"/>
      <c r="BQ30" s="598"/>
      <c r="BR30" s="598"/>
      <c r="BS30" s="598"/>
      <c r="BT30" s="598"/>
      <c r="BU30" s="599"/>
      <c r="BV30" s="597">
        <v>2296008</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191</v>
      </c>
      <c r="D32" s="181"/>
      <c r="E32" s="181"/>
      <c r="U32" s="180" t="s">
        <v>192</v>
      </c>
      <c r="AM32" s="180" t="s">
        <v>193</v>
      </c>
      <c r="BE32" s="180" t="s">
        <v>194</v>
      </c>
      <c r="BW32" s="180" t="s">
        <v>195</v>
      </c>
      <c r="CO32" s="180" t="s">
        <v>196</v>
      </c>
      <c r="DI32" s="204"/>
    </row>
    <row r="33" spans="1:113" ht="13.5" customHeight="1" x14ac:dyDescent="0.2">
      <c r="A33" s="181"/>
      <c r="B33" s="205"/>
      <c r="C33" s="445" t="s">
        <v>197</v>
      </c>
      <c r="D33" s="445"/>
      <c r="E33" s="410" t="s">
        <v>198</v>
      </c>
      <c r="F33" s="410"/>
      <c r="G33" s="410"/>
      <c r="H33" s="410"/>
      <c r="I33" s="410"/>
      <c r="J33" s="410"/>
      <c r="K33" s="410"/>
      <c r="L33" s="410"/>
      <c r="M33" s="410"/>
      <c r="N33" s="410"/>
      <c r="O33" s="410"/>
      <c r="P33" s="410"/>
      <c r="Q33" s="410"/>
      <c r="R33" s="410"/>
      <c r="S33" s="410"/>
      <c r="T33" s="206"/>
      <c r="U33" s="445" t="s">
        <v>199</v>
      </c>
      <c r="V33" s="445"/>
      <c r="W33" s="410" t="s">
        <v>200</v>
      </c>
      <c r="X33" s="410"/>
      <c r="Y33" s="410"/>
      <c r="Z33" s="410"/>
      <c r="AA33" s="410"/>
      <c r="AB33" s="410"/>
      <c r="AC33" s="410"/>
      <c r="AD33" s="410"/>
      <c r="AE33" s="410"/>
      <c r="AF33" s="410"/>
      <c r="AG33" s="410"/>
      <c r="AH33" s="410"/>
      <c r="AI33" s="410"/>
      <c r="AJ33" s="410"/>
      <c r="AK33" s="410"/>
      <c r="AL33" s="206"/>
      <c r="AM33" s="445" t="s">
        <v>201</v>
      </c>
      <c r="AN33" s="445"/>
      <c r="AO33" s="410" t="s">
        <v>200</v>
      </c>
      <c r="AP33" s="410"/>
      <c r="AQ33" s="410"/>
      <c r="AR33" s="410"/>
      <c r="AS33" s="410"/>
      <c r="AT33" s="410"/>
      <c r="AU33" s="410"/>
      <c r="AV33" s="410"/>
      <c r="AW33" s="410"/>
      <c r="AX33" s="410"/>
      <c r="AY33" s="410"/>
      <c r="AZ33" s="410"/>
      <c r="BA33" s="410"/>
      <c r="BB33" s="410"/>
      <c r="BC33" s="410"/>
      <c r="BD33" s="207"/>
      <c r="BE33" s="410" t="s">
        <v>202</v>
      </c>
      <c r="BF33" s="410"/>
      <c r="BG33" s="410" t="s">
        <v>203</v>
      </c>
      <c r="BH33" s="410"/>
      <c r="BI33" s="410"/>
      <c r="BJ33" s="410"/>
      <c r="BK33" s="410"/>
      <c r="BL33" s="410"/>
      <c r="BM33" s="410"/>
      <c r="BN33" s="410"/>
      <c r="BO33" s="410"/>
      <c r="BP33" s="410"/>
      <c r="BQ33" s="410"/>
      <c r="BR33" s="410"/>
      <c r="BS33" s="410"/>
      <c r="BT33" s="410"/>
      <c r="BU33" s="410"/>
      <c r="BV33" s="207"/>
      <c r="BW33" s="445" t="s">
        <v>202</v>
      </c>
      <c r="BX33" s="445"/>
      <c r="BY33" s="410" t="s">
        <v>204</v>
      </c>
      <c r="BZ33" s="410"/>
      <c r="CA33" s="410"/>
      <c r="CB33" s="410"/>
      <c r="CC33" s="410"/>
      <c r="CD33" s="410"/>
      <c r="CE33" s="410"/>
      <c r="CF33" s="410"/>
      <c r="CG33" s="410"/>
      <c r="CH33" s="410"/>
      <c r="CI33" s="410"/>
      <c r="CJ33" s="410"/>
      <c r="CK33" s="410"/>
      <c r="CL33" s="410"/>
      <c r="CM33" s="410"/>
      <c r="CN33" s="206"/>
      <c r="CO33" s="445" t="s">
        <v>197</v>
      </c>
      <c r="CP33" s="445"/>
      <c r="CQ33" s="410" t="s">
        <v>205</v>
      </c>
      <c r="CR33" s="410"/>
      <c r="CS33" s="410"/>
      <c r="CT33" s="410"/>
      <c r="CU33" s="410"/>
      <c r="CV33" s="410"/>
      <c r="CW33" s="410"/>
      <c r="CX33" s="410"/>
      <c r="CY33" s="410"/>
      <c r="CZ33" s="410"/>
      <c r="DA33" s="410"/>
      <c r="DB33" s="410"/>
      <c r="DC33" s="410"/>
      <c r="DD33" s="410"/>
      <c r="DE33" s="410"/>
      <c r="DF33" s="206"/>
      <c r="DG33" s="609" t="s">
        <v>206</v>
      </c>
      <c r="DH33" s="609"/>
      <c r="DI33" s="208"/>
    </row>
    <row r="34" spans="1:113" ht="32.25" customHeight="1" x14ac:dyDescent="0.2">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6</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10</v>
      </c>
      <c r="BF34" s="610"/>
      <c r="BG34" s="611" t="str">
        <f>IF('各会計、関係団体の財政状況及び健全化判断比率'!B32="","",'各会計、関係団体の財政状況及び健全化判断比率'!B32)</f>
        <v>簡易水道事業特別会計</v>
      </c>
      <c r="BH34" s="611"/>
      <c r="BI34" s="611"/>
      <c r="BJ34" s="611"/>
      <c r="BK34" s="611"/>
      <c r="BL34" s="611"/>
      <c r="BM34" s="611"/>
      <c r="BN34" s="611"/>
      <c r="BO34" s="611"/>
      <c r="BP34" s="611"/>
      <c r="BQ34" s="611"/>
      <c r="BR34" s="611"/>
      <c r="BS34" s="611"/>
      <c r="BT34" s="611"/>
      <c r="BU34" s="611"/>
      <c r="BV34" s="181"/>
      <c r="BW34" s="610">
        <f>IF(BY34="","",MAX(C34:D43,U34:V43,AM34:AN43,BE34:BF43)+1)</f>
        <v>15</v>
      </c>
      <c r="BX34" s="610"/>
      <c r="BY34" s="611" t="str">
        <f>IF('各会計、関係団体の財政状況及び健全化判断比率'!B68="","",'各会計、関係団体の財政状況及び健全化判断比率'!B68)</f>
        <v>周東環境衛生組合（一般会計）</v>
      </c>
      <c r="BZ34" s="611"/>
      <c r="CA34" s="611"/>
      <c r="CB34" s="611"/>
      <c r="CC34" s="611"/>
      <c r="CD34" s="611"/>
      <c r="CE34" s="611"/>
      <c r="CF34" s="611"/>
      <c r="CG34" s="611"/>
      <c r="CH34" s="611"/>
      <c r="CI34" s="611"/>
      <c r="CJ34" s="611"/>
      <c r="CK34" s="611"/>
      <c r="CL34" s="611"/>
      <c r="CM34" s="611"/>
      <c r="CN34" s="181"/>
      <c r="CO34" s="610">
        <f>IF(CQ34="","",MAX(C34:D43,U34:V43,AM34:AN43,BE34:BF43,BW34:BX43)+1)</f>
        <v>25</v>
      </c>
      <c r="CP34" s="610"/>
      <c r="CQ34" s="611" t="str">
        <f>IF('各会計、関係団体の財政状況及び健全化判断比率'!BS7="","",'各会計、関係団体の財政状況及び健全化判断比率'!BS7)</f>
        <v>上関航運</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2">
      <c r="A35" s="181"/>
      <c r="B35" s="205"/>
      <c r="C35" s="610">
        <f>IF(E35="","",C34+1)</f>
        <v>2</v>
      </c>
      <c r="D35" s="610"/>
      <c r="E35" s="611" t="str">
        <f>IF('各会計、関係団体の財政状況及び健全化判断比率'!B8="","",'各会計、関係団体の財政状況及び健全化判断比率'!B8)</f>
        <v>診療所事業特別会計</v>
      </c>
      <c r="F35" s="611"/>
      <c r="G35" s="611"/>
      <c r="H35" s="611"/>
      <c r="I35" s="611"/>
      <c r="J35" s="611"/>
      <c r="K35" s="611"/>
      <c r="L35" s="611"/>
      <c r="M35" s="611"/>
      <c r="N35" s="611"/>
      <c r="O35" s="611"/>
      <c r="P35" s="611"/>
      <c r="Q35" s="611"/>
      <c r="R35" s="611"/>
      <c r="S35" s="611"/>
      <c r="T35" s="181"/>
      <c r="U35" s="610">
        <f>IF(W35="","",U34+1)</f>
        <v>7</v>
      </c>
      <c r="V35" s="610"/>
      <c r="W35" s="611" t="str">
        <f>IF('各会計、関係団体の財政状況及び健全化判断比率'!B29="","",'各会計、関係団体の財政状況及び健全化判断比率'!B29)</f>
        <v>後期高齢者医療特別会計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11</v>
      </c>
      <c r="BF35" s="610"/>
      <c r="BG35" s="611" t="str">
        <f>IF('各会計、関係団体の財政状況及び健全化判断比率'!B33="","",'各会計、関係団体の財政状況及び健全化判断比率'!B33)</f>
        <v>農業集落排水事業特別会計</v>
      </c>
      <c r="BH35" s="611"/>
      <c r="BI35" s="611"/>
      <c r="BJ35" s="611"/>
      <c r="BK35" s="611"/>
      <c r="BL35" s="611"/>
      <c r="BM35" s="611"/>
      <c r="BN35" s="611"/>
      <c r="BO35" s="611"/>
      <c r="BP35" s="611"/>
      <c r="BQ35" s="611"/>
      <c r="BR35" s="611"/>
      <c r="BS35" s="611"/>
      <c r="BT35" s="611"/>
      <c r="BU35" s="611"/>
      <c r="BV35" s="181"/>
      <c r="BW35" s="610">
        <f t="shared" ref="BW35:BW43" si="2">IF(BY35="","",BW34+1)</f>
        <v>16</v>
      </c>
      <c r="BX35" s="610"/>
      <c r="BY35" s="611" t="str">
        <f>IF('各会計、関係団体の財政状況及び健全化判断比率'!B69="","",'各会計、関係団体の財政状況及び健全化判断比率'!B69)</f>
        <v>柳井地区広域消防組合（一般会計）</v>
      </c>
      <c r="BZ35" s="611"/>
      <c r="CA35" s="611"/>
      <c r="CB35" s="611"/>
      <c r="CC35" s="611"/>
      <c r="CD35" s="611"/>
      <c r="CE35" s="611"/>
      <c r="CF35" s="611"/>
      <c r="CG35" s="611"/>
      <c r="CH35" s="611"/>
      <c r="CI35" s="611"/>
      <c r="CJ35" s="611"/>
      <c r="CK35" s="611"/>
      <c r="CL35" s="611"/>
      <c r="CM35" s="611"/>
      <c r="CN35" s="181"/>
      <c r="CO35" s="610">
        <f t="shared" ref="CO35:CO43" si="3">IF(CQ35="","",CO34+1)</f>
        <v>26</v>
      </c>
      <c r="CP35" s="610"/>
      <c r="CQ35" s="611" t="str">
        <f>IF('各会計、関係団体の財政状況及び健全化判断比率'!BS8="","",'各会計、関係団体の財政状況及び健全化判断比率'!BS8)</f>
        <v>上関町土地開発公社</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2">
      <c r="A36" s="181"/>
      <c r="B36" s="205"/>
      <c r="C36" s="610">
        <f>IF(E36="","",C35+1)</f>
        <v>3</v>
      </c>
      <c r="D36" s="610"/>
      <c r="E36" s="611" t="str">
        <f>IF('各会計、関係団体の財政状況及び健全化判断比率'!B9="","",'各会計、関係団体の財政状況及び健全化判断比率'!B9)</f>
        <v>へき地診療所事業特別会計</v>
      </c>
      <c r="F36" s="611"/>
      <c r="G36" s="611"/>
      <c r="H36" s="611"/>
      <c r="I36" s="611"/>
      <c r="J36" s="611"/>
      <c r="K36" s="611"/>
      <c r="L36" s="611"/>
      <c r="M36" s="611"/>
      <c r="N36" s="611"/>
      <c r="O36" s="611"/>
      <c r="P36" s="611"/>
      <c r="Q36" s="611"/>
      <c r="R36" s="611"/>
      <c r="S36" s="611"/>
      <c r="T36" s="181"/>
      <c r="U36" s="610">
        <f t="shared" ref="U36:U43" si="4">IF(W36="","",U35+1)</f>
        <v>8</v>
      </c>
      <c r="V36" s="610"/>
      <c r="W36" s="611" t="str">
        <f>IF('各会計、関係団体の財政状況及び健全化判断比率'!B30="","",'各会計、関係団体の財政状況及び健全化判断比率'!B30)</f>
        <v>介護保険特別会計（保険事業勘定）</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f t="shared" si="1"/>
        <v>12</v>
      </c>
      <c r="BF36" s="610"/>
      <c r="BG36" s="611" t="str">
        <f>IF('各会計、関係団体の財政状況及び健全化判断比率'!B34="","",'各会計、関係団体の財政状況及び健全化判断比率'!B34)</f>
        <v>漁業集落排水事業特別会計</v>
      </c>
      <c r="BH36" s="611"/>
      <c r="BI36" s="611"/>
      <c r="BJ36" s="611"/>
      <c r="BK36" s="611"/>
      <c r="BL36" s="611"/>
      <c r="BM36" s="611"/>
      <c r="BN36" s="611"/>
      <c r="BO36" s="611"/>
      <c r="BP36" s="611"/>
      <c r="BQ36" s="611"/>
      <c r="BR36" s="611"/>
      <c r="BS36" s="611"/>
      <c r="BT36" s="611"/>
      <c r="BU36" s="611"/>
      <c r="BV36" s="181"/>
      <c r="BW36" s="610">
        <f t="shared" si="2"/>
        <v>17</v>
      </c>
      <c r="BX36" s="610"/>
      <c r="BY36" s="611" t="str">
        <f>IF('各会計、関係団体の財政状況及び健全化判断比率'!B70="","",'各会計、関係団体の財政状況及び健全化判断比率'!B70)</f>
        <v>柳井地域広域水道企業団（水道用水供給事業会計）</v>
      </c>
      <c r="BZ36" s="611"/>
      <c r="CA36" s="611"/>
      <c r="CB36" s="611"/>
      <c r="CC36" s="611"/>
      <c r="CD36" s="611"/>
      <c r="CE36" s="611"/>
      <c r="CF36" s="611"/>
      <c r="CG36" s="611"/>
      <c r="CH36" s="611"/>
      <c r="CI36" s="611"/>
      <c r="CJ36" s="611"/>
      <c r="CK36" s="611"/>
      <c r="CL36" s="611"/>
      <c r="CM36" s="611"/>
      <c r="CN36" s="181"/>
      <c r="CO36" s="610">
        <f t="shared" si="3"/>
        <v>27</v>
      </c>
      <c r="CP36" s="610"/>
      <c r="CQ36" s="611" t="str">
        <f>IF('各会計、関係団体の財政状況及び健全化判断比率'!BS9="","",'各会計、関係団体の財政状況及び健全化判断比率'!BS9)</f>
        <v>なごみ</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2">
      <c r="A37" s="181"/>
      <c r="B37" s="205"/>
      <c r="C37" s="610">
        <f>IF(E37="","",C36+1)</f>
        <v>4</v>
      </c>
      <c r="D37" s="610"/>
      <c r="E37" s="611" t="str">
        <f>IF('各会計、関係団体の財政状況及び健全化判断比率'!B10="","",'各会計、関係団体の財政状況及び健全化判断比率'!B10)</f>
        <v>へき地歯科診療所事業特別会計</v>
      </c>
      <c r="F37" s="611"/>
      <c r="G37" s="611"/>
      <c r="H37" s="611"/>
      <c r="I37" s="611"/>
      <c r="J37" s="611"/>
      <c r="K37" s="611"/>
      <c r="L37" s="611"/>
      <c r="M37" s="611"/>
      <c r="N37" s="611"/>
      <c r="O37" s="611"/>
      <c r="P37" s="611"/>
      <c r="Q37" s="611"/>
      <c r="R37" s="611"/>
      <c r="S37" s="611"/>
      <c r="T37" s="181"/>
      <c r="U37" s="610">
        <f t="shared" si="4"/>
        <v>9</v>
      </c>
      <c r="V37" s="610"/>
      <c r="W37" s="611" t="str">
        <f>IF('各会計、関係団体の財政状況及び健全化判断比率'!B31="","",'各会計、関係団体の財政状況及び健全化判断比率'!B31)</f>
        <v>介護保険特別会計（介護サービス事業勘定）</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f t="shared" si="1"/>
        <v>13</v>
      </c>
      <c r="BF37" s="610"/>
      <c r="BG37" s="611" t="str">
        <f>IF('各会計、関係団体の財政状況及び健全化判断比率'!B35="","",'各会計、関係団体の財政状況及び健全化判断比率'!B35)</f>
        <v>航運事業特別会計</v>
      </c>
      <c r="BH37" s="611"/>
      <c r="BI37" s="611"/>
      <c r="BJ37" s="611"/>
      <c r="BK37" s="611"/>
      <c r="BL37" s="611"/>
      <c r="BM37" s="611"/>
      <c r="BN37" s="611"/>
      <c r="BO37" s="611"/>
      <c r="BP37" s="611"/>
      <c r="BQ37" s="611"/>
      <c r="BR37" s="611"/>
      <c r="BS37" s="611"/>
      <c r="BT37" s="611"/>
      <c r="BU37" s="611"/>
      <c r="BV37" s="181"/>
      <c r="BW37" s="610">
        <f t="shared" si="2"/>
        <v>18</v>
      </c>
      <c r="BX37" s="610"/>
      <c r="BY37" s="611" t="str">
        <f>IF('各会計、関係団体の財政状況及び健全化判断比率'!B71="","",'各会計、関係団体の財政状況及び健全化判断比率'!B71)</f>
        <v>山口県市町総合事務組合（一般会計）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2">
      <c r="A38" s="181"/>
      <c r="B38" s="205"/>
      <c r="C38" s="610">
        <f t="shared" ref="C38:C43" si="5">IF(E38="","",C37+1)</f>
        <v>5</v>
      </c>
      <c r="D38" s="610"/>
      <c r="E38" s="611" t="str">
        <f>IF('各会計、関係団体の財政状況及び健全化判断比率'!B11="","",'各会計、関係団体の財政状況及び健全化判断比率'!B11)</f>
        <v>用地取得事業特別会計</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f t="shared" si="1"/>
        <v>14</v>
      </c>
      <c r="BF38" s="610"/>
      <c r="BG38" s="611" t="str">
        <f>IF('各会計、関係団体の財政状況及び健全化判断比率'!B36="","",'各会計、関係団体の財政状況及び健全化判断比率'!B36)</f>
        <v>風力発電事業特別会計</v>
      </c>
      <c r="BH38" s="611"/>
      <c r="BI38" s="611"/>
      <c r="BJ38" s="611"/>
      <c r="BK38" s="611"/>
      <c r="BL38" s="611"/>
      <c r="BM38" s="611"/>
      <c r="BN38" s="611"/>
      <c r="BO38" s="611"/>
      <c r="BP38" s="611"/>
      <c r="BQ38" s="611"/>
      <c r="BR38" s="611"/>
      <c r="BS38" s="611"/>
      <c r="BT38" s="611"/>
      <c r="BU38" s="611"/>
      <c r="BV38" s="181"/>
      <c r="BW38" s="610">
        <f t="shared" si="2"/>
        <v>19</v>
      </c>
      <c r="BX38" s="610"/>
      <c r="BY38" s="611" t="str">
        <f>IF('各会計、関係団体の財政状況及び健全化判断比率'!B72="","",'各会計、関係団体の財政状況及び健全化判断比率'!B72)</f>
        <v>山口県市町総合事務組合（退職手当特別会計）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2">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20</v>
      </c>
      <c r="BX39" s="610"/>
      <c r="BY39" s="611" t="str">
        <f>IF('各会計、関係団体の財政状況及び健全化判断比率'!B73="","",'各会計、関係団体の財政状況及び健全化判断比率'!B73)</f>
        <v>山口県市町総合事務組合（消防団員補償等特別会計）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2">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21</v>
      </c>
      <c r="BX40" s="610"/>
      <c r="BY40" s="611" t="str">
        <f>IF('各会計、関係団体の財政状況及び健全化判断比率'!B74="","",'各会計、関係団体の財政状況及び健全化判断比率'!B74)</f>
        <v>山口県市町総合事務組合（非常勤職員公務災害補償特別会計）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2">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22</v>
      </c>
      <c r="BX41" s="610"/>
      <c r="BY41" s="611" t="str">
        <f>IF('各会計、関係団体の財政状況及び健全化判断比率'!B75="","",'各会計、関係団体の財政状況及び健全化判断比率'!B75)</f>
        <v>山口県市町総合事務組合（山口県市町公平委員会特別会計）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2">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23</v>
      </c>
      <c r="BX42" s="610"/>
      <c r="BY42" s="611" t="str">
        <f>IF('各会計、関係団体の財政状況及び健全化判断比率'!B76="","",'各会計、関係団体の財政状況及び健全化判断比率'!B76)</f>
        <v>山口県市町総合事務組合（交通災害共済特別会計）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2">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24</v>
      </c>
      <c r="BX43" s="610"/>
      <c r="BY43" s="611" t="str">
        <f>IF('各会計、関係団体の財政状況及び健全化判断比率'!B77="","",'各会計、関係団体の財政状況及び健全化判断比率'!B77)</f>
        <v>山口県市町総合事務組合（山口県自治会館管理特別会計）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180" t="s">
        <v>208</v>
      </c>
    </row>
    <row r="47" spans="1:113" x14ac:dyDescent="0.2">
      <c r="E47" s="180" t="s">
        <v>209</v>
      </c>
    </row>
    <row r="48" spans="1:113" x14ac:dyDescent="0.2">
      <c r="E48" s="180" t="s">
        <v>210</v>
      </c>
    </row>
    <row r="49" spans="5:5" x14ac:dyDescent="0.2">
      <c r="E49" s="212" t="s">
        <v>211</v>
      </c>
    </row>
    <row r="50" spans="5:5" x14ac:dyDescent="0.2">
      <c r="E50" s="180" t="s">
        <v>212</v>
      </c>
    </row>
    <row r="51" spans="5:5" x14ac:dyDescent="0.2">
      <c r="E51" s="180" t="s">
        <v>213</v>
      </c>
    </row>
    <row r="52" spans="5:5" x14ac:dyDescent="0.2">
      <c r="E52" s="180" t="s">
        <v>214</v>
      </c>
    </row>
    <row r="53" spans="5:5" x14ac:dyDescent="0.2"/>
    <row r="54" spans="5:5" x14ac:dyDescent="0.2"/>
    <row r="55" spans="5:5" x14ac:dyDescent="0.2"/>
    <row r="56" spans="5:5" x14ac:dyDescent="0.2"/>
  </sheetData>
  <sheetProtection algorithmName="SHA-512" hashValue="4BXgcmBNRrhcGn69Gkk4btuLUq2Lin6Xh6pKCP1xk3NoFACGb3loweG8pm/OAb5toMr8P9DFrKeOdp2Gy5ZG3Q==" saltValue="nVmcCrIi5L5SxO2i2y8N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3" t="s">
        <v>581</v>
      </c>
      <c r="D34" s="1153"/>
      <c r="E34" s="1154"/>
      <c r="F34" s="32">
        <v>5.41</v>
      </c>
      <c r="G34" s="33">
        <v>5.77</v>
      </c>
      <c r="H34" s="33">
        <v>5.75</v>
      </c>
      <c r="I34" s="33">
        <v>10.34</v>
      </c>
      <c r="J34" s="34">
        <v>9.35</v>
      </c>
      <c r="K34" s="22"/>
      <c r="L34" s="22"/>
      <c r="M34" s="22"/>
      <c r="N34" s="22"/>
      <c r="O34" s="22"/>
      <c r="P34" s="22"/>
    </row>
    <row r="35" spans="1:16" ht="39" customHeight="1" x14ac:dyDescent="0.2">
      <c r="A35" s="22"/>
      <c r="B35" s="35"/>
      <c r="C35" s="1149" t="s">
        <v>582</v>
      </c>
      <c r="D35" s="1149"/>
      <c r="E35" s="1150"/>
      <c r="F35" s="36" t="s">
        <v>534</v>
      </c>
      <c r="G35" s="37">
        <v>0</v>
      </c>
      <c r="H35" s="37">
        <v>1.6</v>
      </c>
      <c r="I35" s="37">
        <v>1.7</v>
      </c>
      <c r="J35" s="38">
        <v>1.89</v>
      </c>
      <c r="K35" s="22"/>
      <c r="L35" s="22"/>
      <c r="M35" s="22"/>
      <c r="N35" s="22"/>
      <c r="O35" s="22"/>
      <c r="P35" s="22"/>
    </row>
    <row r="36" spans="1:16" ht="39" customHeight="1" x14ac:dyDescent="0.2">
      <c r="A36" s="22"/>
      <c r="B36" s="35"/>
      <c r="C36" s="1149" t="s">
        <v>583</v>
      </c>
      <c r="D36" s="1149"/>
      <c r="E36" s="1150"/>
      <c r="F36" s="36">
        <v>0.71</v>
      </c>
      <c r="G36" s="37">
        <v>0.62</v>
      </c>
      <c r="H36" s="37">
        <v>0.68</v>
      </c>
      <c r="I36" s="37">
        <v>0.91</v>
      </c>
      <c r="J36" s="38">
        <v>1.1000000000000001</v>
      </c>
      <c r="K36" s="22"/>
      <c r="L36" s="22"/>
      <c r="M36" s="22"/>
      <c r="N36" s="22"/>
      <c r="O36" s="22"/>
      <c r="P36" s="22"/>
    </row>
    <row r="37" spans="1:16" ht="39" customHeight="1" x14ac:dyDescent="0.2">
      <c r="A37" s="22"/>
      <c r="B37" s="35"/>
      <c r="C37" s="1149" t="s">
        <v>584</v>
      </c>
      <c r="D37" s="1149"/>
      <c r="E37" s="1150"/>
      <c r="F37" s="36">
        <v>1.59</v>
      </c>
      <c r="G37" s="37">
        <v>0.83</v>
      </c>
      <c r="H37" s="37">
        <v>1.59</v>
      </c>
      <c r="I37" s="37">
        <v>1.72</v>
      </c>
      <c r="J37" s="38">
        <v>0.89</v>
      </c>
      <c r="K37" s="22"/>
      <c r="L37" s="22"/>
      <c r="M37" s="22"/>
      <c r="N37" s="22"/>
      <c r="O37" s="22"/>
      <c r="P37" s="22"/>
    </row>
    <row r="38" spans="1:16" ht="39" customHeight="1" x14ac:dyDescent="0.2">
      <c r="A38" s="22"/>
      <c r="B38" s="35"/>
      <c r="C38" s="1149" t="s">
        <v>585</v>
      </c>
      <c r="D38" s="1149"/>
      <c r="E38" s="1150"/>
      <c r="F38" s="36">
        <v>0.15</v>
      </c>
      <c r="G38" s="37">
        <v>0.61</v>
      </c>
      <c r="H38" s="37">
        <v>0.73</v>
      </c>
      <c r="I38" s="37">
        <v>0.71</v>
      </c>
      <c r="J38" s="38">
        <v>0.35</v>
      </c>
      <c r="K38" s="22"/>
      <c r="L38" s="22"/>
      <c r="M38" s="22"/>
      <c r="N38" s="22"/>
      <c r="O38" s="22"/>
      <c r="P38" s="22"/>
    </row>
    <row r="39" spans="1:16" ht="39" customHeight="1" x14ac:dyDescent="0.2">
      <c r="A39" s="22"/>
      <c r="B39" s="35"/>
      <c r="C39" s="1149" t="s">
        <v>586</v>
      </c>
      <c r="D39" s="1149"/>
      <c r="E39" s="1150"/>
      <c r="F39" s="36">
        <v>0.03</v>
      </c>
      <c r="G39" s="37">
        <v>0.03</v>
      </c>
      <c r="H39" s="37">
        <v>0.02</v>
      </c>
      <c r="I39" s="37">
        <v>0.01</v>
      </c>
      <c r="J39" s="38">
        <v>0</v>
      </c>
      <c r="K39" s="22"/>
      <c r="L39" s="22"/>
      <c r="M39" s="22"/>
      <c r="N39" s="22"/>
      <c r="O39" s="22"/>
      <c r="P39" s="22"/>
    </row>
    <row r="40" spans="1:16" ht="39" customHeight="1" x14ac:dyDescent="0.2">
      <c r="A40" s="22"/>
      <c r="B40" s="35"/>
      <c r="C40" s="1149" t="s">
        <v>587</v>
      </c>
      <c r="D40" s="1149"/>
      <c r="E40" s="1150"/>
      <c r="F40" s="36">
        <v>0</v>
      </c>
      <c r="G40" s="37">
        <v>0</v>
      </c>
      <c r="H40" s="37">
        <v>0.02</v>
      </c>
      <c r="I40" s="37">
        <v>0</v>
      </c>
      <c r="J40" s="38">
        <v>0</v>
      </c>
      <c r="K40" s="22"/>
      <c r="L40" s="22"/>
      <c r="M40" s="22"/>
      <c r="N40" s="22"/>
      <c r="O40" s="22"/>
      <c r="P40" s="22"/>
    </row>
    <row r="41" spans="1:16" ht="39" customHeight="1" x14ac:dyDescent="0.2">
      <c r="A41" s="22"/>
      <c r="B41" s="35"/>
      <c r="C41" s="1149" t="s">
        <v>588</v>
      </c>
      <c r="D41" s="1149"/>
      <c r="E41" s="1150"/>
      <c r="F41" s="36">
        <v>0</v>
      </c>
      <c r="G41" s="37">
        <v>0</v>
      </c>
      <c r="H41" s="37">
        <v>0</v>
      </c>
      <c r="I41" s="37">
        <v>0</v>
      </c>
      <c r="J41" s="38">
        <v>0</v>
      </c>
      <c r="K41" s="22"/>
      <c r="L41" s="22"/>
      <c r="M41" s="22"/>
      <c r="N41" s="22"/>
      <c r="O41" s="22"/>
      <c r="P41" s="22"/>
    </row>
    <row r="42" spans="1:16" ht="39" customHeight="1" x14ac:dyDescent="0.2">
      <c r="A42" s="22"/>
      <c r="B42" s="39"/>
      <c r="C42" s="1149" t="s">
        <v>589</v>
      </c>
      <c r="D42" s="1149"/>
      <c r="E42" s="1150"/>
      <c r="F42" s="36" t="s">
        <v>534</v>
      </c>
      <c r="G42" s="37" t="s">
        <v>534</v>
      </c>
      <c r="H42" s="37" t="s">
        <v>534</v>
      </c>
      <c r="I42" s="37" t="s">
        <v>534</v>
      </c>
      <c r="J42" s="38" t="s">
        <v>534</v>
      </c>
      <c r="K42" s="22"/>
      <c r="L42" s="22"/>
      <c r="M42" s="22"/>
      <c r="N42" s="22"/>
      <c r="O42" s="22"/>
      <c r="P42" s="22"/>
    </row>
    <row r="43" spans="1:16" ht="39" customHeight="1" thickBot="1" x14ac:dyDescent="0.25">
      <c r="A43" s="22"/>
      <c r="B43" s="40"/>
      <c r="C43" s="1151" t="s">
        <v>590</v>
      </c>
      <c r="D43" s="1151"/>
      <c r="E43" s="1152"/>
      <c r="F43" s="41">
        <v>0.01</v>
      </c>
      <c r="G43" s="42">
        <v>0.01</v>
      </c>
      <c r="H43" s="42">
        <v>0.05</v>
      </c>
      <c r="I43" s="42">
        <v>0.02</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znXhq75VsxtHayKaaCdNu7X6SgbPI3Kap4gKAbgUOTfEreBnKtFUMyO0NU82EN+f40tBq/PhLIig5Wq8aUVTw==" saltValue="+AURc73I0oi40ow5DnEL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576</v>
      </c>
      <c r="L44" s="54" t="s">
        <v>577</v>
      </c>
      <c r="M44" s="54" t="s">
        <v>578</v>
      </c>
      <c r="N44" s="54" t="s">
        <v>579</v>
      </c>
      <c r="O44" s="55" t="s">
        <v>580</v>
      </c>
      <c r="P44" s="46"/>
      <c r="Q44" s="46"/>
      <c r="R44" s="46"/>
      <c r="S44" s="46"/>
      <c r="T44" s="46"/>
      <c r="U44" s="46"/>
    </row>
    <row r="45" spans="1:21" ht="30.75" customHeight="1" x14ac:dyDescent="0.2">
      <c r="A45" s="46"/>
      <c r="B45" s="1155" t="s">
        <v>11</v>
      </c>
      <c r="C45" s="1156"/>
      <c r="D45" s="56"/>
      <c r="E45" s="1161" t="s">
        <v>12</v>
      </c>
      <c r="F45" s="1161"/>
      <c r="G45" s="1161"/>
      <c r="H45" s="1161"/>
      <c r="I45" s="1161"/>
      <c r="J45" s="1162"/>
      <c r="K45" s="57">
        <v>468</v>
      </c>
      <c r="L45" s="58">
        <v>453</v>
      </c>
      <c r="M45" s="58">
        <v>373</v>
      </c>
      <c r="N45" s="58">
        <v>374</v>
      </c>
      <c r="O45" s="59">
        <v>382</v>
      </c>
      <c r="P45" s="46"/>
      <c r="Q45" s="46"/>
      <c r="R45" s="46"/>
      <c r="S45" s="46"/>
      <c r="T45" s="46"/>
      <c r="U45" s="46"/>
    </row>
    <row r="46" spans="1:21" ht="30.75" customHeight="1" x14ac:dyDescent="0.2">
      <c r="A46" s="46"/>
      <c r="B46" s="1157"/>
      <c r="C46" s="1158"/>
      <c r="D46" s="60"/>
      <c r="E46" s="1163" t="s">
        <v>13</v>
      </c>
      <c r="F46" s="1163"/>
      <c r="G46" s="1163"/>
      <c r="H46" s="1163"/>
      <c r="I46" s="1163"/>
      <c r="J46" s="1164"/>
      <c r="K46" s="61" t="s">
        <v>534</v>
      </c>
      <c r="L46" s="62" t="s">
        <v>534</v>
      </c>
      <c r="M46" s="62" t="s">
        <v>534</v>
      </c>
      <c r="N46" s="62" t="s">
        <v>534</v>
      </c>
      <c r="O46" s="63" t="s">
        <v>534</v>
      </c>
      <c r="P46" s="46"/>
      <c r="Q46" s="46"/>
      <c r="R46" s="46"/>
      <c r="S46" s="46"/>
      <c r="T46" s="46"/>
      <c r="U46" s="46"/>
    </row>
    <row r="47" spans="1:21" ht="30.75" customHeight="1" x14ac:dyDescent="0.2">
      <c r="A47" s="46"/>
      <c r="B47" s="1157"/>
      <c r="C47" s="1158"/>
      <c r="D47" s="60"/>
      <c r="E47" s="1163" t="s">
        <v>14</v>
      </c>
      <c r="F47" s="1163"/>
      <c r="G47" s="1163"/>
      <c r="H47" s="1163"/>
      <c r="I47" s="1163"/>
      <c r="J47" s="1164"/>
      <c r="K47" s="61" t="s">
        <v>534</v>
      </c>
      <c r="L47" s="62" t="s">
        <v>534</v>
      </c>
      <c r="M47" s="62" t="s">
        <v>534</v>
      </c>
      <c r="N47" s="62" t="s">
        <v>534</v>
      </c>
      <c r="O47" s="63" t="s">
        <v>534</v>
      </c>
      <c r="P47" s="46"/>
      <c r="Q47" s="46"/>
      <c r="R47" s="46"/>
      <c r="S47" s="46"/>
      <c r="T47" s="46"/>
      <c r="U47" s="46"/>
    </row>
    <row r="48" spans="1:21" ht="30.75" customHeight="1" x14ac:dyDescent="0.2">
      <c r="A48" s="46"/>
      <c r="B48" s="1157"/>
      <c r="C48" s="1158"/>
      <c r="D48" s="60"/>
      <c r="E48" s="1163" t="s">
        <v>15</v>
      </c>
      <c r="F48" s="1163"/>
      <c r="G48" s="1163"/>
      <c r="H48" s="1163"/>
      <c r="I48" s="1163"/>
      <c r="J48" s="1164"/>
      <c r="K48" s="61">
        <v>44</v>
      </c>
      <c r="L48" s="62">
        <v>43</v>
      </c>
      <c r="M48" s="62">
        <v>41</v>
      </c>
      <c r="N48" s="62">
        <v>42</v>
      </c>
      <c r="O48" s="63">
        <v>42</v>
      </c>
      <c r="P48" s="46"/>
      <c r="Q48" s="46"/>
      <c r="R48" s="46"/>
      <c r="S48" s="46"/>
      <c r="T48" s="46"/>
      <c r="U48" s="46"/>
    </row>
    <row r="49" spans="1:21" ht="30.75" customHeight="1" x14ac:dyDescent="0.2">
      <c r="A49" s="46"/>
      <c r="B49" s="1157"/>
      <c r="C49" s="1158"/>
      <c r="D49" s="60"/>
      <c r="E49" s="1163" t="s">
        <v>16</v>
      </c>
      <c r="F49" s="1163"/>
      <c r="G49" s="1163"/>
      <c r="H49" s="1163"/>
      <c r="I49" s="1163"/>
      <c r="J49" s="1164"/>
      <c r="K49" s="61">
        <v>11</v>
      </c>
      <c r="L49" s="62">
        <v>9</v>
      </c>
      <c r="M49" s="62">
        <v>9</v>
      </c>
      <c r="N49" s="62">
        <v>9</v>
      </c>
      <c r="O49" s="63">
        <v>8</v>
      </c>
      <c r="P49" s="46"/>
      <c r="Q49" s="46"/>
      <c r="R49" s="46"/>
      <c r="S49" s="46"/>
      <c r="T49" s="46"/>
      <c r="U49" s="46"/>
    </row>
    <row r="50" spans="1:21" ht="30.75" customHeight="1" x14ac:dyDescent="0.2">
      <c r="A50" s="46"/>
      <c r="B50" s="1157"/>
      <c r="C50" s="1158"/>
      <c r="D50" s="60"/>
      <c r="E50" s="1163" t="s">
        <v>17</v>
      </c>
      <c r="F50" s="1163"/>
      <c r="G50" s="1163"/>
      <c r="H50" s="1163"/>
      <c r="I50" s="1163"/>
      <c r="J50" s="1164"/>
      <c r="K50" s="61">
        <v>5</v>
      </c>
      <c r="L50" s="62">
        <v>5</v>
      </c>
      <c r="M50" s="62">
        <v>5</v>
      </c>
      <c r="N50" s="62">
        <v>0</v>
      </c>
      <c r="O50" s="63">
        <v>0</v>
      </c>
      <c r="P50" s="46"/>
      <c r="Q50" s="46"/>
      <c r="R50" s="46"/>
      <c r="S50" s="46"/>
      <c r="T50" s="46"/>
      <c r="U50" s="46"/>
    </row>
    <row r="51" spans="1:21" ht="30.75" customHeight="1" x14ac:dyDescent="0.2">
      <c r="A51" s="46"/>
      <c r="B51" s="1159"/>
      <c r="C51" s="1160"/>
      <c r="D51" s="64"/>
      <c r="E51" s="1163" t="s">
        <v>18</v>
      </c>
      <c r="F51" s="1163"/>
      <c r="G51" s="1163"/>
      <c r="H51" s="1163"/>
      <c r="I51" s="1163"/>
      <c r="J51" s="1164"/>
      <c r="K51" s="61">
        <v>2</v>
      </c>
      <c r="L51" s="62">
        <v>1</v>
      </c>
      <c r="M51" s="62">
        <v>1</v>
      </c>
      <c r="N51" s="62">
        <v>0</v>
      </c>
      <c r="O51" s="63">
        <v>0</v>
      </c>
      <c r="P51" s="46"/>
      <c r="Q51" s="46"/>
      <c r="R51" s="46"/>
      <c r="S51" s="46"/>
      <c r="T51" s="46"/>
      <c r="U51" s="46"/>
    </row>
    <row r="52" spans="1:21" ht="30.75" customHeight="1" x14ac:dyDescent="0.2">
      <c r="A52" s="46"/>
      <c r="B52" s="1165" t="s">
        <v>19</v>
      </c>
      <c r="C52" s="1166"/>
      <c r="D52" s="64"/>
      <c r="E52" s="1163" t="s">
        <v>20</v>
      </c>
      <c r="F52" s="1163"/>
      <c r="G52" s="1163"/>
      <c r="H52" s="1163"/>
      <c r="I52" s="1163"/>
      <c r="J52" s="1164"/>
      <c r="K52" s="61">
        <v>368</v>
      </c>
      <c r="L52" s="62">
        <v>354</v>
      </c>
      <c r="M52" s="62">
        <v>300</v>
      </c>
      <c r="N52" s="62">
        <v>299</v>
      </c>
      <c r="O52" s="63">
        <v>305</v>
      </c>
      <c r="P52" s="46"/>
      <c r="Q52" s="46"/>
      <c r="R52" s="46"/>
      <c r="S52" s="46"/>
      <c r="T52" s="46"/>
      <c r="U52" s="46"/>
    </row>
    <row r="53" spans="1:21" ht="30.75" customHeight="1" thickBot="1" x14ac:dyDescent="0.25">
      <c r="A53" s="46"/>
      <c r="B53" s="1167" t="s">
        <v>21</v>
      </c>
      <c r="C53" s="1168"/>
      <c r="D53" s="65"/>
      <c r="E53" s="1169" t="s">
        <v>22</v>
      </c>
      <c r="F53" s="1169"/>
      <c r="G53" s="1169"/>
      <c r="H53" s="1169"/>
      <c r="I53" s="1169"/>
      <c r="J53" s="1170"/>
      <c r="K53" s="66">
        <v>162</v>
      </c>
      <c r="L53" s="67">
        <v>157</v>
      </c>
      <c r="M53" s="67">
        <v>129</v>
      </c>
      <c r="N53" s="67">
        <v>126</v>
      </c>
      <c r="O53" s="68">
        <v>127</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591</v>
      </c>
      <c r="P55" s="46"/>
      <c r="Q55" s="46"/>
      <c r="R55" s="46"/>
      <c r="S55" s="46"/>
      <c r="T55" s="46"/>
      <c r="U55" s="46"/>
    </row>
    <row r="56" spans="1:21" ht="31.5" customHeight="1" thickBot="1" x14ac:dyDescent="0.25">
      <c r="A56" s="46"/>
      <c r="B56" s="74"/>
      <c r="C56" s="75"/>
      <c r="D56" s="75"/>
      <c r="E56" s="76"/>
      <c r="F56" s="76"/>
      <c r="G56" s="76"/>
      <c r="H56" s="76"/>
      <c r="I56" s="76"/>
      <c r="J56" s="77" t="s">
        <v>2</v>
      </c>
      <c r="K56" s="78" t="s">
        <v>592</v>
      </c>
      <c r="L56" s="79" t="s">
        <v>593</v>
      </c>
      <c r="M56" s="79" t="s">
        <v>594</v>
      </c>
      <c r="N56" s="79" t="s">
        <v>595</v>
      </c>
      <c r="O56" s="80" t="s">
        <v>596</v>
      </c>
      <c r="P56" s="46"/>
      <c r="Q56" s="46"/>
      <c r="R56" s="46"/>
      <c r="S56" s="46"/>
      <c r="T56" s="46"/>
      <c r="U56" s="46"/>
    </row>
    <row r="57" spans="1:21" ht="31.5" customHeight="1" x14ac:dyDescent="0.2">
      <c r="B57" s="1171" t="s">
        <v>25</v>
      </c>
      <c r="C57" s="1172"/>
      <c r="D57" s="1175" t="s">
        <v>26</v>
      </c>
      <c r="E57" s="1176"/>
      <c r="F57" s="1176"/>
      <c r="G57" s="1176"/>
      <c r="H57" s="1176"/>
      <c r="I57" s="1176"/>
      <c r="J57" s="1177"/>
      <c r="K57" s="81" t="s">
        <v>613</v>
      </c>
      <c r="L57" s="82" t="s">
        <v>613</v>
      </c>
      <c r="M57" s="82" t="s">
        <v>613</v>
      </c>
      <c r="N57" s="82" t="s">
        <v>613</v>
      </c>
      <c r="O57" s="83" t="s">
        <v>613</v>
      </c>
    </row>
    <row r="58" spans="1:21" ht="31.5" customHeight="1" thickBot="1" x14ac:dyDescent="0.25">
      <c r="B58" s="1173"/>
      <c r="C58" s="1174"/>
      <c r="D58" s="1178" t="s">
        <v>27</v>
      </c>
      <c r="E58" s="1179"/>
      <c r="F58" s="1179"/>
      <c r="G58" s="1179"/>
      <c r="H58" s="1179"/>
      <c r="I58" s="1179"/>
      <c r="J58" s="1180"/>
      <c r="K58" s="84" t="s">
        <v>613</v>
      </c>
      <c r="L58" s="85" t="s">
        <v>613</v>
      </c>
      <c r="M58" s="85" t="s">
        <v>613</v>
      </c>
      <c r="N58" s="85" t="s">
        <v>613</v>
      </c>
      <c r="O58" s="86" t="s">
        <v>613</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8LYNn+NwSgIyxqlfNX6ck9qRqNpOFmIj0utj/tEG0tBurmuAu2kS4PqzcxgrLeEngCMI4cTDSKRIJ9krIt2hXA==" saltValue="1MUYZXY0wpgz0jfqkoeq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576</v>
      </c>
      <c r="J40" s="98" t="s">
        <v>577</v>
      </c>
      <c r="K40" s="98" t="s">
        <v>578</v>
      </c>
      <c r="L40" s="98" t="s">
        <v>579</v>
      </c>
      <c r="M40" s="99" t="s">
        <v>580</v>
      </c>
    </row>
    <row r="41" spans="2:13" ht="27.75" customHeight="1" x14ac:dyDescent="0.2">
      <c r="B41" s="1181" t="s">
        <v>30</v>
      </c>
      <c r="C41" s="1182"/>
      <c r="D41" s="100"/>
      <c r="E41" s="1187" t="s">
        <v>31</v>
      </c>
      <c r="F41" s="1187"/>
      <c r="G41" s="1187"/>
      <c r="H41" s="1188"/>
      <c r="I41" s="101">
        <v>3234</v>
      </c>
      <c r="J41" s="102">
        <v>3314</v>
      </c>
      <c r="K41" s="102">
        <v>3471</v>
      </c>
      <c r="L41" s="102">
        <v>3498</v>
      </c>
      <c r="M41" s="103">
        <v>3643</v>
      </c>
    </row>
    <row r="42" spans="2:13" ht="27.75" customHeight="1" x14ac:dyDescent="0.2">
      <c r="B42" s="1183"/>
      <c r="C42" s="1184"/>
      <c r="D42" s="104"/>
      <c r="E42" s="1189" t="s">
        <v>32</v>
      </c>
      <c r="F42" s="1189"/>
      <c r="G42" s="1189"/>
      <c r="H42" s="1190"/>
      <c r="I42" s="105">
        <v>9</v>
      </c>
      <c r="J42" s="106">
        <v>5</v>
      </c>
      <c r="K42" s="106" t="s">
        <v>534</v>
      </c>
      <c r="L42" s="106" t="s">
        <v>534</v>
      </c>
      <c r="M42" s="107" t="s">
        <v>534</v>
      </c>
    </row>
    <row r="43" spans="2:13" ht="27.75" customHeight="1" x14ac:dyDescent="0.2">
      <c r="B43" s="1183"/>
      <c r="C43" s="1184"/>
      <c r="D43" s="104"/>
      <c r="E43" s="1189" t="s">
        <v>33</v>
      </c>
      <c r="F43" s="1189"/>
      <c r="G43" s="1189"/>
      <c r="H43" s="1190"/>
      <c r="I43" s="105">
        <v>436</v>
      </c>
      <c r="J43" s="106">
        <v>407</v>
      </c>
      <c r="K43" s="106">
        <v>377</v>
      </c>
      <c r="L43" s="106">
        <v>343</v>
      </c>
      <c r="M43" s="107">
        <v>310</v>
      </c>
    </row>
    <row r="44" spans="2:13" ht="27.75" customHeight="1" x14ac:dyDescent="0.2">
      <c r="B44" s="1183"/>
      <c r="C44" s="1184"/>
      <c r="D44" s="104"/>
      <c r="E44" s="1189" t="s">
        <v>34</v>
      </c>
      <c r="F44" s="1189"/>
      <c r="G44" s="1189"/>
      <c r="H44" s="1190"/>
      <c r="I44" s="105">
        <v>87</v>
      </c>
      <c r="J44" s="106">
        <v>78</v>
      </c>
      <c r="K44" s="106">
        <v>69</v>
      </c>
      <c r="L44" s="106">
        <v>63</v>
      </c>
      <c r="M44" s="107">
        <v>53</v>
      </c>
    </row>
    <row r="45" spans="2:13" ht="27.75" customHeight="1" x14ac:dyDescent="0.2">
      <c r="B45" s="1183"/>
      <c r="C45" s="1184"/>
      <c r="D45" s="104"/>
      <c r="E45" s="1189" t="s">
        <v>35</v>
      </c>
      <c r="F45" s="1189"/>
      <c r="G45" s="1189"/>
      <c r="H45" s="1190"/>
      <c r="I45" s="105">
        <v>492</v>
      </c>
      <c r="J45" s="106">
        <v>436</v>
      </c>
      <c r="K45" s="106">
        <v>431</v>
      </c>
      <c r="L45" s="106">
        <v>333</v>
      </c>
      <c r="M45" s="107">
        <v>439</v>
      </c>
    </row>
    <row r="46" spans="2:13" ht="27.75" customHeight="1" x14ac:dyDescent="0.2">
      <c r="B46" s="1183"/>
      <c r="C46" s="1184"/>
      <c r="D46" s="108"/>
      <c r="E46" s="1189" t="s">
        <v>36</v>
      </c>
      <c r="F46" s="1189"/>
      <c r="G46" s="1189"/>
      <c r="H46" s="1190"/>
      <c r="I46" s="105">
        <v>18</v>
      </c>
      <c r="J46" s="106">
        <v>8</v>
      </c>
      <c r="K46" s="106">
        <v>36</v>
      </c>
      <c r="L46" s="106">
        <v>31</v>
      </c>
      <c r="M46" s="107">
        <v>40</v>
      </c>
    </row>
    <row r="47" spans="2:13" ht="27.75" customHeight="1" x14ac:dyDescent="0.2">
      <c r="B47" s="1183"/>
      <c r="C47" s="1184"/>
      <c r="D47" s="109"/>
      <c r="E47" s="1191" t="s">
        <v>37</v>
      </c>
      <c r="F47" s="1192"/>
      <c r="G47" s="1192"/>
      <c r="H47" s="1193"/>
      <c r="I47" s="105" t="s">
        <v>534</v>
      </c>
      <c r="J47" s="106" t="s">
        <v>534</v>
      </c>
      <c r="K47" s="106" t="s">
        <v>534</v>
      </c>
      <c r="L47" s="106" t="s">
        <v>534</v>
      </c>
      <c r="M47" s="107" t="s">
        <v>534</v>
      </c>
    </row>
    <row r="48" spans="2:13" ht="27.75" customHeight="1" x14ac:dyDescent="0.2">
      <c r="B48" s="1183"/>
      <c r="C48" s="1184"/>
      <c r="D48" s="104"/>
      <c r="E48" s="1189" t="s">
        <v>38</v>
      </c>
      <c r="F48" s="1189"/>
      <c r="G48" s="1189"/>
      <c r="H48" s="1190"/>
      <c r="I48" s="105" t="s">
        <v>534</v>
      </c>
      <c r="J48" s="106" t="s">
        <v>534</v>
      </c>
      <c r="K48" s="106" t="s">
        <v>534</v>
      </c>
      <c r="L48" s="106" t="s">
        <v>534</v>
      </c>
      <c r="M48" s="107" t="s">
        <v>534</v>
      </c>
    </row>
    <row r="49" spans="2:13" ht="27.75" customHeight="1" x14ac:dyDescent="0.2">
      <c r="B49" s="1185"/>
      <c r="C49" s="1186"/>
      <c r="D49" s="104"/>
      <c r="E49" s="1189" t="s">
        <v>39</v>
      </c>
      <c r="F49" s="1189"/>
      <c r="G49" s="1189"/>
      <c r="H49" s="1190"/>
      <c r="I49" s="105" t="s">
        <v>534</v>
      </c>
      <c r="J49" s="106" t="s">
        <v>534</v>
      </c>
      <c r="K49" s="106" t="s">
        <v>534</v>
      </c>
      <c r="L49" s="106" t="s">
        <v>534</v>
      </c>
      <c r="M49" s="107" t="s">
        <v>534</v>
      </c>
    </row>
    <row r="50" spans="2:13" ht="27.75" customHeight="1" x14ac:dyDescent="0.2">
      <c r="B50" s="1194" t="s">
        <v>40</v>
      </c>
      <c r="C50" s="1195"/>
      <c r="D50" s="110"/>
      <c r="E50" s="1189" t="s">
        <v>41</v>
      </c>
      <c r="F50" s="1189"/>
      <c r="G50" s="1189"/>
      <c r="H50" s="1190"/>
      <c r="I50" s="105">
        <v>2125</v>
      </c>
      <c r="J50" s="106">
        <v>2886</v>
      </c>
      <c r="K50" s="106">
        <v>2624</v>
      </c>
      <c r="L50" s="106">
        <v>2710</v>
      </c>
      <c r="M50" s="107">
        <v>2721</v>
      </c>
    </row>
    <row r="51" spans="2:13" ht="27.75" customHeight="1" x14ac:dyDescent="0.2">
      <c r="B51" s="1183"/>
      <c r="C51" s="1184"/>
      <c r="D51" s="104"/>
      <c r="E51" s="1189" t="s">
        <v>42</v>
      </c>
      <c r="F51" s="1189"/>
      <c r="G51" s="1189"/>
      <c r="H51" s="1190"/>
      <c r="I51" s="105">
        <v>106</v>
      </c>
      <c r="J51" s="106">
        <v>118</v>
      </c>
      <c r="K51" s="106">
        <v>111</v>
      </c>
      <c r="L51" s="106">
        <v>101</v>
      </c>
      <c r="M51" s="107">
        <v>91</v>
      </c>
    </row>
    <row r="52" spans="2:13" ht="27.75" customHeight="1" x14ac:dyDescent="0.2">
      <c r="B52" s="1185"/>
      <c r="C52" s="1186"/>
      <c r="D52" s="104"/>
      <c r="E52" s="1189" t="s">
        <v>43</v>
      </c>
      <c r="F52" s="1189"/>
      <c r="G52" s="1189"/>
      <c r="H52" s="1190"/>
      <c r="I52" s="105">
        <v>2613</v>
      </c>
      <c r="J52" s="106">
        <v>2649</v>
      </c>
      <c r="K52" s="106">
        <v>2762</v>
      </c>
      <c r="L52" s="106">
        <v>2760</v>
      </c>
      <c r="M52" s="107">
        <v>2761</v>
      </c>
    </row>
    <row r="53" spans="2:13" ht="27.75" customHeight="1" thickBot="1" x14ac:dyDescent="0.25">
      <c r="B53" s="1196" t="s">
        <v>44</v>
      </c>
      <c r="C53" s="1197"/>
      <c r="D53" s="111"/>
      <c r="E53" s="1198" t="s">
        <v>45</v>
      </c>
      <c r="F53" s="1198"/>
      <c r="G53" s="1198"/>
      <c r="H53" s="1199"/>
      <c r="I53" s="112">
        <v>-567</v>
      </c>
      <c r="J53" s="113">
        <v>-1406</v>
      </c>
      <c r="K53" s="113">
        <v>-1113</v>
      </c>
      <c r="L53" s="113">
        <v>-1304</v>
      </c>
      <c r="M53" s="114">
        <v>-1089</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WaW7LazK9k4fAv3daVLQ+NNL8lposLLlgB4gTLmqxUXJbFul1Q6HrsyQjX0aa5hBvK5e62VHzTQ4hcWvxVZqw==" saltValue="PlvUX+GuDLWu2f/CYJ4J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578</v>
      </c>
      <c r="G54" s="123" t="s">
        <v>579</v>
      </c>
      <c r="H54" s="124" t="s">
        <v>580</v>
      </c>
    </row>
    <row r="55" spans="2:8" ht="52.5" customHeight="1" x14ac:dyDescent="0.2">
      <c r="B55" s="125"/>
      <c r="C55" s="1208" t="s">
        <v>48</v>
      </c>
      <c r="D55" s="1208"/>
      <c r="E55" s="1209"/>
      <c r="F55" s="126">
        <v>432</v>
      </c>
      <c r="G55" s="126">
        <v>484</v>
      </c>
      <c r="H55" s="127">
        <v>576</v>
      </c>
    </row>
    <row r="56" spans="2:8" ht="52.5" customHeight="1" x14ac:dyDescent="0.2">
      <c r="B56" s="128"/>
      <c r="C56" s="1210" t="s">
        <v>49</v>
      </c>
      <c r="D56" s="1210"/>
      <c r="E56" s="1211"/>
      <c r="F56" s="129">
        <v>86</v>
      </c>
      <c r="G56" s="129">
        <v>86</v>
      </c>
      <c r="H56" s="130">
        <v>86</v>
      </c>
    </row>
    <row r="57" spans="2:8" ht="53.25" customHeight="1" x14ac:dyDescent="0.2">
      <c r="B57" s="128"/>
      <c r="C57" s="1212" t="s">
        <v>50</v>
      </c>
      <c r="D57" s="1212"/>
      <c r="E57" s="1213"/>
      <c r="F57" s="131">
        <v>2425</v>
      </c>
      <c r="G57" s="131">
        <v>2296</v>
      </c>
      <c r="H57" s="132">
        <v>2152</v>
      </c>
    </row>
    <row r="58" spans="2:8" ht="45.75" customHeight="1" x14ac:dyDescent="0.2">
      <c r="B58" s="133"/>
      <c r="C58" s="1200" t="s">
        <v>614</v>
      </c>
      <c r="D58" s="1201"/>
      <c r="E58" s="1202"/>
      <c r="F58" s="134">
        <v>855</v>
      </c>
      <c r="G58" s="134">
        <v>745</v>
      </c>
      <c r="H58" s="135">
        <v>587</v>
      </c>
    </row>
    <row r="59" spans="2:8" ht="45.75" customHeight="1" x14ac:dyDescent="0.2">
      <c r="B59" s="133"/>
      <c r="C59" s="1200" t="s">
        <v>615</v>
      </c>
      <c r="D59" s="1201"/>
      <c r="E59" s="1202"/>
      <c r="F59" s="134">
        <v>416</v>
      </c>
      <c r="G59" s="134">
        <v>390</v>
      </c>
      <c r="H59" s="135">
        <v>407</v>
      </c>
    </row>
    <row r="60" spans="2:8" ht="45.75" customHeight="1" x14ac:dyDescent="0.2">
      <c r="B60" s="133"/>
      <c r="C60" s="1200" t="s">
        <v>616</v>
      </c>
      <c r="D60" s="1201"/>
      <c r="E60" s="1202"/>
      <c r="F60" s="134">
        <v>317</v>
      </c>
      <c r="G60" s="134">
        <v>357</v>
      </c>
      <c r="H60" s="135">
        <v>364</v>
      </c>
    </row>
    <row r="61" spans="2:8" ht="45.75" customHeight="1" x14ac:dyDescent="0.2">
      <c r="B61" s="133"/>
      <c r="C61" s="1200" t="s">
        <v>617</v>
      </c>
      <c r="D61" s="1201"/>
      <c r="E61" s="1202"/>
      <c r="F61" s="134">
        <v>353</v>
      </c>
      <c r="G61" s="134">
        <v>332</v>
      </c>
      <c r="H61" s="135">
        <v>311</v>
      </c>
    </row>
    <row r="62" spans="2:8" ht="45.75" customHeight="1" thickBot="1" x14ac:dyDescent="0.25">
      <c r="B62" s="136"/>
      <c r="C62" s="1203" t="s">
        <v>618</v>
      </c>
      <c r="D62" s="1204"/>
      <c r="E62" s="1205"/>
      <c r="F62" s="137">
        <v>142</v>
      </c>
      <c r="G62" s="137">
        <v>128</v>
      </c>
      <c r="H62" s="138">
        <v>119</v>
      </c>
    </row>
    <row r="63" spans="2:8" ht="52.5" customHeight="1" thickBot="1" x14ac:dyDescent="0.25">
      <c r="B63" s="139"/>
      <c r="C63" s="1206" t="s">
        <v>51</v>
      </c>
      <c r="D63" s="1206"/>
      <c r="E63" s="1207"/>
      <c r="F63" s="140">
        <v>2943</v>
      </c>
      <c r="G63" s="140">
        <v>2866</v>
      </c>
      <c r="H63" s="141">
        <v>2814</v>
      </c>
    </row>
    <row r="64" spans="2:8" ht="15" customHeight="1" x14ac:dyDescent="0.2"/>
  </sheetData>
  <sheetProtection algorithmName="SHA-512" hashValue="xwJn4ReIf1unU491X50hsgMjjIRRbxlrRjC247/sI5ZTBYkdkeXcxu7Eb1Gq4G3kecgWV2vIRX683Ws+MQ3kuQ==" saltValue="nyhc/w5KTaXd/zoVksxP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D252-5C1F-4FA9-A5B3-D41AD86CE050}">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77"/>
      <c r="B1" s="376"/>
      <c r="DD1" s="263"/>
      <c r="DE1" s="263"/>
    </row>
    <row r="2" spans="1:143" ht="25.5" customHeight="1" x14ac:dyDescent="0.2">
      <c r="A2" s="375"/>
      <c r="C2" s="375"/>
      <c r="O2" s="375"/>
      <c r="P2" s="375"/>
      <c r="Q2" s="375"/>
      <c r="R2" s="375"/>
      <c r="S2" s="375"/>
      <c r="T2" s="375"/>
      <c r="U2" s="375"/>
      <c r="V2" s="375"/>
      <c r="W2" s="375"/>
      <c r="X2" s="375"/>
      <c r="Y2" s="375"/>
      <c r="Z2" s="375"/>
      <c r="AA2" s="375"/>
      <c r="AB2" s="375"/>
      <c r="AC2" s="375"/>
      <c r="AD2" s="375"/>
      <c r="AE2" s="375"/>
      <c r="AF2" s="375"/>
      <c r="AG2" s="375"/>
      <c r="AH2" s="375"/>
      <c r="AI2" s="375"/>
      <c r="AU2" s="375"/>
      <c r="BG2" s="375"/>
      <c r="BS2" s="375"/>
      <c r="CE2" s="375"/>
      <c r="CQ2" s="375"/>
      <c r="DD2" s="263"/>
      <c r="DE2" s="263"/>
    </row>
    <row r="3" spans="1:143" ht="25.5" customHeight="1" x14ac:dyDescent="0.2">
      <c r="A3" s="375"/>
      <c r="C3" s="375"/>
      <c r="O3" s="375"/>
      <c r="P3" s="375"/>
      <c r="Q3" s="375"/>
      <c r="R3" s="375"/>
      <c r="S3" s="375"/>
      <c r="T3" s="375"/>
      <c r="U3" s="375"/>
      <c r="V3" s="375"/>
      <c r="W3" s="375"/>
      <c r="X3" s="375"/>
      <c r="Y3" s="375"/>
      <c r="Z3" s="375"/>
      <c r="AA3" s="375"/>
      <c r="AB3" s="375"/>
      <c r="AC3" s="375"/>
      <c r="AD3" s="375"/>
      <c r="AE3" s="375"/>
      <c r="AF3" s="375"/>
      <c r="AG3" s="375"/>
      <c r="AH3" s="375"/>
      <c r="AI3" s="375"/>
      <c r="AU3" s="375"/>
      <c r="BG3" s="375"/>
      <c r="BS3" s="375"/>
      <c r="CE3" s="375"/>
      <c r="CQ3" s="375"/>
      <c r="DD3" s="263"/>
      <c r="DE3" s="263"/>
    </row>
    <row r="4" spans="1:143" s="261" customFormat="1" ht="13.2" x14ac:dyDescent="0.2">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5"/>
      <c r="CJ7" s="375"/>
      <c r="CK7" s="375"/>
      <c r="CL7" s="375"/>
      <c r="CM7" s="375"/>
      <c r="CN7" s="375"/>
      <c r="CO7" s="375"/>
      <c r="CP7" s="375"/>
      <c r="CQ7" s="375"/>
      <c r="CR7" s="375"/>
      <c r="CS7" s="375"/>
      <c r="CT7" s="375"/>
      <c r="CU7" s="375"/>
      <c r="CV7" s="375"/>
      <c r="CW7" s="375"/>
      <c r="CX7" s="375"/>
      <c r="CY7" s="375"/>
      <c r="CZ7" s="375"/>
      <c r="DA7" s="375"/>
      <c r="DB7" s="375"/>
      <c r="DC7" s="375"/>
      <c r="DD7" s="375"/>
      <c r="DE7" s="375"/>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O9" s="375"/>
      <c r="CP9" s="375"/>
      <c r="CQ9" s="375"/>
      <c r="CR9" s="375"/>
      <c r="CS9" s="375"/>
      <c r="CT9" s="375"/>
      <c r="CU9" s="375"/>
      <c r="CV9" s="375"/>
      <c r="CW9" s="375"/>
      <c r="CX9" s="375"/>
      <c r="CY9" s="375"/>
      <c r="CZ9" s="375"/>
      <c r="DA9" s="375"/>
      <c r="DB9" s="375"/>
      <c r="DC9" s="375"/>
      <c r="DD9" s="375"/>
      <c r="DE9" s="375"/>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262"/>
      <c r="DG10" s="262"/>
      <c r="DH10" s="262"/>
      <c r="DI10" s="262"/>
      <c r="DJ10" s="262"/>
      <c r="DK10" s="262"/>
      <c r="DL10" s="262"/>
      <c r="DM10" s="262"/>
      <c r="DN10" s="262"/>
      <c r="DO10" s="262"/>
      <c r="DP10" s="262"/>
      <c r="DQ10" s="262"/>
      <c r="DR10" s="262"/>
      <c r="DS10" s="262"/>
      <c r="DT10" s="262"/>
      <c r="DU10" s="262"/>
      <c r="DV10" s="262"/>
      <c r="DW10" s="262"/>
      <c r="EM10" s="261" t="s">
        <v>632</v>
      </c>
    </row>
    <row r="11" spans="1:143" s="261" customFormat="1" ht="13.2"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262"/>
      <c r="DG12" s="262"/>
      <c r="DH12" s="262"/>
      <c r="DI12" s="262"/>
      <c r="DJ12" s="262"/>
      <c r="DK12" s="262"/>
      <c r="DL12" s="262"/>
      <c r="DM12" s="262"/>
      <c r="DN12" s="262"/>
      <c r="DO12" s="262"/>
      <c r="DP12" s="262"/>
      <c r="DQ12" s="262"/>
      <c r="DR12" s="262"/>
      <c r="DS12" s="262"/>
      <c r="DT12" s="262"/>
      <c r="DU12" s="262"/>
      <c r="DV12" s="262"/>
      <c r="DW12" s="262"/>
      <c r="EM12" s="261" t="s">
        <v>632</v>
      </c>
    </row>
    <row r="13" spans="1:143" s="261" customFormat="1" ht="13.2"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74"/>
      <c r="C21" s="265"/>
      <c r="D21" s="265"/>
      <c r="E21" s="265"/>
      <c r="F21" s="265"/>
      <c r="G21" s="265"/>
      <c r="H21" s="265"/>
      <c r="I21" s="265"/>
      <c r="J21" s="265"/>
      <c r="K21" s="265"/>
      <c r="L21" s="265"/>
      <c r="M21" s="265"/>
      <c r="N21" s="373"/>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73"/>
      <c r="AU21" s="265"/>
      <c r="AV21" s="265"/>
      <c r="AW21" s="265"/>
      <c r="AX21" s="265"/>
      <c r="AY21" s="265"/>
      <c r="AZ21" s="265"/>
      <c r="BA21" s="265"/>
      <c r="BB21" s="265"/>
      <c r="BC21" s="265"/>
      <c r="BD21" s="265"/>
      <c r="BE21" s="265"/>
      <c r="BF21" s="373"/>
      <c r="BG21" s="265"/>
      <c r="BH21" s="265"/>
      <c r="BI21" s="265"/>
      <c r="BJ21" s="265"/>
      <c r="BK21" s="265"/>
      <c r="BL21" s="265"/>
      <c r="BM21" s="265"/>
      <c r="BN21" s="265"/>
      <c r="BO21" s="265"/>
      <c r="BP21" s="265"/>
      <c r="BQ21" s="265"/>
      <c r="BR21" s="373"/>
      <c r="BS21" s="265"/>
      <c r="BT21" s="265"/>
      <c r="BU21" s="265"/>
      <c r="BV21" s="265"/>
      <c r="BW21" s="265"/>
      <c r="BX21" s="265"/>
      <c r="BY21" s="265"/>
      <c r="BZ21" s="265"/>
      <c r="CA21" s="265"/>
      <c r="CB21" s="265"/>
      <c r="CC21" s="265"/>
      <c r="CD21" s="373"/>
      <c r="CE21" s="265"/>
      <c r="CF21" s="265"/>
      <c r="CG21" s="265"/>
      <c r="CH21" s="265"/>
      <c r="CI21" s="265"/>
      <c r="CJ21" s="265"/>
      <c r="CK21" s="265"/>
      <c r="CL21" s="265"/>
      <c r="CM21" s="265"/>
      <c r="CN21" s="265"/>
      <c r="CO21" s="265"/>
      <c r="CP21" s="373"/>
      <c r="CQ21" s="265"/>
      <c r="CR21" s="265"/>
      <c r="CS21" s="265"/>
      <c r="CT21" s="265"/>
      <c r="CU21" s="265"/>
      <c r="CV21" s="265"/>
      <c r="CW21" s="265"/>
      <c r="CX21" s="265"/>
      <c r="CY21" s="265"/>
      <c r="CZ21" s="265"/>
      <c r="DA21" s="265"/>
      <c r="DB21" s="373"/>
      <c r="DC21" s="265"/>
      <c r="DD21" s="266"/>
      <c r="DE21" s="263"/>
      <c r="MM21" s="372"/>
    </row>
    <row r="22" spans="1:351" ht="16.2" x14ac:dyDescent="0.2">
      <c r="B22" s="267"/>
      <c r="MM22" s="372"/>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64"/>
      <c r="DD40" s="364"/>
      <c r="DE40" s="263"/>
    </row>
    <row r="41" spans="2:109" ht="16.2" x14ac:dyDescent="0.2">
      <c r="B41" s="264" t="s">
        <v>631</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61"/>
      <c r="I42" s="360"/>
      <c r="J42" s="360"/>
      <c r="K42" s="360"/>
      <c r="AM42" s="361"/>
      <c r="AN42" s="361" t="s">
        <v>627</v>
      </c>
      <c r="AP42" s="360"/>
      <c r="AQ42" s="360"/>
      <c r="AR42" s="360"/>
      <c r="AY42" s="361"/>
      <c r="BA42" s="360"/>
      <c r="BB42" s="360"/>
      <c r="BC42" s="360"/>
      <c r="BK42" s="361"/>
      <c r="BM42" s="360"/>
      <c r="BN42" s="360"/>
      <c r="BO42" s="360"/>
      <c r="BW42" s="361"/>
      <c r="BY42" s="360"/>
      <c r="BZ42" s="360"/>
      <c r="CA42" s="360"/>
      <c r="CI42" s="361"/>
      <c r="CK42" s="360"/>
      <c r="CL42" s="360"/>
      <c r="CM42" s="360"/>
      <c r="CU42" s="361"/>
      <c r="CW42" s="360"/>
      <c r="CX42" s="360"/>
      <c r="CY42" s="360"/>
    </row>
    <row r="43" spans="2:109" ht="13.5" customHeight="1" x14ac:dyDescent="0.2">
      <c r="B43" s="267"/>
      <c r="AN43" s="1215" t="s">
        <v>630</v>
      </c>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c r="BU43" s="1216"/>
      <c r="BV43" s="1216"/>
      <c r="BW43" s="1216"/>
      <c r="BX43" s="1216"/>
      <c r="BY43" s="1216"/>
      <c r="BZ43" s="1216"/>
      <c r="CA43" s="1216"/>
      <c r="CB43" s="1216"/>
      <c r="CC43" s="1216"/>
      <c r="CD43" s="1216"/>
      <c r="CE43" s="1216"/>
      <c r="CF43" s="1216"/>
      <c r="CG43" s="1216"/>
      <c r="CH43" s="1216"/>
      <c r="CI43" s="1216"/>
      <c r="CJ43" s="1216"/>
      <c r="CK43" s="1216"/>
      <c r="CL43" s="1216"/>
      <c r="CM43" s="1216"/>
      <c r="CN43" s="1216"/>
      <c r="CO43" s="1216"/>
      <c r="CP43" s="1216"/>
      <c r="CQ43" s="1216"/>
      <c r="CR43" s="1216"/>
      <c r="CS43" s="1216"/>
      <c r="CT43" s="1216"/>
      <c r="CU43" s="1216"/>
      <c r="CV43" s="1216"/>
      <c r="CW43" s="1216"/>
      <c r="CX43" s="1216"/>
      <c r="CY43" s="1216"/>
      <c r="CZ43" s="1216"/>
      <c r="DA43" s="1216"/>
      <c r="DB43" s="1216"/>
      <c r="DC43" s="1217"/>
    </row>
    <row r="44" spans="2:109" ht="13.2" x14ac:dyDescent="0.2">
      <c r="B44" s="267"/>
      <c r="AN44" s="1218"/>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20"/>
    </row>
    <row r="45" spans="2:109" ht="13.2" x14ac:dyDescent="0.2">
      <c r="B45" s="267"/>
      <c r="AN45" s="1218"/>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20"/>
    </row>
    <row r="46" spans="2:109" ht="13.2" x14ac:dyDescent="0.2">
      <c r="B46" s="267"/>
      <c r="AN46" s="1218"/>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20"/>
    </row>
    <row r="47" spans="2:109" ht="13.2" x14ac:dyDescent="0.2">
      <c r="B47" s="267"/>
      <c r="AN47" s="1221"/>
      <c r="AO47" s="1222"/>
      <c r="AP47" s="1222"/>
      <c r="AQ47" s="1222"/>
      <c r="AR47" s="1222"/>
      <c r="AS47" s="1222"/>
      <c r="AT47" s="1222"/>
      <c r="AU47" s="1222"/>
      <c r="AV47" s="1222"/>
      <c r="AW47" s="1222"/>
      <c r="AX47" s="1222"/>
      <c r="AY47" s="1222"/>
      <c r="AZ47" s="1222"/>
      <c r="BA47" s="1222"/>
      <c r="BB47" s="1222"/>
      <c r="BC47" s="1222"/>
      <c r="BD47" s="1222"/>
      <c r="BE47" s="1222"/>
      <c r="BF47" s="1222"/>
      <c r="BG47" s="1222"/>
      <c r="BH47" s="1222"/>
      <c r="BI47" s="1222"/>
      <c r="BJ47" s="1222"/>
      <c r="BK47" s="1222"/>
      <c r="BL47" s="1222"/>
      <c r="BM47" s="1222"/>
      <c r="BN47" s="1222"/>
      <c r="BO47" s="1222"/>
      <c r="BP47" s="1222"/>
      <c r="BQ47" s="1222"/>
      <c r="BR47" s="1222"/>
      <c r="BS47" s="1222"/>
      <c r="BT47" s="1222"/>
      <c r="BU47" s="1222"/>
      <c r="BV47" s="1222"/>
      <c r="BW47" s="1222"/>
      <c r="BX47" s="1222"/>
      <c r="BY47" s="1222"/>
      <c r="BZ47" s="1222"/>
      <c r="CA47" s="1222"/>
      <c r="CB47" s="1222"/>
      <c r="CC47" s="1222"/>
      <c r="CD47" s="1222"/>
      <c r="CE47" s="1222"/>
      <c r="CF47" s="1222"/>
      <c r="CG47" s="1222"/>
      <c r="CH47" s="1222"/>
      <c r="CI47" s="1222"/>
      <c r="CJ47" s="1222"/>
      <c r="CK47" s="1222"/>
      <c r="CL47" s="1222"/>
      <c r="CM47" s="1222"/>
      <c r="CN47" s="1222"/>
      <c r="CO47" s="1222"/>
      <c r="CP47" s="1222"/>
      <c r="CQ47" s="1222"/>
      <c r="CR47" s="1222"/>
      <c r="CS47" s="1222"/>
      <c r="CT47" s="1222"/>
      <c r="CU47" s="1222"/>
      <c r="CV47" s="1222"/>
      <c r="CW47" s="1222"/>
      <c r="CX47" s="1222"/>
      <c r="CY47" s="1222"/>
      <c r="CZ47" s="1222"/>
      <c r="DA47" s="1222"/>
      <c r="DB47" s="1222"/>
      <c r="DC47" s="1223"/>
    </row>
    <row r="48" spans="2:109" ht="13.2" x14ac:dyDescent="0.2">
      <c r="B48" s="267"/>
      <c r="H48" s="352"/>
      <c r="I48" s="352"/>
      <c r="J48" s="352"/>
      <c r="AN48" s="352"/>
      <c r="AO48" s="352"/>
      <c r="AP48" s="352"/>
      <c r="AZ48" s="352"/>
      <c r="BA48" s="352"/>
      <c r="BB48" s="352"/>
      <c r="BL48" s="352"/>
      <c r="BM48" s="352"/>
      <c r="BN48" s="352"/>
      <c r="BX48" s="352"/>
      <c r="BY48" s="352"/>
      <c r="BZ48" s="352"/>
      <c r="CJ48" s="352"/>
      <c r="CK48" s="352"/>
      <c r="CL48" s="352"/>
      <c r="CV48" s="352"/>
      <c r="CW48" s="352"/>
      <c r="CX48" s="352"/>
    </row>
    <row r="49" spans="1:109" ht="13.2" x14ac:dyDescent="0.2">
      <c r="B49" s="267"/>
      <c r="AN49" s="263" t="s">
        <v>625</v>
      </c>
    </row>
    <row r="50" spans="1:109" ht="13.2" x14ac:dyDescent="0.2">
      <c r="B50" s="267"/>
      <c r="G50" s="1224"/>
      <c r="H50" s="1224"/>
      <c r="I50" s="1224"/>
      <c r="J50" s="1224"/>
      <c r="K50" s="354"/>
      <c r="L50" s="354"/>
      <c r="M50" s="353"/>
      <c r="N50" s="353"/>
      <c r="AN50" s="1225"/>
      <c r="AO50" s="1226"/>
      <c r="AP50" s="1226"/>
      <c r="AQ50" s="1226"/>
      <c r="AR50" s="1226"/>
      <c r="AS50" s="1226"/>
      <c r="AT50" s="1226"/>
      <c r="AU50" s="1226"/>
      <c r="AV50" s="1226"/>
      <c r="AW50" s="1226"/>
      <c r="AX50" s="1226"/>
      <c r="AY50" s="1226"/>
      <c r="AZ50" s="1226"/>
      <c r="BA50" s="1226"/>
      <c r="BB50" s="1226"/>
      <c r="BC50" s="1226"/>
      <c r="BD50" s="1226"/>
      <c r="BE50" s="1226"/>
      <c r="BF50" s="1226"/>
      <c r="BG50" s="1226"/>
      <c r="BH50" s="1226"/>
      <c r="BI50" s="1226"/>
      <c r="BJ50" s="1226"/>
      <c r="BK50" s="1226"/>
      <c r="BL50" s="1226"/>
      <c r="BM50" s="1226"/>
      <c r="BN50" s="1226"/>
      <c r="BO50" s="1227"/>
      <c r="BP50" s="1228" t="s">
        <v>576</v>
      </c>
      <c r="BQ50" s="1228"/>
      <c r="BR50" s="1228"/>
      <c r="BS50" s="1228"/>
      <c r="BT50" s="1228"/>
      <c r="BU50" s="1228"/>
      <c r="BV50" s="1228"/>
      <c r="BW50" s="1228"/>
      <c r="BX50" s="1228" t="s">
        <v>577</v>
      </c>
      <c r="BY50" s="1228"/>
      <c r="BZ50" s="1228"/>
      <c r="CA50" s="1228"/>
      <c r="CB50" s="1228"/>
      <c r="CC50" s="1228"/>
      <c r="CD50" s="1228"/>
      <c r="CE50" s="1228"/>
      <c r="CF50" s="1228" t="s">
        <v>578</v>
      </c>
      <c r="CG50" s="1228"/>
      <c r="CH50" s="1228"/>
      <c r="CI50" s="1228"/>
      <c r="CJ50" s="1228"/>
      <c r="CK50" s="1228"/>
      <c r="CL50" s="1228"/>
      <c r="CM50" s="1228"/>
      <c r="CN50" s="1228" t="s">
        <v>579</v>
      </c>
      <c r="CO50" s="1228"/>
      <c r="CP50" s="1228"/>
      <c r="CQ50" s="1228"/>
      <c r="CR50" s="1228"/>
      <c r="CS50" s="1228"/>
      <c r="CT50" s="1228"/>
      <c r="CU50" s="1228"/>
      <c r="CV50" s="1228" t="s">
        <v>580</v>
      </c>
      <c r="CW50" s="1228"/>
      <c r="CX50" s="1228"/>
      <c r="CY50" s="1228"/>
      <c r="CZ50" s="1228"/>
      <c r="DA50" s="1228"/>
      <c r="DB50" s="1228"/>
      <c r="DC50" s="1228"/>
    </row>
    <row r="51" spans="1:109" ht="13.5" customHeight="1" x14ac:dyDescent="0.2">
      <c r="B51" s="267"/>
      <c r="G51" s="1233"/>
      <c r="H51" s="1233"/>
      <c r="I51" s="1231"/>
      <c r="J51" s="1231"/>
      <c r="K51" s="1230"/>
      <c r="L51" s="1230"/>
      <c r="M51" s="1230"/>
      <c r="N51" s="1230"/>
      <c r="AM51" s="352"/>
      <c r="AN51" s="1229" t="s">
        <v>624</v>
      </c>
      <c r="AO51" s="1229"/>
      <c r="AP51" s="1229"/>
      <c r="AQ51" s="1229"/>
      <c r="AR51" s="1229"/>
      <c r="AS51" s="1229"/>
      <c r="AT51" s="1229"/>
      <c r="AU51" s="1229"/>
      <c r="AV51" s="1229"/>
      <c r="AW51" s="1229"/>
      <c r="AX51" s="1229"/>
      <c r="AY51" s="1229"/>
      <c r="AZ51" s="1229"/>
      <c r="BA51" s="1229"/>
      <c r="BB51" s="1229" t="s">
        <v>622</v>
      </c>
      <c r="BC51" s="1229"/>
      <c r="BD51" s="1229"/>
      <c r="BE51" s="1229"/>
      <c r="BF51" s="1229"/>
      <c r="BG51" s="1229"/>
      <c r="BH51" s="1229"/>
      <c r="BI51" s="1229"/>
      <c r="BJ51" s="1229"/>
      <c r="BK51" s="1229"/>
      <c r="BL51" s="1229"/>
      <c r="BM51" s="1229"/>
      <c r="BN51" s="1229"/>
      <c r="BO51" s="1229"/>
      <c r="BP51" s="1214"/>
      <c r="BQ51" s="1214"/>
      <c r="BR51" s="1214"/>
      <c r="BS51" s="1214"/>
      <c r="BT51" s="1214"/>
      <c r="BU51" s="1214"/>
      <c r="BV51" s="1214"/>
      <c r="BW51" s="1214"/>
      <c r="BX51" s="1214"/>
      <c r="BY51" s="1214"/>
      <c r="BZ51" s="1214"/>
      <c r="CA51" s="1214"/>
      <c r="CB51" s="1214"/>
      <c r="CC51" s="1214"/>
      <c r="CD51" s="1214"/>
      <c r="CE51" s="1214"/>
      <c r="CF51" s="1214"/>
      <c r="CG51" s="1214"/>
      <c r="CH51" s="1214"/>
      <c r="CI51" s="1214"/>
      <c r="CJ51" s="1214"/>
      <c r="CK51" s="1214"/>
      <c r="CL51" s="1214"/>
      <c r="CM51" s="1214"/>
      <c r="CN51" s="1214"/>
      <c r="CO51" s="1214"/>
      <c r="CP51" s="1214"/>
      <c r="CQ51" s="1214"/>
      <c r="CR51" s="1214"/>
      <c r="CS51" s="1214"/>
      <c r="CT51" s="1214"/>
      <c r="CU51" s="1214"/>
      <c r="CV51" s="1214"/>
      <c r="CW51" s="1214"/>
      <c r="CX51" s="1214"/>
      <c r="CY51" s="1214"/>
      <c r="CZ51" s="1214"/>
      <c r="DA51" s="1214"/>
      <c r="DB51" s="1214"/>
      <c r="DC51" s="1214"/>
    </row>
    <row r="52" spans="1:109" ht="13.2" x14ac:dyDescent="0.2">
      <c r="B52" s="267"/>
      <c r="G52" s="1233"/>
      <c r="H52" s="1233"/>
      <c r="I52" s="1231"/>
      <c r="J52" s="1231"/>
      <c r="K52" s="1230"/>
      <c r="L52" s="1230"/>
      <c r="M52" s="1230"/>
      <c r="N52" s="1230"/>
      <c r="AM52" s="352"/>
      <c r="AN52" s="1229"/>
      <c r="AO52" s="1229"/>
      <c r="AP52" s="1229"/>
      <c r="AQ52" s="1229"/>
      <c r="AR52" s="1229"/>
      <c r="AS52" s="1229"/>
      <c r="AT52" s="1229"/>
      <c r="AU52" s="1229"/>
      <c r="AV52" s="1229"/>
      <c r="AW52" s="1229"/>
      <c r="AX52" s="1229"/>
      <c r="AY52" s="1229"/>
      <c r="AZ52" s="1229"/>
      <c r="BA52" s="1229"/>
      <c r="BB52" s="1229"/>
      <c r="BC52" s="1229"/>
      <c r="BD52" s="1229"/>
      <c r="BE52" s="1229"/>
      <c r="BF52" s="1229"/>
      <c r="BG52" s="1229"/>
      <c r="BH52" s="1229"/>
      <c r="BI52" s="1229"/>
      <c r="BJ52" s="1229"/>
      <c r="BK52" s="1229"/>
      <c r="BL52" s="1229"/>
      <c r="BM52" s="1229"/>
      <c r="BN52" s="1229"/>
      <c r="BO52" s="1229"/>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ht="13.2" x14ac:dyDescent="0.2">
      <c r="A53" s="360"/>
      <c r="B53" s="267"/>
      <c r="G53" s="1233"/>
      <c r="H53" s="1233"/>
      <c r="I53" s="1224"/>
      <c r="J53" s="1224"/>
      <c r="K53" s="1230"/>
      <c r="L53" s="1230"/>
      <c r="M53" s="1230"/>
      <c r="N53" s="1230"/>
      <c r="AM53" s="352"/>
      <c r="AN53" s="1229"/>
      <c r="AO53" s="1229"/>
      <c r="AP53" s="1229"/>
      <c r="AQ53" s="1229"/>
      <c r="AR53" s="1229"/>
      <c r="AS53" s="1229"/>
      <c r="AT53" s="1229"/>
      <c r="AU53" s="1229"/>
      <c r="AV53" s="1229"/>
      <c r="AW53" s="1229"/>
      <c r="AX53" s="1229"/>
      <c r="AY53" s="1229"/>
      <c r="AZ53" s="1229"/>
      <c r="BA53" s="1229"/>
      <c r="BB53" s="1229" t="s">
        <v>629</v>
      </c>
      <c r="BC53" s="1229"/>
      <c r="BD53" s="1229"/>
      <c r="BE53" s="1229"/>
      <c r="BF53" s="1229"/>
      <c r="BG53" s="1229"/>
      <c r="BH53" s="1229"/>
      <c r="BI53" s="1229"/>
      <c r="BJ53" s="1229"/>
      <c r="BK53" s="1229"/>
      <c r="BL53" s="1229"/>
      <c r="BM53" s="1229"/>
      <c r="BN53" s="1229"/>
      <c r="BO53" s="1229"/>
      <c r="BP53" s="1214">
        <v>53.4</v>
      </c>
      <c r="BQ53" s="1214"/>
      <c r="BR53" s="1214"/>
      <c r="BS53" s="1214"/>
      <c r="BT53" s="1214"/>
      <c r="BU53" s="1214"/>
      <c r="BV53" s="1214"/>
      <c r="BW53" s="1214"/>
      <c r="BX53" s="1214">
        <v>54.8</v>
      </c>
      <c r="BY53" s="1214"/>
      <c r="BZ53" s="1214"/>
      <c r="CA53" s="1214"/>
      <c r="CB53" s="1214"/>
      <c r="CC53" s="1214"/>
      <c r="CD53" s="1214"/>
      <c r="CE53" s="1214"/>
      <c r="CF53" s="1214">
        <v>57.6</v>
      </c>
      <c r="CG53" s="1214"/>
      <c r="CH53" s="1214"/>
      <c r="CI53" s="1214"/>
      <c r="CJ53" s="1214"/>
      <c r="CK53" s="1214"/>
      <c r="CL53" s="1214"/>
      <c r="CM53" s="1214"/>
      <c r="CN53" s="1214">
        <v>58.9</v>
      </c>
      <c r="CO53" s="1214"/>
      <c r="CP53" s="1214"/>
      <c r="CQ53" s="1214"/>
      <c r="CR53" s="1214"/>
      <c r="CS53" s="1214"/>
      <c r="CT53" s="1214"/>
      <c r="CU53" s="1214"/>
      <c r="CV53" s="1214">
        <v>57.6</v>
      </c>
      <c r="CW53" s="1214"/>
      <c r="CX53" s="1214"/>
      <c r="CY53" s="1214"/>
      <c r="CZ53" s="1214"/>
      <c r="DA53" s="1214"/>
      <c r="DB53" s="1214"/>
      <c r="DC53" s="1214"/>
    </row>
    <row r="54" spans="1:109" ht="13.2" x14ac:dyDescent="0.2">
      <c r="A54" s="360"/>
      <c r="B54" s="267"/>
      <c r="G54" s="1233"/>
      <c r="H54" s="1233"/>
      <c r="I54" s="1224"/>
      <c r="J54" s="1224"/>
      <c r="K54" s="1230"/>
      <c r="L54" s="1230"/>
      <c r="M54" s="1230"/>
      <c r="N54" s="1230"/>
      <c r="AM54" s="352"/>
      <c r="AN54" s="1229"/>
      <c r="AO54" s="1229"/>
      <c r="AP54" s="1229"/>
      <c r="AQ54" s="1229"/>
      <c r="AR54" s="1229"/>
      <c r="AS54" s="1229"/>
      <c r="AT54" s="1229"/>
      <c r="AU54" s="1229"/>
      <c r="AV54" s="1229"/>
      <c r="AW54" s="1229"/>
      <c r="AX54" s="1229"/>
      <c r="AY54" s="1229"/>
      <c r="AZ54" s="1229"/>
      <c r="BA54" s="1229"/>
      <c r="BB54" s="1229"/>
      <c r="BC54" s="1229"/>
      <c r="BD54" s="1229"/>
      <c r="BE54" s="1229"/>
      <c r="BF54" s="1229"/>
      <c r="BG54" s="1229"/>
      <c r="BH54" s="1229"/>
      <c r="BI54" s="1229"/>
      <c r="BJ54" s="1229"/>
      <c r="BK54" s="1229"/>
      <c r="BL54" s="1229"/>
      <c r="BM54" s="1229"/>
      <c r="BN54" s="1229"/>
      <c r="BO54" s="1229"/>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ht="13.2" x14ac:dyDescent="0.2">
      <c r="A55" s="360"/>
      <c r="B55" s="267"/>
      <c r="G55" s="1224"/>
      <c r="H55" s="1224"/>
      <c r="I55" s="1224"/>
      <c r="J55" s="1224"/>
      <c r="K55" s="1230"/>
      <c r="L55" s="1230"/>
      <c r="M55" s="1230"/>
      <c r="N55" s="1230"/>
      <c r="AN55" s="1228" t="s">
        <v>623</v>
      </c>
      <c r="AO55" s="1228"/>
      <c r="AP55" s="1228"/>
      <c r="AQ55" s="1228"/>
      <c r="AR55" s="1228"/>
      <c r="AS55" s="1228"/>
      <c r="AT55" s="1228"/>
      <c r="AU55" s="1228"/>
      <c r="AV55" s="1228"/>
      <c r="AW55" s="1228"/>
      <c r="AX55" s="1228"/>
      <c r="AY55" s="1228"/>
      <c r="AZ55" s="1228"/>
      <c r="BA55" s="1228"/>
      <c r="BB55" s="1229" t="s">
        <v>622</v>
      </c>
      <c r="BC55" s="1229"/>
      <c r="BD55" s="1229"/>
      <c r="BE55" s="1229"/>
      <c r="BF55" s="1229"/>
      <c r="BG55" s="1229"/>
      <c r="BH55" s="1229"/>
      <c r="BI55" s="1229"/>
      <c r="BJ55" s="1229"/>
      <c r="BK55" s="1229"/>
      <c r="BL55" s="1229"/>
      <c r="BM55" s="1229"/>
      <c r="BN55" s="1229"/>
      <c r="BO55" s="1229"/>
      <c r="BP55" s="1214">
        <v>0</v>
      </c>
      <c r="BQ55" s="1214"/>
      <c r="BR55" s="1214"/>
      <c r="BS55" s="1214"/>
      <c r="BT55" s="1214"/>
      <c r="BU55" s="1214"/>
      <c r="BV55" s="1214"/>
      <c r="BW55" s="1214"/>
      <c r="BX55" s="1214">
        <v>0</v>
      </c>
      <c r="BY55" s="1214"/>
      <c r="BZ55" s="1214"/>
      <c r="CA55" s="1214"/>
      <c r="CB55" s="1214"/>
      <c r="CC55" s="1214"/>
      <c r="CD55" s="1214"/>
      <c r="CE55" s="1214"/>
      <c r="CF55" s="1214">
        <v>0</v>
      </c>
      <c r="CG55" s="1214"/>
      <c r="CH55" s="1214"/>
      <c r="CI55" s="1214"/>
      <c r="CJ55" s="1214"/>
      <c r="CK55" s="1214"/>
      <c r="CL55" s="1214"/>
      <c r="CM55" s="1214"/>
      <c r="CN55" s="1214">
        <v>0</v>
      </c>
      <c r="CO55" s="1214"/>
      <c r="CP55" s="1214"/>
      <c r="CQ55" s="1214"/>
      <c r="CR55" s="1214"/>
      <c r="CS55" s="1214"/>
      <c r="CT55" s="1214"/>
      <c r="CU55" s="1214"/>
      <c r="CV55" s="1214">
        <v>0</v>
      </c>
      <c r="CW55" s="1214"/>
      <c r="CX55" s="1214"/>
      <c r="CY55" s="1214"/>
      <c r="CZ55" s="1214"/>
      <c r="DA55" s="1214"/>
      <c r="DB55" s="1214"/>
      <c r="DC55" s="1214"/>
    </row>
    <row r="56" spans="1:109" ht="13.2" x14ac:dyDescent="0.2">
      <c r="A56" s="360"/>
      <c r="B56" s="267"/>
      <c r="G56" s="1224"/>
      <c r="H56" s="1224"/>
      <c r="I56" s="1224"/>
      <c r="J56" s="1224"/>
      <c r="K56" s="1230"/>
      <c r="L56" s="1230"/>
      <c r="M56" s="1230"/>
      <c r="N56" s="1230"/>
      <c r="AN56" s="1228"/>
      <c r="AO56" s="1228"/>
      <c r="AP56" s="1228"/>
      <c r="AQ56" s="1228"/>
      <c r="AR56" s="1228"/>
      <c r="AS56" s="1228"/>
      <c r="AT56" s="1228"/>
      <c r="AU56" s="1228"/>
      <c r="AV56" s="1228"/>
      <c r="AW56" s="1228"/>
      <c r="AX56" s="1228"/>
      <c r="AY56" s="1228"/>
      <c r="AZ56" s="1228"/>
      <c r="BA56" s="1228"/>
      <c r="BB56" s="1229"/>
      <c r="BC56" s="1229"/>
      <c r="BD56" s="1229"/>
      <c r="BE56" s="1229"/>
      <c r="BF56" s="1229"/>
      <c r="BG56" s="1229"/>
      <c r="BH56" s="1229"/>
      <c r="BI56" s="1229"/>
      <c r="BJ56" s="1229"/>
      <c r="BK56" s="1229"/>
      <c r="BL56" s="1229"/>
      <c r="BM56" s="1229"/>
      <c r="BN56" s="1229"/>
      <c r="BO56" s="1229"/>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60" customFormat="1" ht="13.2" x14ac:dyDescent="0.2">
      <c r="B57" s="365"/>
      <c r="G57" s="1224"/>
      <c r="H57" s="1224"/>
      <c r="I57" s="1232"/>
      <c r="J57" s="1232"/>
      <c r="K57" s="1230"/>
      <c r="L57" s="1230"/>
      <c r="M57" s="1230"/>
      <c r="N57" s="1230"/>
      <c r="AM57" s="263"/>
      <c r="AN57" s="1228"/>
      <c r="AO57" s="1228"/>
      <c r="AP57" s="1228"/>
      <c r="AQ57" s="1228"/>
      <c r="AR57" s="1228"/>
      <c r="AS57" s="1228"/>
      <c r="AT57" s="1228"/>
      <c r="AU57" s="1228"/>
      <c r="AV57" s="1228"/>
      <c r="AW57" s="1228"/>
      <c r="AX57" s="1228"/>
      <c r="AY57" s="1228"/>
      <c r="AZ57" s="1228"/>
      <c r="BA57" s="1228"/>
      <c r="BB57" s="1229" t="s">
        <v>629</v>
      </c>
      <c r="BC57" s="1229"/>
      <c r="BD57" s="1229"/>
      <c r="BE57" s="1229"/>
      <c r="BF57" s="1229"/>
      <c r="BG57" s="1229"/>
      <c r="BH57" s="1229"/>
      <c r="BI57" s="1229"/>
      <c r="BJ57" s="1229"/>
      <c r="BK57" s="1229"/>
      <c r="BL57" s="1229"/>
      <c r="BM57" s="1229"/>
      <c r="BN57" s="1229"/>
      <c r="BO57" s="1229"/>
      <c r="BP57" s="1214">
        <v>57.9</v>
      </c>
      <c r="BQ57" s="1214"/>
      <c r="BR57" s="1214"/>
      <c r="BS57" s="1214"/>
      <c r="BT57" s="1214"/>
      <c r="BU57" s="1214"/>
      <c r="BV57" s="1214"/>
      <c r="BW57" s="1214"/>
      <c r="BX57" s="1214">
        <v>58.2</v>
      </c>
      <c r="BY57" s="1214"/>
      <c r="BZ57" s="1214"/>
      <c r="CA57" s="1214"/>
      <c r="CB57" s="1214"/>
      <c r="CC57" s="1214"/>
      <c r="CD57" s="1214"/>
      <c r="CE57" s="1214"/>
      <c r="CF57" s="1214">
        <v>59.4</v>
      </c>
      <c r="CG57" s="1214"/>
      <c r="CH57" s="1214"/>
      <c r="CI57" s="1214"/>
      <c r="CJ57" s="1214"/>
      <c r="CK57" s="1214"/>
      <c r="CL57" s="1214"/>
      <c r="CM57" s="1214"/>
      <c r="CN57" s="1214">
        <v>60.4</v>
      </c>
      <c r="CO57" s="1214"/>
      <c r="CP57" s="1214"/>
      <c r="CQ57" s="1214"/>
      <c r="CR57" s="1214"/>
      <c r="CS57" s="1214"/>
      <c r="CT57" s="1214"/>
      <c r="CU57" s="1214"/>
      <c r="CV57" s="1214">
        <v>61.5</v>
      </c>
      <c r="CW57" s="1214"/>
      <c r="CX57" s="1214"/>
      <c r="CY57" s="1214"/>
      <c r="CZ57" s="1214"/>
      <c r="DA57" s="1214"/>
      <c r="DB57" s="1214"/>
      <c r="DC57" s="1214"/>
      <c r="DD57" s="370"/>
      <c r="DE57" s="365"/>
    </row>
    <row r="58" spans="1:109" s="360" customFormat="1" ht="13.2" x14ac:dyDescent="0.2">
      <c r="A58" s="263"/>
      <c r="B58" s="365"/>
      <c r="G58" s="1224"/>
      <c r="H58" s="1224"/>
      <c r="I58" s="1232"/>
      <c r="J58" s="1232"/>
      <c r="K58" s="1230"/>
      <c r="L58" s="1230"/>
      <c r="M58" s="1230"/>
      <c r="N58" s="1230"/>
      <c r="AM58" s="263"/>
      <c r="AN58" s="1228"/>
      <c r="AO58" s="1228"/>
      <c r="AP58" s="1228"/>
      <c r="AQ58" s="1228"/>
      <c r="AR58" s="1228"/>
      <c r="AS58" s="1228"/>
      <c r="AT58" s="1228"/>
      <c r="AU58" s="1228"/>
      <c r="AV58" s="1228"/>
      <c r="AW58" s="1228"/>
      <c r="AX58" s="1228"/>
      <c r="AY58" s="1228"/>
      <c r="AZ58" s="1228"/>
      <c r="BA58" s="1228"/>
      <c r="BB58" s="1229"/>
      <c r="BC58" s="1229"/>
      <c r="BD58" s="1229"/>
      <c r="BE58" s="1229"/>
      <c r="BF58" s="1229"/>
      <c r="BG58" s="1229"/>
      <c r="BH58" s="1229"/>
      <c r="BI58" s="1229"/>
      <c r="BJ58" s="1229"/>
      <c r="BK58" s="1229"/>
      <c r="BL58" s="1229"/>
      <c r="BM58" s="1229"/>
      <c r="BN58" s="1229"/>
      <c r="BO58" s="1229"/>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70"/>
      <c r="DE58" s="365"/>
    </row>
    <row r="59" spans="1:109" s="360" customFormat="1" ht="13.2" x14ac:dyDescent="0.2">
      <c r="A59" s="263"/>
      <c r="B59" s="365"/>
      <c r="K59" s="371"/>
      <c r="L59" s="371"/>
      <c r="M59" s="371"/>
      <c r="N59" s="371"/>
      <c r="AQ59" s="371"/>
      <c r="AR59" s="371"/>
      <c r="AS59" s="371"/>
      <c r="AT59" s="371"/>
      <c r="BC59" s="371"/>
      <c r="BD59" s="371"/>
      <c r="BE59" s="371"/>
      <c r="BF59" s="371"/>
      <c r="BO59" s="371"/>
      <c r="BP59" s="371"/>
      <c r="BQ59" s="371"/>
      <c r="BR59" s="371"/>
      <c r="CA59" s="371"/>
      <c r="CB59" s="371"/>
      <c r="CC59" s="371"/>
      <c r="CD59" s="371"/>
      <c r="CM59" s="371"/>
      <c r="CN59" s="371"/>
      <c r="CO59" s="371"/>
      <c r="CP59" s="371"/>
      <c r="CY59" s="371"/>
      <c r="CZ59" s="371"/>
      <c r="DA59" s="371"/>
      <c r="DB59" s="371"/>
      <c r="DC59" s="371"/>
      <c r="DD59" s="370"/>
      <c r="DE59" s="365"/>
    </row>
    <row r="60" spans="1:109" s="360" customFormat="1" ht="13.2" x14ac:dyDescent="0.2">
      <c r="A60" s="263"/>
      <c r="B60" s="365"/>
      <c r="K60" s="371"/>
      <c r="L60" s="371"/>
      <c r="M60" s="371"/>
      <c r="N60" s="371"/>
      <c r="AQ60" s="371"/>
      <c r="AR60" s="371"/>
      <c r="AS60" s="371"/>
      <c r="AT60" s="371"/>
      <c r="BC60" s="371"/>
      <c r="BD60" s="371"/>
      <c r="BE60" s="371"/>
      <c r="BF60" s="371"/>
      <c r="BO60" s="371"/>
      <c r="BP60" s="371"/>
      <c r="BQ60" s="371"/>
      <c r="BR60" s="371"/>
      <c r="CA60" s="371"/>
      <c r="CB60" s="371"/>
      <c r="CC60" s="371"/>
      <c r="CD60" s="371"/>
      <c r="CM60" s="371"/>
      <c r="CN60" s="371"/>
      <c r="CO60" s="371"/>
      <c r="CP60" s="371"/>
      <c r="CY60" s="371"/>
      <c r="CZ60" s="371"/>
      <c r="DA60" s="371"/>
      <c r="DB60" s="371"/>
      <c r="DC60" s="371"/>
      <c r="DD60" s="370"/>
      <c r="DE60" s="365"/>
    </row>
    <row r="61" spans="1:109" s="360" customFormat="1" ht="13.2" x14ac:dyDescent="0.2">
      <c r="A61" s="263"/>
      <c r="B61" s="369"/>
      <c r="C61" s="368"/>
      <c r="D61" s="368"/>
      <c r="E61" s="368"/>
      <c r="F61" s="368"/>
      <c r="G61" s="368"/>
      <c r="H61" s="368"/>
      <c r="I61" s="368"/>
      <c r="J61" s="368"/>
      <c r="K61" s="368"/>
      <c r="L61" s="368"/>
      <c r="M61" s="367"/>
      <c r="N61" s="367"/>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7"/>
      <c r="AT61" s="367"/>
      <c r="AU61" s="368"/>
      <c r="AV61" s="368"/>
      <c r="AW61" s="368"/>
      <c r="AX61" s="368"/>
      <c r="AY61" s="368"/>
      <c r="AZ61" s="368"/>
      <c r="BA61" s="368"/>
      <c r="BB61" s="368"/>
      <c r="BC61" s="368"/>
      <c r="BD61" s="368"/>
      <c r="BE61" s="367"/>
      <c r="BF61" s="367"/>
      <c r="BG61" s="368"/>
      <c r="BH61" s="368"/>
      <c r="BI61" s="368"/>
      <c r="BJ61" s="368"/>
      <c r="BK61" s="368"/>
      <c r="BL61" s="368"/>
      <c r="BM61" s="368"/>
      <c r="BN61" s="368"/>
      <c r="BO61" s="368"/>
      <c r="BP61" s="368"/>
      <c r="BQ61" s="367"/>
      <c r="BR61" s="367"/>
      <c r="BS61" s="368"/>
      <c r="BT61" s="368"/>
      <c r="BU61" s="368"/>
      <c r="BV61" s="368"/>
      <c r="BW61" s="368"/>
      <c r="BX61" s="368"/>
      <c r="BY61" s="368"/>
      <c r="BZ61" s="368"/>
      <c r="CA61" s="368"/>
      <c r="CB61" s="368"/>
      <c r="CC61" s="367"/>
      <c r="CD61" s="367"/>
      <c r="CE61" s="368"/>
      <c r="CF61" s="368"/>
      <c r="CG61" s="368"/>
      <c r="CH61" s="368"/>
      <c r="CI61" s="368"/>
      <c r="CJ61" s="368"/>
      <c r="CK61" s="368"/>
      <c r="CL61" s="368"/>
      <c r="CM61" s="368"/>
      <c r="CN61" s="368"/>
      <c r="CO61" s="367"/>
      <c r="CP61" s="367"/>
      <c r="CQ61" s="368"/>
      <c r="CR61" s="368"/>
      <c r="CS61" s="368"/>
      <c r="CT61" s="368"/>
      <c r="CU61" s="368"/>
      <c r="CV61" s="368"/>
      <c r="CW61" s="368"/>
      <c r="CX61" s="368"/>
      <c r="CY61" s="368"/>
      <c r="CZ61" s="368"/>
      <c r="DA61" s="367"/>
      <c r="DB61" s="367"/>
      <c r="DC61" s="367"/>
      <c r="DD61" s="366"/>
      <c r="DE61" s="365"/>
    </row>
    <row r="62" spans="1:109" ht="13.2" x14ac:dyDescent="0.2">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263"/>
    </row>
    <row r="63" spans="1:109" ht="16.2" x14ac:dyDescent="0.2">
      <c r="B63" s="320" t="s">
        <v>628</v>
      </c>
    </row>
    <row r="64" spans="1:109" ht="13.2" x14ac:dyDescent="0.2">
      <c r="B64" s="267"/>
      <c r="G64" s="361"/>
      <c r="I64" s="363"/>
      <c r="J64" s="363"/>
      <c r="K64" s="363"/>
      <c r="L64" s="363"/>
      <c r="M64" s="363"/>
      <c r="N64" s="362"/>
      <c r="AM64" s="361"/>
      <c r="AN64" s="361" t="s">
        <v>627</v>
      </c>
      <c r="AP64" s="360"/>
      <c r="AQ64" s="360"/>
      <c r="AR64" s="360"/>
      <c r="AY64" s="361"/>
      <c r="BA64" s="360"/>
      <c r="BB64" s="360"/>
      <c r="BC64" s="360"/>
      <c r="BK64" s="361"/>
      <c r="BM64" s="360"/>
      <c r="BN64" s="360"/>
      <c r="BO64" s="360"/>
      <c r="BW64" s="361"/>
      <c r="BY64" s="360"/>
      <c r="BZ64" s="360"/>
      <c r="CA64" s="360"/>
      <c r="CI64" s="361"/>
      <c r="CK64" s="360"/>
      <c r="CL64" s="360"/>
      <c r="CM64" s="360"/>
      <c r="CU64" s="361"/>
      <c r="CW64" s="360"/>
      <c r="CX64" s="360"/>
      <c r="CY64" s="360"/>
    </row>
    <row r="65" spans="2:107" ht="13.2" x14ac:dyDescent="0.2">
      <c r="B65" s="267"/>
      <c r="AN65" s="1215" t="s">
        <v>626</v>
      </c>
      <c r="AO65" s="1216"/>
      <c r="AP65" s="1216"/>
      <c r="AQ65" s="1216"/>
      <c r="AR65" s="1216"/>
      <c r="AS65" s="1216"/>
      <c r="AT65" s="1216"/>
      <c r="AU65" s="1216"/>
      <c r="AV65" s="1216"/>
      <c r="AW65" s="1216"/>
      <c r="AX65" s="1216"/>
      <c r="AY65" s="1216"/>
      <c r="AZ65" s="1216"/>
      <c r="BA65" s="1216"/>
      <c r="BB65" s="1216"/>
      <c r="BC65" s="1216"/>
      <c r="BD65" s="1216"/>
      <c r="BE65" s="1216"/>
      <c r="BF65" s="1216"/>
      <c r="BG65" s="1216"/>
      <c r="BH65" s="1216"/>
      <c r="BI65" s="1216"/>
      <c r="BJ65" s="1216"/>
      <c r="BK65" s="1216"/>
      <c r="BL65" s="1216"/>
      <c r="BM65" s="1216"/>
      <c r="BN65" s="1216"/>
      <c r="BO65" s="1216"/>
      <c r="BP65" s="1216"/>
      <c r="BQ65" s="1216"/>
      <c r="BR65" s="1216"/>
      <c r="BS65" s="1216"/>
      <c r="BT65" s="1216"/>
      <c r="BU65" s="1216"/>
      <c r="BV65" s="1216"/>
      <c r="BW65" s="1216"/>
      <c r="BX65" s="1216"/>
      <c r="BY65" s="1216"/>
      <c r="BZ65" s="1216"/>
      <c r="CA65" s="1216"/>
      <c r="CB65" s="1216"/>
      <c r="CC65" s="1216"/>
      <c r="CD65" s="1216"/>
      <c r="CE65" s="1216"/>
      <c r="CF65" s="1216"/>
      <c r="CG65" s="1216"/>
      <c r="CH65" s="1216"/>
      <c r="CI65" s="1216"/>
      <c r="CJ65" s="1216"/>
      <c r="CK65" s="1216"/>
      <c r="CL65" s="1216"/>
      <c r="CM65" s="1216"/>
      <c r="CN65" s="1216"/>
      <c r="CO65" s="1216"/>
      <c r="CP65" s="1216"/>
      <c r="CQ65" s="1216"/>
      <c r="CR65" s="1216"/>
      <c r="CS65" s="1216"/>
      <c r="CT65" s="1216"/>
      <c r="CU65" s="1216"/>
      <c r="CV65" s="1216"/>
      <c r="CW65" s="1216"/>
      <c r="CX65" s="1216"/>
      <c r="CY65" s="1216"/>
      <c r="CZ65" s="1216"/>
      <c r="DA65" s="1216"/>
      <c r="DB65" s="1216"/>
      <c r="DC65" s="1217"/>
    </row>
    <row r="66" spans="2:107" ht="13.2" x14ac:dyDescent="0.2">
      <c r="B66" s="267"/>
      <c r="AN66" s="1218"/>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20"/>
    </row>
    <row r="67" spans="2:107" ht="13.2" x14ac:dyDescent="0.2">
      <c r="B67" s="267"/>
      <c r="AN67" s="1218"/>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20"/>
    </row>
    <row r="68" spans="2:107" ht="13.2" x14ac:dyDescent="0.2">
      <c r="B68" s="267"/>
      <c r="AN68" s="1218"/>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20"/>
    </row>
    <row r="69" spans="2:107" ht="13.2" x14ac:dyDescent="0.2">
      <c r="B69" s="267"/>
      <c r="AN69" s="1221"/>
      <c r="AO69" s="1222"/>
      <c r="AP69" s="1222"/>
      <c r="AQ69" s="1222"/>
      <c r="AR69" s="1222"/>
      <c r="AS69" s="1222"/>
      <c r="AT69" s="1222"/>
      <c r="AU69" s="1222"/>
      <c r="AV69" s="1222"/>
      <c r="AW69" s="1222"/>
      <c r="AX69" s="1222"/>
      <c r="AY69" s="1222"/>
      <c r="AZ69" s="1222"/>
      <c r="BA69" s="1222"/>
      <c r="BB69" s="1222"/>
      <c r="BC69" s="1222"/>
      <c r="BD69" s="1222"/>
      <c r="BE69" s="1222"/>
      <c r="BF69" s="1222"/>
      <c r="BG69" s="1222"/>
      <c r="BH69" s="1222"/>
      <c r="BI69" s="1222"/>
      <c r="BJ69" s="1222"/>
      <c r="BK69" s="1222"/>
      <c r="BL69" s="1222"/>
      <c r="BM69" s="1222"/>
      <c r="BN69" s="1222"/>
      <c r="BO69" s="1222"/>
      <c r="BP69" s="1222"/>
      <c r="BQ69" s="1222"/>
      <c r="BR69" s="1222"/>
      <c r="BS69" s="1222"/>
      <c r="BT69" s="1222"/>
      <c r="BU69" s="1222"/>
      <c r="BV69" s="1222"/>
      <c r="BW69" s="1222"/>
      <c r="BX69" s="1222"/>
      <c r="BY69" s="1222"/>
      <c r="BZ69" s="1222"/>
      <c r="CA69" s="1222"/>
      <c r="CB69" s="1222"/>
      <c r="CC69" s="1222"/>
      <c r="CD69" s="1222"/>
      <c r="CE69" s="1222"/>
      <c r="CF69" s="1222"/>
      <c r="CG69" s="1222"/>
      <c r="CH69" s="1222"/>
      <c r="CI69" s="1222"/>
      <c r="CJ69" s="1222"/>
      <c r="CK69" s="1222"/>
      <c r="CL69" s="1222"/>
      <c r="CM69" s="1222"/>
      <c r="CN69" s="1222"/>
      <c r="CO69" s="1222"/>
      <c r="CP69" s="1222"/>
      <c r="CQ69" s="1222"/>
      <c r="CR69" s="1222"/>
      <c r="CS69" s="1222"/>
      <c r="CT69" s="1222"/>
      <c r="CU69" s="1222"/>
      <c r="CV69" s="1222"/>
      <c r="CW69" s="1222"/>
      <c r="CX69" s="1222"/>
      <c r="CY69" s="1222"/>
      <c r="CZ69" s="1222"/>
      <c r="DA69" s="1222"/>
      <c r="DB69" s="1222"/>
      <c r="DC69" s="1223"/>
    </row>
    <row r="70" spans="2:107" ht="13.2" x14ac:dyDescent="0.2">
      <c r="B70" s="267"/>
      <c r="H70" s="359"/>
      <c r="I70" s="359"/>
      <c r="J70" s="357"/>
      <c r="K70" s="357"/>
      <c r="L70" s="356"/>
      <c r="M70" s="357"/>
      <c r="N70" s="356"/>
      <c r="AN70" s="352"/>
      <c r="AO70" s="352"/>
      <c r="AP70" s="352"/>
      <c r="AZ70" s="352"/>
      <c r="BA70" s="352"/>
      <c r="BB70" s="352"/>
      <c r="BL70" s="352"/>
      <c r="BM70" s="352"/>
      <c r="BN70" s="352"/>
      <c r="BX70" s="352"/>
      <c r="BY70" s="352"/>
      <c r="BZ70" s="352"/>
      <c r="CJ70" s="352"/>
      <c r="CK70" s="352"/>
      <c r="CL70" s="352"/>
      <c r="CV70" s="352"/>
      <c r="CW70" s="352"/>
      <c r="CX70" s="352"/>
    </row>
    <row r="71" spans="2:107" ht="13.2" x14ac:dyDescent="0.2">
      <c r="B71" s="267"/>
      <c r="G71" s="355"/>
      <c r="I71" s="358"/>
      <c r="J71" s="357"/>
      <c r="K71" s="357"/>
      <c r="L71" s="356"/>
      <c r="M71" s="357"/>
      <c r="N71" s="356"/>
      <c r="AM71" s="355"/>
      <c r="AN71" s="263" t="s">
        <v>625</v>
      </c>
    </row>
    <row r="72" spans="2:107" ht="13.2" x14ac:dyDescent="0.2">
      <c r="B72" s="267"/>
      <c r="G72" s="1224"/>
      <c r="H72" s="1224"/>
      <c r="I72" s="1224"/>
      <c r="J72" s="1224"/>
      <c r="K72" s="354"/>
      <c r="L72" s="354"/>
      <c r="M72" s="353"/>
      <c r="N72" s="353"/>
      <c r="AN72" s="1225"/>
      <c r="AO72" s="1226"/>
      <c r="AP72" s="1226"/>
      <c r="AQ72" s="1226"/>
      <c r="AR72" s="1226"/>
      <c r="AS72" s="1226"/>
      <c r="AT72" s="1226"/>
      <c r="AU72" s="1226"/>
      <c r="AV72" s="1226"/>
      <c r="AW72" s="1226"/>
      <c r="AX72" s="1226"/>
      <c r="AY72" s="1226"/>
      <c r="AZ72" s="1226"/>
      <c r="BA72" s="1226"/>
      <c r="BB72" s="1226"/>
      <c r="BC72" s="1226"/>
      <c r="BD72" s="1226"/>
      <c r="BE72" s="1226"/>
      <c r="BF72" s="1226"/>
      <c r="BG72" s="1226"/>
      <c r="BH72" s="1226"/>
      <c r="BI72" s="1226"/>
      <c r="BJ72" s="1226"/>
      <c r="BK72" s="1226"/>
      <c r="BL72" s="1226"/>
      <c r="BM72" s="1226"/>
      <c r="BN72" s="1226"/>
      <c r="BO72" s="1227"/>
      <c r="BP72" s="1228" t="s">
        <v>576</v>
      </c>
      <c r="BQ72" s="1228"/>
      <c r="BR72" s="1228"/>
      <c r="BS72" s="1228"/>
      <c r="BT72" s="1228"/>
      <c r="BU72" s="1228"/>
      <c r="BV72" s="1228"/>
      <c r="BW72" s="1228"/>
      <c r="BX72" s="1228" t="s">
        <v>577</v>
      </c>
      <c r="BY72" s="1228"/>
      <c r="BZ72" s="1228"/>
      <c r="CA72" s="1228"/>
      <c r="CB72" s="1228"/>
      <c r="CC72" s="1228"/>
      <c r="CD72" s="1228"/>
      <c r="CE72" s="1228"/>
      <c r="CF72" s="1228" t="s">
        <v>578</v>
      </c>
      <c r="CG72" s="1228"/>
      <c r="CH72" s="1228"/>
      <c r="CI72" s="1228"/>
      <c r="CJ72" s="1228"/>
      <c r="CK72" s="1228"/>
      <c r="CL72" s="1228"/>
      <c r="CM72" s="1228"/>
      <c r="CN72" s="1228" t="s">
        <v>579</v>
      </c>
      <c r="CO72" s="1228"/>
      <c r="CP72" s="1228"/>
      <c r="CQ72" s="1228"/>
      <c r="CR72" s="1228"/>
      <c r="CS72" s="1228"/>
      <c r="CT72" s="1228"/>
      <c r="CU72" s="1228"/>
      <c r="CV72" s="1228" t="s">
        <v>580</v>
      </c>
      <c r="CW72" s="1228"/>
      <c r="CX72" s="1228"/>
      <c r="CY72" s="1228"/>
      <c r="CZ72" s="1228"/>
      <c r="DA72" s="1228"/>
      <c r="DB72" s="1228"/>
      <c r="DC72" s="1228"/>
    </row>
    <row r="73" spans="2:107" ht="13.2" x14ac:dyDescent="0.2">
      <c r="B73" s="267"/>
      <c r="G73" s="1233"/>
      <c r="H73" s="1233"/>
      <c r="I73" s="1233"/>
      <c r="J73" s="1233"/>
      <c r="K73" s="1234"/>
      <c r="L73" s="1234"/>
      <c r="M73" s="1234"/>
      <c r="N73" s="1234"/>
      <c r="AM73" s="352"/>
      <c r="AN73" s="1229" t="s">
        <v>624</v>
      </c>
      <c r="AO73" s="1229"/>
      <c r="AP73" s="1229"/>
      <c r="AQ73" s="1229"/>
      <c r="AR73" s="1229"/>
      <c r="AS73" s="1229"/>
      <c r="AT73" s="1229"/>
      <c r="AU73" s="1229"/>
      <c r="AV73" s="1229"/>
      <c r="AW73" s="1229"/>
      <c r="AX73" s="1229"/>
      <c r="AY73" s="1229"/>
      <c r="AZ73" s="1229"/>
      <c r="BA73" s="1229"/>
      <c r="BB73" s="1229" t="s">
        <v>622</v>
      </c>
      <c r="BC73" s="1229"/>
      <c r="BD73" s="1229"/>
      <c r="BE73" s="1229"/>
      <c r="BF73" s="1229"/>
      <c r="BG73" s="1229"/>
      <c r="BH73" s="1229"/>
      <c r="BI73" s="1229"/>
      <c r="BJ73" s="1229"/>
      <c r="BK73" s="1229"/>
      <c r="BL73" s="1229"/>
      <c r="BM73" s="1229"/>
      <c r="BN73" s="1229"/>
      <c r="BO73" s="1229"/>
      <c r="BP73" s="1214"/>
      <c r="BQ73" s="1214"/>
      <c r="BR73" s="1214"/>
      <c r="BS73" s="1214"/>
      <c r="BT73" s="1214"/>
      <c r="BU73" s="1214"/>
      <c r="BV73" s="1214"/>
      <c r="BW73" s="1214"/>
      <c r="BX73" s="1214"/>
      <c r="BY73" s="1214"/>
      <c r="BZ73" s="1214"/>
      <c r="CA73" s="1214"/>
      <c r="CB73" s="1214"/>
      <c r="CC73" s="1214"/>
      <c r="CD73" s="1214"/>
      <c r="CE73" s="1214"/>
      <c r="CF73" s="1214"/>
      <c r="CG73" s="1214"/>
      <c r="CH73" s="1214"/>
      <c r="CI73" s="1214"/>
      <c r="CJ73" s="1214"/>
      <c r="CK73" s="1214"/>
      <c r="CL73" s="1214"/>
      <c r="CM73" s="1214"/>
      <c r="CN73" s="1214"/>
      <c r="CO73" s="1214"/>
      <c r="CP73" s="1214"/>
      <c r="CQ73" s="1214"/>
      <c r="CR73" s="1214"/>
      <c r="CS73" s="1214"/>
      <c r="CT73" s="1214"/>
      <c r="CU73" s="1214"/>
      <c r="CV73" s="1214"/>
      <c r="CW73" s="1214"/>
      <c r="CX73" s="1214"/>
      <c r="CY73" s="1214"/>
      <c r="CZ73" s="1214"/>
      <c r="DA73" s="1214"/>
      <c r="DB73" s="1214"/>
      <c r="DC73" s="1214"/>
    </row>
    <row r="74" spans="2:107" ht="13.2" x14ac:dyDescent="0.2">
      <c r="B74" s="267"/>
      <c r="G74" s="1233"/>
      <c r="H74" s="1233"/>
      <c r="I74" s="1233"/>
      <c r="J74" s="1233"/>
      <c r="K74" s="1234"/>
      <c r="L74" s="1234"/>
      <c r="M74" s="1234"/>
      <c r="N74" s="1234"/>
      <c r="AM74" s="352"/>
      <c r="AN74" s="1229"/>
      <c r="AO74" s="1229"/>
      <c r="AP74" s="1229"/>
      <c r="AQ74" s="1229"/>
      <c r="AR74" s="1229"/>
      <c r="AS74" s="1229"/>
      <c r="AT74" s="1229"/>
      <c r="AU74" s="1229"/>
      <c r="AV74" s="1229"/>
      <c r="AW74" s="1229"/>
      <c r="AX74" s="1229"/>
      <c r="AY74" s="1229"/>
      <c r="AZ74" s="1229"/>
      <c r="BA74" s="1229"/>
      <c r="BB74" s="1229"/>
      <c r="BC74" s="1229"/>
      <c r="BD74" s="1229"/>
      <c r="BE74" s="1229"/>
      <c r="BF74" s="1229"/>
      <c r="BG74" s="1229"/>
      <c r="BH74" s="1229"/>
      <c r="BI74" s="1229"/>
      <c r="BJ74" s="1229"/>
      <c r="BK74" s="1229"/>
      <c r="BL74" s="1229"/>
      <c r="BM74" s="1229"/>
      <c r="BN74" s="1229"/>
      <c r="BO74" s="1229"/>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ht="13.2" x14ac:dyDescent="0.2">
      <c r="B75" s="267"/>
      <c r="G75" s="1233"/>
      <c r="H75" s="1233"/>
      <c r="I75" s="1224"/>
      <c r="J75" s="1224"/>
      <c r="K75" s="1230"/>
      <c r="L75" s="1230"/>
      <c r="M75" s="1230"/>
      <c r="N75" s="1230"/>
      <c r="AM75" s="352"/>
      <c r="AN75" s="1229"/>
      <c r="AO75" s="1229"/>
      <c r="AP75" s="1229"/>
      <c r="AQ75" s="1229"/>
      <c r="AR75" s="1229"/>
      <c r="AS75" s="1229"/>
      <c r="AT75" s="1229"/>
      <c r="AU75" s="1229"/>
      <c r="AV75" s="1229"/>
      <c r="AW75" s="1229"/>
      <c r="AX75" s="1229"/>
      <c r="AY75" s="1229"/>
      <c r="AZ75" s="1229"/>
      <c r="BA75" s="1229"/>
      <c r="BB75" s="1229" t="s">
        <v>621</v>
      </c>
      <c r="BC75" s="1229"/>
      <c r="BD75" s="1229"/>
      <c r="BE75" s="1229"/>
      <c r="BF75" s="1229"/>
      <c r="BG75" s="1229"/>
      <c r="BH75" s="1229"/>
      <c r="BI75" s="1229"/>
      <c r="BJ75" s="1229"/>
      <c r="BK75" s="1229"/>
      <c r="BL75" s="1229"/>
      <c r="BM75" s="1229"/>
      <c r="BN75" s="1229"/>
      <c r="BO75" s="1229"/>
      <c r="BP75" s="1214">
        <v>10</v>
      </c>
      <c r="BQ75" s="1214"/>
      <c r="BR75" s="1214"/>
      <c r="BS75" s="1214"/>
      <c r="BT75" s="1214"/>
      <c r="BU75" s="1214"/>
      <c r="BV75" s="1214"/>
      <c r="BW75" s="1214"/>
      <c r="BX75" s="1214">
        <v>10.199999999999999</v>
      </c>
      <c r="BY75" s="1214"/>
      <c r="BZ75" s="1214"/>
      <c r="CA75" s="1214"/>
      <c r="CB75" s="1214"/>
      <c r="CC75" s="1214"/>
      <c r="CD75" s="1214"/>
      <c r="CE75" s="1214"/>
      <c r="CF75" s="1214">
        <v>9.8000000000000007</v>
      </c>
      <c r="CG75" s="1214"/>
      <c r="CH75" s="1214"/>
      <c r="CI75" s="1214"/>
      <c r="CJ75" s="1214"/>
      <c r="CK75" s="1214"/>
      <c r="CL75" s="1214"/>
      <c r="CM75" s="1214"/>
      <c r="CN75" s="1214">
        <v>9.1999999999999993</v>
      </c>
      <c r="CO75" s="1214"/>
      <c r="CP75" s="1214"/>
      <c r="CQ75" s="1214"/>
      <c r="CR75" s="1214"/>
      <c r="CS75" s="1214"/>
      <c r="CT75" s="1214"/>
      <c r="CU75" s="1214"/>
      <c r="CV75" s="1214">
        <v>8.4</v>
      </c>
      <c r="CW75" s="1214"/>
      <c r="CX75" s="1214"/>
      <c r="CY75" s="1214"/>
      <c r="CZ75" s="1214"/>
      <c r="DA75" s="1214"/>
      <c r="DB75" s="1214"/>
      <c r="DC75" s="1214"/>
    </row>
    <row r="76" spans="2:107" ht="13.2" x14ac:dyDescent="0.2">
      <c r="B76" s="267"/>
      <c r="G76" s="1233"/>
      <c r="H76" s="1233"/>
      <c r="I76" s="1224"/>
      <c r="J76" s="1224"/>
      <c r="K76" s="1230"/>
      <c r="L76" s="1230"/>
      <c r="M76" s="1230"/>
      <c r="N76" s="1230"/>
      <c r="AM76" s="352"/>
      <c r="AN76" s="1229"/>
      <c r="AO76" s="1229"/>
      <c r="AP76" s="1229"/>
      <c r="AQ76" s="1229"/>
      <c r="AR76" s="1229"/>
      <c r="AS76" s="1229"/>
      <c r="AT76" s="1229"/>
      <c r="AU76" s="1229"/>
      <c r="AV76" s="1229"/>
      <c r="AW76" s="1229"/>
      <c r="AX76" s="1229"/>
      <c r="AY76" s="1229"/>
      <c r="AZ76" s="1229"/>
      <c r="BA76" s="1229"/>
      <c r="BB76" s="1229"/>
      <c r="BC76" s="1229"/>
      <c r="BD76" s="1229"/>
      <c r="BE76" s="1229"/>
      <c r="BF76" s="1229"/>
      <c r="BG76" s="1229"/>
      <c r="BH76" s="1229"/>
      <c r="BI76" s="1229"/>
      <c r="BJ76" s="1229"/>
      <c r="BK76" s="1229"/>
      <c r="BL76" s="1229"/>
      <c r="BM76" s="1229"/>
      <c r="BN76" s="1229"/>
      <c r="BO76" s="1229"/>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ht="13.2" x14ac:dyDescent="0.2">
      <c r="B77" s="267"/>
      <c r="G77" s="1224"/>
      <c r="H77" s="1224"/>
      <c r="I77" s="1224"/>
      <c r="J77" s="1224"/>
      <c r="K77" s="1234"/>
      <c r="L77" s="1234"/>
      <c r="M77" s="1234"/>
      <c r="N77" s="1234"/>
      <c r="AN77" s="1228" t="s">
        <v>623</v>
      </c>
      <c r="AO77" s="1228"/>
      <c r="AP77" s="1228"/>
      <c r="AQ77" s="1228"/>
      <c r="AR77" s="1228"/>
      <c r="AS77" s="1228"/>
      <c r="AT77" s="1228"/>
      <c r="AU77" s="1228"/>
      <c r="AV77" s="1228"/>
      <c r="AW77" s="1228"/>
      <c r="AX77" s="1228"/>
      <c r="AY77" s="1228"/>
      <c r="AZ77" s="1228"/>
      <c r="BA77" s="1228"/>
      <c r="BB77" s="1229" t="s">
        <v>622</v>
      </c>
      <c r="BC77" s="1229"/>
      <c r="BD77" s="1229"/>
      <c r="BE77" s="1229"/>
      <c r="BF77" s="1229"/>
      <c r="BG77" s="1229"/>
      <c r="BH77" s="1229"/>
      <c r="BI77" s="1229"/>
      <c r="BJ77" s="1229"/>
      <c r="BK77" s="1229"/>
      <c r="BL77" s="1229"/>
      <c r="BM77" s="1229"/>
      <c r="BN77" s="1229"/>
      <c r="BO77" s="1229"/>
      <c r="BP77" s="1214">
        <v>0</v>
      </c>
      <c r="BQ77" s="1214"/>
      <c r="BR77" s="1214"/>
      <c r="BS77" s="1214"/>
      <c r="BT77" s="1214"/>
      <c r="BU77" s="1214"/>
      <c r="BV77" s="1214"/>
      <c r="BW77" s="1214"/>
      <c r="BX77" s="1214">
        <v>0</v>
      </c>
      <c r="BY77" s="1214"/>
      <c r="BZ77" s="1214"/>
      <c r="CA77" s="1214"/>
      <c r="CB77" s="1214"/>
      <c r="CC77" s="1214"/>
      <c r="CD77" s="1214"/>
      <c r="CE77" s="1214"/>
      <c r="CF77" s="1214">
        <v>0</v>
      </c>
      <c r="CG77" s="1214"/>
      <c r="CH77" s="1214"/>
      <c r="CI77" s="1214"/>
      <c r="CJ77" s="1214"/>
      <c r="CK77" s="1214"/>
      <c r="CL77" s="1214"/>
      <c r="CM77" s="1214"/>
      <c r="CN77" s="1214">
        <v>0</v>
      </c>
      <c r="CO77" s="1214"/>
      <c r="CP77" s="1214"/>
      <c r="CQ77" s="1214"/>
      <c r="CR77" s="1214"/>
      <c r="CS77" s="1214"/>
      <c r="CT77" s="1214"/>
      <c r="CU77" s="1214"/>
      <c r="CV77" s="1214">
        <v>0</v>
      </c>
      <c r="CW77" s="1214"/>
      <c r="CX77" s="1214"/>
      <c r="CY77" s="1214"/>
      <c r="CZ77" s="1214"/>
      <c r="DA77" s="1214"/>
      <c r="DB77" s="1214"/>
      <c r="DC77" s="1214"/>
    </row>
    <row r="78" spans="2:107" ht="13.2" x14ac:dyDescent="0.2">
      <c r="B78" s="267"/>
      <c r="G78" s="1224"/>
      <c r="H78" s="1224"/>
      <c r="I78" s="1224"/>
      <c r="J78" s="1224"/>
      <c r="K78" s="1234"/>
      <c r="L78" s="1234"/>
      <c r="M78" s="1234"/>
      <c r="N78" s="1234"/>
      <c r="AN78" s="1228"/>
      <c r="AO78" s="1228"/>
      <c r="AP78" s="1228"/>
      <c r="AQ78" s="1228"/>
      <c r="AR78" s="1228"/>
      <c r="AS78" s="1228"/>
      <c r="AT78" s="1228"/>
      <c r="AU78" s="1228"/>
      <c r="AV78" s="1228"/>
      <c r="AW78" s="1228"/>
      <c r="AX78" s="1228"/>
      <c r="AY78" s="1228"/>
      <c r="AZ78" s="1228"/>
      <c r="BA78" s="1228"/>
      <c r="BB78" s="1229"/>
      <c r="BC78" s="1229"/>
      <c r="BD78" s="1229"/>
      <c r="BE78" s="1229"/>
      <c r="BF78" s="1229"/>
      <c r="BG78" s="1229"/>
      <c r="BH78" s="1229"/>
      <c r="BI78" s="1229"/>
      <c r="BJ78" s="1229"/>
      <c r="BK78" s="1229"/>
      <c r="BL78" s="1229"/>
      <c r="BM78" s="1229"/>
      <c r="BN78" s="1229"/>
      <c r="BO78" s="1229"/>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ht="13.2" x14ac:dyDescent="0.2">
      <c r="B79" s="267"/>
      <c r="G79" s="1224"/>
      <c r="H79" s="1224"/>
      <c r="I79" s="1232"/>
      <c r="J79" s="1232"/>
      <c r="K79" s="1235"/>
      <c r="L79" s="1235"/>
      <c r="M79" s="1235"/>
      <c r="N79" s="1235"/>
      <c r="AN79" s="1228"/>
      <c r="AO79" s="1228"/>
      <c r="AP79" s="1228"/>
      <c r="AQ79" s="1228"/>
      <c r="AR79" s="1228"/>
      <c r="AS79" s="1228"/>
      <c r="AT79" s="1228"/>
      <c r="AU79" s="1228"/>
      <c r="AV79" s="1228"/>
      <c r="AW79" s="1228"/>
      <c r="AX79" s="1228"/>
      <c r="AY79" s="1228"/>
      <c r="AZ79" s="1228"/>
      <c r="BA79" s="1228"/>
      <c r="BB79" s="1229" t="s">
        <v>621</v>
      </c>
      <c r="BC79" s="1229"/>
      <c r="BD79" s="1229"/>
      <c r="BE79" s="1229"/>
      <c r="BF79" s="1229"/>
      <c r="BG79" s="1229"/>
      <c r="BH79" s="1229"/>
      <c r="BI79" s="1229"/>
      <c r="BJ79" s="1229"/>
      <c r="BK79" s="1229"/>
      <c r="BL79" s="1229"/>
      <c r="BM79" s="1229"/>
      <c r="BN79" s="1229"/>
      <c r="BO79" s="1229"/>
      <c r="BP79" s="1214">
        <v>6.9</v>
      </c>
      <c r="BQ79" s="1214"/>
      <c r="BR79" s="1214"/>
      <c r="BS79" s="1214"/>
      <c r="BT79" s="1214"/>
      <c r="BU79" s="1214"/>
      <c r="BV79" s="1214"/>
      <c r="BW79" s="1214"/>
      <c r="BX79" s="1214">
        <v>7.1</v>
      </c>
      <c r="BY79" s="1214"/>
      <c r="BZ79" s="1214"/>
      <c r="CA79" s="1214"/>
      <c r="CB79" s="1214"/>
      <c r="CC79" s="1214"/>
      <c r="CD79" s="1214"/>
      <c r="CE79" s="1214"/>
      <c r="CF79" s="1214">
        <v>7.4</v>
      </c>
      <c r="CG79" s="1214"/>
      <c r="CH79" s="1214"/>
      <c r="CI79" s="1214"/>
      <c r="CJ79" s="1214"/>
      <c r="CK79" s="1214"/>
      <c r="CL79" s="1214"/>
      <c r="CM79" s="1214"/>
      <c r="CN79" s="1214">
        <v>7.4</v>
      </c>
      <c r="CO79" s="1214"/>
      <c r="CP79" s="1214"/>
      <c r="CQ79" s="1214"/>
      <c r="CR79" s="1214"/>
      <c r="CS79" s="1214"/>
      <c r="CT79" s="1214"/>
      <c r="CU79" s="1214"/>
      <c r="CV79" s="1214">
        <v>8</v>
      </c>
      <c r="CW79" s="1214"/>
      <c r="CX79" s="1214"/>
      <c r="CY79" s="1214"/>
      <c r="CZ79" s="1214"/>
      <c r="DA79" s="1214"/>
      <c r="DB79" s="1214"/>
      <c r="DC79" s="1214"/>
    </row>
    <row r="80" spans="2:107" ht="13.2" x14ac:dyDescent="0.2">
      <c r="B80" s="267"/>
      <c r="G80" s="1224"/>
      <c r="H80" s="1224"/>
      <c r="I80" s="1232"/>
      <c r="J80" s="1232"/>
      <c r="K80" s="1235"/>
      <c r="L80" s="1235"/>
      <c r="M80" s="1235"/>
      <c r="N80" s="1235"/>
      <c r="AN80" s="1228"/>
      <c r="AO80" s="1228"/>
      <c r="AP80" s="1228"/>
      <c r="AQ80" s="1228"/>
      <c r="AR80" s="1228"/>
      <c r="AS80" s="1228"/>
      <c r="AT80" s="1228"/>
      <c r="AU80" s="1228"/>
      <c r="AV80" s="1228"/>
      <c r="AW80" s="1228"/>
      <c r="AX80" s="1228"/>
      <c r="AY80" s="1228"/>
      <c r="AZ80" s="1228"/>
      <c r="BA80" s="1228"/>
      <c r="BB80" s="1229"/>
      <c r="BC80" s="1229"/>
      <c r="BD80" s="1229"/>
      <c r="BE80" s="1229"/>
      <c r="BF80" s="1229"/>
      <c r="BG80" s="1229"/>
      <c r="BH80" s="1229"/>
      <c r="BI80" s="1229"/>
      <c r="BJ80" s="1229"/>
      <c r="BK80" s="1229"/>
      <c r="BL80" s="1229"/>
      <c r="BM80" s="1229"/>
      <c r="BN80" s="1229"/>
      <c r="BO80" s="1229"/>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ht="13.2" x14ac:dyDescent="0.2">
      <c r="B81" s="267"/>
    </row>
    <row r="82" spans="2:109" ht="16.2" x14ac:dyDescent="0.2">
      <c r="B82" s="267"/>
      <c r="K82" s="351"/>
      <c r="L82" s="351"/>
      <c r="M82" s="351"/>
      <c r="N82" s="351"/>
      <c r="AQ82" s="351"/>
      <c r="AR82" s="351"/>
      <c r="AS82" s="351"/>
      <c r="AT82" s="351"/>
      <c r="BC82" s="351"/>
      <c r="BD82" s="351"/>
      <c r="BE82" s="351"/>
      <c r="BF82" s="351"/>
      <c r="BO82" s="351"/>
      <c r="BP82" s="351"/>
      <c r="BQ82" s="351"/>
      <c r="BR82" s="351"/>
      <c r="CA82" s="351"/>
      <c r="CB82" s="351"/>
      <c r="CC82" s="351"/>
      <c r="CD82" s="351"/>
      <c r="CM82" s="351"/>
      <c r="CN82" s="351"/>
      <c r="CO82" s="351"/>
      <c r="CP82" s="351"/>
      <c r="CY82" s="351"/>
      <c r="CZ82" s="351"/>
      <c r="DA82" s="351"/>
      <c r="DB82" s="351"/>
      <c r="DC82" s="351"/>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50"/>
      <c r="AQ87" s="350"/>
      <c r="BC87" s="350"/>
      <c r="BO87" s="350"/>
      <c r="CA87" s="350"/>
      <c r="CM87" s="350"/>
      <c r="CY87" s="350"/>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qDt4D5fZq6gRXo3rhtECdepBmXVWstT1uz1IQcooAT9orq1JP2vJd2/vY1pitdinAXAD7hb7l0iP6rxfxpvCew==" saltValue="cd8MPgw8x66l/9QG0CW9O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EC60-F1F9-443D-A498-3193ACACCA81}">
  <sheetPr>
    <pageSetUpPr fitToPage="1"/>
  </sheetPr>
  <dimension ref="A1:DR125"/>
  <sheetViews>
    <sheetView showGridLines="0" zoomScale="50" zoomScaleNormal="50" zoomScaleSheetLayoutView="70"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523</v>
      </c>
    </row>
  </sheetData>
  <sheetProtection algorithmName="SHA-512" hashValue="mUkaeU5T/57owvr/99HkbKmBAWAz0MJONYfIwNxSLyfhCp9BfavRpBjYPwD9/DIWPnT5e5dX4GDswwlDiyyGCQ==" saltValue="r2bBMZ3qiRMXe96ahf3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C2B48-C77A-4752-8480-B183EC868B58}">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523</v>
      </c>
    </row>
  </sheetData>
  <sheetProtection algorithmName="SHA-512" hashValue="E5tvCPDePWFqzBdG2xGA3C+P7DhqIwvtcLjOGwkBEiA9bfQsnL/JNJ5lNgWpA/LCCEzyU7N7NMP3HVICj74UEQ==" saltValue="JGHTUNo/+JTvToGpobcC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573</v>
      </c>
      <c r="G2" s="155"/>
      <c r="H2" s="156"/>
    </row>
    <row r="3" spans="1:8" x14ac:dyDescent="0.2">
      <c r="A3" s="152" t="s">
        <v>566</v>
      </c>
      <c r="B3" s="157"/>
      <c r="C3" s="158"/>
      <c r="D3" s="159">
        <v>190896</v>
      </c>
      <c r="E3" s="160"/>
      <c r="F3" s="161">
        <v>310300</v>
      </c>
      <c r="G3" s="162"/>
      <c r="H3" s="163"/>
    </row>
    <row r="4" spans="1:8" x14ac:dyDescent="0.2">
      <c r="A4" s="164"/>
      <c r="B4" s="165"/>
      <c r="C4" s="166"/>
      <c r="D4" s="167">
        <v>108996</v>
      </c>
      <c r="E4" s="168"/>
      <c r="F4" s="169">
        <v>157576</v>
      </c>
      <c r="G4" s="170"/>
      <c r="H4" s="171"/>
    </row>
    <row r="5" spans="1:8" x14ac:dyDescent="0.2">
      <c r="A5" s="152" t="s">
        <v>568</v>
      </c>
      <c r="B5" s="157"/>
      <c r="C5" s="158"/>
      <c r="D5" s="159">
        <v>286671</v>
      </c>
      <c r="E5" s="160"/>
      <c r="F5" s="161">
        <v>317319</v>
      </c>
      <c r="G5" s="162"/>
      <c r="H5" s="163"/>
    </row>
    <row r="6" spans="1:8" x14ac:dyDescent="0.2">
      <c r="A6" s="164"/>
      <c r="B6" s="165"/>
      <c r="C6" s="166"/>
      <c r="D6" s="167">
        <v>191759</v>
      </c>
      <c r="E6" s="168"/>
      <c r="F6" s="169">
        <v>164214</v>
      </c>
      <c r="G6" s="170"/>
      <c r="H6" s="171"/>
    </row>
    <row r="7" spans="1:8" x14ac:dyDescent="0.2">
      <c r="A7" s="152" t="s">
        <v>569</v>
      </c>
      <c r="B7" s="157"/>
      <c r="C7" s="158"/>
      <c r="D7" s="159">
        <v>269599</v>
      </c>
      <c r="E7" s="160"/>
      <c r="F7" s="161">
        <v>289738</v>
      </c>
      <c r="G7" s="162"/>
      <c r="H7" s="163"/>
    </row>
    <row r="8" spans="1:8" x14ac:dyDescent="0.2">
      <c r="A8" s="164"/>
      <c r="B8" s="165"/>
      <c r="C8" s="166"/>
      <c r="D8" s="167">
        <v>209908</v>
      </c>
      <c r="E8" s="168"/>
      <c r="F8" s="169">
        <v>156238</v>
      </c>
      <c r="G8" s="170"/>
      <c r="H8" s="171"/>
    </row>
    <row r="9" spans="1:8" x14ac:dyDescent="0.2">
      <c r="A9" s="152" t="s">
        <v>570</v>
      </c>
      <c r="B9" s="157"/>
      <c r="C9" s="158"/>
      <c r="D9" s="159">
        <v>254106</v>
      </c>
      <c r="E9" s="160"/>
      <c r="F9" s="161">
        <v>316937</v>
      </c>
      <c r="G9" s="162"/>
      <c r="H9" s="163"/>
    </row>
    <row r="10" spans="1:8" x14ac:dyDescent="0.2">
      <c r="A10" s="164"/>
      <c r="B10" s="165"/>
      <c r="C10" s="166"/>
      <c r="D10" s="167">
        <v>148842</v>
      </c>
      <c r="E10" s="168"/>
      <c r="F10" s="169">
        <v>199150</v>
      </c>
      <c r="G10" s="170"/>
      <c r="H10" s="171"/>
    </row>
    <row r="11" spans="1:8" x14ac:dyDescent="0.2">
      <c r="A11" s="152" t="s">
        <v>571</v>
      </c>
      <c r="B11" s="157"/>
      <c r="C11" s="158"/>
      <c r="D11" s="159">
        <v>337201</v>
      </c>
      <c r="E11" s="160"/>
      <c r="F11" s="161">
        <v>332350</v>
      </c>
      <c r="G11" s="162"/>
      <c r="H11" s="163"/>
    </row>
    <row r="12" spans="1:8" x14ac:dyDescent="0.2">
      <c r="A12" s="164"/>
      <c r="B12" s="165"/>
      <c r="C12" s="172"/>
      <c r="D12" s="167">
        <v>280408</v>
      </c>
      <c r="E12" s="168"/>
      <c r="F12" s="169">
        <v>200453</v>
      </c>
      <c r="G12" s="170"/>
      <c r="H12" s="171"/>
    </row>
    <row r="13" spans="1:8" x14ac:dyDescent="0.2">
      <c r="A13" s="152"/>
      <c r="B13" s="157"/>
      <c r="C13" s="158"/>
      <c r="D13" s="159">
        <v>267695</v>
      </c>
      <c r="E13" s="160"/>
      <c r="F13" s="161">
        <v>313329</v>
      </c>
      <c r="G13" s="173"/>
      <c r="H13" s="163"/>
    </row>
    <row r="14" spans="1:8" x14ac:dyDescent="0.2">
      <c r="A14" s="164"/>
      <c r="B14" s="165"/>
      <c r="C14" s="166"/>
      <c r="D14" s="167">
        <v>187983</v>
      </c>
      <c r="E14" s="168"/>
      <c r="F14" s="169">
        <v>175526</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5.41</v>
      </c>
      <c r="C19" s="174">
        <f>ROUND(VALUE(SUBSTITUTE(実質収支比率等に係る経年分析!G$48,"▲","-")),2)</f>
        <v>5.77</v>
      </c>
      <c r="D19" s="174">
        <f>ROUND(VALUE(SUBSTITUTE(実質収支比率等に係る経年分析!H$48,"▲","-")),2)</f>
        <v>5.75</v>
      </c>
      <c r="E19" s="174">
        <f>ROUND(VALUE(SUBSTITUTE(実質収支比率等に係る経年分析!I$48,"▲","-")),2)</f>
        <v>10.34</v>
      </c>
      <c r="F19" s="174">
        <f>ROUND(VALUE(SUBSTITUTE(実質収支比率等に係る経年分析!J$48,"▲","-")),2)</f>
        <v>9.36</v>
      </c>
    </row>
    <row r="20" spans="1:11" x14ac:dyDescent="0.2">
      <c r="A20" s="174" t="s">
        <v>55</v>
      </c>
      <c r="B20" s="174">
        <f>ROUND(VALUE(SUBSTITUTE(実質収支比率等に係る経年分析!F$47,"▲","-")),2)</f>
        <v>19.87</v>
      </c>
      <c r="C20" s="174">
        <f>ROUND(VALUE(SUBSTITUTE(実質収支比率等に係る経年分析!G$47,"▲","-")),2)</f>
        <v>20.41</v>
      </c>
      <c r="D20" s="174">
        <f>ROUND(VALUE(SUBSTITUTE(実質収支比率等に係る経年分析!H$47,"▲","-")),2)</f>
        <v>24.04</v>
      </c>
      <c r="E20" s="174">
        <f>ROUND(VALUE(SUBSTITUTE(実質収支比率等に係る経年分析!I$47,"▲","-")),2)</f>
        <v>27.35</v>
      </c>
      <c r="F20" s="174">
        <f>ROUND(VALUE(SUBSTITUTE(実質収支比率等に係る経年分析!J$47,"▲","-")),2)</f>
        <v>31.25</v>
      </c>
    </row>
    <row r="21" spans="1:11" x14ac:dyDescent="0.2">
      <c r="A21" s="174" t="s">
        <v>56</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0.01</v>
      </c>
      <c r="D21" s="174">
        <f>IF(ISNUMBER(VALUE(SUBSTITUTE(実質収支比率等に係る経年分析!H$49,"▲","-"))),ROUND(VALUE(SUBSTITUTE(実質収支比率等に係る経年分析!H$49,"▲","-")),2),NA())</f>
        <v>2.82</v>
      </c>
      <c r="E21" s="174">
        <f>IF(ISNUMBER(VALUE(SUBSTITUTE(実質収支比率等に係る経年分析!I$49,"▲","-"))),ROUND(VALUE(SUBSTITUTE(実質収支比率等に係る経年分析!I$49,"▲","-")),2),NA())</f>
        <v>7.45</v>
      </c>
      <c r="F21" s="174">
        <f>IF(ISNUMBER(VALUE(SUBSTITUTE(実質収支比率等に係る経年分析!J$49,"▲","-"))),ROUND(VALUE(SUBSTITUTE(実質収支比率等に係る経年分析!J$49,"▲","-")),2),NA())</f>
        <v>4.42</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漁業集落排水事業特別会計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航運事業特別会計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x14ac:dyDescent="0.2">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0.89</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1.1000000000000001</v>
      </c>
    </row>
    <row r="35" spans="1:16" x14ac:dyDescent="0.2">
      <c r="A35" s="175" t="str">
        <f>IF(連結実質赤字比率に係る赤字・黒字の構成分析!C$35="",NA(),連結実質赤字比率に係る赤字・黒字の構成分析!C$35)</f>
        <v>風力発電事業特別会計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9.35</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368</v>
      </c>
      <c r="E42" s="176"/>
      <c r="F42" s="176"/>
      <c r="G42" s="176">
        <f>'実質公債費比率（分子）の構造'!L$52</f>
        <v>354</v>
      </c>
      <c r="H42" s="176"/>
      <c r="I42" s="176"/>
      <c r="J42" s="176">
        <f>'実質公債費比率（分子）の構造'!M$52</f>
        <v>300</v>
      </c>
      <c r="K42" s="176"/>
      <c r="L42" s="176"/>
      <c r="M42" s="176">
        <f>'実質公債費比率（分子）の構造'!N$52</f>
        <v>299</v>
      </c>
      <c r="N42" s="176"/>
      <c r="O42" s="176"/>
      <c r="P42" s="176">
        <f>'実質公債費比率（分子）の構造'!O$52</f>
        <v>305</v>
      </c>
    </row>
    <row r="43" spans="1:16" x14ac:dyDescent="0.2">
      <c r="A43" s="176" t="s">
        <v>64</v>
      </c>
      <c r="B43" s="176">
        <f>'実質公債費比率（分子）の構造'!K$51</f>
        <v>2</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65</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0</v>
      </c>
      <c r="L44" s="176"/>
      <c r="M44" s="176"/>
      <c r="N44" s="176">
        <f>'実質公債費比率（分子）の構造'!O$50</f>
        <v>0</v>
      </c>
      <c r="O44" s="176"/>
      <c r="P44" s="176"/>
    </row>
    <row r="45" spans="1:16" x14ac:dyDescent="0.2">
      <c r="A45" s="176" t="s">
        <v>66</v>
      </c>
      <c r="B45" s="176">
        <f>'実質公債費比率（分子）の構造'!K$49</f>
        <v>11</v>
      </c>
      <c r="C45" s="176"/>
      <c r="D45" s="176"/>
      <c r="E45" s="176">
        <f>'実質公債費比率（分子）の構造'!L$49</f>
        <v>9</v>
      </c>
      <c r="F45" s="176"/>
      <c r="G45" s="176"/>
      <c r="H45" s="176">
        <f>'実質公債費比率（分子）の構造'!M$49</f>
        <v>9</v>
      </c>
      <c r="I45" s="176"/>
      <c r="J45" s="176"/>
      <c r="K45" s="176">
        <f>'実質公債費比率（分子）の構造'!N$49</f>
        <v>9</v>
      </c>
      <c r="L45" s="176"/>
      <c r="M45" s="176"/>
      <c r="N45" s="176">
        <f>'実質公債費比率（分子）の構造'!O$49</f>
        <v>8</v>
      </c>
      <c r="O45" s="176"/>
      <c r="P45" s="176"/>
    </row>
    <row r="46" spans="1:16" x14ac:dyDescent="0.2">
      <c r="A46" s="176" t="s">
        <v>67</v>
      </c>
      <c r="B46" s="176">
        <f>'実質公債費比率（分子）の構造'!K$48</f>
        <v>44</v>
      </c>
      <c r="C46" s="176"/>
      <c r="D46" s="176"/>
      <c r="E46" s="176">
        <f>'実質公債費比率（分子）の構造'!L$48</f>
        <v>43</v>
      </c>
      <c r="F46" s="176"/>
      <c r="G46" s="176"/>
      <c r="H46" s="176">
        <f>'実質公債費比率（分子）の構造'!M$48</f>
        <v>41</v>
      </c>
      <c r="I46" s="176"/>
      <c r="J46" s="176"/>
      <c r="K46" s="176">
        <f>'実質公債費比率（分子）の構造'!N$48</f>
        <v>42</v>
      </c>
      <c r="L46" s="176"/>
      <c r="M46" s="176"/>
      <c r="N46" s="176">
        <f>'実質公債費比率（分子）の構造'!O$48</f>
        <v>42</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468</v>
      </c>
      <c r="C49" s="176"/>
      <c r="D49" s="176"/>
      <c r="E49" s="176">
        <f>'実質公債費比率（分子）の構造'!L$45</f>
        <v>453</v>
      </c>
      <c r="F49" s="176"/>
      <c r="G49" s="176"/>
      <c r="H49" s="176">
        <f>'実質公債費比率（分子）の構造'!M$45</f>
        <v>373</v>
      </c>
      <c r="I49" s="176"/>
      <c r="J49" s="176"/>
      <c r="K49" s="176">
        <f>'実質公債費比率（分子）の構造'!N$45</f>
        <v>374</v>
      </c>
      <c r="L49" s="176"/>
      <c r="M49" s="176"/>
      <c r="N49" s="176">
        <f>'実質公債費比率（分子）の構造'!O$45</f>
        <v>382</v>
      </c>
      <c r="O49" s="176"/>
      <c r="P49" s="176"/>
    </row>
    <row r="50" spans="1:16" x14ac:dyDescent="0.2">
      <c r="A50" s="176" t="s">
        <v>71</v>
      </c>
      <c r="B50" s="176" t="e">
        <f>NA()</f>
        <v>#N/A</v>
      </c>
      <c r="C50" s="176">
        <f>IF(ISNUMBER('実質公債費比率（分子）の構造'!K$53),'実質公債費比率（分子）の構造'!K$53,NA())</f>
        <v>162</v>
      </c>
      <c r="D50" s="176" t="e">
        <f>NA()</f>
        <v>#N/A</v>
      </c>
      <c r="E50" s="176" t="e">
        <f>NA()</f>
        <v>#N/A</v>
      </c>
      <c r="F50" s="176">
        <f>IF(ISNUMBER('実質公債費比率（分子）の構造'!L$53),'実質公債費比率（分子）の構造'!L$53,NA())</f>
        <v>157</v>
      </c>
      <c r="G50" s="176" t="e">
        <f>NA()</f>
        <v>#N/A</v>
      </c>
      <c r="H50" s="176" t="e">
        <f>NA()</f>
        <v>#N/A</v>
      </c>
      <c r="I50" s="176">
        <f>IF(ISNUMBER('実質公債費比率（分子）の構造'!M$53),'実質公債費比率（分子）の構造'!M$53,NA())</f>
        <v>129</v>
      </c>
      <c r="J50" s="176" t="e">
        <f>NA()</f>
        <v>#N/A</v>
      </c>
      <c r="K50" s="176" t="e">
        <f>NA()</f>
        <v>#N/A</v>
      </c>
      <c r="L50" s="176">
        <f>IF(ISNUMBER('実質公債費比率（分子）の構造'!N$53),'実質公債費比率（分子）の構造'!N$53,NA())</f>
        <v>126</v>
      </c>
      <c r="M50" s="176" t="e">
        <f>NA()</f>
        <v>#N/A</v>
      </c>
      <c r="N50" s="176" t="e">
        <f>NA()</f>
        <v>#N/A</v>
      </c>
      <c r="O50" s="176">
        <f>IF(ISNUMBER('実質公債費比率（分子）の構造'!O$53),'実質公債費比率（分子）の構造'!O$53,NA())</f>
        <v>127</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2613</v>
      </c>
      <c r="E56" s="175"/>
      <c r="F56" s="175"/>
      <c r="G56" s="175">
        <f>'将来負担比率（分子）の構造'!J$52</f>
        <v>2649</v>
      </c>
      <c r="H56" s="175"/>
      <c r="I56" s="175"/>
      <c r="J56" s="175">
        <f>'将来負担比率（分子）の構造'!K$52</f>
        <v>2762</v>
      </c>
      <c r="K56" s="175"/>
      <c r="L56" s="175"/>
      <c r="M56" s="175">
        <f>'将来負担比率（分子）の構造'!L$52</f>
        <v>2760</v>
      </c>
      <c r="N56" s="175"/>
      <c r="O56" s="175"/>
      <c r="P56" s="175">
        <f>'将来負担比率（分子）の構造'!M$52</f>
        <v>2761</v>
      </c>
    </row>
    <row r="57" spans="1:16" x14ac:dyDescent="0.2">
      <c r="A57" s="175" t="s">
        <v>42</v>
      </c>
      <c r="B57" s="175"/>
      <c r="C57" s="175"/>
      <c r="D57" s="175">
        <f>'将来負担比率（分子）の構造'!I$51</f>
        <v>106</v>
      </c>
      <c r="E57" s="175"/>
      <c r="F57" s="175"/>
      <c r="G57" s="175">
        <f>'将来負担比率（分子）の構造'!J$51</f>
        <v>118</v>
      </c>
      <c r="H57" s="175"/>
      <c r="I57" s="175"/>
      <c r="J57" s="175">
        <f>'将来負担比率（分子）の構造'!K$51</f>
        <v>111</v>
      </c>
      <c r="K57" s="175"/>
      <c r="L57" s="175"/>
      <c r="M57" s="175">
        <f>'将来負担比率（分子）の構造'!L$51</f>
        <v>101</v>
      </c>
      <c r="N57" s="175"/>
      <c r="O57" s="175"/>
      <c r="P57" s="175">
        <f>'将来負担比率（分子）の構造'!M$51</f>
        <v>91</v>
      </c>
    </row>
    <row r="58" spans="1:16" x14ac:dyDescent="0.2">
      <c r="A58" s="175" t="s">
        <v>41</v>
      </c>
      <c r="B58" s="175"/>
      <c r="C58" s="175"/>
      <c r="D58" s="175">
        <f>'将来負担比率（分子）の構造'!I$50</f>
        <v>2125</v>
      </c>
      <c r="E58" s="175"/>
      <c r="F58" s="175"/>
      <c r="G58" s="175">
        <f>'将来負担比率（分子）の構造'!J$50</f>
        <v>2886</v>
      </c>
      <c r="H58" s="175"/>
      <c r="I58" s="175"/>
      <c r="J58" s="175">
        <f>'将来負担比率（分子）の構造'!K$50</f>
        <v>2624</v>
      </c>
      <c r="K58" s="175"/>
      <c r="L58" s="175"/>
      <c r="M58" s="175">
        <f>'将来負担比率（分子）の構造'!L$50</f>
        <v>2710</v>
      </c>
      <c r="N58" s="175"/>
      <c r="O58" s="175"/>
      <c r="P58" s="175">
        <f>'将来負担比率（分子）の構造'!M$50</f>
        <v>2721</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18</v>
      </c>
      <c r="C61" s="175"/>
      <c r="D61" s="175"/>
      <c r="E61" s="175">
        <f>'将来負担比率（分子）の構造'!J$46</f>
        <v>8</v>
      </c>
      <c r="F61" s="175"/>
      <c r="G61" s="175"/>
      <c r="H61" s="175">
        <f>'将来負担比率（分子）の構造'!K$46</f>
        <v>36</v>
      </c>
      <c r="I61" s="175"/>
      <c r="J61" s="175"/>
      <c r="K61" s="175">
        <f>'将来負担比率（分子）の構造'!L$46</f>
        <v>31</v>
      </c>
      <c r="L61" s="175"/>
      <c r="M61" s="175"/>
      <c r="N61" s="175">
        <f>'将来負担比率（分子）の構造'!M$46</f>
        <v>40</v>
      </c>
      <c r="O61" s="175"/>
      <c r="P61" s="175"/>
    </row>
    <row r="62" spans="1:16" x14ac:dyDescent="0.2">
      <c r="A62" s="175" t="s">
        <v>35</v>
      </c>
      <c r="B62" s="175">
        <f>'将来負担比率（分子）の構造'!I$45</f>
        <v>492</v>
      </c>
      <c r="C62" s="175"/>
      <c r="D62" s="175"/>
      <c r="E62" s="175">
        <f>'将来負担比率（分子）の構造'!J$45</f>
        <v>436</v>
      </c>
      <c r="F62" s="175"/>
      <c r="G62" s="175"/>
      <c r="H62" s="175">
        <f>'将来負担比率（分子）の構造'!K$45</f>
        <v>431</v>
      </c>
      <c r="I62" s="175"/>
      <c r="J62" s="175"/>
      <c r="K62" s="175">
        <f>'将来負担比率（分子）の構造'!L$45</f>
        <v>333</v>
      </c>
      <c r="L62" s="175"/>
      <c r="M62" s="175"/>
      <c r="N62" s="175">
        <f>'将来負担比率（分子）の構造'!M$45</f>
        <v>439</v>
      </c>
      <c r="O62" s="175"/>
      <c r="P62" s="175"/>
    </row>
    <row r="63" spans="1:16" x14ac:dyDescent="0.2">
      <c r="A63" s="175" t="s">
        <v>34</v>
      </c>
      <c r="B63" s="175">
        <f>'将来負担比率（分子）の構造'!I$44</f>
        <v>87</v>
      </c>
      <c r="C63" s="175"/>
      <c r="D63" s="175"/>
      <c r="E63" s="175">
        <f>'将来負担比率（分子）の構造'!J$44</f>
        <v>78</v>
      </c>
      <c r="F63" s="175"/>
      <c r="G63" s="175"/>
      <c r="H63" s="175">
        <f>'将来負担比率（分子）の構造'!K$44</f>
        <v>69</v>
      </c>
      <c r="I63" s="175"/>
      <c r="J63" s="175"/>
      <c r="K63" s="175">
        <f>'将来負担比率（分子）の構造'!L$44</f>
        <v>63</v>
      </c>
      <c r="L63" s="175"/>
      <c r="M63" s="175"/>
      <c r="N63" s="175">
        <f>'将来負担比率（分子）の構造'!M$44</f>
        <v>53</v>
      </c>
      <c r="O63" s="175"/>
      <c r="P63" s="175"/>
    </row>
    <row r="64" spans="1:16" x14ac:dyDescent="0.2">
      <c r="A64" s="175" t="s">
        <v>33</v>
      </c>
      <c r="B64" s="175">
        <f>'将来負担比率（分子）の構造'!I$43</f>
        <v>436</v>
      </c>
      <c r="C64" s="175"/>
      <c r="D64" s="175"/>
      <c r="E64" s="175">
        <f>'将来負担比率（分子）の構造'!J$43</f>
        <v>407</v>
      </c>
      <c r="F64" s="175"/>
      <c r="G64" s="175"/>
      <c r="H64" s="175">
        <f>'将来負担比率（分子）の構造'!K$43</f>
        <v>377</v>
      </c>
      <c r="I64" s="175"/>
      <c r="J64" s="175"/>
      <c r="K64" s="175">
        <f>'将来負担比率（分子）の構造'!L$43</f>
        <v>343</v>
      </c>
      <c r="L64" s="175"/>
      <c r="M64" s="175"/>
      <c r="N64" s="175">
        <f>'将来負担比率（分子）の構造'!M$43</f>
        <v>310</v>
      </c>
      <c r="O64" s="175"/>
      <c r="P64" s="175"/>
    </row>
    <row r="65" spans="1:16" x14ac:dyDescent="0.2">
      <c r="A65" s="175" t="s">
        <v>32</v>
      </c>
      <c r="B65" s="175">
        <f>'将来負担比率（分子）の構造'!I$42</f>
        <v>9</v>
      </c>
      <c r="C65" s="175"/>
      <c r="D65" s="175"/>
      <c r="E65" s="175">
        <f>'将来負担比率（分子）の構造'!J$42</f>
        <v>5</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31</v>
      </c>
      <c r="B66" s="175">
        <f>'将来負担比率（分子）の構造'!I$41</f>
        <v>3234</v>
      </c>
      <c r="C66" s="175"/>
      <c r="D66" s="175"/>
      <c r="E66" s="175">
        <f>'将来負担比率（分子）の構造'!J$41</f>
        <v>3314</v>
      </c>
      <c r="F66" s="175"/>
      <c r="G66" s="175"/>
      <c r="H66" s="175">
        <f>'将来負担比率（分子）の構造'!K$41</f>
        <v>3471</v>
      </c>
      <c r="I66" s="175"/>
      <c r="J66" s="175"/>
      <c r="K66" s="175">
        <f>'将来負担比率（分子）の構造'!L$41</f>
        <v>3498</v>
      </c>
      <c r="L66" s="175"/>
      <c r="M66" s="175"/>
      <c r="N66" s="175">
        <f>'将来負担比率（分子）の構造'!M$41</f>
        <v>3643</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432</v>
      </c>
      <c r="C72" s="179">
        <f>基金残高に係る経年分析!G55</f>
        <v>484</v>
      </c>
      <c r="D72" s="179">
        <f>基金残高に係る経年分析!H55</f>
        <v>576</v>
      </c>
    </row>
    <row r="73" spans="1:16" x14ac:dyDescent="0.2">
      <c r="A73" s="178" t="s">
        <v>78</v>
      </c>
      <c r="B73" s="179">
        <f>基金残高に係る経年分析!F56</f>
        <v>86</v>
      </c>
      <c r="C73" s="179">
        <f>基金残高に係る経年分析!G56</f>
        <v>86</v>
      </c>
      <c r="D73" s="179">
        <f>基金残高に係る経年分析!H56</f>
        <v>86</v>
      </c>
    </row>
    <row r="74" spans="1:16" x14ac:dyDescent="0.2">
      <c r="A74" s="178" t="s">
        <v>79</v>
      </c>
      <c r="B74" s="179">
        <f>基金残高に係る経年分析!F57</f>
        <v>2425</v>
      </c>
      <c r="C74" s="179">
        <f>基金残高に係る経年分析!G57</f>
        <v>2296</v>
      </c>
      <c r="D74" s="179">
        <f>基金残高に係る経年分析!H57</f>
        <v>2152</v>
      </c>
    </row>
  </sheetData>
  <sheetProtection algorithmName="SHA-512" hashValue="fDqtCRqLnqXT/IVDnVydM7GXlbu20CuU3AJgZlv+WJKB/Ppom19sxpFthwCo/qFFYd96EwVgP6TFlOoNBHiLRg==" saltValue="nhXHhN9bTSkCiuFG90VE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215</v>
      </c>
      <c r="DI1" s="614"/>
      <c r="DJ1" s="614"/>
      <c r="DK1" s="614"/>
      <c r="DL1" s="614"/>
      <c r="DM1" s="614"/>
      <c r="DN1" s="615"/>
      <c r="DO1" s="215"/>
      <c r="DP1" s="613" t="s">
        <v>216</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2">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220</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2">
      <c r="B4" s="616" t="s">
        <v>1</v>
      </c>
      <c r="C4" s="617"/>
      <c r="D4" s="617"/>
      <c r="E4" s="617"/>
      <c r="F4" s="617"/>
      <c r="G4" s="617"/>
      <c r="H4" s="617"/>
      <c r="I4" s="617"/>
      <c r="J4" s="617"/>
      <c r="K4" s="617"/>
      <c r="L4" s="617"/>
      <c r="M4" s="617"/>
      <c r="N4" s="617"/>
      <c r="O4" s="617"/>
      <c r="P4" s="617"/>
      <c r="Q4" s="618"/>
      <c r="R4" s="616" t="s">
        <v>221</v>
      </c>
      <c r="S4" s="617"/>
      <c r="T4" s="617"/>
      <c r="U4" s="617"/>
      <c r="V4" s="617"/>
      <c r="W4" s="617"/>
      <c r="X4" s="617"/>
      <c r="Y4" s="618"/>
      <c r="Z4" s="616" t="s">
        <v>222</v>
      </c>
      <c r="AA4" s="617"/>
      <c r="AB4" s="617"/>
      <c r="AC4" s="618"/>
      <c r="AD4" s="616" t="s">
        <v>223</v>
      </c>
      <c r="AE4" s="617"/>
      <c r="AF4" s="617"/>
      <c r="AG4" s="617"/>
      <c r="AH4" s="617"/>
      <c r="AI4" s="617"/>
      <c r="AJ4" s="617"/>
      <c r="AK4" s="618"/>
      <c r="AL4" s="616" t="s">
        <v>222</v>
      </c>
      <c r="AM4" s="617"/>
      <c r="AN4" s="617"/>
      <c r="AO4" s="618"/>
      <c r="AP4" s="619" t="s">
        <v>224</v>
      </c>
      <c r="AQ4" s="619"/>
      <c r="AR4" s="619"/>
      <c r="AS4" s="619"/>
      <c r="AT4" s="619"/>
      <c r="AU4" s="619"/>
      <c r="AV4" s="619"/>
      <c r="AW4" s="619"/>
      <c r="AX4" s="619"/>
      <c r="AY4" s="619"/>
      <c r="AZ4" s="619"/>
      <c r="BA4" s="619"/>
      <c r="BB4" s="619"/>
      <c r="BC4" s="619"/>
      <c r="BD4" s="619"/>
      <c r="BE4" s="619"/>
      <c r="BF4" s="619"/>
      <c r="BG4" s="619" t="s">
        <v>225</v>
      </c>
      <c r="BH4" s="619"/>
      <c r="BI4" s="619"/>
      <c r="BJ4" s="619"/>
      <c r="BK4" s="619"/>
      <c r="BL4" s="619"/>
      <c r="BM4" s="619"/>
      <c r="BN4" s="619"/>
      <c r="BO4" s="619" t="s">
        <v>222</v>
      </c>
      <c r="BP4" s="619"/>
      <c r="BQ4" s="619"/>
      <c r="BR4" s="619"/>
      <c r="BS4" s="619" t="s">
        <v>226</v>
      </c>
      <c r="BT4" s="619"/>
      <c r="BU4" s="619"/>
      <c r="BV4" s="619"/>
      <c r="BW4" s="619"/>
      <c r="BX4" s="619"/>
      <c r="BY4" s="619"/>
      <c r="BZ4" s="619"/>
      <c r="CA4" s="619"/>
      <c r="CB4" s="619"/>
      <c r="CD4" s="616" t="s">
        <v>227</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2">
      <c r="B5" s="620" t="s">
        <v>228</v>
      </c>
      <c r="C5" s="621"/>
      <c r="D5" s="621"/>
      <c r="E5" s="621"/>
      <c r="F5" s="621"/>
      <c r="G5" s="621"/>
      <c r="H5" s="621"/>
      <c r="I5" s="621"/>
      <c r="J5" s="621"/>
      <c r="K5" s="621"/>
      <c r="L5" s="621"/>
      <c r="M5" s="621"/>
      <c r="N5" s="621"/>
      <c r="O5" s="621"/>
      <c r="P5" s="621"/>
      <c r="Q5" s="622"/>
      <c r="R5" s="623">
        <v>188231</v>
      </c>
      <c r="S5" s="624"/>
      <c r="T5" s="624"/>
      <c r="U5" s="624"/>
      <c r="V5" s="624"/>
      <c r="W5" s="624"/>
      <c r="X5" s="624"/>
      <c r="Y5" s="625"/>
      <c r="Z5" s="626">
        <v>4.5</v>
      </c>
      <c r="AA5" s="626"/>
      <c r="AB5" s="626"/>
      <c r="AC5" s="626"/>
      <c r="AD5" s="627">
        <v>188231</v>
      </c>
      <c r="AE5" s="627"/>
      <c r="AF5" s="627"/>
      <c r="AG5" s="627"/>
      <c r="AH5" s="627"/>
      <c r="AI5" s="627"/>
      <c r="AJ5" s="627"/>
      <c r="AK5" s="627"/>
      <c r="AL5" s="628">
        <v>10.4</v>
      </c>
      <c r="AM5" s="629"/>
      <c r="AN5" s="629"/>
      <c r="AO5" s="630"/>
      <c r="AP5" s="620" t="s">
        <v>229</v>
      </c>
      <c r="AQ5" s="621"/>
      <c r="AR5" s="621"/>
      <c r="AS5" s="621"/>
      <c r="AT5" s="621"/>
      <c r="AU5" s="621"/>
      <c r="AV5" s="621"/>
      <c r="AW5" s="621"/>
      <c r="AX5" s="621"/>
      <c r="AY5" s="621"/>
      <c r="AZ5" s="621"/>
      <c r="BA5" s="621"/>
      <c r="BB5" s="621"/>
      <c r="BC5" s="621"/>
      <c r="BD5" s="621"/>
      <c r="BE5" s="621"/>
      <c r="BF5" s="622"/>
      <c r="BG5" s="634">
        <v>188231</v>
      </c>
      <c r="BH5" s="635"/>
      <c r="BI5" s="635"/>
      <c r="BJ5" s="635"/>
      <c r="BK5" s="635"/>
      <c r="BL5" s="635"/>
      <c r="BM5" s="635"/>
      <c r="BN5" s="636"/>
      <c r="BO5" s="637">
        <v>100</v>
      </c>
      <c r="BP5" s="637"/>
      <c r="BQ5" s="637"/>
      <c r="BR5" s="637"/>
      <c r="BS5" s="638">
        <v>3668</v>
      </c>
      <c r="BT5" s="638"/>
      <c r="BU5" s="638"/>
      <c r="BV5" s="638"/>
      <c r="BW5" s="638"/>
      <c r="BX5" s="638"/>
      <c r="BY5" s="638"/>
      <c r="BZ5" s="638"/>
      <c r="CA5" s="638"/>
      <c r="CB5" s="642"/>
      <c r="CD5" s="616" t="s">
        <v>224</v>
      </c>
      <c r="CE5" s="617"/>
      <c r="CF5" s="617"/>
      <c r="CG5" s="617"/>
      <c r="CH5" s="617"/>
      <c r="CI5" s="617"/>
      <c r="CJ5" s="617"/>
      <c r="CK5" s="617"/>
      <c r="CL5" s="617"/>
      <c r="CM5" s="617"/>
      <c r="CN5" s="617"/>
      <c r="CO5" s="617"/>
      <c r="CP5" s="617"/>
      <c r="CQ5" s="618"/>
      <c r="CR5" s="616" t="s">
        <v>230</v>
      </c>
      <c r="CS5" s="617"/>
      <c r="CT5" s="617"/>
      <c r="CU5" s="617"/>
      <c r="CV5" s="617"/>
      <c r="CW5" s="617"/>
      <c r="CX5" s="617"/>
      <c r="CY5" s="618"/>
      <c r="CZ5" s="616" t="s">
        <v>222</v>
      </c>
      <c r="DA5" s="617"/>
      <c r="DB5" s="617"/>
      <c r="DC5" s="618"/>
      <c r="DD5" s="616" t="s">
        <v>231</v>
      </c>
      <c r="DE5" s="617"/>
      <c r="DF5" s="617"/>
      <c r="DG5" s="617"/>
      <c r="DH5" s="617"/>
      <c r="DI5" s="617"/>
      <c r="DJ5" s="617"/>
      <c r="DK5" s="617"/>
      <c r="DL5" s="617"/>
      <c r="DM5" s="617"/>
      <c r="DN5" s="617"/>
      <c r="DO5" s="617"/>
      <c r="DP5" s="618"/>
      <c r="DQ5" s="616" t="s">
        <v>232</v>
      </c>
      <c r="DR5" s="617"/>
      <c r="DS5" s="617"/>
      <c r="DT5" s="617"/>
      <c r="DU5" s="617"/>
      <c r="DV5" s="617"/>
      <c r="DW5" s="617"/>
      <c r="DX5" s="617"/>
      <c r="DY5" s="617"/>
      <c r="DZ5" s="617"/>
      <c r="EA5" s="617"/>
      <c r="EB5" s="617"/>
      <c r="EC5" s="618"/>
    </row>
    <row r="6" spans="2:143" ht="11.25" customHeight="1" x14ac:dyDescent="0.2">
      <c r="B6" s="631" t="s">
        <v>233</v>
      </c>
      <c r="C6" s="632"/>
      <c r="D6" s="632"/>
      <c r="E6" s="632"/>
      <c r="F6" s="632"/>
      <c r="G6" s="632"/>
      <c r="H6" s="632"/>
      <c r="I6" s="632"/>
      <c r="J6" s="632"/>
      <c r="K6" s="632"/>
      <c r="L6" s="632"/>
      <c r="M6" s="632"/>
      <c r="N6" s="632"/>
      <c r="O6" s="632"/>
      <c r="P6" s="632"/>
      <c r="Q6" s="633"/>
      <c r="R6" s="634">
        <v>17424</v>
      </c>
      <c r="S6" s="635"/>
      <c r="T6" s="635"/>
      <c r="U6" s="635"/>
      <c r="V6" s="635"/>
      <c r="W6" s="635"/>
      <c r="X6" s="635"/>
      <c r="Y6" s="636"/>
      <c r="Z6" s="637">
        <v>0.4</v>
      </c>
      <c r="AA6" s="637"/>
      <c r="AB6" s="637"/>
      <c r="AC6" s="637"/>
      <c r="AD6" s="638">
        <v>17424</v>
      </c>
      <c r="AE6" s="638"/>
      <c r="AF6" s="638"/>
      <c r="AG6" s="638"/>
      <c r="AH6" s="638"/>
      <c r="AI6" s="638"/>
      <c r="AJ6" s="638"/>
      <c r="AK6" s="638"/>
      <c r="AL6" s="639">
        <v>1</v>
      </c>
      <c r="AM6" s="640"/>
      <c r="AN6" s="640"/>
      <c r="AO6" s="641"/>
      <c r="AP6" s="631" t="s">
        <v>234</v>
      </c>
      <c r="AQ6" s="632"/>
      <c r="AR6" s="632"/>
      <c r="AS6" s="632"/>
      <c r="AT6" s="632"/>
      <c r="AU6" s="632"/>
      <c r="AV6" s="632"/>
      <c r="AW6" s="632"/>
      <c r="AX6" s="632"/>
      <c r="AY6" s="632"/>
      <c r="AZ6" s="632"/>
      <c r="BA6" s="632"/>
      <c r="BB6" s="632"/>
      <c r="BC6" s="632"/>
      <c r="BD6" s="632"/>
      <c r="BE6" s="632"/>
      <c r="BF6" s="633"/>
      <c r="BG6" s="634">
        <v>188231</v>
      </c>
      <c r="BH6" s="635"/>
      <c r="BI6" s="635"/>
      <c r="BJ6" s="635"/>
      <c r="BK6" s="635"/>
      <c r="BL6" s="635"/>
      <c r="BM6" s="635"/>
      <c r="BN6" s="636"/>
      <c r="BO6" s="637">
        <v>100</v>
      </c>
      <c r="BP6" s="637"/>
      <c r="BQ6" s="637"/>
      <c r="BR6" s="637"/>
      <c r="BS6" s="638">
        <v>3668</v>
      </c>
      <c r="BT6" s="638"/>
      <c r="BU6" s="638"/>
      <c r="BV6" s="638"/>
      <c r="BW6" s="638"/>
      <c r="BX6" s="638"/>
      <c r="BY6" s="638"/>
      <c r="BZ6" s="638"/>
      <c r="CA6" s="638"/>
      <c r="CB6" s="642"/>
      <c r="CD6" s="620" t="s">
        <v>235</v>
      </c>
      <c r="CE6" s="621"/>
      <c r="CF6" s="621"/>
      <c r="CG6" s="621"/>
      <c r="CH6" s="621"/>
      <c r="CI6" s="621"/>
      <c r="CJ6" s="621"/>
      <c r="CK6" s="621"/>
      <c r="CL6" s="621"/>
      <c r="CM6" s="621"/>
      <c r="CN6" s="621"/>
      <c r="CO6" s="621"/>
      <c r="CP6" s="621"/>
      <c r="CQ6" s="622"/>
      <c r="CR6" s="634">
        <v>57336</v>
      </c>
      <c r="CS6" s="635"/>
      <c r="CT6" s="635"/>
      <c r="CU6" s="635"/>
      <c r="CV6" s="635"/>
      <c r="CW6" s="635"/>
      <c r="CX6" s="635"/>
      <c r="CY6" s="636"/>
      <c r="CZ6" s="628">
        <v>1.4</v>
      </c>
      <c r="DA6" s="629"/>
      <c r="DB6" s="629"/>
      <c r="DC6" s="645"/>
      <c r="DD6" s="643" t="s">
        <v>179</v>
      </c>
      <c r="DE6" s="635"/>
      <c r="DF6" s="635"/>
      <c r="DG6" s="635"/>
      <c r="DH6" s="635"/>
      <c r="DI6" s="635"/>
      <c r="DJ6" s="635"/>
      <c r="DK6" s="635"/>
      <c r="DL6" s="635"/>
      <c r="DM6" s="635"/>
      <c r="DN6" s="635"/>
      <c r="DO6" s="635"/>
      <c r="DP6" s="636"/>
      <c r="DQ6" s="643">
        <v>57336</v>
      </c>
      <c r="DR6" s="635"/>
      <c r="DS6" s="635"/>
      <c r="DT6" s="635"/>
      <c r="DU6" s="635"/>
      <c r="DV6" s="635"/>
      <c r="DW6" s="635"/>
      <c r="DX6" s="635"/>
      <c r="DY6" s="635"/>
      <c r="DZ6" s="635"/>
      <c r="EA6" s="635"/>
      <c r="EB6" s="635"/>
      <c r="EC6" s="644"/>
    </row>
    <row r="7" spans="2:143" ht="11.25" customHeight="1" x14ac:dyDescent="0.2">
      <c r="B7" s="631" t="s">
        <v>236</v>
      </c>
      <c r="C7" s="632"/>
      <c r="D7" s="632"/>
      <c r="E7" s="632"/>
      <c r="F7" s="632"/>
      <c r="G7" s="632"/>
      <c r="H7" s="632"/>
      <c r="I7" s="632"/>
      <c r="J7" s="632"/>
      <c r="K7" s="632"/>
      <c r="L7" s="632"/>
      <c r="M7" s="632"/>
      <c r="N7" s="632"/>
      <c r="O7" s="632"/>
      <c r="P7" s="632"/>
      <c r="Q7" s="633"/>
      <c r="R7" s="634">
        <v>375</v>
      </c>
      <c r="S7" s="635"/>
      <c r="T7" s="635"/>
      <c r="U7" s="635"/>
      <c r="V7" s="635"/>
      <c r="W7" s="635"/>
      <c r="X7" s="635"/>
      <c r="Y7" s="636"/>
      <c r="Z7" s="637">
        <v>0</v>
      </c>
      <c r="AA7" s="637"/>
      <c r="AB7" s="637"/>
      <c r="AC7" s="637"/>
      <c r="AD7" s="638">
        <v>375</v>
      </c>
      <c r="AE7" s="638"/>
      <c r="AF7" s="638"/>
      <c r="AG7" s="638"/>
      <c r="AH7" s="638"/>
      <c r="AI7" s="638"/>
      <c r="AJ7" s="638"/>
      <c r="AK7" s="638"/>
      <c r="AL7" s="639">
        <v>0</v>
      </c>
      <c r="AM7" s="640"/>
      <c r="AN7" s="640"/>
      <c r="AO7" s="641"/>
      <c r="AP7" s="631" t="s">
        <v>237</v>
      </c>
      <c r="AQ7" s="632"/>
      <c r="AR7" s="632"/>
      <c r="AS7" s="632"/>
      <c r="AT7" s="632"/>
      <c r="AU7" s="632"/>
      <c r="AV7" s="632"/>
      <c r="AW7" s="632"/>
      <c r="AX7" s="632"/>
      <c r="AY7" s="632"/>
      <c r="AZ7" s="632"/>
      <c r="BA7" s="632"/>
      <c r="BB7" s="632"/>
      <c r="BC7" s="632"/>
      <c r="BD7" s="632"/>
      <c r="BE7" s="632"/>
      <c r="BF7" s="633"/>
      <c r="BG7" s="634">
        <v>101864</v>
      </c>
      <c r="BH7" s="635"/>
      <c r="BI7" s="635"/>
      <c r="BJ7" s="635"/>
      <c r="BK7" s="635"/>
      <c r="BL7" s="635"/>
      <c r="BM7" s="635"/>
      <c r="BN7" s="636"/>
      <c r="BO7" s="637">
        <v>54.1</v>
      </c>
      <c r="BP7" s="637"/>
      <c r="BQ7" s="637"/>
      <c r="BR7" s="637"/>
      <c r="BS7" s="638">
        <v>3668</v>
      </c>
      <c r="BT7" s="638"/>
      <c r="BU7" s="638"/>
      <c r="BV7" s="638"/>
      <c r="BW7" s="638"/>
      <c r="BX7" s="638"/>
      <c r="BY7" s="638"/>
      <c r="BZ7" s="638"/>
      <c r="CA7" s="638"/>
      <c r="CB7" s="642"/>
      <c r="CD7" s="631" t="s">
        <v>238</v>
      </c>
      <c r="CE7" s="632"/>
      <c r="CF7" s="632"/>
      <c r="CG7" s="632"/>
      <c r="CH7" s="632"/>
      <c r="CI7" s="632"/>
      <c r="CJ7" s="632"/>
      <c r="CK7" s="632"/>
      <c r="CL7" s="632"/>
      <c r="CM7" s="632"/>
      <c r="CN7" s="632"/>
      <c r="CO7" s="632"/>
      <c r="CP7" s="632"/>
      <c r="CQ7" s="633"/>
      <c r="CR7" s="634">
        <v>1344938</v>
      </c>
      <c r="CS7" s="635"/>
      <c r="CT7" s="635"/>
      <c r="CU7" s="635"/>
      <c r="CV7" s="635"/>
      <c r="CW7" s="635"/>
      <c r="CX7" s="635"/>
      <c r="CY7" s="636"/>
      <c r="CZ7" s="637">
        <v>33.9</v>
      </c>
      <c r="DA7" s="637"/>
      <c r="DB7" s="637"/>
      <c r="DC7" s="637"/>
      <c r="DD7" s="643">
        <v>409163</v>
      </c>
      <c r="DE7" s="635"/>
      <c r="DF7" s="635"/>
      <c r="DG7" s="635"/>
      <c r="DH7" s="635"/>
      <c r="DI7" s="635"/>
      <c r="DJ7" s="635"/>
      <c r="DK7" s="635"/>
      <c r="DL7" s="635"/>
      <c r="DM7" s="635"/>
      <c r="DN7" s="635"/>
      <c r="DO7" s="635"/>
      <c r="DP7" s="636"/>
      <c r="DQ7" s="643">
        <v>637736</v>
      </c>
      <c r="DR7" s="635"/>
      <c r="DS7" s="635"/>
      <c r="DT7" s="635"/>
      <c r="DU7" s="635"/>
      <c r="DV7" s="635"/>
      <c r="DW7" s="635"/>
      <c r="DX7" s="635"/>
      <c r="DY7" s="635"/>
      <c r="DZ7" s="635"/>
      <c r="EA7" s="635"/>
      <c r="EB7" s="635"/>
      <c r="EC7" s="644"/>
    </row>
    <row r="8" spans="2:143" ht="11.25" customHeight="1" x14ac:dyDescent="0.2">
      <c r="B8" s="631" t="s">
        <v>239</v>
      </c>
      <c r="C8" s="632"/>
      <c r="D8" s="632"/>
      <c r="E8" s="632"/>
      <c r="F8" s="632"/>
      <c r="G8" s="632"/>
      <c r="H8" s="632"/>
      <c r="I8" s="632"/>
      <c r="J8" s="632"/>
      <c r="K8" s="632"/>
      <c r="L8" s="632"/>
      <c r="M8" s="632"/>
      <c r="N8" s="632"/>
      <c r="O8" s="632"/>
      <c r="P8" s="632"/>
      <c r="Q8" s="633"/>
      <c r="R8" s="634">
        <v>811</v>
      </c>
      <c r="S8" s="635"/>
      <c r="T8" s="635"/>
      <c r="U8" s="635"/>
      <c r="V8" s="635"/>
      <c r="W8" s="635"/>
      <c r="X8" s="635"/>
      <c r="Y8" s="636"/>
      <c r="Z8" s="637">
        <v>0</v>
      </c>
      <c r="AA8" s="637"/>
      <c r="AB8" s="637"/>
      <c r="AC8" s="637"/>
      <c r="AD8" s="638">
        <v>811</v>
      </c>
      <c r="AE8" s="638"/>
      <c r="AF8" s="638"/>
      <c r="AG8" s="638"/>
      <c r="AH8" s="638"/>
      <c r="AI8" s="638"/>
      <c r="AJ8" s="638"/>
      <c r="AK8" s="638"/>
      <c r="AL8" s="639">
        <v>0</v>
      </c>
      <c r="AM8" s="640"/>
      <c r="AN8" s="640"/>
      <c r="AO8" s="641"/>
      <c r="AP8" s="631" t="s">
        <v>240</v>
      </c>
      <c r="AQ8" s="632"/>
      <c r="AR8" s="632"/>
      <c r="AS8" s="632"/>
      <c r="AT8" s="632"/>
      <c r="AU8" s="632"/>
      <c r="AV8" s="632"/>
      <c r="AW8" s="632"/>
      <c r="AX8" s="632"/>
      <c r="AY8" s="632"/>
      <c r="AZ8" s="632"/>
      <c r="BA8" s="632"/>
      <c r="BB8" s="632"/>
      <c r="BC8" s="632"/>
      <c r="BD8" s="632"/>
      <c r="BE8" s="632"/>
      <c r="BF8" s="633"/>
      <c r="BG8" s="634">
        <v>3657</v>
      </c>
      <c r="BH8" s="635"/>
      <c r="BI8" s="635"/>
      <c r="BJ8" s="635"/>
      <c r="BK8" s="635"/>
      <c r="BL8" s="635"/>
      <c r="BM8" s="635"/>
      <c r="BN8" s="636"/>
      <c r="BO8" s="637">
        <v>1.9</v>
      </c>
      <c r="BP8" s="637"/>
      <c r="BQ8" s="637"/>
      <c r="BR8" s="637"/>
      <c r="BS8" s="643" t="s">
        <v>241</v>
      </c>
      <c r="BT8" s="635"/>
      <c r="BU8" s="635"/>
      <c r="BV8" s="635"/>
      <c r="BW8" s="635"/>
      <c r="BX8" s="635"/>
      <c r="BY8" s="635"/>
      <c r="BZ8" s="635"/>
      <c r="CA8" s="635"/>
      <c r="CB8" s="644"/>
      <c r="CD8" s="631" t="s">
        <v>242</v>
      </c>
      <c r="CE8" s="632"/>
      <c r="CF8" s="632"/>
      <c r="CG8" s="632"/>
      <c r="CH8" s="632"/>
      <c r="CI8" s="632"/>
      <c r="CJ8" s="632"/>
      <c r="CK8" s="632"/>
      <c r="CL8" s="632"/>
      <c r="CM8" s="632"/>
      <c r="CN8" s="632"/>
      <c r="CO8" s="632"/>
      <c r="CP8" s="632"/>
      <c r="CQ8" s="633"/>
      <c r="CR8" s="634">
        <v>729026</v>
      </c>
      <c r="CS8" s="635"/>
      <c r="CT8" s="635"/>
      <c r="CU8" s="635"/>
      <c r="CV8" s="635"/>
      <c r="CW8" s="635"/>
      <c r="CX8" s="635"/>
      <c r="CY8" s="636"/>
      <c r="CZ8" s="637">
        <v>18.399999999999999</v>
      </c>
      <c r="DA8" s="637"/>
      <c r="DB8" s="637"/>
      <c r="DC8" s="637"/>
      <c r="DD8" s="643">
        <v>10423</v>
      </c>
      <c r="DE8" s="635"/>
      <c r="DF8" s="635"/>
      <c r="DG8" s="635"/>
      <c r="DH8" s="635"/>
      <c r="DI8" s="635"/>
      <c r="DJ8" s="635"/>
      <c r="DK8" s="635"/>
      <c r="DL8" s="635"/>
      <c r="DM8" s="635"/>
      <c r="DN8" s="635"/>
      <c r="DO8" s="635"/>
      <c r="DP8" s="636"/>
      <c r="DQ8" s="643">
        <v>418712</v>
      </c>
      <c r="DR8" s="635"/>
      <c r="DS8" s="635"/>
      <c r="DT8" s="635"/>
      <c r="DU8" s="635"/>
      <c r="DV8" s="635"/>
      <c r="DW8" s="635"/>
      <c r="DX8" s="635"/>
      <c r="DY8" s="635"/>
      <c r="DZ8" s="635"/>
      <c r="EA8" s="635"/>
      <c r="EB8" s="635"/>
      <c r="EC8" s="644"/>
    </row>
    <row r="9" spans="2:143" ht="11.25" customHeight="1" x14ac:dyDescent="0.2">
      <c r="B9" s="631" t="s">
        <v>243</v>
      </c>
      <c r="C9" s="632"/>
      <c r="D9" s="632"/>
      <c r="E9" s="632"/>
      <c r="F9" s="632"/>
      <c r="G9" s="632"/>
      <c r="H9" s="632"/>
      <c r="I9" s="632"/>
      <c r="J9" s="632"/>
      <c r="K9" s="632"/>
      <c r="L9" s="632"/>
      <c r="M9" s="632"/>
      <c r="N9" s="632"/>
      <c r="O9" s="632"/>
      <c r="P9" s="632"/>
      <c r="Q9" s="633"/>
      <c r="R9" s="634">
        <v>907</v>
      </c>
      <c r="S9" s="635"/>
      <c r="T9" s="635"/>
      <c r="U9" s="635"/>
      <c r="V9" s="635"/>
      <c r="W9" s="635"/>
      <c r="X9" s="635"/>
      <c r="Y9" s="636"/>
      <c r="Z9" s="637">
        <v>0</v>
      </c>
      <c r="AA9" s="637"/>
      <c r="AB9" s="637"/>
      <c r="AC9" s="637"/>
      <c r="AD9" s="638">
        <v>907</v>
      </c>
      <c r="AE9" s="638"/>
      <c r="AF9" s="638"/>
      <c r="AG9" s="638"/>
      <c r="AH9" s="638"/>
      <c r="AI9" s="638"/>
      <c r="AJ9" s="638"/>
      <c r="AK9" s="638"/>
      <c r="AL9" s="639">
        <v>0.1</v>
      </c>
      <c r="AM9" s="640"/>
      <c r="AN9" s="640"/>
      <c r="AO9" s="641"/>
      <c r="AP9" s="631" t="s">
        <v>244</v>
      </c>
      <c r="AQ9" s="632"/>
      <c r="AR9" s="632"/>
      <c r="AS9" s="632"/>
      <c r="AT9" s="632"/>
      <c r="AU9" s="632"/>
      <c r="AV9" s="632"/>
      <c r="AW9" s="632"/>
      <c r="AX9" s="632"/>
      <c r="AY9" s="632"/>
      <c r="AZ9" s="632"/>
      <c r="BA9" s="632"/>
      <c r="BB9" s="632"/>
      <c r="BC9" s="632"/>
      <c r="BD9" s="632"/>
      <c r="BE9" s="632"/>
      <c r="BF9" s="633"/>
      <c r="BG9" s="634">
        <v>73966</v>
      </c>
      <c r="BH9" s="635"/>
      <c r="BI9" s="635"/>
      <c r="BJ9" s="635"/>
      <c r="BK9" s="635"/>
      <c r="BL9" s="635"/>
      <c r="BM9" s="635"/>
      <c r="BN9" s="636"/>
      <c r="BO9" s="637">
        <v>39.299999999999997</v>
      </c>
      <c r="BP9" s="637"/>
      <c r="BQ9" s="637"/>
      <c r="BR9" s="637"/>
      <c r="BS9" s="643" t="s">
        <v>179</v>
      </c>
      <c r="BT9" s="635"/>
      <c r="BU9" s="635"/>
      <c r="BV9" s="635"/>
      <c r="BW9" s="635"/>
      <c r="BX9" s="635"/>
      <c r="BY9" s="635"/>
      <c r="BZ9" s="635"/>
      <c r="CA9" s="635"/>
      <c r="CB9" s="644"/>
      <c r="CD9" s="631" t="s">
        <v>245</v>
      </c>
      <c r="CE9" s="632"/>
      <c r="CF9" s="632"/>
      <c r="CG9" s="632"/>
      <c r="CH9" s="632"/>
      <c r="CI9" s="632"/>
      <c r="CJ9" s="632"/>
      <c r="CK9" s="632"/>
      <c r="CL9" s="632"/>
      <c r="CM9" s="632"/>
      <c r="CN9" s="632"/>
      <c r="CO9" s="632"/>
      <c r="CP9" s="632"/>
      <c r="CQ9" s="633"/>
      <c r="CR9" s="634">
        <v>390306</v>
      </c>
      <c r="CS9" s="635"/>
      <c r="CT9" s="635"/>
      <c r="CU9" s="635"/>
      <c r="CV9" s="635"/>
      <c r="CW9" s="635"/>
      <c r="CX9" s="635"/>
      <c r="CY9" s="636"/>
      <c r="CZ9" s="637">
        <v>9.8000000000000007</v>
      </c>
      <c r="DA9" s="637"/>
      <c r="DB9" s="637"/>
      <c r="DC9" s="637"/>
      <c r="DD9" s="643">
        <v>8509</v>
      </c>
      <c r="DE9" s="635"/>
      <c r="DF9" s="635"/>
      <c r="DG9" s="635"/>
      <c r="DH9" s="635"/>
      <c r="DI9" s="635"/>
      <c r="DJ9" s="635"/>
      <c r="DK9" s="635"/>
      <c r="DL9" s="635"/>
      <c r="DM9" s="635"/>
      <c r="DN9" s="635"/>
      <c r="DO9" s="635"/>
      <c r="DP9" s="636"/>
      <c r="DQ9" s="643">
        <v>294653</v>
      </c>
      <c r="DR9" s="635"/>
      <c r="DS9" s="635"/>
      <c r="DT9" s="635"/>
      <c r="DU9" s="635"/>
      <c r="DV9" s="635"/>
      <c r="DW9" s="635"/>
      <c r="DX9" s="635"/>
      <c r="DY9" s="635"/>
      <c r="DZ9" s="635"/>
      <c r="EA9" s="635"/>
      <c r="EB9" s="635"/>
      <c r="EC9" s="644"/>
    </row>
    <row r="10" spans="2:143" ht="11.25" customHeight="1" x14ac:dyDescent="0.2">
      <c r="B10" s="631" t="s">
        <v>246</v>
      </c>
      <c r="C10" s="632"/>
      <c r="D10" s="632"/>
      <c r="E10" s="632"/>
      <c r="F10" s="632"/>
      <c r="G10" s="632"/>
      <c r="H10" s="632"/>
      <c r="I10" s="632"/>
      <c r="J10" s="632"/>
      <c r="K10" s="632"/>
      <c r="L10" s="632"/>
      <c r="M10" s="632"/>
      <c r="N10" s="632"/>
      <c r="O10" s="632"/>
      <c r="P10" s="632"/>
      <c r="Q10" s="633"/>
      <c r="R10" s="634" t="s">
        <v>241</v>
      </c>
      <c r="S10" s="635"/>
      <c r="T10" s="635"/>
      <c r="U10" s="635"/>
      <c r="V10" s="635"/>
      <c r="W10" s="635"/>
      <c r="X10" s="635"/>
      <c r="Y10" s="636"/>
      <c r="Z10" s="637" t="s">
        <v>241</v>
      </c>
      <c r="AA10" s="637"/>
      <c r="AB10" s="637"/>
      <c r="AC10" s="637"/>
      <c r="AD10" s="638" t="s">
        <v>241</v>
      </c>
      <c r="AE10" s="638"/>
      <c r="AF10" s="638"/>
      <c r="AG10" s="638"/>
      <c r="AH10" s="638"/>
      <c r="AI10" s="638"/>
      <c r="AJ10" s="638"/>
      <c r="AK10" s="638"/>
      <c r="AL10" s="639" t="s">
        <v>179</v>
      </c>
      <c r="AM10" s="640"/>
      <c r="AN10" s="640"/>
      <c r="AO10" s="641"/>
      <c r="AP10" s="631" t="s">
        <v>247</v>
      </c>
      <c r="AQ10" s="632"/>
      <c r="AR10" s="632"/>
      <c r="AS10" s="632"/>
      <c r="AT10" s="632"/>
      <c r="AU10" s="632"/>
      <c r="AV10" s="632"/>
      <c r="AW10" s="632"/>
      <c r="AX10" s="632"/>
      <c r="AY10" s="632"/>
      <c r="AZ10" s="632"/>
      <c r="BA10" s="632"/>
      <c r="BB10" s="632"/>
      <c r="BC10" s="632"/>
      <c r="BD10" s="632"/>
      <c r="BE10" s="632"/>
      <c r="BF10" s="633"/>
      <c r="BG10" s="634">
        <v>7901</v>
      </c>
      <c r="BH10" s="635"/>
      <c r="BI10" s="635"/>
      <c r="BJ10" s="635"/>
      <c r="BK10" s="635"/>
      <c r="BL10" s="635"/>
      <c r="BM10" s="635"/>
      <c r="BN10" s="636"/>
      <c r="BO10" s="637">
        <v>4.2</v>
      </c>
      <c r="BP10" s="637"/>
      <c r="BQ10" s="637"/>
      <c r="BR10" s="637"/>
      <c r="BS10" s="643" t="s">
        <v>179</v>
      </c>
      <c r="BT10" s="635"/>
      <c r="BU10" s="635"/>
      <c r="BV10" s="635"/>
      <c r="BW10" s="635"/>
      <c r="BX10" s="635"/>
      <c r="BY10" s="635"/>
      <c r="BZ10" s="635"/>
      <c r="CA10" s="635"/>
      <c r="CB10" s="644"/>
      <c r="CD10" s="631" t="s">
        <v>248</v>
      </c>
      <c r="CE10" s="632"/>
      <c r="CF10" s="632"/>
      <c r="CG10" s="632"/>
      <c r="CH10" s="632"/>
      <c r="CI10" s="632"/>
      <c r="CJ10" s="632"/>
      <c r="CK10" s="632"/>
      <c r="CL10" s="632"/>
      <c r="CM10" s="632"/>
      <c r="CN10" s="632"/>
      <c r="CO10" s="632"/>
      <c r="CP10" s="632"/>
      <c r="CQ10" s="633"/>
      <c r="CR10" s="634">
        <v>24</v>
      </c>
      <c r="CS10" s="635"/>
      <c r="CT10" s="635"/>
      <c r="CU10" s="635"/>
      <c r="CV10" s="635"/>
      <c r="CW10" s="635"/>
      <c r="CX10" s="635"/>
      <c r="CY10" s="636"/>
      <c r="CZ10" s="637">
        <v>0</v>
      </c>
      <c r="DA10" s="637"/>
      <c r="DB10" s="637"/>
      <c r="DC10" s="637"/>
      <c r="DD10" s="643" t="s">
        <v>249</v>
      </c>
      <c r="DE10" s="635"/>
      <c r="DF10" s="635"/>
      <c r="DG10" s="635"/>
      <c r="DH10" s="635"/>
      <c r="DI10" s="635"/>
      <c r="DJ10" s="635"/>
      <c r="DK10" s="635"/>
      <c r="DL10" s="635"/>
      <c r="DM10" s="635"/>
      <c r="DN10" s="635"/>
      <c r="DO10" s="635"/>
      <c r="DP10" s="636"/>
      <c r="DQ10" s="643">
        <v>24</v>
      </c>
      <c r="DR10" s="635"/>
      <c r="DS10" s="635"/>
      <c r="DT10" s="635"/>
      <c r="DU10" s="635"/>
      <c r="DV10" s="635"/>
      <c r="DW10" s="635"/>
      <c r="DX10" s="635"/>
      <c r="DY10" s="635"/>
      <c r="DZ10" s="635"/>
      <c r="EA10" s="635"/>
      <c r="EB10" s="635"/>
      <c r="EC10" s="644"/>
    </row>
    <row r="11" spans="2:143" ht="11.25" customHeight="1" x14ac:dyDescent="0.2">
      <c r="B11" s="631" t="s">
        <v>250</v>
      </c>
      <c r="C11" s="632"/>
      <c r="D11" s="632"/>
      <c r="E11" s="632"/>
      <c r="F11" s="632"/>
      <c r="G11" s="632"/>
      <c r="H11" s="632"/>
      <c r="I11" s="632"/>
      <c r="J11" s="632"/>
      <c r="K11" s="632"/>
      <c r="L11" s="632"/>
      <c r="M11" s="632"/>
      <c r="N11" s="632"/>
      <c r="O11" s="632"/>
      <c r="P11" s="632"/>
      <c r="Q11" s="633"/>
      <c r="R11" s="634">
        <v>56547</v>
      </c>
      <c r="S11" s="635"/>
      <c r="T11" s="635"/>
      <c r="U11" s="635"/>
      <c r="V11" s="635"/>
      <c r="W11" s="635"/>
      <c r="X11" s="635"/>
      <c r="Y11" s="636"/>
      <c r="Z11" s="639">
        <v>1.4</v>
      </c>
      <c r="AA11" s="640"/>
      <c r="AB11" s="640"/>
      <c r="AC11" s="646"/>
      <c r="AD11" s="643">
        <v>56547</v>
      </c>
      <c r="AE11" s="635"/>
      <c r="AF11" s="635"/>
      <c r="AG11" s="635"/>
      <c r="AH11" s="635"/>
      <c r="AI11" s="635"/>
      <c r="AJ11" s="635"/>
      <c r="AK11" s="636"/>
      <c r="AL11" s="639">
        <v>3.1</v>
      </c>
      <c r="AM11" s="640"/>
      <c r="AN11" s="640"/>
      <c r="AO11" s="641"/>
      <c r="AP11" s="631" t="s">
        <v>251</v>
      </c>
      <c r="AQ11" s="632"/>
      <c r="AR11" s="632"/>
      <c r="AS11" s="632"/>
      <c r="AT11" s="632"/>
      <c r="AU11" s="632"/>
      <c r="AV11" s="632"/>
      <c r="AW11" s="632"/>
      <c r="AX11" s="632"/>
      <c r="AY11" s="632"/>
      <c r="AZ11" s="632"/>
      <c r="BA11" s="632"/>
      <c r="BB11" s="632"/>
      <c r="BC11" s="632"/>
      <c r="BD11" s="632"/>
      <c r="BE11" s="632"/>
      <c r="BF11" s="633"/>
      <c r="BG11" s="634">
        <v>16340</v>
      </c>
      <c r="BH11" s="635"/>
      <c r="BI11" s="635"/>
      <c r="BJ11" s="635"/>
      <c r="BK11" s="635"/>
      <c r="BL11" s="635"/>
      <c r="BM11" s="635"/>
      <c r="BN11" s="636"/>
      <c r="BO11" s="637">
        <v>8.6999999999999993</v>
      </c>
      <c r="BP11" s="637"/>
      <c r="BQ11" s="637"/>
      <c r="BR11" s="637"/>
      <c r="BS11" s="643">
        <v>3668</v>
      </c>
      <c r="BT11" s="635"/>
      <c r="BU11" s="635"/>
      <c r="BV11" s="635"/>
      <c r="BW11" s="635"/>
      <c r="BX11" s="635"/>
      <c r="BY11" s="635"/>
      <c r="BZ11" s="635"/>
      <c r="CA11" s="635"/>
      <c r="CB11" s="644"/>
      <c r="CD11" s="631" t="s">
        <v>252</v>
      </c>
      <c r="CE11" s="632"/>
      <c r="CF11" s="632"/>
      <c r="CG11" s="632"/>
      <c r="CH11" s="632"/>
      <c r="CI11" s="632"/>
      <c r="CJ11" s="632"/>
      <c r="CK11" s="632"/>
      <c r="CL11" s="632"/>
      <c r="CM11" s="632"/>
      <c r="CN11" s="632"/>
      <c r="CO11" s="632"/>
      <c r="CP11" s="632"/>
      <c r="CQ11" s="633"/>
      <c r="CR11" s="634">
        <v>233672</v>
      </c>
      <c r="CS11" s="635"/>
      <c r="CT11" s="635"/>
      <c r="CU11" s="635"/>
      <c r="CV11" s="635"/>
      <c r="CW11" s="635"/>
      <c r="CX11" s="635"/>
      <c r="CY11" s="636"/>
      <c r="CZ11" s="637">
        <v>5.9</v>
      </c>
      <c r="DA11" s="637"/>
      <c r="DB11" s="637"/>
      <c r="DC11" s="637"/>
      <c r="DD11" s="643">
        <v>146444</v>
      </c>
      <c r="DE11" s="635"/>
      <c r="DF11" s="635"/>
      <c r="DG11" s="635"/>
      <c r="DH11" s="635"/>
      <c r="DI11" s="635"/>
      <c r="DJ11" s="635"/>
      <c r="DK11" s="635"/>
      <c r="DL11" s="635"/>
      <c r="DM11" s="635"/>
      <c r="DN11" s="635"/>
      <c r="DO11" s="635"/>
      <c r="DP11" s="636"/>
      <c r="DQ11" s="643">
        <v>119859</v>
      </c>
      <c r="DR11" s="635"/>
      <c r="DS11" s="635"/>
      <c r="DT11" s="635"/>
      <c r="DU11" s="635"/>
      <c r="DV11" s="635"/>
      <c r="DW11" s="635"/>
      <c r="DX11" s="635"/>
      <c r="DY11" s="635"/>
      <c r="DZ11" s="635"/>
      <c r="EA11" s="635"/>
      <c r="EB11" s="635"/>
      <c r="EC11" s="644"/>
    </row>
    <row r="12" spans="2:143" ht="11.25" customHeight="1" x14ac:dyDescent="0.2">
      <c r="B12" s="631" t="s">
        <v>253</v>
      </c>
      <c r="C12" s="632"/>
      <c r="D12" s="632"/>
      <c r="E12" s="632"/>
      <c r="F12" s="632"/>
      <c r="G12" s="632"/>
      <c r="H12" s="632"/>
      <c r="I12" s="632"/>
      <c r="J12" s="632"/>
      <c r="K12" s="632"/>
      <c r="L12" s="632"/>
      <c r="M12" s="632"/>
      <c r="N12" s="632"/>
      <c r="O12" s="632"/>
      <c r="P12" s="632"/>
      <c r="Q12" s="633"/>
      <c r="R12" s="634" t="s">
        <v>241</v>
      </c>
      <c r="S12" s="635"/>
      <c r="T12" s="635"/>
      <c r="U12" s="635"/>
      <c r="V12" s="635"/>
      <c r="W12" s="635"/>
      <c r="X12" s="635"/>
      <c r="Y12" s="636"/>
      <c r="Z12" s="637" t="s">
        <v>241</v>
      </c>
      <c r="AA12" s="637"/>
      <c r="AB12" s="637"/>
      <c r="AC12" s="637"/>
      <c r="AD12" s="638" t="s">
        <v>241</v>
      </c>
      <c r="AE12" s="638"/>
      <c r="AF12" s="638"/>
      <c r="AG12" s="638"/>
      <c r="AH12" s="638"/>
      <c r="AI12" s="638"/>
      <c r="AJ12" s="638"/>
      <c r="AK12" s="638"/>
      <c r="AL12" s="639" t="s">
        <v>179</v>
      </c>
      <c r="AM12" s="640"/>
      <c r="AN12" s="640"/>
      <c r="AO12" s="641"/>
      <c r="AP12" s="631" t="s">
        <v>254</v>
      </c>
      <c r="AQ12" s="632"/>
      <c r="AR12" s="632"/>
      <c r="AS12" s="632"/>
      <c r="AT12" s="632"/>
      <c r="AU12" s="632"/>
      <c r="AV12" s="632"/>
      <c r="AW12" s="632"/>
      <c r="AX12" s="632"/>
      <c r="AY12" s="632"/>
      <c r="AZ12" s="632"/>
      <c r="BA12" s="632"/>
      <c r="BB12" s="632"/>
      <c r="BC12" s="632"/>
      <c r="BD12" s="632"/>
      <c r="BE12" s="632"/>
      <c r="BF12" s="633"/>
      <c r="BG12" s="634">
        <v>75698</v>
      </c>
      <c r="BH12" s="635"/>
      <c r="BI12" s="635"/>
      <c r="BJ12" s="635"/>
      <c r="BK12" s="635"/>
      <c r="BL12" s="635"/>
      <c r="BM12" s="635"/>
      <c r="BN12" s="636"/>
      <c r="BO12" s="637">
        <v>40.200000000000003</v>
      </c>
      <c r="BP12" s="637"/>
      <c r="BQ12" s="637"/>
      <c r="BR12" s="637"/>
      <c r="BS12" s="643" t="s">
        <v>249</v>
      </c>
      <c r="BT12" s="635"/>
      <c r="BU12" s="635"/>
      <c r="BV12" s="635"/>
      <c r="BW12" s="635"/>
      <c r="BX12" s="635"/>
      <c r="BY12" s="635"/>
      <c r="BZ12" s="635"/>
      <c r="CA12" s="635"/>
      <c r="CB12" s="644"/>
      <c r="CD12" s="631" t="s">
        <v>255</v>
      </c>
      <c r="CE12" s="632"/>
      <c r="CF12" s="632"/>
      <c r="CG12" s="632"/>
      <c r="CH12" s="632"/>
      <c r="CI12" s="632"/>
      <c r="CJ12" s="632"/>
      <c r="CK12" s="632"/>
      <c r="CL12" s="632"/>
      <c r="CM12" s="632"/>
      <c r="CN12" s="632"/>
      <c r="CO12" s="632"/>
      <c r="CP12" s="632"/>
      <c r="CQ12" s="633"/>
      <c r="CR12" s="634">
        <v>115870</v>
      </c>
      <c r="CS12" s="635"/>
      <c r="CT12" s="635"/>
      <c r="CU12" s="635"/>
      <c r="CV12" s="635"/>
      <c r="CW12" s="635"/>
      <c r="CX12" s="635"/>
      <c r="CY12" s="636"/>
      <c r="CZ12" s="637">
        <v>2.9</v>
      </c>
      <c r="DA12" s="637"/>
      <c r="DB12" s="637"/>
      <c r="DC12" s="637"/>
      <c r="DD12" s="643">
        <v>8632</v>
      </c>
      <c r="DE12" s="635"/>
      <c r="DF12" s="635"/>
      <c r="DG12" s="635"/>
      <c r="DH12" s="635"/>
      <c r="DI12" s="635"/>
      <c r="DJ12" s="635"/>
      <c r="DK12" s="635"/>
      <c r="DL12" s="635"/>
      <c r="DM12" s="635"/>
      <c r="DN12" s="635"/>
      <c r="DO12" s="635"/>
      <c r="DP12" s="636"/>
      <c r="DQ12" s="643">
        <v>65735</v>
      </c>
      <c r="DR12" s="635"/>
      <c r="DS12" s="635"/>
      <c r="DT12" s="635"/>
      <c r="DU12" s="635"/>
      <c r="DV12" s="635"/>
      <c r="DW12" s="635"/>
      <c r="DX12" s="635"/>
      <c r="DY12" s="635"/>
      <c r="DZ12" s="635"/>
      <c r="EA12" s="635"/>
      <c r="EB12" s="635"/>
      <c r="EC12" s="644"/>
    </row>
    <row r="13" spans="2:143" ht="11.25" customHeight="1" x14ac:dyDescent="0.2">
      <c r="B13" s="631" t="s">
        <v>256</v>
      </c>
      <c r="C13" s="632"/>
      <c r="D13" s="632"/>
      <c r="E13" s="632"/>
      <c r="F13" s="632"/>
      <c r="G13" s="632"/>
      <c r="H13" s="632"/>
      <c r="I13" s="632"/>
      <c r="J13" s="632"/>
      <c r="K13" s="632"/>
      <c r="L13" s="632"/>
      <c r="M13" s="632"/>
      <c r="N13" s="632"/>
      <c r="O13" s="632"/>
      <c r="P13" s="632"/>
      <c r="Q13" s="633"/>
      <c r="R13" s="634" t="s">
        <v>179</v>
      </c>
      <c r="S13" s="635"/>
      <c r="T13" s="635"/>
      <c r="U13" s="635"/>
      <c r="V13" s="635"/>
      <c r="W13" s="635"/>
      <c r="X13" s="635"/>
      <c r="Y13" s="636"/>
      <c r="Z13" s="637" t="s">
        <v>249</v>
      </c>
      <c r="AA13" s="637"/>
      <c r="AB13" s="637"/>
      <c r="AC13" s="637"/>
      <c r="AD13" s="638" t="s">
        <v>249</v>
      </c>
      <c r="AE13" s="638"/>
      <c r="AF13" s="638"/>
      <c r="AG13" s="638"/>
      <c r="AH13" s="638"/>
      <c r="AI13" s="638"/>
      <c r="AJ13" s="638"/>
      <c r="AK13" s="638"/>
      <c r="AL13" s="639" t="s">
        <v>241</v>
      </c>
      <c r="AM13" s="640"/>
      <c r="AN13" s="640"/>
      <c r="AO13" s="641"/>
      <c r="AP13" s="631" t="s">
        <v>257</v>
      </c>
      <c r="AQ13" s="632"/>
      <c r="AR13" s="632"/>
      <c r="AS13" s="632"/>
      <c r="AT13" s="632"/>
      <c r="AU13" s="632"/>
      <c r="AV13" s="632"/>
      <c r="AW13" s="632"/>
      <c r="AX13" s="632"/>
      <c r="AY13" s="632"/>
      <c r="AZ13" s="632"/>
      <c r="BA13" s="632"/>
      <c r="BB13" s="632"/>
      <c r="BC13" s="632"/>
      <c r="BD13" s="632"/>
      <c r="BE13" s="632"/>
      <c r="BF13" s="633"/>
      <c r="BG13" s="634">
        <v>75698</v>
      </c>
      <c r="BH13" s="635"/>
      <c r="BI13" s="635"/>
      <c r="BJ13" s="635"/>
      <c r="BK13" s="635"/>
      <c r="BL13" s="635"/>
      <c r="BM13" s="635"/>
      <c r="BN13" s="636"/>
      <c r="BO13" s="637">
        <v>40.200000000000003</v>
      </c>
      <c r="BP13" s="637"/>
      <c r="BQ13" s="637"/>
      <c r="BR13" s="637"/>
      <c r="BS13" s="643" t="s">
        <v>241</v>
      </c>
      <c r="BT13" s="635"/>
      <c r="BU13" s="635"/>
      <c r="BV13" s="635"/>
      <c r="BW13" s="635"/>
      <c r="BX13" s="635"/>
      <c r="BY13" s="635"/>
      <c r="BZ13" s="635"/>
      <c r="CA13" s="635"/>
      <c r="CB13" s="644"/>
      <c r="CD13" s="631" t="s">
        <v>258</v>
      </c>
      <c r="CE13" s="632"/>
      <c r="CF13" s="632"/>
      <c r="CG13" s="632"/>
      <c r="CH13" s="632"/>
      <c r="CI13" s="632"/>
      <c r="CJ13" s="632"/>
      <c r="CK13" s="632"/>
      <c r="CL13" s="632"/>
      <c r="CM13" s="632"/>
      <c r="CN13" s="632"/>
      <c r="CO13" s="632"/>
      <c r="CP13" s="632"/>
      <c r="CQ13" s="633"/>
      <c r="CR13" s="634">
        <v>222275</v>
      </c>
      <c r="CS13" s="635"/>
      <c r="CT13" s="635"/>
      <c r="CU13" s="635"/>
      <c r="CV13" s="635"/>
      <c r="CW13" s="635"/>
      <c r="CX13" s="635"/>
      <c r="CY13" s="636"/>
      <c r="CZ13" s="637">
        <v>5.6</v>
      </c>
      <c r="DA13" s="637"/>
      <c r="DB13" s="637"/>
      <c r="DC13" s="637"/>
      <c r="DD13" s="643">
        <v>154118</v>
      </c>
      <c r="DE13" s="635"/>
      <c r="DF13" s="635"/>
      <c r="DG13" s="635"/>
      <c r="DH13" s="635"/>
      <c r="DI13" s="635"/>
      <c r="DJ13" s="635"/>
      <c r="DK13" s="635"/>
      <c r="DL13" s="635"/>
      <c r="DM13" s="635"/>
      <c r="DN13" s="635"/>
      <c r="DO13" s="635"/>
      <c r="DP13" s="636"/>
      <c r="DQ13" s="643">
        <v>137033</v>
      </c>
      <c r="DR13" s="635"/>
      <c r="DS13" s="635"/>
      <c r="DT13" s="635"/>
      <c r="DU13" s="635"/>
      <c r="DV13" s="635"/>
      <c r="DW13" s="635"/>
      <c r="DX13" s="635"/>
      <c r="DY13" s="635"/>
      <c r="DZ13" s="635"/>
      <c r="EA13" s="635"/>
      <c r="EB13" s="635"/>
      <c r="EC13" s="644"/>
    </row>
    <row r="14" spans="2:143" ht="11.25" customHeight="1" x14ac:dyDescent="0.2">
      <c r="B14" s="631" t="s">
        <v>259</v>
      </c>
      <c r="C14" s="632"/>
      <c r="D14" s="632"/>
      <c r="E14" s="632"/>
      <c r="F14" s="632"/>
      <c r="G14" s="632"/>
      <c r="H14" s="632"/>
      <c r="I14" s="632"/>
      <c r="J14" s="632"/>
      <c r="K14" s="632"/>
      <c r="L14" s="632"/>
      <c r="M14" s="632"/>
      <c r="N14" s="632"/>
      <c r="O14" s="632"/>
      <c r="P14" s="632"/>
      <c r="Q14" s="633"/>
      <c r="R14" s="634" t="s">
        <v>241</v>
      </c>
      <c r="S14" s="635"/>
      <c r="T14" s="635"/>
      <c r="U14" s="635"/>
      <c r="V14" s="635"/>
      <c r="W14" s="635"/>
      <c r="X14" s="635"/>
      <c r="Y14" s="636"/>
      <c r="Z14" s="637" t="s">
        <v>241</v>
      </c>
      <c r="AA14" s="637"/>
      <c r="AB14" s="637"/>
      <c r="AC14" s="637"/>
      <c r="AD14" s="638" t="s">
        <v>179</v>
      </c>
      <c r="AE14" s="638"/>
      <c r="AF14" s="638"/>
      <c r="AG14" s="638"/>
      <c r="AH14" s="638"/>
      <c r="AI14" s="638"/>
      <c r="AJ14" s="638"/>
      <c r="AK14" s="638"/>
      <c r="AL14" s="639" t="s">
        <v>179</v>
      </c>
      <c r="AM14" s="640"/>
      <c r="AN14" s="640"/>
      <c r="AO14" s="641"/>
      <c r="AP14" s="631" t="s">
        <v>260</v>
      </c>
      <c r="AQ14" s="632"/>
      <c r="AR14" s="632"/>
      <c r="AS14" s="632"/>
      <c r="AT14" s="632"/>
      <c r="AU14" s="632"/>
      <c r="AV14" s="632"/>
      <c r="AW14" s="632"/>
      <c r="AX14" s="632"/>
      <c r="AY14" s="632"/>
      <c r="AZ14" s="632"/>
      <c r="BA14" s="632"/>
      <c r="BB14" s="632"/>
      <c r="BC14" s="632"/>
      <c r="BD14" s="632"/>
      <c r="BE14" s="632"/>
      <c r="BF14" s="633"/>
      <c r="BG14" s="634">
        <v>8022</v>
      </c>
      <c r="BH14" s="635"/>
      <c r="BI14" s="635"/>
      <c r="BJ14" s="635"/>
      <c r="BK14" s="635"/>
      <c r="BL14" s="635"/>
      <c r="BM14" s="635"/>
      <c r="BN14" s="636"/>
      <c r="BO14" s="637">
        <v>4.3</v>
      </c>
      <c r="BP14" s="637"/>
      <c r="BQ14" s="637"/>
      <c r="BR14" s="637"/>
      <c r="BS14" s="643" t="s">
        <v>241</v>
      </c>
      <c r="BT14" s="635"/>
      <c r="BU14" s="635"/>
      <c r="BV14" s="635"/>
      <c r="BW14" s="635"/>
      <c r="BX14" s="635"/>
      <c r="BY14" s="635"/>
      <c r="BZ14" s="635"/>
      <c r="CA14" s="635"/>
      <c r="CB14" s="644"/>
      <c r="CD14" s="631" t="s">
        <v>261</v>
      </c>
      <c r="CE14" s="632"/>
      <c r="CF14" s="632"/>
      <c r="CG14" s="632"/>
      <c r="CH14" s="632"/>
      <c r="CI14" s="632"/>
      <c r="CJ14" s="632"/>
      <c r="CK14" s="632"/>
      <c r="CL14" s="632"/>
      <c r="CM14" s="632"/>
      <c r="CN14" s="632"/>
      <c r="CO14" s="632"/>
      <c r="CP14" s="632"/>
      <c r="CQ14" s="633"/>
      <c r="CR14" s="634">
        <v>146600</v>
      </c>
      <c r="CS14" s="635"/>
      <c r="CT14" s="635"/>
      <c r="CU14" s="635"/>
      <c r="CV14" s="635"/>
      <c r="CW14" s="635"/>
      <c r="CX14" s="635"/>
      <c r="CY14" s="636"/>
      <c r="CZ14" s="637">
        <v>3.7</v>
      </c>
      <c r="DA14" s="637"/>
      <c r="DB14" s="637"/>
      <c r="DC14" s="637"/>
      <c r="DD14" s="643">
        <v>53390</v>
      </c>
      <c r="DE14" s="635"/>
      <c r="DF14" s="635"/>
      <c r="DG14" s="635"/>
      <c r="DH14" s="635"/>
      <c r="DI14" s="635"/>
      <c r="DJ14" s="635"/>
      <c r="DK14" s="635"/>
      <c r="DL14" s="635"/>
      <c r="DM14" s="635"/>
      <c r="DN14" s="635"/>
      <c r="DO14" s="635"/>
      <c r="DP14" s="636"/>
      <c r="DQ14" s="643">
        <v>93041</v>
      </c>
      <c r="DR14" s="635"/>
      <c r="DS14" s="635"/>
      <c r="DT14" s="635"/>
      <c r="DU14" s="635"/>
      <c r="DV14" s="635"/>
      <c r="DW14" s="635"/>
      <c r="DX14" s="635"/>
      <c r="DY14" s="635"/>
      <c r="DZ14" s="635"/>
      <c r="EA14" s="635"/>
      <c r="EB14" s="635"/>
      <c r="EC14" s="644"/>
    </row>
    <row r="15" spans="2:143" ht="11.25" customHeight="1" x14ac:dyDescent="0.2">
      <c r="B15" s="631" t="s">
        <v>262</v>
      </c>
      <c r="C15" s="632"/>
      <c r="D15" s="632"/>
      <c r="E15" s="632"/>
      <c r="F15" s="632"/>
      <c r="G15" s="632"/>
      <c r="H15" s="632"/>
      <c r="I15" s="632"/>
      <c r="J15" s="632"/>
      <c r="K15" s="632"/>
      <c r="L15" s="632"/>
      <c r="M15" s="632"/>
      <c r="N15" s="632"/>
      <c r="O15" s="632"/>
      <c r="P15" s="632"/>
      <c r="Q15" s="633"/>
      <c r="R15" s="634" t="s">
        <v>241</v>
      </c>
      <c r="S15" s="635"/>
      <c r="T15" s="635"/>
      <c r="U15" s="635"/>
      <c r="V15" s="635"/>
      <c r="W15" s="635"/>
      <c r="X15" s="635"/>
      <c r="Y15" s="636"/>
      <c r="Z15" s="637" t="s">
        <v>179</v>
      </c>
      <c r="AA15" s="637"/>
      <c r="AB15" s="637"/>
      <c r="AC15" s="637"/>
      <c r="AD15" s="638" t="s">
        <v>241</v>
      </c>
      <c r="AE15" s="638"/>
      <c r="AF15" s="638"/>
      <c r="AG15" s="638"/>
      <c r="AH15" s="638"/>
      <c r="AI15" s="638"/>
      <c r="AJ15" s="638"/>
      <c r="AK15" s="638"/>
      <c r="AL15" s="639" t="s">
        <v>179</v>
      </c>
      <c r="AM15" s="640"/>
      <c r="AN15" s="640"/>
      <c r="AO15" s="641"/>
      <c r="AP15" s="631" t="s">
        <v>263</v>
      </c>
      <c r="AQ15" s="632"/>
      <c r="AR15" s="632"/>
      <c r="AS15" s="632"/>
      <c r="AT15" s="632"/>
      <c r="AU15" s="632"/>
      <c r="AV15" s="632"/>
      <c r="AW15" s="632"/>
      <c r="AX15" s="632"/>
      <c r="AY15" s="632"/>
      <c r="AZ15" s="632"/>
      <c r="BA15" s="632"/>
      <c r="BB15" s="632"/>
      <c r="BC15" s="632"/>
      <c r="BD15" s="632"/>
      <c r="BE15" s="632"/>
      <c r="BF15" s="633"/>
      <c r="BG15" s="634">
        <v>2647</v>
      </c>
      <c r="BH15" s="635"/>
      <c r="BI15" s="635"/>
      <c r="BJ15" s="635"/>
      <c r="BK15" s="635"/>
      <c r="BL15" s="635"/>
      <c r="BM15" s="635"/>
      <c r="BN15" s="636"/>
      <c r="BO15" s="637">
        <v>1.4</v>
      </c>
      <c r="BP15" s="637"/>
      <c r="BQ15" s="637"/>
      <c r="BR15" s="637"/>
      <c r="BS15" s="643" t="s">
        <v>179</v>
      </c>
      <c r="BT15" s="635"/>
      <c r="BU15" s="635"/>
      <c r="BV15" s="635"/>
      <c r="BW15" s="635"/>
      <c r="BX15" s="635"/>
      <c r="BY15" s="635"/>
      <c r="BZ15" s="635"/>
      <c r="CA15" s="635"/>
      <c r="CB15" s="644"/>
      <c r="CD15" s="631" t="s">
        <v>264</v>
      </c>
      <c r="CE15" s="632"/>
      <c r="CF15" s="632"/>
      <c r="CG15" s="632"/>
      <c r="CH15" s="632"/>
      <c r="CI15" s="632"/>
      <c r="CJ15" s="632"/>
      <c r="CK15" s="632"/>
      <c r="CL15" s="632"/>
      <c r="CM15" s="632"/>
      <c r="CN15" s="632"/>
      <c r="CO15" s="632"/>
      <c r="CP15" s="632"/>
      <c r="CQ15" s="633"/>
      <c r="CR15" s="634">
        <v>323791</v>
      </c>
      <c r="CS15" s="635"/>
      <c r="CT15" s="635"/>
      <c r="CU15" s="635"/>
      <c r="CV15" s="635"/>
      <c r="CW15" s="635"/>
      <c r="CX15" s="635"/>
      <c r="CY15" s="636"/>
      <c r="CZ15" s="637">
        <v>8.1999999999999993</v>
      </c>
      <c r="DA15" s="637"/>
      <c r="DB15" s="637"/>
      <c r="DC15" s="637"/>
      <c r="DD15" s="643">
        <v>83683</v>
      </c>
      <c r="DE15" s="635"/>
      <c r="DF15" s="635"/>
      <c r="DG15" s="635"/>
      <c r="DH15" s="635"/>
      <c r="DI15" s="635"/>
      <c r="DJ15" s="635"/>
      <c r="DK15" s="635"/>
      <c r="DL15" s="635"/>
      <c r="DM15" s="635"/>
      <c r="DN15" s="635"/>
      <c r="DO15" s="635"/>
      <c r="DP15" s="636"/>
      <c r="DQ15" s="643">
        <v>231980</v>
      </c>
      <c r="DR15" s="635"/>
      <c r="DS15" s="635"/>
      <c r="DT15" s="635"/>
      <c r="DU15" s="635"/>
      <c r="DV15" s="635"/>
      <c r="DW15" s="635"/>
      <c r="DX15" s="635"/>
      <c r="DY15" s="635"/>
      <c r="DZ15" s="635"/>
      <c r="EA15" s="635"/>
      <c r="EB15" s="635"/>
      <c r="EC15" s="644"/>
    </row>
    <row r="16" spans="2:143" ht="11.25" customHeight="1" x14ac:dyDescent="0.2">
      <c r="B16" s="631" t="s">
        <v>265</v>
      </c>
      <c r="C16" s="632"/>
      <c r="D16" s="632"/>
      <c r="E16" s="632"/>
      <c r="F16" s="632"/>
      <c r="G16" s="632"/>
      <c r="H16" s="632"/>
      <c r="I16" s="632"/>
      <c r="J16" s="632"/>
      <c r="K16" s="632"/>
      <c r="L16" s="632"/>
      <c r="M16" s="632"/>
      <c r="N16" s="632"/>
      <c r="O16" s="632"/>
      <c r="P16" s="632"/>
      <c r="Q16" s="633"/>
      <c r="R16" s="634">
        <v>1772</v>
      </c>
      <c r="S16" s="635"/>
      <c r="T16" s="635"/>
      <c r="U16" s="635"/>
      <c r="V16" s="635"/>
      <c r="W16" s="635"/>
      <c r="X16" s="635"/>
      <c r="Y16" s="636"/>
      <c r="Z16" s="637">
        <v>0</v>
      </c>
      <c r="AA16" s="637"/>
      <c r="AB16" s="637"/>
      <c r="AC16" s="637"/>
      <c r="AD16" s="638">
        <v>1772</v>
      </c>
      <c r="AE16" s="638"/>
      <c r="AF16" s="638"/>
      <c r="AG16" s="638"/>
      <c r="AH16" s="638"/>
      <c r="AI16" s="638"/>
      <c r="AJ16" s="638"/>
      <c r="AK16" s="638"/>
      <c r="AL16" s="639">
        <v>0.1</v>
      </c>
      <c r="AM16" s="640"/>
      <c r="AN16" s="640"/>
      <c r="AO16" s="641"/>
      <c r="AP16" s="631" t="s">
        <v>266</v>
      </c>
      <c r="AQ16" s="632"/>
      <c r="AR16" s="632"/>
      <c r="AS16" s="632"/>
      <c r="AT16" s="632"/>
      <c r="AU16" s="632"/>
      <c r="AV16" s="632"/>
      <c r="AW16" s="632"/>
      <c r="AX16" s="632"/>
      <c r="AY16" s="632"/>
      <c r="AZ16" s="632"/>
      <c r="BA16" s="632"/>
      <c r="BB16" s="632"/>
      <c r="BC16" s="632"/>
      <c r="BD16" s="632"/>
      <c r="BE16" s="632"/>
      <c r="BF16" s="633"/>
      <c r="BG16" s="634" t="s">
        <v>241</v>
      </c>
      <c r="BH16" s="635"/>
      <c r="BI16" s="635"/>
      <c r="BJ16" s="635"/>
      <c r="BK16" s="635"/>
      <c r="BL16" s="635"/>
      <c r="BM16" s="635"/>
      <c r="BN16" s="636"/>
      <c r="BO16" s="637" t="s">
        <v>241</v>
      </c>
      <c r="BP16" s="637"/>
      <c r="BQ16" s="637"/>
      <c r="BR16" s="637"/>
      <c r="BS16" s="643" t="s">
        <v>179</v>
      </c>
      <c r="BT16" s="635"/>
      <c r="BU16" s="635"/>
      <c r="BV16" s="635"/>
      <c r="BW16" s="635"/>
      <c r="BX16" s="635"/>
      <c r="BY16" s="635"/>
      <c r="BZ16" s="635"/>
      <c r="CA16" s="635"/>
      <c r="CB16" s="644"/>
      <c r="CD16" s="631" t="s">
        <v>267</v>
      </c>
      <c r="CE16" s="632"/>
      <c r="CF16" s="632"/>
      <c r="CG16" s="632"/>
      <c r="CH16" s="632"/>
      <c r="CI16" s="632"/>
      <c r="CJ16" s="632"/>
      <c r="CK16" s="632"/>
      <c r="CL16" s="632"/>
      <c r="CM16" s="632"/>
      <c r="CN16" s="632"/>
      <c r="CO16" s="632"/>
      <c r="CP16" s="632"/>
      <c r="CQ16" s="633"/>
      <c r="CR16" s="634">
        <v>16199</v>
      </c>
      <c r="CS16" s="635"/>
      <c r="CT16" s="635"/>
      <c r="CU16" s="635"/>
      <c r="CV16" s="635"/>
      <c r="CW16" s="635"/>
      <c r="CX16" s="635"/>
      <c r="CY16" s="636"/>
      <c r="CZ16" s="637">
        <v>0.4</v>
      </c>
      <c r="DA16" s="637"/>
      <c r="DB16" s="637"/>
      <c r="DC16" s="637"/>
      <c r="DD16" s="643" t="s">
        <v>179</v>
      </c>
      <c r="DE16" s="635"/>
      <c r="DF16" s="635"/>
      <c r="DG16" s="635"/>
      <c r="DH16" s="635"/>
      <c r="DI16" s="635"/>
      <c r="DJ16" s="635"/>
      <c r="DK16" s="635"/>
      <c r="DL16" s="635"/>
      <c r="DM16" s="635"/>
      <c r="DN16" s="635"/>
      <c r="DO16" s="635"/>
      <c r="DP16" s="636"/>
      <c r="DQ16" s="643">
        <v>1630</v>
      </c>
      <c r="DR16" s="635"/>
      <c r="DS16" s="635"/>
      <c r="DT16" s="635"/>
      <c r="DU16" s="635"/>
      <c r="DV16" s="635"/>
      <c r="DW16" s="635"/>
      <c r="DX16" s="635"/>
      <c r="DY16" s="635"/>
      <c r="DZ16" s="635"/>
      <c r="EA16" s="635"/>
      <c r="EB16" s="635"/>
      <c r="EC16" s="644"/>
    </row>
    <row r="17" spans="2:133" ht="11.25" customHeight="1" x14ac:dyDescent="0.2">
      <c r="B17" s="631" t="s">
        <v>268</v>
      </c>
      <c r="C17" s="632"/>
      <c r="D17" s="632"/>
      <c r="E17" s="632"/>
      <c r="F17" s="632"/>
      <c r="G17" s="632"/>
      <c r="H17" s="632"/>
      <c r="I17" s="632"/>
      <c r="J17" s="632"/>
      <c r="K17" s="632"/>
      <c r="L17" s="632"/>
      <c r="M17" s="632"/>
      <c r="N17" s="632"/>
      <c r="O17" s="632"/>
      <c r="P17" s="632"/>
      <c r="Q17" s="633"/>
      <c r="R17" s="634">
        <v>1241</v>
      </c>
      <c r="S17" s="635"/>
      <c r="T17" s="635"/>
      <c r="U17" s="635"/>
      <c r="V17" s="635"/>
      <c r="W17" s="635"/>
      <c r="X17" s="635"/>
      <c r="Y17" s="636"/>
      <c r="Z17" s="637">
        <v>0</v>
      </c>
      <c r="AA17" s="637"/>
      <c r="AB17" s="637"/>
      <c r="AC17" s="637"/>
      <c r="AD17" s="638">
        <v>1241</v>
      </c>
      <c r="AE17" s="638"/>
      <c r="AF17" s="638"/>
      <c r="AG17" s="638"/>
      <c r="AH17" s="638"/>
      <c r="AI17" s="638"/>
      <c r="AJ17" s="638"/>
      <c r="AK17" s="638"/>
      <c r="AL17" s="639">
        <v>0.1</v>
      </c>
      <c r="AM17" s="640"/>
      <c r="AN17" s="640"/>
      <c r="AO17" s="641"/>
      <c r="AP17" s="631" t="s">
        <v>269</v>
      </c>
      <c r="AQ17" s="632"/>
      <c r="AR17" s="632"/>
      <c r="AS17" s="632"/>
      <c r="AT17" s="632"/>
      <c r="AU17" s="632"/>
      <c r="AV17" s="632"/>
      <c r="AW17" s="632"/>
      <c r="AX17" s="632"/>
      <c r="AY17" s="632"/>
      <c r="AZ17" s="632"/>
      <c r="BA17" s="632"/>
      <c r="BB17" s="632"/>
      <c r="BC17" s="632"/>
      <c r="BD17" s="632"/>
      <c r="BE17" s="632"/>
      <c r="BF17" s="633"/>
      <c r="BG17" s="634" t="s">
        <v>179</v>
      </c>
      <c r="BH17" s="635"/>
      <c r="BI17" s="635"/>
      <c r="BJ17" s="635"/>
      <c r="BK17" s="635"/>
      <c r="BL17" s="635"/>
      <c r="BM17" s="635"/>
      <c r="BN17" s="636"/>
      <c r="BO17" s="637" t="s">
        <v>241</v>
      </c>
      <c r="BP17" s="637"/>
      <c r="BQ17" s="637"/>
      <c r="BR17" s="637"/>
      <c r="BS17" s="643" t="s">
        <v>179</v>
      </c>
      <c r="BT17" s="635"/>
      <c r="BU17" s="635"/>
      <c r="BV17" s="635"/>
      <c r="BW17" s="635"/>
      <c r="BX17" s="635"/>
      <c r="BY17" s="635"/>
      <c r="BZ17" s="635"/>
      <c r="CA17" s="635"/>
      <c r="CB17" s="644"/>
      <c r="CD17" s="631" t="s">
        <v>270</v>
      </c>
      <c r="CE17" s="632"/>
      <c r="CF17" s="632"/>
      <c r="CG17" s="632"/>
      <c r="CH17" s="632"/>
      <c r="CI17" s="632"/>
      <c r="CJ17" s="632"/>
      <c r="CK17" s="632"/>
      <c r="CL17" s="632"/>
      <c r="CM17" s="632"/>
      <c r="CN17" s="632"/>
      <c r="CO17" s="632"/>
      <c r="CP17" s="632"/>
      <c r="CQ17" s="633"/>
      <c r="CR17" s="634">
        <v>382333</v>
      </c>
      <c r="CS17" s="635"/>
      <c r="CT17" s="635"/>
      <c r="CU17" s="635"/>
      <c r="CV17" s="635"/>
      <c r="CW17" s="635"/>
      <c r="CX17" s="635"/>
      <c r="CY17" s="636"/>
      <c r="CZ17" s="637">
        <v>9.6</v>
      </c>
      <c r="DA17" s="637"/>
      <c r="DB17" s="637"/>
      <c r="DC17" s="637"/>
      <c r="DD17" s="643" t="s">
        <v>249</v>
      </c>
      <c r="DE17" s="635"/>
      <c r="DF17" s="635"/>
      <c r="DG17" s="635"/>
      <c r="DH17" s="635"/>
      <c r="DI17" s="635"/>
      <c r="DJ17" s="635"/>
      <c r="DK17" s="635"/>
      <c r="DL17" s="635"/>
      <c r="DM17" s="635"/>
      <c r="DN17" s="635"/>
      <c r="DO17" s="635"/>
      <c r="DP17" s="636"/>
      <c r="DQ17" s="643">
        <v>371241</v>
      </c>
      <c r="DR17" s="635"/>
      <c r="DS17" s="635"/>
      <c r="DT17" s="635"/>
      <c r="DU17" s="635"/>
      <c r="DV17" s="635"/>
      <c r="DW17" s="635"/>
      <c r="DX17" s="635"/>
      <c r="DY17" s="635"/>
      <c r="DZ17" s="635"/>
      <c r="EA17" s="635"/>
      <c r="EB17" s="635"/>
      <c r="EC17" s="644"/>
    </row>
    <row r="18" spans="2:133" ht="11.25" customHeight="1" x14ac:dyDescent="0.2">
      <c r="B18" s="631" t="s">
        <v>271</v>
      </c>
      <c r="C18" s="632"/>
      <c r="D18" s="632"/>
      <c r="E18" s="632"/>
      <c r="F18" s="632"/>
      <c r="G18" s="632"/>
      <c r="H18" s="632"/>
      <c r="I18" s="632"/>
      <c r="J18" s="632"/>
      <c r="K18" s="632"/>
      <c r="L18" s="632"/>
      <c r="M18" s="632"/>
      <c r="N18" s="632"/>
      <c r="O18" s="632"/>
      <c r="P18" s="632"/>
      <c r="Q18" s="633"/>
      <c r="R18" s="634">
        <v>1099</v>
      </c>
      <c r="S18" s="635"/>
      <c r="T18" s="635"/>
      <c r="U18" s="635"/>
      <c r="V18" s="635"/>
      <c r="W18" s="635"/>
      <c r="X18" s="635"/>
      <c r="Y18" s="636"/>
      <c r="Z18" s="637">
        <v>0</v>
      </c>
      <c r="AA18" s="637"/>
      <c r="AB18" s="637"/>
      <c r="AC18" s="637"/>
      <c r="AD18" s="638">
        <v>1099</v>
      </c>
      <c r="AE18" s="638"/>
      <c r="AF18" s="638"/>
      <c r="AG18" s="638"/>
      <c r="AH18" s="638"/>
      <c r="AI18" s="638"/>
      <c r="AJ18" s="638"/>
      <c r="AK18" s="638"/>
      <c r="AL18" s="639">
        <v>0.1</v>
      </c>
      <c r="AM18" s="640"/>
      <c r="AN18" s="640"/>
      <c r="AO18" s="641"/>
      <c r="AP18" s="631" t="s">
        <v>272</v>
      </c>
      <c r="AQ18" s="632"/>
      <c r="AR18" s="632"/>
      <c r="AS18" s="632"/>
      <c r="AT18" s="632"/>
      <c r="AU18" s="632"/>
      <c r="AV18" s="632"/>
      <c r="AW18" s="632"/>
      <c r="AX18" s="632"/>
      <c r="AY18" s="632"/>
      <c r="AZ18" s="632"/>
      <c r="BA18" s="632"/>
      <c r="BB18" s="632"/>
      <c r="BC18" s="632"/>
      <c r="BD18" s="632"/>
      <c r="BE18" s="632"/>
      <c r="BF18" s="633"/>
      <c r="BG18" s="634" t="s">
        <v>241</v>
      </c>
      <c r="BH18" s="635"/>
      <c r="BI18" s="635"/>
      <c r="BJ18" s="635"/>
      <c r="BK18" s="635"/>
      <c r="BL18" s="635"/>
      <c r="BM18" s="635"/>
      <c r="BN18" s="636"/>
      <c r="BO18" s="637" t="s">
        <v>241</v>
      </c>
      <c r="BP18" s="637"/>
      <c r="BQ18" s="637"/>
      <c r="BR18" s="637"/>
      <c r="BS18" s="643" t="s">
        <v>241</v>
      </c>
      <c r="BT18" s="635"/>
      <c r="BU18" s="635"/>
      <c r="BV18" s="635"/>
      <c r="BW18" s="635"/>
      <c r="BX18" s="635"/>
      <c r="BY18" s="635"/>
      <c r="BZ18" s="635"/>
      <c r="CA18" s="635"/>
      <c r="CB18" s="644"/>
      <c r="CD18" s="631" t="s">
        <v>273</v>
      </c>
      <c r="CE18" s="632"/>
      <c r="CF18" s="632"/>
      <c r="CG18" s="632"/>
      <c r="CH18" s="632"/>
      <c r="CI18" s="632"/>
      <c r="CJ18" s="632"/>
      <c r="CK18" s="632"/>
      <c r="CL18" s="632"/>
      <c r="CM18" s="632"/>
      <c r="CN18" s="632"/>
      <c r="CO18" s="632"/>
      <c r="CP18" s="632"/>
      <c r="CQ18" s="633"/>
      <c r="CR18" s="634">
        <v>2483</v>
      </c>
      <c r="CS18" s="635"/>
      <c r="CT18" s="635"/>
      <c r="CU18" s="635"/>
      <c r="CV18" s="635"/>
      <c r="CW18" s="635"/>
      <c r="CX18" s="635"/>
      <c r="CY18" s="636"/>
      <c r="CZ18" s="637">
        <v>0.1</v>
      </c>
      <c r="DA18" s="637"/>
      <c r="DB18" s="637"/>
      <c r="DC18" s="637"/>
      <c r="DD18" s="643" t="s">
        <v>179</v>
      </c>
      <c r="DE18" s="635"/>
      <c r="DF18" s="635"/>
      <c r="DG18" s="635"/>
      <c r="DH18" s="635"/>
      <c r="DI18" s="635"/>
      <c r="DJ18" s="635"/>
      <c r="DK18" s="635"/>
      <c r="DL18" s="635"/>
      <c r="DM18" s="635"/>
      <c r="DN18" s="635"/>
      <c r="DO18" s="635"/>
      <c r="DP18" s="636"/>
      <c r="DQ18" s="643">
        <v>2483</v>
      </c>
      <c r="DR18" s="635"/>
      <c r="DS18" s="635"/>
      <c r="DT18" s="635"/>
      <c r="DU18" s="635"/>
      <c r="DV18" s="635"/>
      <c r="DW18" s="635"/>
      <c r="DX18" s="635"/>
      <c r="DY18" s="635"/>
      <c r="DZ18" s="635"/>
      <c r="EA18" s="635"/>
      <c r="EB18" s="635"/>
      <c r="EC18" s="644"/>
    </row>
    <row r="19" spans="2:133" ht="11.25" customHeight="1" x14ac:dyDescent="0.2">
      <c r="B19" s="631" t="s">
        <v>274</v>
      </c>
      <c r="C19" s="632"/>
      <c r="D19" s="632"/>
      <c r="E19" s="632"/>
      <c r="F19" s="632"/>
      <c r="G19" s="632"/>
      <c r="H19" s="632"/>
      <c r="I19" s="632"/>
      <c r="J19" s="632"/>
      <c r="K19" s="632"/>
      <c r="L19" s="632"/>
      <c r="M19" s="632"/>
      <c r="N19" s="632"/>
      <c r="O19" s="632"/>
      <c r="P19" s="632"/>
      <c r="Q19" s="633"/>
      <c r="R19" s="634">
        <v>105</v>
      </c>
      <c r="S19" s="635"/>
      <c r="T19" s="635"/>
      <c r="U19" s="635"/>
      <c r="V19" s="635"/>
      <c r="W19" s="635"/>
      <c r="X19" s="635"/>
      <c r="Y19" s="636"/>
      <c r="Z19" s="637">
        <v>0</v>
      </c>
      <c r="AA19" s="637"/>
      <c r="AB19" s="637"/>
      <c r="AC19" s="637"/>
      <c r="AD19" s="638">
        <v>105</v>
      </c>
      <c r="AE19" s="638"/>
      <c r="AF19" s="638"/>
      <c r="AG19" s="638"/>
      <c r="AH19" s="638"/>
      <c r="AI19" s="638"/>
      <c r="AJ19" s="638"/>
      <c r="AK19" s="638"/>
      <c r="AL19" s="639">
        <v>0</v>
      </c>
      <c r="AM19" s="640"/>
      <c r="AN19" s="640"/>
      <c r="AO19" s="641"/>
      <c r="AP19" s="631" t="s">
        <v>275</v>
      </c>
      <c r="AQ19" s="632"/>
      <c r="AR19" s="632"/>
      <c r="AS19" s="632"/>
      <c r="AT19" s="632"/>
      <c r="AU19" s="632"/>
      <c r="AV19" s="632"/>
      <c r="AW19" s="632"/>
      <c r="AX19" s="632"/>
      <c r="AY19" s="632"/>
      <c r="AZ19" s="632"/>
      <c r="BA19" s="632"/>
      <c r="BB19" s="632"/>
      <c r="BC19" s="632"/>
      <c r="BD19" s="632"/>
      <c r="BE19" s="632"/>
      <c r="BF19" s="633"/>
      <c r="BG19" s="634" t="s">
        <v>241</v>
      </c>
      <c r="BH19" s="635"/>
      <c r="BI19" s="635"/>
      <c r="BJ19" s="635"/>
      <c r="BK19" s="635"/>
      <c r="BL19" s="635"/>
      <c r="BM19" s="635"/>
      <c r="BN19" s="636"/>
      <c r="BO19" s="637" t="s">
        <v>241</v>
      </c>
      <c r="BP19" s="637"/>
      <c r="BQ19" s="637"/>
      <c r="BR19" s="637"/>
      <c r="BS19" s="643" t="s">
        <v>179</v>
      </c>
      <c r="BT19" s="635"/>
      <c r="BU19" s="635"/>
      <c r="BV19" s="635"/>
      <c r="BW19" s="635"/>
      <c r="BX19" s="635"/>
      <c r="BY19" s="635"/>
      <c r="BZ19" s="635"/>
      <c r="CA19" s="635"/>
      <c r="CB19" s="644"/>
      <c r="CD19" s="631" t="s">
        <v>276</v>
      </c>
      <c r="CE19" s="632"/>
      <c r="CF19" s="632"/>
      <c r="CG19" s="632"/>
      <c r="CH19" s="632"/>
      <c r="CI19" s="632"/>
      <c r="CJ19" s="632"/>
      <c r="CK19" s="632"/>
      <c r="CL19" s="632"/>
      <c r="CM19" s="632"/>
      <c r="CN19" s="632"/>
      <c r="CO19" s="632"/>
      <c r="CP19" s="632"/>
      <c r="CQ19" s="633"/>
      <c r="CR19" s="634" t="s">
        <v>179</v>
      </c>
      <c r="CS19" s="635"/>
      <c r="CT19" s="635"/>
      <c r="CU19" s="635"/>
      <c r="CV19" s="635"/>
      <c r="CW19" s="635"/>
      <c r="CX19" s="635"/>
      <c r="CY19" s="636"/>
      <c r="CZ19" s="637" t="s">
        <v>179</v>
      </c>
      <c r="DA19" s="637"/>
      <c r="DB19" s="637"/>
      <c r="DC19" s="637"/>
      <c r="DD19" s="643" t="s">
        <v>241</v>
      </c>
      <c r="DE19" s="635"/>
      <c r="DF19" s="635"/>
      <c r="DG19" s="635"/>
      <c r="DH19" s="635"/>
      <c r="DI19" s="635"/>
      <c r="DJ19" s="635"/>
      <c r="DK19" s="635"/>
      <c r="DL19" s="635"/>
      <c r="DM19" s="635"/>
      <c r="DN19" s="635"/>
      <c r="DO19" s="635"/>
      <c r="DP19" s="636"/>
      <c r="DQ19" s="643" t="s">
        <v>241</v>
      </c>
      <c r="DR19" s="635"/>
      <c r="DS19" s="635"/>
      <c r="DT19" s="635"/>
      <c r="DU19" s="635"/>
      <c r="DV19" s="635"/>
      <c r="DW19" s="635"/>
      <c r="DX19" s="635"/>
      <c r="DY19" s="635"/>
      <c r="DZ19" s="635"/>
      <c r="EA19" s="635"/>
      <c r="EB19" s="635"/>
      <c r="EC19" s="644"/>
    </row>
    <row r="20" spans="2:133" ht="11.25" customHeight="1" x14ac:dyDescent="0.2">
      <c r="B20" s="631" t="s">
        <v>277</v>
      </c>
      <c r="C20" s="632"/>
      <c r="D20" s="632"/>
      <c r="E20" s="632"/>
      <c r="F20" s="632"/>
      <c r="G20" s="632"/>
      <c r="H20" s="632"/>
      <c r="I20" s="632"/>
      <c r="J20" s="632"/>
      <c r="K20" s="632"/>
      <c r="L20" s="632"/>
      <c r="M20" s="632"/>
      <c r="N20" s="632"/>
      <c r="O20" s="632"/>
      <c r="P20" s="632"/>
      <c r="Q20" s="633"/>
      <c r="R20" s="634">
        <v>824</v>
      </c>
      <c r="S20" s="635"/>
      <c r="T20" s="635"/>
      <c r="U20" s="635"/>
      <c r="V20" s="635"/>
      <c r="W20" s="635"/>
      <c r="X20" s="635"/>
      <c r="Y20" s="636"/>
      <c r="Z20" s="637">
        <v>0</v>
      </c>
      <c r="AA20" s="637"/>
      <c r="AB20" s="637"/>
      <c r="AC20" s="637"/>
      <c r="AD20" s="638">
        <v>824</v>
      </c>
      <c r="AE20" s="638"/>
      <c r="AF20" s="638"/>
      <c r="AG20" s="638"/>
      <c r="AH20" s="638"/>
      <c r="AI20" s="638"/>
      <c r="AJ20" s="638"/>
      <c r="AK20" s="638"/>
      <c r="AL20" s="639">
        <v>0</v>
      </c>
      <c r="AM20" s="640"/>
      <c r="AN20" s="640"/>
      <c r="AO20" s="641"/>
      <c r="AP20" s="631" t="s">
        <v>278</v>
      </c>
      <c r="AQ20" s="632"/>
      <c r="AR20" s="632"/>
      <c r="AS20" s="632"/>
      <c r="AT20" s="632"/>
      <c r="AU20" s="632"/>
      <c r="AV20" s="632"/>
      <c r="AW20" s="632"/>
      <c r="AX20" s="632"/>
      <c r="AY20" s="632"/>
      <c r="AZ20" s="632"/>
      <c r="BA20" s="632"/>
      <c r="BB20" s="632"/>
      <c r="BC20" s="632"/>
      <c r="BD20" s="632"/>
      <c r="BE20" s="632"/>
      <c r="BF20" s="633"/>
      <c r="BG20" s="634" t="s">
        <v>241</v>
      </c>
      <c r="BH20" s="635"/>
      <c r="BI20" s="635"/>
      <c r="BJ20" s="635"/>
      <c r="BK20" s="635"/>
      <c r="BL20" s="635"/>
      <c r="BM20" s="635"/>
      <c r="BN20" s="636"/>
      <c r="BO20" s="637" t="s">
        <v>179</v>
      </c>
      <c r="BP20" s="637"/>
      <c r="BQ20" s="637"/>
      <c r="BR20" s="637"/>
      <c r="BS20" s="643" t="s">
        <v>179</v>
      </c>
      <c r="BT20" s="635"/>
      <c r="BU20" s="635"/>
      <c r="BV20" s="635"/>
      <c r="BW20" s="635"/>
      <c r="BX20" s="635"/>
      <c r="BY20" s="635"/>
      <c r="BZ20" s="635"/>
      <c r="CA20" s="635"/>
      <c r="CB20" s="644"/>
      <c r="CD20" s="631" t="s">
        <v>279</v>
      </c>
      <c r="CE20" s="632"/>
      <c r="CF20" s="632"/>
      <c r="CG20" s="632"/>
      <c r="CH20" s="632"/>
      <c r="CI20" s="632"/>
      <c r="CJ20" s="632"/>
      <c r="CK20" s="632"/>
      <c r="CL20" s="632"/>
      <c r="CM20" s="632"/>
      <c r="CN20" s="632"/>
      <c r="CO20" s="632"/>
      <c r="CP20" s="632"/>
      <c r="CQ20" s="633"/>
      <c r="CR20" s="634">
        <v>3964853</v>
      </c>
      <c r="CS20" s="635"/>
      <c r="CT20" s="635"/>
      <c r="CU20" s="635"/>
      <c r="CV20" s="635"/>
      <c r="CW20" s="635"/>
      <c r="CX20" s="635"/>
      <c r="CY20" s="636"/>
      <c r="CZ20" s="637">
        <v>100</v>
      </c>
      <c r="DA20" s="637"/>
      <c r="DB20" s="637"/>
      <c r="DC20" s="637"/>
      <c r="DD20" s="643">
        <v>874362</v>
      </c>
      <c r="DE20" s="635"/>
      <c r="DF20" s="635"/>
      <c r="DG20" s="635"/>
      <c r="DH20" s="635"/>
      <c r="DI20" s="635"/>
      <c r="DJ20" s="635"/>
      <c r="DK20" s="635"/>
      <c r="DL20" s="635"/>
      <c r="DM20" s="635"/>
      <c r="DN20" s="635"/>
      <c r="DO20" s="635"/>
      <c r="DP20" s="636"/>
      <c r="DQ20" s="643">
        <v>2431463</v>
      </c>
      <c r="DR20" s="635"/>
      <c r="DS20" s="635"/>
      <c r="DT20" s="635"/>
      <c r="DU20" s="635"/>
      <c r="DV20" s="635"/>
      <c r="DW20" s="635"/>
      <c r="DX20" s="635"/>
      <c r="DY20" s="635"/>
      <c r="DZ20" s="635"/>
      <c r="EA20" s="635"/>
      <c r="EB20" s="635"/>
      <c r="EC20" s="644"/>
    </row>
    <row r="21" spans="2:133" ht="11.25" customHeight="1" x14ac:dyDescent="0.2">
      <c r="B21" s="631" t="s">
        <v>280</v>
      </c>
      <c r="C21" s="632"/>
      <c r="D21" s="632"/>
      <c r="E21" s="632"/>
      <c r="F21" s="632"/>
      <c r="G21" s="632"/>
      <c r="H21" s="632"/>
      <c r="I21" s="632"/>
      <c r="J21" s="632"/>
      <c r="K21" s="632"/>
      <c r="L21" s="632"/>
      <c r="M21" s="632"/>
      <c r="N21" s="632"/>
      <c r="O21" s="632"/>
      <c r="P21" s="632"/>
      <c r="Q21" s="633"/>
      <c r="R21" s="634">
        <v>170</v>
      </c>
      <c r="S21" s="635"/>
      <c r="T21" s="635"/>
      <c r="U21" s="635"/>
      <c r="V21" s="635"/>
      <c r="W21" s="635"/>
      <c r="X21" s="635"/>
      <c r="Y21" s="636"/>
      <c r="Z21" s="637">
        <v>0</v>
      </c>
      <c r="AA21" s="637"/>
      <c r="AB21" s="637"/>
      <c r="AC21" s="637"/>
      <c r="AD21" s="638">
        <v>170</v>
      </c>
      <c r="AE21" s="638"/>
      <c r="AF21" s="638"/>
      <c r="AG21" s="638"/>
      <c r="AH21" s="638"/>
      <c r="AI21" s="638"/>
      <c r="AJ21" s="638"/>
      <c r="AK21" s="638"/>
      <c r="AL21" s="639">
        <v>0</v>
      </c>
      <c r="AM21" s="640"/>
      <c r="AN21" s="640"/>
      <c r="AO21" s="641"/>
      <c r="AP21" s="631" t="s">
        <v>281</v>
      </c>
      <c r="AQ21" s="647"/>
      <c r="AR21" s="647"/>
      <c r="AS21" s="647"/>
      <c r="AT21" s="647"/>
      <c r="AU21" s="647"/>
      <c r="AV21" s="647"/>
      <c r="AW21" s="647"/>
      <c r="AX21" s="647"/>
      <c r="AY21" s="647"/>
      <c r="AZ21" s="647"/>
      <c r="BA21" s="647"/>
      <c r="BB21" s="647"/>
      <c r="BC21" s="647"/>
      <c r="BD21" s="647"/>
      <c r="BE21" s="647"/>
      <c r="BF21" s="648"/>
      <c r="BG21" s="634" t="s">
        <v>179</v>
      </c>
      <c r="BH21" s="635"/>
      <c r="BI21" s="635"/>
      <c r="BJ21" s="635"/>
      <c r="BK21" s="635"/>
      <c r="BL21" s="635"/>
      <c r="BM21" s="635"/>
      <c r="BN21" s="636"/>
      <c r="BO21" s="637" t="s">
        <v>179</v>
      </c>
      <c r="BP21" s="637"/>
      <c r="BQ21" s="637"/>
      <c r="BR21" s="637"/>
      <c r="BS21" s="643" t="s">
        <v>179</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2">
      <c r="B22" s="631" t="s">
        <v>282</v>
      </c>
      <c r="C22" s="632"/>
      <c r="D22" s="632"/>
      <c r="E22" s="632"/>
      <c r="F22" s="632"/>
      <c r="G22" s="632"/>
      <c r="H22" s="632"/>
      <c r="I22" s="632"/>
      <c r="J22" s="632"/>
      <c r="K22" s="632"/>
      <c r="L22" s="632"/>
      <c r="M22" s="632"/>
      <c r="N22" s="632"/>
      <c r="O22" s="632"/>
      <c r="P22" s="632"/>
      <c r="Q22" s="633"/>
      <c r="R22" s="634">
        <v>1719538</v>
      </c>
      <c r="S22" s="635"/>
      <c r="T22" s="635"/>
      <c r="U22" s="635"/>
      <c r="V22" s="635"/>
      <c r="W22" s="635"/>
      <c r="X22" s="635"/>
      <c r="Y22" s="636"/>
      <c r="Z22" s="637">
        <v>41.4</v>
      </c>
      <c r="AA22" s="637"/>
      <c r="AB22" s="637"/>
      <c r="AC22" s="637"/>
      <c r="AD22" s="638">
        <v>1539011</v>
      </c>
      <c r="AE22" s="638"/>
      <c r="AF22" s="638"/>
      <c r="AG22" s="638"/>
      <c r="AH22" s="638"/>
      <c r="AI22" s="638"/>
      <c r="AJ22" s="638"/>
      <c r="AK22" s="638"/>
      <c r="AL22" s="639">
        <v>85.1</v>
      </c>
      <c r="AM22" s="640"/>
      <c r="AN22" s="640"/>
      <c r="AO22" s="641"/>
      <c r="AP22" s="631" t="s">
        <v>283</v>
      </c>
      <c r="AQ22" s="647"/>
      <c r="AR22" s="647"/>
      <c r="AS22" s="647"/>
      <c r="AT22" s="647"/>
      <c r="AU22" s="647"/>
      <c r="AV22" s="647"/>
      <c r="AW22" s="647"/>
      <c r="AX22" s="647"/>
      <c r="AY22" s="647"/>
      <c r="AZ22" s="647"/>
      <c r="BA22" s="647"/>
      <c r="BB22" s="647"/>
      <c r="BC22" s="647"/>
      <c r="BD22" s="647"/>
      <c r="BE22" s="647"/>
      <c r="BF22" s="648"/>
      <c r="BG22" s="634" t="s">
        <v>179</v>
      </c>
      <c r="BH22" s="635"/>
      <c r="BI22" s="635"/>
      <c r="BJ22" s="635"/>
      <c r="BK22" s="635"/>
      <c r="BL22" s="635"/>
      <c r="BM22" s="635"/>
      <c r="BN22" s="636"/>
      <c r="BO22" s="637" t="s">
        <v>179</v>
      </c>
      <c r="BP22" s="637"/>
      <c r="BQ22" s="637"/>
      <c r="BR22" s="637"/>
      <c r="BS22" s="643" t="s">
        <v>249</v>
      </c>
      <c r="BT22" s="635"/>
      <c r="BU22" s="635"/>
      <c r="BV22" s="635"/>
      <c r="BW22" s="635"/>
      <c r="BX22" s="635"/>
      <c r="BY22" s="635"/>
      <c r="BZ22" s="635"/>
      <c r="CA22" s="635"/>
      <c r="CB22" s="644"/>
      <c r="CD22" s="616" t="s">
        <v>284</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2">
      <c r="B23" s="631" t="s">
        <v>285</v>
      </c>
      <c r="C23" s="632"/>
      <c r="D23" s="632"/>
      <c r="E23" s="632"/>
      <c r="F23" s="632"/>
      <c r="G23" s="632"/>
      <c r="H23" s="632"/>
      <c r="I23" s="632"/>
      <c r="J23" s="632"/>
      <c r="K23" s="632"/>
      <c r="L23" s="632"/>
      <c r="M23" s="632"/>
      <c r="N23" s="632"/>
      <c r="O23" s="632"/>
      <c r="P23" s="632"/>
      <c r="Q23" s="633"/>
      <c r="R23" s="634">
        <v>1539011</v>
      </c>
      <c r="S23" s="635"/>
      <c r="T23" s="635"/>
      <c r="U23" s="635"/>
      <c r="V23" s="635"/>
      <c r="W23" s="635"/>
      <c r="X23" s="635"/>
      <c r="Y23" s="636"/>
      <c r="Z23" s="637">
        <v>37.1</v>
      </c>
      <c r="AA23" s="637"/>
      <c r="AB23" s="637"/>
      <c r="AC23" s="637"/>
      <c r="AD23" s="638">
        <v>1539011</v>
      </c>
      <c r="AE23" s="638"/>
      <c r="AF23" s="638"/>
      <c r="AG23" s="638"/>
      <c r="AH23" s="638"/>
      <c r="AI23" s="638"/>
      <c r="AJ23" s="638"/>
      <c r="AK23" s="638"/>
      <c r="AL23" s="639">
        <v>85.1</v>
      </c>
      <c r="AM23" s="640"/>
      <c r="AN23" s="640"/>
      <c r="AO23" s="641"/>
      <c r="AP23" s="631" t="s">
        <v>286</v>
      </c>
      <c r="AQ23" s="647"/>
      <c r="AR23" s="647"/>
      <c r="AS23" s="647"/>
      <c r="AT23" s="647"/>
      <c r="AU23" s="647"/>
      <c r="AV23" s="647"/>
      <c r="AW23" s="647"/>
      <c r="AX23" s="647"/>
      <c r="AY23" s="647"/>
      <c r="AZ23" s="647"/>
      <c r="BA23" s="647"/>
      <c r="BB23" s="647"/>
      <c r="BC23" s="647"/>
      <c r="BD23" s="647"/>
      <c r="BE23" s="647"/>
      <c r="BF23" s="648"/>
      <c r="BG23" s="634" t="s">
        <v>179</v>
      </c>
      <c r="BH23" s="635"/>
      <c r="BI23" s="635"/>
      <c r="BJ23" s="635"/>
      <c r="BK23" s="635"/>
      <c r="BL23" s="635"/>
      <c r="BM23" s="635"/>
      <c r="BN23" s="636"/>
      <c r="BO23" s="637" t="s">
        <v>179</v>
      </c>
      <c r="BP23" s="637"/>
      <c r="BQ23" s="637"/>
      <c r="BR23" s="637"/>
      <c r="BS23" s="643" t="s">
        <v>179</v>
      </c>
      <c r="BT23" s="635"/>
      <c r="BU23" s="635"/>
      <c r="BV23" s="635"/>
      <c r="BW23" s="635"/>
      <c r="BX23" s="635"/>
      <c r="BY23" s="635"/>
      <c r="BZ23" s="635"/>
      <c r="CA23" s="635"/>
      <c r="CB23" s="644"/>
      <c r="CD23" s="616" t="s">
        <v>224</v>
      </c>
      <c r="CE23" s="617"/>
      <c r="CF23" s="617"/>
      <c r="CG23" s="617"/>
      <c r="CH23" s="617"/>
      <c r="CI23" s="617"/>
      <c r="CJ23" s="617"/>
      <c r="CK23" s="617"/>
      <c r="CL23" s="617"/>
      <c r="CM23" s="617"/>
      <c r="CN23" s="617"/>
      <c r="CO23" s="617"/>
      <c r="CP23" s="617"/>
      <c r="CQ23" s="618"/>
      <c r="CR23" s="616" t="s">
        <v>287</v>
      </c>
      <c r="CS23" s="617"/>
      <c r="CT23" s="617"/>
      <c r="CU23" s="617"/>
      <c r="CV23" s="617"/>
      <c r="CW23" s="617"/>
      <c r="CX23" s="617"/>
      <c r="CY23" s="618"/>
      <c r="CZ23" s="616" t="s">
        <v>288</v>
      </c>
      <c r="DA23" s="617"/>
      <c r="DB23" s="617"/>
      <c r="DC23" s="618"/>
      <c r="DD23" s="616" t="s">
        <v>289</v>
      </c>
      <c r="DE23" s="617"/>
      <c r="DF23" s="617"/>
      <c r="DG23" s="617"/>
      <c r="DH23" s="617"/>
      <c r="DI23" s="617"/>
      <c r="DJ23" s="617"/>
      <c r="DK23" s="618"/>
      <c r="DL23" s="658" t="s">
        <v>290</v>
      </c>
      <c r="DM23" s="659"/>
      <c r="DN23" s="659"/>
      <c r="DO23" s="659"/>
      <c r="DP23" s="659"/>
      <c r="DQ23" s="659"/>
      <c r="DR23" s="659"/>
      <c r="DS23" s="659"/>
      <c r="DT23" s="659"/>
      <c r="DU23" s="659"/>
      <c r="DV23" s="660"/>
      <c r="DW23" s="616" t="s">
        <v>291</v>
      </c>
      <c r="DX23" s="617"/>
      <c r="DY23" s="617"/>
      <c r="DZ23" s="617"/>
      <c r="EA23" s="617"/>
      <c r="EB23" s="617"/>
      <c r="EC23" s="618"/>
    </row>
    <row r="24" spans="2:133" ht="11.25" customHeight="1" x14ac:dyDescent="0.2">
      <c r="B24" s="631" t="s">
        <v>292</v>
      </c>
      <c r="C24" s="632"/>
      <c r="D24" s="632"/>
      <c r="E24" s="632"/>
      <c r="F24" s="632"/>
      <c r="G24" s="632"/>
      <c r="H24" s="632"/>
      <c r="I24" s="632"/>
      <c r="J24" s="632"/>
      <c r="K24" s="632"/>
      <c r="L24" s="632"/>
      <c r="M24" s="632"/>
      <c r="N24" s="632"/>
      <c r="O24" s="632"/>
      <c r="P24" s="632"/>
      <c r="Q24" s="633"/>
      <c r="R24" s="634">
        <v>180527</v>
      </c>
      <c r="S24" s="635"/>
      <c r="T24" s="635"/>
      <c r="U24" s="635"/>
      <c r="V24" s="635"/>
      <c r="W24" s="635"/>
      <c r="X24" s="635"/>
      <c r="Y24" s="636"/>
      <c r="Z24" s="637">
        <v>4.4000000000000004</v>
      </c>
      <c r="AA24" s="637"/>
      <c r="AB24" s="637"/>
      <c r="AC24" s="637"/>
      <c r="AD24" s="638" t="s">
        <v>249</v>
      </c>
      <c r="AE24" s="638"/>
      <c r="AF24" s="638"/>
      <c r="AG24" s="638"/>
      <c r="AH24" s="638"/>
      <c r="AI24" s="638"/>
      <c r="AJ24" s="638"/>
      <c r="AK24" s="638"/>
      <c r="AL24" s="639" t="s">
        <v>241</v>
      </c>
      <c r="AM24" s="640"/>
      <c r="AN24" s="640"/>
      <c r="AO24" s="641"/>
      <c r="AP24" s="631" t="s">
        <v>293</v>
      </c>
      <c r="AQ24" s="647"/>
      <c r="AR24" s="647"/>
      <c r="AS24" s="647"/>
      <c r="AT24" s="647"/>
      <c r="AU24" s="647"/>
      <c r="AV24" s="647"/>
      <c r="AW24" s="647"/>
      <c r="AX24" s="647"/>
      <c r="AY24" s="647"/>
      <c r="AZ24" s="647"/>
      <c r="BA24" s="647"/>
      <c r="BB24" s="647"/>
      <c r="BC24" s="647"/>
      <c r="BD24" s="647"/>
      <c r="BE24" s="647"/>
      <c r="BF24" s="648"/>
      <c r="BG24" s="634" t="s">
        <v>179</v>
      </c>
      <c r="BH24" s="635"/>
      <c r="BI24" s="635"/>
      <c r="BJ24" s="635"/>
      <c r="BK24" s="635"/>
      <c r="BL24" s="635"/>
      <c r="BM24" s="635"/>
      <c r="BN24" s="636"/>
      <c r="BO24" s="637" t="s">
        <v>241</v>
      </c>
      <c r="BP24" s="637"/>
      <c r="BQ24" s="637"/>
      <c r="BR24" s="637"/>
      <c r="BS24" s="643" t="s">
        <v>241</v>
      </c>
      <c r="BT24" s="635"/>
      <c r="BU24" s="635"/>
      <c r="BV24" s="635"/>
      <c r="BW24" s="635"/>
      <c r="BX24" s="635"/>
      <c r="BY24" s="635"/>
      <c r="BZ24" s="635"/>
      <c r="CA24" s="635"/>
      <c r="CB24" s="644"/>
      <c r="CD24" s="620" t="s">
        <v>294</v>
      </c>
      <c r="CE24" s="621"/>
      <c r="CF24" s="621"/>
      <c r="CG24" s="621"/>
      <c r="CH24" s="621"/>
      <c r="CI24" s="621"/>
      <c r="CJ24" s="621"/>
      <c r="CK24" s="621"/>
      <c r="CL24" s="621"/>
      <c r="CM24" s="621"/>
      <c r="CN24" s="621"/>
      <c r="CO24" s="621"/>
      <c r="CP24" s="621"/>
      <c r="CQ24" s="622"/>
      <c r="CR24" s="623">
        <v>1237244</v>
      </c>
      <c r="CS24" s="624"/>
      <c r="CT24" s="624"/>
      <c r="CU24" s="624"/>
      <c r="CV24" s="624"/>
      <c r="CW24" s="624"/>
      <c r="CX24" s="624"/>
      <c r="CY24" s="625"/>
      <c r="CZ24" s="628">
        <v>31.2</v>
      </c>
      <c r="DA24" s="629"/>
      <c r="DB24" s="629"/>
      <c r="DC24" s="645"/>
      <c r="DD24" s="666">
        <v>1029968</v>
      </c>
      <c r="DE24" s="624"/>
      <c r="DF24" s="624"/>
      <c r="DG24" s="624"/>
      <c r="DH24" s="624"/>
      <c r="DI24" s="624"/>
      <c r="DJ24" s="624"/>
      <c r="DK24" s="625"/>
      <c r="DL24" s="666">
        <v>1025448</v>
      </c>
      <c r="DM24" s="624"/>
      <c r="DN24" s="624"/>
      <c r="DO24" s="624"/>
      <c r="DP24" s="624"/>
      <c r="DQ24" s="624"/>
      <c r="DR24" s="624"/>
      <c r="DS24" s="624"/>
      <c r="DT24" s="624"/>
      <c r="DU24" s="624"/>
      <c r="DV24" s="625"/>
      <c r="DW24" s="628">
        <v>55.3</v>
      </c>
      <c r="DX24" s="629"/>
      <c r="DY24" s="629"/>
      <c r="DZ24" s="629"/>
      <c r="EA24" s="629"/>
      <c r="EB24" s="629"/>
      <c r="EC24" s="630"/>
    </row>
    <row r="25" spans="2:133" ht="11.25" customHeight="1" x14ac:dyDescent="0.2">
      <c r="B25" s="631" t="s">
        <v>295</v>
      </c>
      <c r="C25" s="632"/>
      <c r="D25" s="632"/>
      <c r="E25" s="632"/>
      <c r="F25" s="632"/>
      <c r="G25" s="632"/>
      <c r="H25" s="632"/>
      <c r="I25" s="632"/>
      <c r="J25" s="632"/>
      <c r="K25" s="632"/>
      <c r="L25" s="632"/>
      <c r="M25" s="632"/>
      <c r="N25" s="632"/>
      <c r="O25" s="632"/>
      <c r="P25" s="632"/>
      <c r="Q25" s="633"/>
      <c r="R25" s="634" t="s">
        <v>179</v>
      </c>
      <c r="S25" s="635"/>
      <c r="T25" s="635"/>
      <c r="U25" s="635"/>
      <c r="V25" s="635"/>
      <c r="W25" s="635"/>
      <c r="X25" s="635"/>
      <c r="Y25" s="636"/>
      <c r="Z25" s="637" t="s">
        <v>241</v>
      </c>
      <c r="AA25" s="637"/>
      <c r="AB25" s="637"/>
      <c r="AC25" s="637"/>
      <c r="AD25" s="638" t="s">
        <v>241</v>
      </c>
      <c r="AE25" s="638"/>
      <c r="AF25" s="638"/>
      <c r="AG25" s="638"/>
      <c r="AH25" s="638"/>
      <c r="AI25" s="638"/>
      <c r="AJ25" s="638"/>
      <c r="AK25" s="638"/>
      <c r="AL25" s="639" t="s">
        <v>179</v>
      </c>
      <c r="AM25" s="640"/>
      <c r="AN25" s="640"/>
      <c r="AO25" s="641"/>
      <c r="AP25" s="631" t="s">
        <v>296</v>
      </c>
      <c r="AQ25" s="647"/>
      <c r="AR25" s="647"/>
      <c r="AS25" s="647"/>
      <c r="AT25" s="647"/>
      <c r="AU25" s="647"/>
      <c r="AV25" s="647"/>
      <c r="AW25" s="647"/>
      <c r="AX25" s="647"/>
      <c r="AY25" s="647"/>
      <c r="AZ25" s="647"/>
      <c r="BA25" s="647"/>
      <c r="BB25" s="647"/>
      <c r="BC25" s="647"/>
      <c r="BD25" s="647"/>
      <c r="BE25" s="647"/>
      <c r="BF25" s="648"/>
      <c r="BG25" s="634" t="s">
        <v>241</v>
      </c>
      <c r="BH25" s="635"/>
      <c r="BI25" s="635"/>
      <c r="BJ25" s="635"/>
      <c r="BK25" s="635"/>
      <c r="BL25" s="635"/>
      <c r="BM25" s="635"/>
      <c r="BN25" s="636"/>
      <c r="BO25" s="637" t="s">
        <v>241</v>
      </c>
      <c r="BP25" s="637"/>
      <c r="BQ25" s="637"/>
      <c r="BR25" s="637"/>
      <c r="BS25" s="643" t="s">
        <v>179</v>
      </c>
      <c r="BT25" s="635"/>
      <c r="BU25" s="635"/>
      <c r="BV25" s="635"/>
      <c r="BW25" s="635"/>
      <c r="BX25" s="635"/>
      <c r="BY25" s="635"/>
      <c r="BZ25" s="635"/>
      <c r="CA25" s="635"/>
      <c r="CB25" s="644"/>
      <c r="CD25" s="631" t="s">
        <v>297</v>
      </c>
      <c r="CE25" s="632"/>
      <c r="CF25" s="632"/>
      <c r="CG25" s="632"/>
      <c r="CH25" s="632"/>
      <c r="CI25" s="632"/>
      <c r="CJ25" s="632"/>
      <c r="CK25" s="632"/>
      <c r="CL25" s="632"/>
      <c r="CM25" s="632"/>
      <c r="CN25" s="632"/>
      <c r="CO25" s="632"/>
      <c r="CP25" s="632"/>
      <c r="CQ25" s="633"/>
      <c r="CR25" s="634">
        <v>609072</v>
      </c>
      <c r="CS25" s="663"/>
      <c r="CT25" s="663"/>
      <c r="CU25" s="663"/>
      <c r="CV25" s="663"/>
      <c r="CW25" s="663"/>
      <c r="CX25" s="663"/>
      <c r="CY25" s="664"/>
      <c r="CZ25" s="639">
        <v>15.4</v>
      </c>
      <c r="DA25" s="661"/>
      <c r="DB25" s="661"/>
      <c r="DC25" s="665"/>
      <c r="DD25" s="643">
        <v>582732</v>
      </c>
      <c r="DE25" s="663"/>
      <c r="DF25" s="663"/>
      <c r="DG25" s="663"/>
      <c r="DH25" s="663"/>
      <c r="DI25" s="663"/>
      <c r="DJ25" s="663"/>
      <c r="DK25" s="664"/>
      <c r="DL25" s="643">
        <v>578213</v>
      </c>
      <c r="DM25" s="663"/>
      <c r="DN25" s="663"/>
      <c r="DO25" s="663"/>
      <c r="DP25" s="663"/>
      <c r="DQ25" s="663"/>
      <c r="DR25" s="663"/>
      <c r="DS25" s="663"/>
      <c r="DT25" s="663"/>
      <c r="DU25" s="663"/>
      <c r="DV25" s="664"/>
      <c r="DW25" s="639">
        <v>31.2</v>
      </c>
      <c r="DX25" s="661"/>
      <c r="DY25" s="661"/>
      <c r="DZ25" s="661"/>
      <c r="EA25" s="661"/>
      <c r="EB25" s="661"/>
      <c r="EC25" s="662"/>
    </row>
    <row r="26" spans="2:133" ht="11.25" customHeight="1" x14ac:dyDescent="0.2">
      <c r="B26" s="631" t="s">
        <v>298</v>
      </c>
      <c r="C26" s="632"/>
      <c r="D26" s="632"/>
      <c r="E26" s="632"/>
      <c r="F26" s="632"/>
      <c r="G26" s="632"/>
      <c r="H26" s="632"/>
      <c r="I26" s="632"/>
      <c r="J26" s="632"/>
      <c r="K26" s="632"/>
      <c r="L26" s="632"/>
      <c r="M26" s="632"/>
      <c r="N26" s="632"/>
      <c r="O26" s="632"/>
      <c r="P26" s="632"/>
      <c r="Q26" s="633"/>
      <c r="R26" s="634">
        <v>1987945</v>
      </c>
      <c r="S26" s="635"/>
      <c r="T26" s="635"/>
      <c r="U26" s="635"/>
      <c r="V26" s="635"/>
      <c r="W26" s="635"/>
      <c r="X26" s="635"/>
      <c r="Y26" s="636"/>
      <c r="Z26" s="637">
        <v>47.9</v>
      </c>
      <c r="AA26" s="637"/>
      <c r="AB26" s="637"/>
      <c r="AC26" s="637"/>
      <c r="AD26" s="638">
        <v>1807418</v>
      </c>
      <c r="AE26" s="638"/>
      <c r="AF26" s="638"/>
      <c r="AG26" s="638"/>
      <c r="AH26" s="638"/>
      <c r="AI26" s="638"/>
      <c r="AJ26" s="638"/>
      <c r="AK26" s="638"/>
      <c r="AL26" s="639">
        <v>100</v>
      </c>
      <c r="AM26" s="640"/>
      <c r="AN26" s="640"/>
      <c r="AO26" s="641"/>
      <c r="AP26" s="631" t="s">
        <v>299</v>
      </c>
      <c r="AQ26" s="647"/>
      <c r="AR26" s="647"/>
      <c r="AS26" s="647"/>
      <c r="AT26" s="647"/>
      <c r="AU26" s="647"/>
      <c r="AV26" s="647"/>
      <c r="AW26" s="647"/>
      <c r="AX26" s="647"/>
      <c r="AY26" s="647"/>
      <c r="AZ26" s="647"/>
      <c r="BA26" s="647"/>
      <c r="BB26" s="647"/>
      <c r="BC26" s="647"/>
      <c r="BD26" s="647"/>
      <c r="BE26" s="647"/>
      <c r="BF26" s="648"/>
      <c r="BG26" s="634" t="s">
        <v>249</v>
      </c>
      <c r="BH26" s="635"/>
      <c r="BI26" s="635"/>
      <c r="BJ26" s="635"/>
      <c r="BK26" s="635"/>
      <c r="BL26" s="635"/>
      <c r="BM26" s="635"/>
      <c r="BN26" s="636"/>
      <c r="BO26" s="637" t="s">
        <v>241</v>
      </c>
      <c r="BP26" s="637"/>
      <c r="BQ26" s="637"/>
      <c r="BR26" s="637"/>
      <c r="BS26" s="643" t="s">
        <v>241</v>
      </c>
      <c r="BT26" s="635"/>
      <c r="BU26" s="635"/>
      <c r="BV26" s="635"/>
      <c r="BW26" s="635"/>
      <c r="BX26" s="635"/>
      <c r="BY26" s="635"/>
      <c r="BZ26" s="635"/>
      <c r="CA26" s="635"/>
      <c r="CB26" s="644"/>
      <c r="CD26" s="631" t="s">
        <v>300</v>
      </c>
      <c r="CE26" s="632"/>
      <c r="CF26" s="632"/>
      <c r="CG26" s="632"/>
      <c r="CH26" s="632"/>
      <c r="CI26" s="632"/>
      <c r="CJ26" s="632"/>
      <c r="CK26" s="632"/>
      <c r="CL26" s="632"/>
      <c r="CM26" s="632"/>
      <c r="CN26" s="632"/>
      <c r="CO26" s="632"/>
      <c r="CP26" s="632"/>
      <c r="CQ26" s="633"/>
      <c r="CR26" s="634">
        <v>356710</v>
      </c>
      <c r="CS26" s="635"/>
      <c r="CT26" s="635"/>
      <c r="CU26" s="635"/>
      <c r="CV26" s="635"/>
      <c r="CW26" s="635"/>
      <c r="CX26" s="635"/>
      <c r="CY26" s="636"/>
      <c r="CZ26" s="639">
        <v>9</v>
      </c>
      <c r="DA26" s="661"/>
      <c r="DB26" s="661"/>
      <c r="DC26" s="665"/>
      <c r="DD26" s="643">
        <v>345808</v>
      </c>
      <c r="DE26" s="635"/>
      <c r="DF26" s="635"/>
      <c r="DG26" s="635"/>
      <c r="DH26" s="635"/>
      <c r="DI26" s="635"/>
      <c r="DJ26" s="635"/>
      <c r="DK26" s="636"/>
      <c r="DL26" s="643" t="s">
        <v>179</v>
      </c>
      <c r="DM26" s="635"/>
      <c r="DN26" s="635"/>
      <c r="DO26" s="635"/>
      <c r="DP26" s="635"/>
      <c r="DQ26" s="635"/>
      <c r="DR26" s="635"/>
      <c r="DS26" s="635"/>
      <c r="DT26" s="635"/>
      <c r="DU26" s="635"/>
      <c r="DV26" s="636"/>
      <c r="DW26" s="639" t="s">
        <v>241</v>
      </c>
      <c r="DX26" s="661"/>
      <c r="DY26" s="661"/>
      <c r="DZ26" s="661"/>
      <c r="EA26" s="661"/>
      <c r="EB26" s="661"/>
      <c r="EC26" s="662"/>
    </row>
    <row r="27" spans="2:133" ht="11.25" customHeight="1" x14ac:dyDescent="0.2">
      <c r="B27" s="631" t="s">
        <v>301</v>
      </c>
      <c r="C27" s="632"/>
      <c r="D27" s="632"/>
      <c r="E27" s="632"/>
      <c r="F27" s="632"/>
      <c r="G27" s="632"/>
      <c r="H27" s="632"/>
      <c r="I27" s="632"/>
      <c r="J27" s="632"/>
      <c r="K27" s="632"/>
      <c r="L27" s="632"/>
      <c r="M27" s="632"/>
      <c r="N27" s="632"/>
      <c r="O27" s="632"/>
      <c r="P27" s="632"/>
      <c r="Q27" s="633"/>
      <c r="R27" s="634" t="s">
        <v>241</v>
      </c>
      <c r="S27" s="635"/>
      <c r="T27" s="635"/>
      <c r="U27" s="635"/>
      <c r="V27" s="635"/>
      <c r="W27" s="635"/>
      <c r="X27" s="635"/>
      <c r="Y27" s="636"/>
      <c r="Z27" s="637" t="s">
        <v>179</v>
      </c>
      <c r="AA27" s="637"/>
      <c r="AB27" s="637"/>
      <c r="AC27" s="637"/>
      <c r="AD27" s="638" t="s">
        <v>179</v>
      </c>
      <c r="AE27" s="638"/>
      <c r="AF27" s="638"/>
      <c r="AG27" s="638"/>
      <c r="AH27" s="638"/>
      <c r="AI27" s="638"/>
      <c r="AJ27" s="638"/>
      <c r="AK27" s="638"/>
      <c r="AL27" s="639" t="s">
        <v>249</v>
      </c>
      <c r="AM27" s="640"/>
      <c r="AN27" s="640"/>
      <c r="AO27" s="641"/>
      <c r="AP27" s="631" t="s">
        <v>302</v>
      </c>
      <c r="AQ27" s="632"/>
      <c r="AR27" s="632"/>
      <c r="AS27" s="632"/>
      <c r="AT27" s="632"/>
      <c r="AU27" s="632"/>
      <c r="AV27" s="632"/>
      <c r="AW27" s="632"/>
      <c r="AX27" s="632"/>
      <c r="AY27" s="632"/>
      <c r="AZ27" s="632"/>
      <c r="BA27" s="632"/>
      <c r="BB27" s="632"/>
      <c r="BC27" s="632"/>
      <c r="BD27" s="632"/>
      <c r="BE27" s="632"/>
      <c r="BF27" s="633"/>
      <c r="BG27" s="634">
        <v>188231</v>
      </c>
      <c r="BH27" s="635"/>
      <c r="BI27" s="635"/>
      <c r="BJ27" s="635"/>
      <c r="BK27" s="635"/>
      <c r="BL27" s="635"/>
      <c r="BM27" s="635"/>
      <c r="BN27" s="636"/>
      <c r="BO27" s="637">
        <v>100</v>
      </c>
      <c r="BP27" s="637"/>
      <c r="BQ27" s="637"/>
      <c r="BR27" s="637"/>
      <c r="BS27" s="643">
        <v>3668</v>
      </c>
      <c r="BT27" s="635"/>
      <c r="BU27" s="635"/>
      <c r="BV27" s="635"/>
      <c r="BW27" s="635"/>
      <c r="BX27" s="635"/>
      <c r="BY27" s="635"/>
      <c r="BZ27" s="635"/>
      <c r="CA27" s="635"/>
      <c r="CB27" s="644"/>
      <c r="CD27" s="631" t="s">
        <v>303</v>
      </c>
      <c r="CE27" s="632"/>
      <c r="CF27" s="632"/>
      <c r="CG27" s="632"/>
      <c r="CH27" s="632"/>
      <c r="CI27" s="632"/>
      <c r="CJ27" s="632"/>
      <c r="CK27" s="632"/>
      <c r="CL27" s="632"/>
      <c r="CM27" s="632"/>
      <c r="CN27" s="632"/>
      <c r="CO27" s="632"/>
      <c r="CP27" s="632"/>
      <c r="CQ27" s="633"/>
      <c r="CR27" s="634">
        <v>245839</v>
      </c>
      <c r="CS27" s="663"/>
      <c r="CT27" s="663"/>
      <c r="CU27" s="663"/>
      <c r="CV27" s="663"/>
      <c r="CW27" s="663"/>
      <c r="CX27" s="663"/>
      <c r="CY27" s="664"/>
      <c r="CZ27" s="639">
        <v>6.2</v>
      </c>
      <c r="DA27" s="661"/>
      <c r="DB27" s="661"/>
      <c r="DC27" s="665"/>
      <c r="DD27" s="643">
        <v>75995</v>
      </c>
      <c r="DE27" s="663"/>
      <c r="DF27" s="663"/>
      <c r="DG27" s="663"/>
      <c r="DH27" s="663"/>
      <c r="DI27" s="663"/>
      <c r="DJ27" s="663"/>
      <c r="DK27" s="664"/>
      <c r="DL27" s="643">
        <v>75994</v>
      </c>
      <c r="DM27" s="663"/>
      <c r="DN27" s="663"/>
      <c r="DO27" s="663"/>
      <c r="DP27" s="663"/>
      <c r="DQ27" s="663"/>
      <c r="DR27" s="663"/>
      <c r="DS27" s="663"/>
      <c r="DT27" s="663"/>
      <c r="DU27" s="663"/>
      <c r="DV27" s="664"/>
      <c r="DW27" s="639">
        <v>4.0999999999999996</v>
      </c>
      <c r="DX27" s="661"/>
      <c r="DY27" s="661"/>
      <c r="DZ27" s="661"/>
      <c r="EA27" s="661"/>
      <c r="EB27" s="661"/>
      <c r="EC27" s="662"/>
    </row>
    <row r="28" spans="2:133" ht="11.25" customHeight="1" x14ac:dyDescent="0.2">
      <c r="B28" s="631" t="s">
        <v>304</v>
      </c>
      <c r="C28" s="632"/>
      <c r="D28" s="632"/>
      <c r="E28" s="632"/>
      <c r="F28" s="632"/>
      <c r="G28" s="632"/>
      <c r="H28" s="632"/>
      <c r="I28" s="632"/>
      <c r="J28" s="632"/>
      <c r="K28" s="632"/>
      <c r="L28" s="632"/>
      <c r="M28" s="632"/>
      <c r="N28" s="632"/>
      <c r="O28" s="632"/>
      <c r="P28" s="632"/>
      <c r="Q28" s="633"/>
      <c r="R28" s="634">
        <v>672</v>
      </c>
      <c r="S28" s="635"/>
      <c r="T28" s="635"/>
      <c r="U28" s="635"/>
      <c r="V28" s="635"/>
      <c r="W28" s="635"/>
      <c r="X28" s="635"/>
      <c r="Y28" s="636"/>
      <c r="Z28" s="637">
        <v>0</v>
      </c>
      <c r="AA28" s="637"/>
      <c r="AB28" s="637"/>
      <c r="AC28" s="637"/>
      <c r="AD28" s="638" t="s">
        <v>249</v>
      </c>
      <c r="AE28" s="638"/>
      <c r="AF28" s="638"/>
      <c r="AG28" s="638"/>
      <c r="AH28" s="638"/>
      <c r="AI28" s="638"/>
      <c r="AJ28" s="638"/>
      <c r="AK28" s="638"/>
      <c r="AL28" s="639" t="s">
        <v>249</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305</v>
      </c>
      <c r="CE28" s="632"/>
      <c r="CF28" s="632"/>
      <c r="CG28" s="632"/>
      <c r="CH28" s="632"/>
      <c r="CI28" s="632"/>
      <c r="CJ28" s="632"/>
      <c r="CK28" s="632"/>
      <c r="CL28" s="632"/>
      <c r="CM28" s="632"/>
      <c r="CN28" s="632"/>
      <c r="CO28" s="632"/>
      <c r="CP28" s="632"/>
      <c r="CQ28" s="633"/>
      <c r="CR28" s="634">
        <v>382333</v>
      </c>
      <c r="CS28" s="635"/>
      <c r="CT28" s="635"/>
      <c r="CU28" s="635"/>
      <c r="CV28" s="635"/>
      <c r="CW28" s="635"/>
      <c r="CX28" s="635"/>
      <c r="CY28" s="636"/>
      <c r="CZ28" s="639">
        <v>9.6</v>
      </c>
      <c r="DA28" s="661"/>
      <c r="DB28" s="661"/>
      <c r="DC28" s="665"/>
      <c r="DD28" s="643">
        <v>371241</v>
      </c>
      <c r="DE28" s="635"/>
      <c r="DF28" s="635"/>
      <c r="DG28" s="635"/>
      <c r="DH28" s="635"/>
      <c r="DI28" s="635"/>
      <c r="DJ28" s="635"/>
      <c r="DK28" s="636"/>
      <c r="DL28" s="643">
        <v>371241</v>
      </c>
      <c r="DM28" s="635"/>
      <c r="DN28" s="635"/>
      <c r="DO28" s="635"/>
      <c r="DP28" s="635"/>
      <c r="DQ28" s="635"/>
      <c r="DR28" s="635"/>
      <c r="DS28" s="635"/>
      <c r="DT28" s="635"/>
      <c r="DU28" s="635"/>
      <c r="DV28" s="636"/>
      <c r="DW28" s="639">
        <v>20</v>
      </c>
      <c r="DX28" s="661"/>
      <c r="DY28" s="661"/>
      <c r="DZ28" s="661"/>
      <c r="EA28" s="661"/>
      <c r="EB28" s="661"/>
      <c r="EC28" s="662"/>
    </row>
    <row r="29" spans="2:133" ht="11.25" customHeight="1" x14ac:dyDescent="0.2">
      <c r="B29" s="631" t="s">
        <v>306</v>
      </c>
      <c r="C29" s="632"/>
      <c r="D29" s="632"/>
      <c r="E29" s="632"/>
      <c r="F29" s="632"/>
      <c r="G29" s="632"/>
      <c r="H29" s="632"/>
      <c r="I29" s="632"/>
      <c r="J29" s="632"/>
      <c r="K29" s="632"/>
      <c r="L29" s="632"/>
      <c r="M29" s="632"/>
      <c r="N29" s="632"/>
      <c r="O29" s="632"/>
      <c r="P29" s="632"/>
      <c r="Q29" s="633"/>
      <c r="R29" s="634">
        <v>38842</v>
      </c>
      <c r="S29" s="635"/>
      <c r="T29" s="635"/>
      <c r="U29" s="635"/>
      <c r="V29" s="635"/>
      <c r="W29" s="635"/>
      <c r="X29" s="635"/>
      <c r="Y29" s="636"/>
      <c r="Z29" s="637">
        <v>0.9</v>
      </c>
      <c r="AA29" s="637"/>
      <c r="AB29" s="637"/>
      <c r="AC29" s="637"/>
      <c r="AD29" s="638" t="s">
        <v>249</v>
      </c>
      <c r="AE29" s="638"/>
      <c r="AF29" s="638"/>
      <c r="AG29" s="638"/>
      <c r="AH29" s="638"/>
      <c r="AI29" s="638"/>
      <c r="AJ29" s="638"/>
      <c r="AK29" s="638"/>
      <c r="AL29" s="639" t="s">
        <v>179</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307</v>
      </c>
      <c r="CE29" s="668"/>
      <c r="CF29" s="631" t="s">
        <v>70</v>
      </c>
      <c r="CG29" s="632"/>
      <c r="CH29" s="632"/>
      <c r="CI29" s="632"/>
      <c r="CJ29" s="632"/>
      <c r="CK29" s="632"/>
      <c r="CL29" s="632"/>
      <c r="CM29" s="632"/>
      <c r="CN29" s="632"/>
      <c r="CO29" s="632"/>
      <c r="CP29" s="632"/>
      <c r="CQ29" s="633"/>
      <c r="CR29" s="634">
        <v>381869</v>
      </c>
      <c r="CS29" s="663"/>
      <c r="CT29" s="663"/>
      <c r="CU29" s="663"/>
      <c r="CV29" s="663"/>
      <c r="CW29" s="663"/>
      <c r="CX29" s="663"/>
      <c r="CY29" s="664"/>
      <c r="CZ29" s="639">
        <v>9.6</v>
      </c>
      <c r="DA29" s="661"/>
      <c r="DB29" s="661"/>
      <c r="DC29" s="665"/>
      <c r="DD29" s="643">
        <v>370777</v>
      </c>
      <c r="DE29" s="663"/>
      <c r="DF29" s="663"/>
      <c r="DG29" s="663"/>
      <c r="DH29" s="663"/>
      <c r="DI29" s="663"/>
      <c r="DJ29" s="663"/>
      <c r="DK29" s="664"/>
      <c r="DL29" s="643">
        <v>370777</v>
      </c>
      <c r="DM29" s="663"/>
      <c r="DN29" s="663"/>
      <c r="DO29" s="663"/>
      <c r="DP29" s="663"/>
      <c r="DQ29" s="663"/>
      <c r="DR29" s="663"/>
      <c r="DS29" s="663"/>
      <c r="DT29" s="663"/>
      <c r="DU29" s="663"/>
      <c r="DV29" s="664"/>
      <c r="DW29" s="639">
        <v>20</v>
      </c>
      <c r="DX29" s="661"/>
      <c r="DY29" s="661"/>
      <c r="DZ29" s="661"/>
      <c r="EA29" s="661"/>
      <c r="EB29" s="661"/>
      <c r="EC29" s="662"/>
    </row>
    <row r="30" spans="2:133" ht="11.25" customHeight="1" x14ac:dyDescent="0.2">
      <c r="B30" s="631" t="s">
        <v>308</v>
      </c>
      <c r="C30" s="632"/>
      <c r="D30" s="632"/>
      <c r="E30" s="632"/>
      <c r="F30" s="632"/>
      <c r="G30" s="632"/>
      <c r="H30" s="632"/>
      <c r="I30" s="632"/>
      <c r="J30" s="632"/>
      <c r="K30" s="632"/>
      <c r="L30" s="632"/>
      <c r="M30" s="632"/>
      <c r="N30" s="632"/>
      <c r="O30" s="632"/>
      <c r="P30" s="632"/>
      <c r="Q30" s="633"/>
      <c r="R30" s="634">
        <v>3379</v>
      </c>
      <c r="S30" s="635"/>
      <c r="T30" s="635"/>
      <c r="U30" s="635"/>
      <c r="V30" s="635"/>
      <c r="W30" s="635"/>
      <c r="X30" s="635"/>
      <c r="Y30" s="636"/>
      <c r="Z30" s="637">
        <v>0.1</v>
      </c>
      <c r="AA30" s="637"/>
      <c r="AB30" s="637"/>
      <c r="AC30" s="637"/>
      <c r="AD30" s="638" t="s">
        <v>179</v>
      </c>
      <c r="AE30" s="638"/>
      <c r="AF30" s="638"/>
      <c r="AG30" s="638"/>
      <c r="AH30" s="638"/>
      <c r="AI30" s="638"/>
      <c r="AJ30" s="638"/>
      <c r="AK30" s="638"/>
      <c r="AL30" s="639" t="s">
        <v>179</v>
      </c>
      <c r="AM30" s="640"/>
      <c r="AN30" s="640"/>
      <c r="AO30" s="641"/>
      <c r="AP30" s="616" t="s">
        <v>224</v>
      </c>
      <c r="AQ30" s="617"/>
      <c r="AR30" s="617"/>
      <c r="AS30" s="617"/>
      <c r="AT30" s="617"/>
      <c r="AU30" s="617"/>
      <c r="AV30" s="617"/>
      <c r="AW30" s="617"/>
      <c r="AX30" s="617"/>
      <c r="AY30" s="617"/>
      <c r="AZ30" s="617"/>
      <c r="BA30" s="617"/>
      <c r="BB30" s="617"/>
      <c r="BC30" s="617"/>
      <c r="BD30" s="617"/>
      <c r="BE30" s="617"/>
      <c r="BF30" s="618"/>
      <c r="BG30" s="616" t="s">
        <v>309</v>
      </c>
      <c r="BH30" s="676"/>
      <c r="BI30" s="676"/>
      <c r="BJ30" s="676"/>
      <c r="BK30" s="676"/>
      <c r="BL30" s="676"/>
      <c r="BM30" s="676"/>
      <c r="BN30" s="676"/>
      <c r="BO30" s="676"/>
      <c r="BP30" s="676"/>
      <c r="BQ30" s="677"/>
      <c r="BR30" s="616" t="s">
        <v>310</v>
      </c>
      <c r="BS30" s="676"/>
      <c r="BT30" s="676"/>
      <c r="BU30" s="676"/>
      <c r="BV30" s="676"/>
      <c r="BW30" s="676"/>
      <c r="BX30" s="676"/>
      <c r="BY30" s="676"/>
      <c r="BZ30" s="676"/>
      <c r="CA30" s="676"/>
      <c r="CB30" s="677"/>
      <c r="CD30" s="669"/>
      <c r="CE30" s="670"/>
      <c r="CF30" s="631" t="s">
        <v>311</v>
      </c>
      <c r="CG30" s="632"/>
      <c r="CH30" s="632"/>
      <c r="CI30" s="632"/>
      <c r="CJ30" s="632"/>
      <c r="CK30" s="632"/>
      <c r="CL30" s="632"/>
      <c r="CM30" s="632"/>
      <c r="CN30" s="632"/>
      <c r="CO30" s="632"/>
      <c r="CP30" s="632"/>
      <c r="CQ30" s="633"/>
      <c r="CR30" s="634">
        <v>366749</v>
      </c>
      <c r="CS30" s="635"/>
      <c r="CT30" s="635"/>
      <c r="CU30" s="635"/>
      <c r="CV30" s="635"/>
      <c r="CW30" s="635"/>
      <c r="CX30" s="635"/>
      <c r="CY30" s="636"/>
      <c r="CZ30" s="639">
        <v>9.3000000000000007</v>
      </c>
      <c r="DA30" s="661"/>
      <c r="DB30" s="661"/>
      <c r="DC30" s="665"/>
      <c r="DD30" s="643">
        <v>356598</v>
      </c>
      <c r="DE30" s="635"/>
      <c r="DF30" s="635"/>
      <c r="DG30" s="635"/>
      <c r="DH30" s="635"/>
      <c r="DI30" s="635"/>
      <c r="DJ30" s="635"/>
      <c r="DK30" s="636"/>
      <c r="DL30" s="643">
        <v>356598</v>
      </c>
      <c r="DM30" s="635"/>
      <c r="DN30" s="635"/>
      <c r="DO30" s="635"/>
      <c r="DP30" s="635"/>
      <c r="DQ30" s="635"/>
      <c r="DR30" s="635"/>
      <c r="DS30" s="635"/>
      <c r="DT30" s="635"/>
      <c r="DU30" s="635"/>
      <c r="DV30" s="636"/>
      <c r="DW30" s="639">
        <v>19.2</v>
      </c>
      <c r="DX30" s="661"/>
      <c r="DY30" s="661"/>
      <c r="DZ30" s="661"/>
      <c r="EA30" s="661"/>
      <c r="EB30" s="661"/>
      <c r="EC30" s="662"/>
    </row>
    <row r="31" spans="2:133" ht="11.25" customHeight="1" x14ac:dyDescent="0.2">
      <c r="B31" s="631" t="s">
        <v>312</v>
      </c>
      <c r="C31" s="632"/>
      <c r="D31" s="632"/>
      <c r="E31" s="632"/>
      <c r="F31" s="632"/>
      <c r="G31" s="632"/>
      <c r="H31" s="632"/>
      <c r="I31" s="632"/>
      <c r="J31" s="632"/>
      <c r="K31" s="632"/>
      <c r="L31" s="632"/>
      <c r="M31" s="632"/>
      <c r="N31" s="632"/>
      <c r="O31" s="632"/>
      <c r="P31" s="632"/>
      <c r="Q31" s="633"/>
      <c r="R31" s="634">
        <v>689164</v>
      </c>
      <c r="S31" s="635"/>
      <c r="T31" s="635"/>
      <c r="U31" s="635"/>
      <c r="V31" s="635"/>
      <c r="W31" s="635"/>
      <c r="X31" s="635"/>
      <c r="Y31" s="636"/>
      <c r="Z31" s="637">
        <v>16.600000000000001</v>
      </c>
      <c r="AA31" s="637"/>
      <c r="AB31" s="637"/>
      <c r="AC31" s="637"/>
      <c r="AD31" s="638" t="s">
        <v>179</v>
      </c>
      <c r="AE31" s="638"/>
      <c r="AF31" s="638"/>
      <c r="AG31" s="638"/>
      <c r="AH31" s="638"/>
      <c r="AI31" s="638"/>
      <c r="AJ31" s="638"/>
      <c r="AK31" s="638"/>
      <c r="AL31" s="639" t="s">
        <v>241</v>
      </c>
      <c r="AM31" s="640"/>
      <c r="AN31" s="640"/>
      <c r="AO31" s="641"/>
      <c r="AP31" s="680" t="s">
        <v>313</v>
      </c>
      <c r="AQ31" s="681"/>
      <c r="AR31" s="681"/>
      <c r="AS31" s="681"/>
      <c r="AT31" s="686" t="s">
        <v>314</v>
      </c>
      <c r="AU31" s="219"/>
      <c r="AV31" s="219"/>
      <c r="AW31" s="219"/>
      <c r="AX31" s="620" t="s">
        <v>188</v>
      </c>
      <c r="AY31" s="621"/>
      <c r="AZ31" s="621"/>
      <c r="BA31" s="621"/>
      <c r="BB31" s="621"/>
      <c r="BC31" s="621"/>
      <c r="BD31" s="621"/>
      <c r="BE31" s="621"/>
      <c r="BF31" s="622"/>
      <c r="BG31" s="690">
        <v>98.9</v>
      </c>
      <c r="BH31" s="678"/>
      <c r="BI31" s="678"/>
      <c r="BJ31" s="678"/>
      <c r="BK31" s="678"/>
      <c r="BL31" s="678"/>
      <c r="BM31" s="629">
        <v>93.7</v>
      </c>
      <c r="BN31" s="678"/>
      <c r="BO31" s="678"/>
      <c r="BP31" s="678"/>
      <c r="BQ31" s="679"/>
      <c r="BR31" s="690">
        <v>98.3</v>
      </c>
      <c r="BS31" s="678"/>
      <c r="BT31" s="678"/>
      <c r="BU31" s="678"/>
      <c r="BV31" s="678"/>
      <c r="BW31" s="678"/>
      <c r="BX31" s="629">
        <v>93.3</v>
      </c>
      <c r="BY31" s="678"/>
      <c r="BZ31" s="678"/>
      <c r="CA31" s="678"/>
      <c r="CB31" s="679"/>
      <c r="CD31" s="669"/>
      <c r="CE31" s="670"/>
      <c r="CF31" s="631" t="s">
        <v>315</v>
      </c>
      <c r="CG31" s="632"/>
      <c r="CH31" s="632"/>
      <c r="CI31" s="632"/>
      <c r="CJ31" s="632"/>
      <c r="CK31" s="632"/>
      <c r="CL31" s="632"/>
      <c r="CM31" s="632"/>
      <c r="CN31" s="632"/>
      <c r="CO31" s="632"/>
      <c r="CP31" s="632"/>
      <c r="CQ31" s="633"/>
      <c r="CR31" s="634">
        <v>15120</v>
      </c>
      <c r="CS31" s="663"/>
      <c r="CT31" s="663"/>
      <c r="CU31" s="663"/>
      <c r="CV31" s="663"/>
      <c r="CW31" s="663"/>
      <c r="CX31" s="663"/>
      <c r="CY31" s="664"/>
      <c r="CZ31" s="639">
        <v>0.4</v>
      </c>
      <c r="DA31" s="661"/>
      <c r="DB31" s="661"/>
      <c r="DC31" s="665"/>
      <c r="DD31" s="643">
        <v>14179</v>
      </c>
      <c r="DE31" s="663"/>
      <c r="DF31" s="663"/>
      <c r="DG31" s="663"/>
      <c r="DH31" s="663"/>
      <c r="DI31" s="663"/>
      <c r="DJ31" s="663"/>
      <c r="DK31" s="664"/>
      <c r="DL31" s="643">
        <v>14179</v>
      </c>
      <c r="DM31" s="663"/>
      <c r="DN31" s="663"/>
      <c r="DO31" s="663"/>
      <c r="DP31" s="663"/>
      <c r="DQ31" s="663"/>
      <c r="DR31" s="663"/>
      <c r="DS31" s="663"/>
      <c r="DT31" s="663"/>
      <c r="DU31" s="663"/>
      <c r="DV31" s="664"/>
      <c r="DW31" s="639">
        <v>0.8</v>
      </c>
      <c r="DX31" s="661"/>
      <c r="DY31" s="661"/>
      <c r="DZ31" s="661"/>
      <c r="EA31" s="661"/>
      <c r="EB31" s="661"/>
      <c r="EC31" s="662"/>
    </row>
    <row r="32" spans="2:133" ht="11.25" customHeight="1" x14ac:dyDescent="0.2">
      <c r="B32" s="673" t="s">
        <v>316</v>
      </c>
      <c r="C32" s="674"/>
      <c r="D32" s="674"/>
      <c r="E32" s="674"/>
      <c r="F32" s="674"/>
      <c r="G32" s="674"/>
      <c r="H32" s="674"/>
      <c r="I32" s="674"/>
      <c r="J32" s="674"/>
      <c r="K32" s="674"/>
      <c r="L32" s="674"/>
      <c r="M32" s="674"/>
      <c r="N32" s="674"/>
      <c r="O32" s="674"/>
      <c r="P32" s="674"/>
      <c r="Q32" s="675"/>
      <c r="R32" s="634" t="s">
        <v>241</v>
      </c>
      <c r="S32" s="635"/>
      <c r="T32" s="635"/>
      <c r="U32" s="635"/>
      <c r="V32" s="635"/>
      <c r="W32" s="635"/>
      <c r="X32" s="635"/>
      <c r="Y32" s="636"/>
      <c r="Z32" s="637" t="s">
        <v>179</v>
      </c>
      <c r="AA32" s="637"/>
      <c r="AB32" s="637"/>
      <c r="AC32" s="637"/>
      <c r="AD32" s="638" t="s">
        <v>241</v>
      </c>
      <c r="AE32" s="638"/>
      <c r="AF32" s="638"/>
      <c r="AG32" s="638"/>
      <c r="AH32" s="638"/>
      <c r="AI32" s="638"/>
      <c r="AJ32" s="638"/>
      <c r="AK32" s="638"/>
      <c r="AL32" s="639" t="s">
        <v>179</v>
      </c>
      <c r="AM32" s="640"/>
      <c r="AN32" s="640"/>
      <c r="AO32" s="641"/>
      <c r="AP32" s="682"/>
      <c r="AQ32" s="683"/>
      <c r="AR32" s="683"/>
      <c r="AS32" s="683"/>
      <c r="AT32" s="687"/>
      <c r="AU32" s="215" t="s">
        <v>317</v>
      </c>
      <c r="AX32" s="631" t="s">
        <v>318</v>
      </c>
      <c r="AY32" s="632"/>
      <c r="AZ32" s="632"/>
      <c r="BA32" s="632"/>
      <c r="BB32" s="632"/>
      <c r="BC32" s="632"/>
      <c r="BD32" s="632"/>
      <c r="BE32" s="632"/>
      <c r="BF32" s="633"/>
      <c r="BG32" s="691">
        <v>99.4</v>
      </c>
      <c r="BH32" s="663"/>
      <c r="BI32" s="663"/>
      <c r="BJ32" s="663"/>
      <c r="BK32" s="663"/>
      <c r="BL32" s="663"/>
      <c r="BM32" s="640">
        <v>95.9</v>
      </c>
      <c r="BN32" s="663"/>
      <c r="BO32" s="663"/>
      <c r="BP32" s="663"/>
      <c r="BQ32" s="689"/>
      <c r="BR32" s="691">
        <v>98.6</v>
      </c>
      <c r="BS32" s="663"/>
      <c r="BT32" s="663"/>
      <c r="BU32" s="663"/>
      <c r="BV32" s="663"/>
      <c r="BW32" s="663"/>
      <c r="BX32" s="640">
        <v>95.2</v>
      </c>
      <c r="BY32" s="663"/>
      <c r="BZ32" s="663"/>
      <c r="CA32" s="663"/>
      <c r="CB32" s="689"/>
      <c r="CD32" s="671"/>
      <c r="CE32" s="672"/>
      <c r="CF32" s="631" t="s">
        <v>319</v>
      </c>
      <c r="CG32" s="632"/>
      <c r="CH32" s="632"/>
      <c r="CI32" s="632"/>
      <c r="CJ32" s="632"/>
      <c r="CK32" s="632"/>
      <c r="CL32" s="632"/>
      <c r="CM32" s="632"/>
      <c r="CN32" s="632"/>
      <c r="CO32" s="632"/>
      <c r="CP32" s="632"/>
      <c r="CQ32" s="633"/>
      <c r="CR32" s="634">
        <v>464</v>
      </c>
      <c r="CS32" s="635"/>
      <c r="CT32" s="635"/>
      <c r="CU32" s="635"/>
      <c r="CV32" s="635"/>
      <c r="CW32" s="635"/>
      <c r="CX32" s="635"/>
      <c r="CY32" s="636"/>
      <c r="CZ32" s="639">
        <v>0</v>
      </c>
      <c r="DA32" s="661"/>
      <c r="DB32" s="661"/>
      <c r="DC32" s="665"/>
      <c r="DD32" s="643">
        <v>464</v>
      </c>
      <c r="DE32" s="635"/>
      <c r="DF32" s="635"/>
      <c r="DG32" s="635"/>
      <c r="DH32" s="635"/>
      <c r="DI32" s="635"/>
      <c r="DJ32" s="635"/>
      <c r="DK32" s="636"/>
      <c r="DL32" s="643">
        <v>464</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2">
      <c r="B33" s="631" t="s">
        <v>320</v>
      </c>
      <c r="C33" s="632"/>
      <c r="D33" s="632"/>
      <c r="E33" s="632"/>
      <c r="F33" s="632"/>
      <c r="G33" s="632"/>
      <c r="H33" s="632"/>
      <c r="I33" s="632"/>
      <c r="J33" s="632"/>
      <c r="K33" s="632"/>
      <c r="L33" s="632"/>
      <c r="M33" s="632"/>
      <c r="N33" s="632"/>
      <c r="O33" s="632"/>
      <c r="P33" s="632"/>
      <c r="Q33" s="633"/>
      <c r="R33" s="634">
        <v>211376</v>
      </c>
      <c r="S33" s="635"/>
      <c r="T33" s="635"/>
      <c r="U33" s="635"/>
      <c r="V33" s="635"/>
      <c r="W33" s="635"/>
      <c r="X33" s="635"/>
      <c r="Y33" s="636"/>
      <c r="Z33" s="637">
        <v>5.0999999999999996</v>
      </c>
      <c r="AA33" s="637"/>
      <c r="AB33" s="637"/>
      <c r="AC33" s="637"/>
      <c r="AD33" s="638" t="s">
        <v>179</v>
      </c>
      <c r="AE33" s="638"/>
      <c r="AF33" s="638"/>
      <c r="AG33" s="638"/>
      <c r="AH33" s="638"/>
      <c r="AI33" s="638"/>
      <c r="AJ33" s="638"/>
      <c r="AK33" s="638"/>
      <c r="AL33" s="639" t="s">
        <v>179</v>
      </c>
      <c r="AM33" s="640"/>
      <c r="AN33" s="640"/>
      <c r="AO33" s="641"/>
      <c r="AP33" s="684"/>
      <c r="AQ33" s="685"/>
      <c r="AR33" s="685"/>
      <c r="AS33" s="685"/>
      <c r="AT33" s="688"/>
      <c r="AU33" s="220"/>
      <c r="AV33" s="220"/>
      <c r="AW33" s="220"/>
      <c r="AX33" s="652" t="s">
        <v>321</v>
      </c>
      <c r="AY33" s="653"/>
      <c r="AZ33" s="653"/>
      <c r="BA33" s="653"/>
      <c r="BB33" s="653"/>
      <c r="BC33" s="653"/>
      <c r="BD33" s="653"/>
      <c r="BE33" s="653"/>
      <c r="BF33" s="654"/>
      <c r="BG33" s="692">
        <v>98.3</v>
      </c>
      <c r="BH33" s="693"/>
      <c r="BI33" s="693"/>
      <c r="BJ33" s="693"/>
      <c r="BK33" s="693"/>
      <c r="BL33" s="693"/>
      <c r="BM33" s="694">
        <v>91.2</v>
      </c>
      <c r="BN33" s="693"/>
      <c r="BO33" s="693"/>
      <c r="BP33" s="693"/>
      <c r="BQ33" s="695"/>
      <c r="BR33" s="692">
        <v>97.9</v>
      </c>
      <c r="BS33" s="693"/>
      <c r="BT33" s="693"/>
      <c r="BU33" s="693"/>
      <c r="BV33" s="693"/>
      <c r="BW33" s="693"/>
      <c r="BX33" s="694">
        <v>91</v>
      </c>
      <c r="BY33" s="693"/>
      <c r="BZ33" s="693"/>
      <c r="CA33" s="693"/>
      <c r="CB33" s="695"/>
      <c r="CD33" s="631" t="s">
        <v>322</v>
      </c>
      <c r="CE33" s="632"/>
      <c r="CF33" s="632"/>
      <c r="CG33" s="632"/>
      <c r="CH33" s="632"/>
      <c r="CI33" s="632"/>
      <c r="CJ33" s="632"/>
      <c r="CK33" s="632"/>
      <c r="CL33" s="632"/>
      <c r="CM33" s="632"/>
      <c r="CN33" s="632"/>
      <c r="CO33" s="632"/>
      <c r="CP33" s="632"/>
      <c r="CQ33" s="633"/>
      <c r="CR33" s="634">
        <v>1837048</v>
      </c>
      <c r="CS33" s="663"/>
      <c r="CT33" s="663"/>
      <c r="CU33" s="663"/>
      <c r="CV33" s="663"/>
      <c r="CW33" s="663"/>
      <c r="CX33" s="663"/>
      <c r="CY33" s="664"/>
      <c r="CZ33" s="639">
        <v>46.3</v>
      </c>
      <c r="DA33" s="661"/>
      <c r="DB33" s="661"/>
      <c r="DC33" s="665"/>
      <c r="DD33" s="643">
        <v>1198589</v>
      </c>
      <c r="DE33" s="663"/>
      <c r="DF33" s="663"/>
      <c r="DG33" s="663"/>
      <c r="DH33" s="663"/>
      <c r="DI33" s="663"/>
      <c r="DJ33" s="663"/>
      <c r="DK33" s="664"/>
      <c r="DL33" s="643">
        <v>702480</v>
      </c>
      <c r="DM33" s="663"/>
      <c r="DN33" s="663"/>
      <c r="DO33" s="663"/>
      <c r="DP33" s="663"/>
      <c r="DQ33" s="663"/>
      <c r="DR33" s="663"/>
      <c r="DS33" s="663"/>
      <c r="DT33" s="663"/>
      <c r="DU33" s="663"/>
      <c r="DV33" s="664"/>
      <c r="DW33" s="639">
        <v>37.9</v>
      </c>
      <c r="DX33" s="661"/>
      <c r="DY33" s="661"/>
      <c r="DZ33" s="661"/>
      <c r="EA33" s="661"/>
      <c r="EB33" s="661"/>
      <c r="EC33" s="662"/>
    </row>
    <row r="34" spans="2:133" ht="11.25" customHeight="1" x14ac:dyDescent="0.2">
      <c r="B34" s="631" t="s">
        <v>323</v>
      </c>
      <c r="C34" s="632"/>
      <c r="D34" s="632"/>
      <c r="E34" s="632"/>
      <c r="F34" s="632"/>
      <c r="G34" s="632"/>
      <c r="H34" s="632"/>
      <c r="I34" s="632"/>
      <c r="J34" s="632"/>
      <c r="K34" s="632"/>
      <c r="L34" s="632"/>
      <c r="M34" s="632"/>
      <c r="N34" s="632"/>
      <c r="O34" s="632"/>
      <c r="P34" s="632"/>
      <c r="Q34" s="633"/>
      <c r="R34" s="634">
        <v>11295</v>
      </c>
      <c r="S34" s="635"/>
      <c r="T34" s="635"/>
      <c r="U34" s="635"/>
      <c r="V34" s="635"/>
      <c r="W34" s="635"/>
      <c r="X34" s="635"/>
      <c r="Y34" s="636"/>
      <c r="Z34" s="637">
        <v>0.3</v>
      </c>
      <c r="AA34" s="637"/>
      <c r="AB34" s="637"/>
      <c r="AC34" s="637"/>
      <c r="AD34" s="638" t="s">
        <v>241</v>
      </c>
      <c r="AE34" s="638"/>
      <c r="AF34" s="638"/>
      <c r="AG34" s="638"/>
      <c r="AH34" s="638"/>
      <c r="AI34" s="638"/>
      <c r="AJ34" s="638"/>
      <c r="AK34" s="638"/>
      <c r="AL34" s="639" t="s">
        <v>241</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324</v>
      </c>
      <c r="CE34" s="632"/>
      <c r="CF34" s="632"/>
      <c r="CG34" s="632"/>
      <c r="CH34" s="632"/>
      <c r="CI34" s="632"/>
      <c r="CJ34" s="632"/>
      <c r="CK34" s="632"/>
      <c r="CL34" s="632"/>
      <c r="CM34" s="632"/>
      <c r="CN34" s="632"/>
      <c r="CO34" s="632"/>
      <c r="CP34" s="632"/>
      <c r="CQ34" s="633"/>
      <c r="CR34" s="634">
        <v>516681</v>
      </c>
      <c r="CS34" s="635"/>
      <c r="CT34" s="635"/>
      <c r="CU34" s="635"/>
      <c r="CV34" s="635"/>
      <c r="CW34" s="635"/>
      <c r="CX34" s="635"/>
      <c r="CY34" s="636"/>
      <c r="CZ34" s="639">
        <v>13</v>
      </c>
      <c r="DA34" s="661"/>
      <c r="DB34" s="661"/>
      <c r="DC34" s="665"/>
      <c r="DD34" s="643">
        <v>352297</v>
      </c>
      <c r="DE34" s="635"/>
      <c r="DF34" s="635"/>
      <c r="DG34" s="635"/>
      <c r="DH34" s="635"/>
      <c r="DI34" s="635"/>
      <c r="DJ34" s="635"/>
      <c r="DK34" s="636"/>
      <c r="DL34" s="643">
        <v>259497</v>
      </c>
      <c r="DM34" s="635"/>
      <c r="DN34" s="635"/>
      <c r="DO34" s="635"/>
      <c r="DP34" s="635"/>
      <c r="DQ34" s="635"/>
      <c r="DR34" s="635"/>
      <c r="DS34" s="635"/>
      <c r="DT34" s="635"/>
      <c r="DU34" s="635"/>
      <c r="DV34" s="636"/>
      <c r="DW34" s="639">
        <v>14</v>
      </c>
      <c r="DX34" s="661"/>
      <c r="DY34" s="661"/>
      <c r="DZ34" s="661"/>
      <c r="EA34" s="661"/>
      <c r="EB34" s="661"/>
      <c r="EC34" s="662"/>
    </row>
    <row r="35" spans="2:133" ht="11.25" customHeight="1" x14ac:dyDescent="0.2">
      <c r="B35" s="631" t="s">
        <v>325</v>
      </c>
      <c r="C35" s="632"/>
      <c r="D35" s="632"/>
      <c r="E35" s="632"/>
      <c r="F35" s="632"/>
      <c r="G35" s="632"/>
      <c r="H35" s="632"/>
      <c r="I35" s="632"/>
      <c r="J35" s="632"/>
      <c r="K35" s="632"/>
      <c r="L35" s="632"/>
      <c r="M35" s="632"/>
      <c r="N35" s="632"/>
      <c r="O35" s="632"/>
      <c r="P35" s="632"/>
      <c r="Q35" s="633"/>
      <c r="R35" s="634">
        <v>33552</v>
      </c>
      <c r="S35" s="635"/>
      <c r="T35" s="635"/>
      <c r="U35" s="635"/>
      <c r="V35" s="635"/>
      <c r="W35" s="635"/>
      <c r="X35" s="635"/>
      <c r="Y35" s="636"/>
      <c r="Z35" s="637">
        <v>0.8</v>
      </c>
      <c r="AA35" s="637"/>
      <c r="AB35" s="637"/>
      <c r="AC35" s="637"/>
      <c r="AD35" s="638" t="s">
        <v>249</v>
      </c>
      <c r="AE35" s="638"/>
      <c r="AF35" s="638"/>
      <c r="AG35" s="638"/>
      <c r="AH35" s="638"/>
      <c r="AI35" s="638"/>
      <c r="AJ35" s="638"/>
      <c r="AK35" s="638"/>
      <c r="AL35" s="639" t="s">
        <v>241</v>
      </c>
      <c r="AM35" s="640"/>
      <c r="AN35" s="640"/>
      <c r="AO35" s="641"/>
      <c r="AP35" s="223"/>
      <c r="AQ35" s="616" t="s">
        <v>326</v>
      </c>
      <c r="AR35" s="617"/>
      <c r="AS35" s="617"/>
      <c r="AT35" s="617"/>
      <c r="AU35" s="617"/>
      <c r="AV35" s="617"/>
      <c r="AW35" s="617"/>
      <c r="AX35" s="617"/>
      <c r="AY35" s="617"/>
      <c r="AZ35" s="617"/>
      <c r="BA35" s="617"/>
      <c r="BB35" s="617"/>
      <c r="BC35" s="617"/>
      <c r="BD35" s="617"/>
      <c r="BE35" s="617"/>
      <c r="BF35" s="618"/>
      <c r="BG35" s="616" t="s">
        <v>327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328</v>
      </c>
      <c r="CE35" s="632"/>
      <c r="CF35" s="632"/>
      <c r="CG35" s="632"/>
      <c r="CH35" s="632"/>
      <c r="CI35" s="632"/>
      <c r="CJ35" s="632"/>
      <c r="CK35" s="632"/>
      <c r="CL35" s="632"/>
      <c r="CM35" s="632"/>
      <c r="CN35" s="632"/>
      <c r="CO35" s="632"/>
      <c r="CP35" s="632"/>
      <c r="CQ35" s="633"/>
      <c r="CR35" s="634">
        <v>15390</v>
      </c>
      <c r="CS35" s="663"/>
      <c r="CT35" s="663"/>
      <c r="CU35" s="663"/>
      <c r="CV35" s="663"/>
      <c r="CW35" s="663"/>
      <c r="CX35" s="663"/>
      <c r="CY35" s="664"/>
      <c r="CZ35" s="639">
        <v>0.4</v>
      </c>
      <c r="DA35" s="661"/>
      <c r="DB35" s="661"/>
      <c r="DC35" s="665"/>
      <c r="DD35" s="643">
        <v>12982</v>
      </c>
      <c r="DE35" s="663"/>
      <c r="DF35" s="663"/>
      <c r="DG35" s="663"/>
      <c r="DH35" s="663"/>
      <c r="DI35" s="663"/>
      <c r="DJ35" s="663"/>
      <c r="DK35" s="664"/>
      <c r="DL35" s="643">
        <v>12982</v>
      </c>
      <c r="DM35" s="663"/>
      <c r="DN35" s="663"/>
      <c r="DO35" s="663"/>
      <c r="DP35" s="663"/>
      <c r="DQ35" s="663"/>
      <c r="DR35" s="663"/>
      <c r="DS35" s="663"/>
      <c r="DT35" s="663"/>
      <c r="DU35" s="663"/>
      <c r="DV35" s="664"/>
      <c r="DW35" s="639">
        <v>0.7</v>
      </c>
      <c r="DX35" s="661"/>
      <c r="DY35" s="661"/>
      <c r="DZ35" s="661"/>
      <c r="EA35" s="661"/>
      <c r="EB35" s="661"/>
      <c r="EC35" s="662"/>
    </row>
    <row r="36" spans="2:133" ht="11.25" customHeight="1" x14ac:dyDescent="0.2">
      <c r="B36" s="631" t="s">
        <v>329</v>
      </c>
      <c r="C36" s="632"/>
      <c r="D36" s="632"/>
      <c r="E36" s="632"/>
      <c r="F36" s="632"/>
      <c r="G36" s="632"/>
      <c r="H36" s="632"/>
      <c r="I36" s="632"/>
      <c r="J36" s="632"/>
      <c r="K36" s="632"/>
      <c r="L36" s="632"/>
      <c r="M36" s="632"/>
      <c r="N36" s="632"/>
      <c r="O36" s="632"/>
      <c r="P36" s="632"/>
      <c r="Q36" s="633"/>
      <c r="R36" s="634">
        <v>294049</v>
      </c>
      <c r="S36" s="635"/>
      <c r="T36" s="635"/>
      <c r="U36" s="635"/>
      <c r="V36" s="635"/>
      <c r="W36" s="635"/>
      <c r="X36" s="635"/>
      <c r="Y36" s="636"/>
      <c r="Z36" s="637">
        <v>7.1</v>
      </c>
      <c r="AA36" s="637"/>
      <c r="AB36" s="637"/>
      <c r="AC36" s="637"/>
      <c r="AD36" s="638" t="s">
        <v>241</v>
      </c>
      <c r="AE36" s="638"/>
      <c r="AF36" s="638"/>
      <c r="AG36" s="638"/>
      <c r="AH36" s="638"/>
      <c r="AI36" s="638"/>
      <c r="AJ36" s="638"/>
      <c r="AK36" s="638"/>
      <c r="AL36" s="639" t="s">
        <v>241</v>
      </c>
      <c r="AM36" s="640"/>
      <c r="AN36" s="640"/>
      <c r="AO36" s="641"/>
      <c r="AP36" s="223"/>
      <c r="AQ36" s="696" t="s">
        <v>330</v>
      </c>
      <c r="AR36" s="697"/>
      <c r="AS36" s="697"/>
      <c r="AT36" s="697"/>
      <c r="AU36" s="697"/>
      <c r="AV36" s="697"/>
      <c r="AW36" s="697"/>
      <c r="AX36" s="697"/>
      <c r="AY36" s="698"/>
      <c r="AZ36" s="623">
        <v>385014</v>
      </c>
      <c r="BA36" s="624"/>
      <c r="BB36" s="624"/>
      <c r="BC36" s="624"/>
      <c r="BD36" s="624"/>
      <c r="BE36" s="624"/>
      <c r="BF36" s="699"/>
      <c r="BG36" s="620" t="s">
        <v>331</v>
      </c>
      <c r="BH36" s="621"/>
      <c r="BI36" s="621"/>
      <c r="BJ36" s="621"/>
      <c r="BK36" s="621"/>
      <c r="BL36" s="621"/>
      <c r="BM36" s="621"/>
      <c r="BN36" s="621"/>
      <c r="BO36" s="621"/>
      <c r="BP36" s="621"/>
      <c r="BQ36" s="621"/>
      <c r="BR36" s="621"/>
      <c r="BS36" s="621"/>
      <c r="BT36" s="621"/>
      <c r="BU36" s="622"/>
      <c r="BV36" s="623">
        <v>20319</v>
      </c>
      <c r="BW36" s="624"/>
      <c r="BX36" s="624"/>
      <c r="BY36" s="624"/>
      <c r="BZ36" s="624"/>
      <c r="CA36" s="624"/>
      <c r="CB36" s="699"/>
      <c r="CD36" s="631" t="s">
        <v>332</v>
      </c>
      <c r="CE36" s="632"/>
      <c r="CF36" s="632"/>
      <c r="CG36" s="632"/>
      <c r="CH36" s="632"/>
      <c r="CI36" s="632"/>
      <c r="CJ36" s="632"/>
      <c r="CK36" s="632"/>
      <c r="CL36" s="632"/>
      <c r="CM36" s="632"/>
      <c r="CN36" s="632"/>
      <c r="CO36" s="632"/>
      <c r="CP36" s="632"/>
      <c r="CQ36" s="633"/>
      <c r="CR36" s="634">
        <v>727881</v>
      </c>
      <c r="CS36" s="635"/>
      <c r="CT36" s="635"/>
      <c r="CU36" s="635"/>
      <c r="CV36" s="635"/>
      <c r="CW36" s="635"/>
      <c r="CX36" s="635"/>
      <c r="CY36" s="636"/>
      <c r="CZ36" s="639">
        <v>18.399999999999999</v>
      </c>
      <c r="DA36" s="661"/>
      <c r="DB36" s="661"/>
      <c r="DC36" s="665"/>
      <c r="DD36" s="643">
        <v>310331</v>
      </c>
      <c r="DE36" s="635"/>
      <c r="DF36" s="635"/>
      <c r="DG36" s="635"/>
      <c r="DH36" s="635"/>
      <c r="DI36" s="635"/>
      <c r="DJ36" s="635"/>
      <c r="DK36" s="636"/>
      <c r="DL36" s="643">
        <v>166204</v>
      </c>
      <c r="DM36" s="635"/>
      <c r="DN36" s="635"/>
      <c r="DO36" s="635"/>
      <c r="DP36" s="635"/>
      <c r="DQ36" s="635"/>
      <c r="DR36" s="635"/>
      <c r="DS36" s="635"/>
      <c r="DT36" s="635"/>
      <c r="DU36" s="635"/>
      <c r="DV36" s="636"/>
      <c r="DW36" s="639">
        <v>9</v>
      </c>
      <c r="DX36" s="661"/>
      <c r="DY36" s="661"/>
      <c r="DZ36" s="661"/>
      <c r="EA36" s="661"/>
      <c r="EB36" s="661"/>
      <c r="EC36" s="662"/>
    </row>
    <row r="37" spans="2:133" ht="11.25" customHeight="1" x14ac:dyDescent="0.2">
      <c r="B37" s="631" t="s">
        <v>333</v>
      </c>
      <c r="C37" s="632"/>
      <c r="D37" s="632"/>
      <c r="E37" s="632"/>
      <c r="F37" s="632"/>
      <c r="G37" s="632"/>
      <c r="H37" s="632"/>
      <c r="I37" s="632"/>
      <c r="J37" s="632"/>
      <c r="K37" s="632"/>
      <c r="L37" s="632"/>
      <c r="M37" s="632"/>
      <c r="N37" s="632"/>
      <c r="O37" s="632"/>
      <c r="P37" s="632"/>
      <c r="Q37" s="633"/>
      <c r="R37" s="634">
        <v>226895</v>
      </c>
      <c r="S37" s="635"/>
      <c r="T37" s="635"/>
      <c r="U37" s="635"/>
      <c r="V37" s="635"/>
      <c r="W37" s="635"/>
      <c r="X37" s="635"/>
      <c r="Y37" s="636"/>
      <c r="Z37" s="637">
        <v>5.5</v>
      </c>
      <c r="AA37" s="637"/>
      <c r="AB37" s="637"/>
      <c r="AC37" s="637"/>
      <c r="AD37" s="638" t="s">
        <v>241</v>
      </c>
      <c r="AE37" s="638"/>
      <c r="AF37" s="638"/>
      <c r="AG37" s="638"/>
      <c r="AH37" s="638"/>
      <c r="AI37" s="638"/>
      <c r="AJ37" s="638"/>
      <c r="AK37" s="638"/>
      <c r="AL37" s="639" t="s">
        <v>241</v>
      </c>
      <c r="AM37" s="640"/>
      <c r="AN37" s="640"/>
      <c r="AO37" s="641"/>
      <c r="AQ37" s="700" t="s">
        <v>334</v>
      </c>
      <c r="AR37" s="701"/>
      <c r="AS37" s="701"/>
      <c r="AT37" s="701"/>
      <c r="AU37" s="701"/>
      <c r="AV37" s="701"/>
      <c r="AW37" s="701"/>
      <c r="AX37" s="701"/>
      <c r="AY37" s="702"/>
      <c r="AZ37" s="634">
        <v>71710</v>
      </c>
      <c r="BA37" s="635"/>
      <c r="BB37" s="635"/>
      <c r="BC37" s="635"/>
      <c r="BD37" s="663"/>
      <c r="BE37" s="663"/>
      <c r="BF37" s="689"/>
      <c r="BG37" s="631" t="s">
        <v>335</v>
      </c>
      <c r="BH37" s="632"/>
      <c r="BI37" s="632"/>
      <c r="BJ37" s="632"/>
      <c r="BK37" s="632"/>
      <c r="BL37" s="632"/>
      <c r="BM37" s="632"/>
      <c r="BN37" s="632"/>
      <c r="BO37" s="632"/>
      <c r="BP37" s="632"/>
      <c r="BQ37" s="632"/>
      <c r="BR37" s="632"/>
      <c r="BS37" s="632"/>
      <c r="BT37" s="632"/>
      <c r="BU37" s="633"/>
      <c r="BV37" s="634">
        <v>20319</v>
      </c>
      <c r="BW37" s="635"/>
      <c r="BX37" s="635"/>
      <c r="BY37" s="635"/>
      <c r="BZ37" s="635"/>
      <c r="CA37" s="635"/>
      <c r="CB37" s="644"/>
      <c r="CD37" s="631" t="s">
        <v>336</v>
      </c>
      <c r="CE37" s="632"/>
      <c r="CF37" s="632"/>
      <c r="CG37" s="632"/>
      <c r="CH37" s="632"/>
      <c r="CI37" s="632"/>
      <c r="CJ37" s="632"/>
      <c r="CK37" s="632"/>
      <c r="CL37" s="632"/>
      <c r="CM37" s="632"/>
      <c r="CN37" s="632"/>
      <c r="CO37" s="632"/>
      <c r="CP37" s="632"/>
      <c r="CQ37" s="633"/>
      <c r="CR37" s="634">
        <v>91962</v>
      </c>
      <c r="CS37" s="663"/>
      <c r="CT37" s="663"/>
      <c r="CU37" s="663"/>
      <c r="CV37" s="663"/>
      <c r="CW37" s="663"/>
      <c r="CX37" s="663"/>
      <c r="CY37" s="664"/>
      <c r="CZ37" s="639">
        <v>2.2999999999999998</v>
      </c>
      <c r="DA37" s="661"/>
      <c r="DB37" s="661"/>
      <c r="DC37" s="665"/>
      <c r="DD37" s="643">
        <v>91962</v>
      </c>
      <c r="DE37" s="663"/>
      <c r="DF37" s="663"/>
      <c r="DG37" s="663"/>
      <c r="DH37" s="663"/>
      <c r="DI37" s="663"/>
      <c r="DJ37" s="663"/>
      <c r="DK37" s="664"/>
      <c r="DL37" s="643">
        <v>89525</v>
      </c>
      <c r="DM37" s="663"/>
      <c r="DN37" s="663"/>
      <c r="DO37" s="663"/>
      <c r="DP37" s="663"/>
      <c r="DQ37" s="663"/>
      <c r="DR37" s="663"/>
      <c r="DS37" s="663"/>
      <c r="DT37" s="663"/>
      <c r="DU37" s="663"/>
      <c r="DV37" s="664"/>
      <c r="DW37" s="639">
        <v>4.8</v>
      </c>
      <c r="DX37" s="661"/>
      <c r="DY37" s="661"/>
      <c r="DZ37" s="661"/>
      <c r="EA37" s="661"/>
      <c r="EB37" s="661"/>
      <c r="EC37" s="662"/>
    </row>
    <row r="38" spans="2:133" ht="11.25" customHeight="1" x14ac:dyDescent="0.2">
      <c r="B38" s="631" t="s">
        <v>337</v>
      </c>
      <c r="C38" s="632"/>
      <c r="D38" s="632"/>
      <c r="E38" s="632"/>
      <c r="F38" s="632"/>
      <c r="G38" s="632"/>
      <c r="H38" s="632"/>
      <c r="I38" s="632"/>
      <c r="J38" s="632"/>
      <c r="K38" s="632"/>
      <c r="L38" s="632"/>
      <c r="M38" s="632"/>
      <c r="N38" s="632"/>
      <c r="O38" s="632"/>
      <c r="P38" s="632"/>
      <c r="Q38" s="633"/>
      <c r="R38" s="634">
        <v>140927</v>
      </c>
      <c r="S38" s="635"/>
      <c r="T38" s="635"/>
      <c r="U38" s="635"/>
      <c r="V38" s="635"/>
      <c r="W38" s="635"/>
      <c r="X38" s="635"/>
      <c r="Y38" s="636"/>
      <c r="Z38" s="637">
        <v>3.4</v>
      </c>
      <c r="AA38" s="637"/>
      <c r="AB38" s="637"/>
      <c r="AC38" s="637"/>
      <c r="AD38" s="638">
        <v>767</v>
      </c>
      <c r="AE38" s="638"/>
      <c r="AF38" s="638"/>
      <c r="AG38" s="638"/>
      <c r="AH38" s="638"/>
      <c r="AI38" s="638"/>
      <c r="AJ38" s="638"/>
      <c r="AK38" s="638"/>
      <c r="AL38" s="639">
        <v>0</v>
      </c>
      <c r="AM38" s="640"/>
      <c r="AN38" s="640"/>
      <c r="AO38" s="641"/>
      <c r="AQ38" s="700" t="s">
        <v>338</v>
      </c>
      <c r="AR38" s="701"/>
      <c r="AS38" s="701"/>
      <c r="AT38" s="701"/>
      <c r="AU38" s="701"/>
      <c r="AV38" s="701"/>
      <c r="AW38" s="701"/>
      <c r="AX38" s="701"/>
      <c r="AY38" s="702"/>
      <c r="AZ38" s="634">
        <v>26700</v>
      </c>
      <c r="BA38" s="635"/>
      <c r="BB38" s="635"/>
      <c r="BC38" s="635"/>
      <c r="BD38" s="663"/>
      <c r="BE38" s="663"/>
      <c r="BF38" s="689"/>
      <c r="BG38" s="631" t="s">
        <v>339</v>
      </c>
      <c r="BH38" s="632"/>
      <c r="BI38" s="632"/>
      <c r="BJ38" s="632"/>
      <c r="BK38" s="632"/>
      <c r="BL38" s="632"/>
      <c r="BM38" s="632"/>
      <c r="BN38" s="632"/>
      <c r="BO38" s="632"/>
      <c r="BP38" s="632"/>
      <c r="BQ38" s="632"/>
      <c r="BR38" s="632"/>
      <c r="BS38" s="632"/>
      <c r="BT38" s="632"/>
      <c r="BU38" s="633"/>
      <c r="BV38" s="634">
        <v>569</v>
      </c>
      <c r="BW38" s="635"/>
      <c r="BX38" s="635"/>
      <c r="BY38" s="635"/>
      <c r="BZ38" s="635"/>
      <c r="CA38" s="635"/>
      <c r="CB38" s="644"/>
      <c r="CD38" s="631" t="s">
        <v>340</v>
      </c>
      <c r="CE38" s="632"/>
      <c r="CF38" s="632"/>
      <c r="CG38" s="632"/>
      <c r="CH38" s="632"/>
      <c r="CI38" s="632"/>
      <c r="CJ38" s="632"/>
      <c r="CK38" s="632"/>
      <c r="CL38" s="632"/>
      <c r="CM38" s="632"/>
      <c r="CN38" s="632"/>
      <c r="CO38" s="632"/>
      <c r="CP38" s="632"/>
      <c r="CQ38" s="633"/>
      <c r="CR38" s="634">
        <v>384915</v>
      </c>
      <c r="CS38" s="635"/>
      <c r="CT38" s="635"/>
      <c r="CU38" s="635"/>
      <c r="CV38" s="635"/>
      <c r="CW38" s="635"/>
      <c r="CX38" s="635"/>
      <c r="CY38" s="636"/>
      <c r="CZ38" s="639">
        <v>9.6999999999999993</v>
      </c>
      <c r="DA38" s="661"/>
      <c r="DB38" s="661"/>
      <c r="DC38" s="665"/>
      <c r="DD38" s="643">
        <v>331259</v>
      </c>
      <c r="DE38" s="635"/>
      <c r="DF38" s="635"/>
      <c r="DG38" s="635"/>
      <c r="DH38" s="635"/>
      <c r="DI38" s="635"/>
      <c r="DJ38" s="635"/>
      <c r="DK38" s="636"/>
      <c r="DL38" s="643">
        <v>263782</v>
      </c>
      <c r="DM38" s="635"/>
      <c r="DN38" s="635"/>
      <c r="DO38" s="635"/>
      <c r="DP38" s="635"/>
      <c r="DQ38" s="635"/>
      <c r="DR38" s="635"/>
      <c r="DS38" s="635"/>
      <c r="DT38" s="635"/>
      <c r="DU38" s="635"/>
      <c r="DV38" s="636"/>
      <c r="DW38" s="639">
        <v>14.2</v>
      </c>
      <c r="DX38" s="661"/>
      <c r="DY38" s="661"/>
      <c r="DZ38" s="661"/>
      <c r="EA38" s="661"/>
      <c r="EB38" s="661"/>
      <c r="EC38" s="662"/>
    </row>
    <row r="39" spans="2:133" ht="11.25" customHeight="1" x14ac:dyDescent="0.2">
      <c r="B39" s="631" t="s">
        <v>341</v>
      </c>
      <c r="C39" s="632"/>
      <c r="D39" s="632"/>
      <c r="E39" s="632"/>
      <c r="F39" s="632"/>
      <c r="G39" s="632"/>
      <c r="H39" s="632"/>
      <c r="I39" s="632"/>
      <c r="J39" s="632"/>
      <c r="K39" s="632"/>
      <c r="L39" s="632"/>
      <c r="M39" s="632"/>
      <c r="N39" s="632"/>
      <c r="O39" s="632"/>
      <c r="P39" s="632"/>
      <c r="Q39" s="633"/>
      <c r="R39" s="634">
        <v>511000</v>
      </c>
      <c r="S39" s="635"/>
      <c r="T39" s="635"/>
      <c r="U39" s="635"/>
      <c r="V39" s="635"/>
      <c r="W39" s="635"/>
      <c r="X39" s="635"/>
      <c r="Y39" s="636"/>
      <c r="Z39" s="637">
        <v>12.3</v>
      </c>
      <c r="AA39" s="637"/>
      <c r="AB39" s="637"/>
      <c r="AC39" s="637"/>
      <c r="AD39" s="638" t="s">
        <v>241</v>
      </c>
      <c r="AE39" s="638"/>
      <c r="AF39" s="638"/>
      <c r="AG39" s="638"/>
      <c r="AH39" s="638"/>
      <c r="AI39" s="638"/>
      <c r="AJ39" s="638"/>
      <c r="AK39" s="638"/>
      <c r="AL39" s="639" t="s">
        <v>241</v>
      </c>
      <c r="AM39" s="640"/>
      <c r="AN39" s="640"/>
      <c r="AO39" s="641"/>
      <c r="AQ39" s="700" t="s">
        <v>342</v>
      </c>
      <c r="AR39" s="701"/>
      <c r="AS39" s="701"/>
      <c r="AT39" s="701"/>
      <c r="AU39" s="701"/>
      <c r="AV39" s="701"/>
      <c r="AW39" s="701"/>
      <c r="AX39" s="701"/>
      <c r="AY39" s="702"/>
      <c r="AZ39" s="634">
        <v>2483</v>
      </c>
      <c r="BA39" s="635"/>
      <c r="BB39" s="635"/>
      <c r="BC39" s="635"/>
      <c r="BD39" s="663"/>
      <c r="BE39" s="663"/>
      <c r="BF39" s="689"/>
      <c r="BG39" s="631" t="s">
        <v>343</v>
      </c>
      <c r="BH39" s="632"/>
      <c r="BI39" s="632"/>
      <c r="BJ39" s="632"/>
      <c r="BK39" s="632"/>
      <c r="BL39" s="632"/>
      <c r="BM39" s="632"/>
      <c r="BN39" s="632"/>
      <c r="BO39" s="632"/>
      <c r="BP39" s="632"/>
      <c r="BQ39" s="632"/>
      <c r="BR39" s="632"/>
      <c r="BS39" s="632"/>
      <c r="BT39" s="632"/>
      <c r="BU39" s="633"/>
      <c r="BV39" s="634">
        <v>815</v>
      </c>
      <c r="BW39" s="635"/>
      <c r="BX39" s="635"/>
      <c r="BY39" s="635"/>
      <c r="BZ39" s="635"/>
      <c r="CA39" s="635"/>
      <c r="CB39" s="644"/>
      <c r="CD39" s="631" t="s">
        <v>344</v>
      </c>
      <c r="CE39" s="632"/>
      <c r="CF39" s="632"/>
      <c r="CG39" s="632"/>
      <c r="CH39" s="632"/>
      <c r="CI39" s="632"/>
      <c r="CJ39" s="632"/>
      <c r="CK39" s="632"/>
      <c r="CL39" s="632"/>
      <c r="CM39" s="632"/>
      <c r="CN39" s="632"/>
      <c r="CO39" s="632"/>
      <c r="CP39" s="632"/>
      <c r="CQ39" s="633"/>
      <c r="CR39" s="634">
        <v>192165</v>
      </c>
      <c r="CS39" s="663"/>
      <c r="CT39" s="663"/>
      <c r="CU39" s="663"/>
      <c r="CV39" s="663"/>
      <c r="CW39" s="663"/>
      <c r="CX39" s="663"/>
      <c r="CY39" s="664"/>
      <c r="CZ39" s="639">
        <v>4.8</v>
      </c>
      <c r="DA39" s="661"/>
      <c r="DB39" s="661"/>
      <c r="DC39" s="665"/>
      <c r="DD39" s="643">
        <v>191705</v>
      </c>
      <c r="DE39" s="663"/>
      <c r="DF39" s="663"/>
      <c r="DG39" s="663"/>
      <c r="DH39" s="663"/>
      <c r="DI39" s="663"/>
      <c r="DJ39" s="663"/>
      <c r="DK39" s="664"/>
      <c r="DL39" s="643" t="s">
        <v>241</v>
      </c>
      <c r="DM39" s="663"/>
      <c r="DN39" s="663"/>
      <c r="DO39" s="663"/>
      <c r="DP39" s="663"/>
      <c r="DQ39" s="663"/>
      <c r="DR39" s="663"/>
      <c r="DS39" s="663"/>
      <c r="DT39" s="663"/>
      <c r="DU39" s="663"/>
      <c r="DV39" s="664"/>
      <c r="DW39" s="639" t="s">
        <v>179</v>
      </c>
      <c r="DX39" s="661"/>
      <c r="DY39" s="661"/>
      <c r="DZ39" s="661"/>
      <c r="EA39" s="661"/>
      <c r="EB39" s="661"/>
      <c r="EC39" s="662"/>
    </row>
    <row r="40" spans="2:133" ht="11.25" customHeight="1" x14ac:dyDescent="0.2">
      <c r="B40" s="631" t="s">
        <v>345</v>
      </c>
      <c r="C40" s="632"/>
      <c r="D40" s="632"/>
      <c r="E40" s="632"/>
      <c r="F40" s="632"/>
      <c r="G40" s="632"/>
      <c r="H40" s="632"/>
      <c r="I40" s="632"/>
      <c r="J40" s="632"/>
      <c r="K40" s="632"/>
      <c r="L40" s="632"/>
      <c r="M40" s="632"/>
      <c r="N40" s="632"/>
      <c r="O40" s="632"/>
      <c r="P40" s="632"/>
      <c r="Q40" s="633"/>
      <c r="R40" s="634" t="s">
        <v>179</v>
      </c>
      <c r="S40" s="635"/>
      <c r="T40" s="635"/>
      <c r="U40" s="635"/>
      <c r="V40" s="635"/>
      <c r="W40" s="635"/>
      <c r="X40" s="635"/>
      <c r="Y40" s="636"/>
      <c r="Z40" s="637" t="s">
        <v>241</v>
      </c>
      <c r="AA40" s="637"/>
      <c r="AB40" s="637"/>
      <c r="AC40" s="637"/>
      <c r="AD40" s="638" t="s">
        <v>179</v>
      </c>
      <c r="AE40" s="638"/>
      <c r="AF40" s="638"/>
      <c r="AG40" s="638"/>
      <c r="AH40" s="638"/>
      <c r="AI40" s="638"/>
      <c r="AJ40" s="638"/>
      <c r="AK40" s="638"/>
      <c r="AL40" s="639" t="s">
        <v>179</v>
      </c>
      <c r="AM40" s="640"/>
      <c r="AN40" s="640"/>
      <c r="AO40" s="641"/>
      <c r="AQ40" s="700" t="s">
        <v>346</v>
      </c>
      <c r="AR40" s="701"/>
      <c r="AS40" s="701"/>
      <c r="AT40" s="701"/>
      <c r="AU40" s="701"/>
      <c r="AV40" s="701"/>
      <c r="AW40" s="701"/>
      <c r="AX40" s="701"/>
      <c r="AY40" s="702"/>
      <c r="AZ40" s="634">
        <v>99</v>
      </c>
      <c r="BA40" s="635"/>
      <c r="BB40" s="635"/>
      <c r="BC40" s="635"/>
      <c r="BD40" s="663"/>
      <c r="BE40" s="663"/>
      <c r="BF40" s="689"/>
      <c r="BG40" s="682" t="s">
        <v>347</v>
      </c>
      <c r="BH40" s="683"/>
      <c r="BI40" s="683"/>
      <c r="BJ40" s="683"/>
      <c r="BK40" s="683"/>
      <c r="BL40" s="224"/>
      <c r="BM40" s="632" t="s">
        <v>348</v>
      </c>
      <c r="BN40" s="632"/>
      <c r="BO40" s="632"/>
      <c r="BP40" s="632"/>
      <c r="BQ40" s="632"/>
      <c r="BR40" s="632"/>
      <c r="BS40" s="632"/>
      <c r="BT40" s="632"/>
      <c r="BU40" s="633"/>
      <c r="BV40" s="634">
        <v>82</v>
      </c>
      <c r="BW40" s="635"/>
      <c r="BX40" s="635"/>
      <c r="BY40" s="635"/>
      <c r="BZ40" s="635"/>
      <c r="CA40" s="635"/>
      <c r="CB40" s="644"/>
      <c r="CD40" s="631" t="s">
        <v>349</v>
      </c>
      <c r="CE40" s="632"/>
      <c r="CF40" s="632"/>
      <c r="CG40" s="632"/>
      <c r="CH40" s="632"/>
      <c r="CI40" s="632"/>
      <c r="CJ40" s="632"/>
      <c r="CK40" s="632"/>
      <c r="CL40" s="632"/>
      <c r="CM40" s="632"/>
      <c r="CN40" s="632"/>
      <c r="CO40" s="632"/>
      <c r="CP40" s="632"/>
      <c r="CQ40" s="633"/>
      <c r="CR40" s="634">
        <v>16</v>
      </c>
      <c r="CS40" s="635"/>
      <c r="CT40" s="635"/>
      <c r="CU40" s="635"/>
      <c r="CV40" s="635"/>
      <c r="CW40" s="635"/>
      <c r="CX40" s="635"/>
      <c r="CY40" s="636"/>
      <c r="CZ40" s="639">
        <v>0</v>
      </c>
      <c r="DA40" s="661"/>
      <c r="DB40" s="661"/>
      <c r="DC40" s="665"/>
      <c r="DD40" s="643">
        <v>15</v>
      </c>
      <c r="DE40" s="635"/>
      <c r="DF40" s="635"/>
      <c r="DG40" s="635"/>
      <c r="DH40" s="635"/>
      <c r="DI40" s="635"/>
      <c r="DJ40" s="635"/>
      <c r="DK40" s="636"/>
      <c r="DL40" s="643">
        <v>15</v>
      </c>
      <c r="DM40" s="635"/>
      <c r="DN40" s="635"/>
      <c r="DO40" s="635"/>
      <c r="DP40" s="635"/>
      <c r="DQ40" s="635"/>
      <c r="DR40" s="635"/>
      <c r="DS40" s="635"/>
      <c r="DT40" s="635"/>
      <c r="DU40" s="635"/>
      <c r="DV40" s="636"/>
      <c r="DW40" s="639">
        <v>0</v>
      </c>
      <c r="DX40" s="661"/>
      <c r="DY40" s="661"/>
      <c r="DZ40" s="661"/>
      <c r="EA40" s="661"/>
      <c r="EB40" s="661"/>
      <c r="EC40" s="662"/>
    </row>
    <row r="41" spans="2:133" ht="11.25" customHeight="1" x14ac:dyDescent="0.2">
      <c r="B41" s="631" t="s">
        <v>350</v>
      </c>
      <c r="C41" s="632"/>
      <c r="D41" s="632"/>
      <c r="E41" s="632"/>
      <c r="F41" s="632"/>
      <c r="G41" s="632"/>
      <c r="H41" s="632"/>
      <c r="I41" s="632"/>
      <c r="J41" s="632"/>
      <c r="K41" s="632"/>
      <c r="L41" s="632"/>
      <c r="M41" s="632"/>
      <c r="N41" s="632"/>
      <c r="O41" s="632"/>
      <c r="P41" s="632"/>
      <c r="Q41" s="633"/>
      <c r="R41" s="634" t="s">
        <v>179</v>
      </c>
      <c r="S41" s="635"/>
      <c r="T41" s="635"/>
      <c r="U41" s="635"/>
      <c r="V41" s="635"/>
      <c r="W41" s="635"/>
      <c r="X41" s="635"/>
      <c r="Y41" s="636"/>
      <c r="Z41" s="637" t="s">
        <v>241</v>
      </c>
      <c r="AA41" s="637"/>
      <c r="AB41" s="637"/>
      <c r="AC41" s="637"/>
      <c r="AD41" s="638" t="s">
        <v>179</v>
      </c>
      <c r="AE41" s="638"/>
      <c r="AF41" s="638"/>
      <c r="AG41" s="638"/>
      <c r="AH41" s="638"/>
      <c r="AI41" s="638"/>
      <c r="AJ41" s="638"/>
      <c r="AK41" s="638"/>
      <c r="AL41" s="639" t="s">
        <v>249</v>
      </c>
      <c r="AM41" s="640"/>
      <c r="AN41" s="640"/>
      <c r="AO41" s="641"/>
      <c r="AQ41" s="700" t="s">
        <v>351</v>
      </c>
      <c r="AR41" s="701"/>
      <c r="AS41" s="701"/>
      <c r="AT41" s="701"/>
      <c r="AU41" s="701"/>
      <c r="AV41" s="701"/>
      <c r="AW41" s="701"/>
      <c r="AX41" s="701"/>
      <c r="AY41" s="702"/>
      <c r="AZ41" s="634">
        <v>68651</v>
      </c>
      <c r="BA41" s="635"/>
      <c r="BB41" s="635"/>
      <c r="BC41" s="635"/>
      <c r="BD41" s="663"/>
      <c r="BE41" s="663"/>
      <c r="BF41" s="689"/>
      <c r="BG41" s="682"/>
      <c r="BH41" s="683"/>
      <c r="BI41" s="683"/>
      <c r="BJ41" s="683"/>
      <c r="BK41" s="683"/>
      <c r="BL41" s="224"/>
      <c r="BM41" s="632" t="s">
        <v>352</v>
      </c>
      <c r="BN41" s="632"/>
      <c r="BO41" s="632"/>
      <c r="BP41" s="632"/>
      <c r="BQ41" s="632"/>
      <c r="BR41" s="632"/>
      <c r="BS41" s="632"/>
      <c r="BT41" s="632"/>
      <c r="BU41" s="633"/>
      <c r="BV41" s="634">
        <v>3</v>
      </c>
      <c r="BW41" s="635"/>
      <c r="BX41" s="635"/>
      <c r="BY41" s="635"/>
      <c r="BZ41" s="635"/>
      <c r="CA41" s="635"/>
      <c r="CB41" s="644"/>
      <c r="CD41" s="631" t="s">
        <v>353</v>
      </c>
      <c r="CE41" s="632"/>
      <c r="CF41" s="632"/>
      <c r="CG41" s="632"/>
      <c r="CH41" s="632"/>
      <c r="CI41" s="632"/>
      <c r="CJ41" s="632"/>
      <c r="CK41" s="632"/>
      <c r="CL41" s="632"/>
      <c r="CM41" s="632"/>
      <c r="CN41" s="632"/>
      <c r="CO41" s="632"/>
      <c r="CP41" s="632"/>
      <c r="CQ41" s="633"/>
      <c r="CR41" s="634" t="s">
        <v>241</v>
      </c>
      <c r="CS41" s="663"/>
      <c r="CT41" s="663"/>
      <c r="CU41" s="663"/>
      <c r="CV41" s="663"/>
      <c r="CW41" s="663"/>
      <c r="CX41" s="663"/>
      <c r="CY41" s="664"/>
      <c r="CZ41" s="639" t="s">
        <v>249</v>
      </c>
      <c r="DA41" s="661"/>
      <c r="DB41" s="661"/>
      <c r="DC41" s="665"/>
      <c r="DD41" s="643" t="s">
        <v>179</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2">
      <c r="B42" s="631" t="s">
        <v>354</v>
      </c>
      <c r="C42" s="632"/>
      <c r="D42" s="632"/>
      <c r="E42" s="632"/>
      <c r="F42" s="632"/>
      <c r="G42" s="632"/>
      <c r="H42" s="632"/>
      <c r="I42" s="632"/>
      <c r="J42" s="632"/>
      <c r="K42" s="632"/>
      <c r="L42" s="632"/>
      <c r="M42" s="632"/>
      <c r="N42" s="632"/>
      <c r="O42" s="632"/>
      <c r="P42" s="632"/>
      <c r="Q42" s="633"/>
      <c r="R42" s="634">
        <v>46200</v>
      </c>
      <c r="S42" s="635"/>
      <c r="T42" s="635"/>
      <c r="U42" s="635"/>
      <c r="V42" s="635"/>
      <c r="W42" s="635"/>
      <c r="X42" s="635"/>
      <c r="Y42" s="636"/>
      <c r="Z42" s="637">
        <v>1.1000000000000001</v>
      </c>
      <c r="AA42" s="637"/>
      <c r="AB42" s="637"/>
      <c r="AC42" s="637"/>
      <c r="AD42" s="638" t="s">
        <v>179</v>
      </c>
      <c r="AE42" s="638"/>
      <c r="AF42" s="638"/>
      <c r="AG42" s="638"/>
      <c r="AH42" s="638"/>
      <c r="AI42" s="638"/>
      <c r="AJ42" s="638"/>
      <c r="AK42" s="638"/>
      <c r="AL42" s="639" t="s">
        <v>241</v>
      </c>
      <c r="AM42" s="640"/>
      <c r="AN42" s="640"/>
      <c r="AO42" s="641"/>
      <c r="AQ42" s="717" t="s">
        <v>355</v>
      </c>
      <c r="AR42" s="718"/>
      <c r="AS42" s="718"/>
      <c r="AT42" s="718"/>
      <c r="AU42" s="718"/>
      <c r="AV42" s="718"/>
      <c r="AW42" s="718"/>
      <c r="AX42" s="718"/>
      <c r="AY42" s="719"/>
      <c r="AZ42" s="709">
        <v>215371</v>
      </c>
      <c r="BA42" s="710"/>
      <c r="BB42" s="710"/>
      <c r="BC42" s="710"/>
      <c r="BD42" s="693"/>
      <c r="BE42" s="693"/>
      <c r="BF42" s="695"/>
      <c r="BG42" s="684"/>
      <c r="BH42" s="685"/>
      <c r="BI42" s="685"/>
      <c r="BJ42" s="685"/>
      <c r="BK42" s="685"/>
      <c r="BL42" s="225"/>
      <c r="BM42" s="653" t="s">
        <v>356</v>
      </c>
      <c r="BN42" s="653"/>
      <c r="BO42" s="653"/>
      <c r="BP42" s="653"/>
      <c r="BQ42" s="653"/>
      <c r="BR42" s="653"/>
      <c r="BS42" s="653"/>
      <c r="BT42" s="653"/>
      <c r="BU42" s="654"/>
      <c r="BV42" s="709">
        <v>475</v>
      </c>
      <c r="BW42" s="710"/>
      <c r="BX42" s="710"/>
      <c r="BY42" s="710"/>
      <c r="BZ42" s="710"/>
      <c r="CA42" s="710"/>
      <c r="CB42" s="716"/>
      <c r="CD42" s="631" t="s">
        <v>357</v>
      </c>
      <c r="CE42" s="632"/>
      <c r="CF42" s="632"/>
      <c r="CG42" s="632"/>
      <c r="CH42" s="632"/>
      <c r="CI42" s="632"/>
      <c r="CJ42" s="632"/>
      <c r="CK42" s="632"/>
      <c r="CL42" s="632"/>
      <c r="CM42" s="632"/>
      <c r="CN42" s="632"/>
      <c r="CO42" s="632"/>
      <c r="CP42" s="632"/>
      <c r="CQ42" s="633"/>
      <c r="CR42" s="634">
        <v>890561</v>
      </c>
      <c r="CS42" s="635"/>
      <c r="CT42" s="635"/>
      <c r="CU42" s="635"/>
      <c r="CV42" s="635"/>
      <c r="CW42" s="635"/>
      <c r="CX42" s="635"/>
      <c r="CY42" s="636"/>
      <c r="CZ42" s="639">
        <v>22.5</v>
      </c>
      <c r="DA42" s="640"/>
      <c r="DB42" s="640"/>
      <c r="DC42" s="646"/>
      <c r="DD42" s="643">
        <v>202906</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2">
      <c r="B43" s="652" t="s">
        <v>358</v>
      </c>
      <c r="C43" s="653"/>
      <c r="D43" s="653"/>
      <c r="E43" s="653"/>
      <c r="F43" s="653"/>
      <c r="G43" s="653"/>
      <c r="H43" s="653"/>
      <c r="I43" s="653"/>
      <c r="J43" s="653"/>
      <c r="K43" s="653"/>
      <c r="L43" s="653"/>
      <c r="M43" s="653"/>
      <c r="N43" s="653"/>
      <c r="O43" s="653"/>
      <c r="P43" s="653"/>
      <c r="Q43" s="654"/>
      <c r="R43" s="709">
        <v>4149096</v>
      </c>
      <c r="S43" s="710"/>
      <c r="T43" s="710"/>
      <c r="U43" s="710"/>
      <c r="V43" s="710"/>
      <c r="W43" s="710"/>
      <c r="X43" s="710"/>
      <c r="Y43" s="711"/>
      <c r="Z43" s="712">
        <v>100</v>
      </c>
      <c r="AA43" s="712"/>
      <c r="AB43" s="712"/>
      <c r="AC43" s="712"/>
      <c r="AD43" s="713">
        <v>1808185</v>
      </c>
      <c r="AE43" s="713"/>
      <c r="AF43" s="713"/>
      <c r="AG43" s="713"/>
      <c r="AH43" s="713"/>
      <c r="AI43" s="713"/>
      <c r="AJ43" s="713"/>
      <c r="AK43" s="713"/>
      <c r="AL43" s="714">
        <v>100</v>
      </c>
      <c r="AM43" s="694"/>
      <c r="AN43" s="694"/>
      <c r="AO43" s="715"/>
      <c r="CD43" s="631" t="s">
        <v>359</v>
      </c>
      <c r="CE43" s="632"/>
      <c r="CF43" s="632"/>
      <c r="CG43" s="632"/>
      <c r="CH43" s="632"/>
      <c r="CI43" s="632"/>
      <c r="CJ43" s="632"/>
      <c r="CK43" s="632"/>
      <c r="CL43" s="632"/>
      <c r="CM43" s="632"/>
      <c r="CN43" s="632"/>
      <c r="CO43" s="632"/>
      <c r="CP43" s="632"/>
      <c r="CQ43" s="633"/>
      <c r="CR43" s="634">
        <v>26261</v>
      </c>
      <c r="CS43" s="663"/>
      <c r="CT43" s="663"/>
      <c r="CU43" s="663"/>
      <c r="CV43" s="663"/>
      <c r="CW43" s="663"/>
      <c r="CX43" s="663"/>
      <c r="CY43" s="664"/>
      <c r="CZ43" s="639">
        <v>0.7</v>
      </c>
      <c r="DA43" s="661"/>
      <c r="DB43" s="661"/>
      <c r="DC43" s="665"/>
      <c r="DD43" s="643">
        <v>26261</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2">
      <c r="CD44" s="667" t="s">
        <v>307</v>
      </c>
      <c r="CE44" s="668"/>
      <c r="CF44" s="631" t="s">
        <v>360</v>
      </c>
      <c r="CG44" s="632"/>
      <c r="CH44" s="632"/>
      <c r="CI44" s="632"/>
      <c r="CJ44" s="632"/>
      <c r="CK44" s="632"/>
      <c r="CL44" s="632"/>
      <c r="CM44" s="632"/>
      <c r="CN44" s="632"/>
      <c r="CO44" s="632"/>
      <c r="CP44" s="632"/>
      <c r="CQ44" s="633"/>
      <c r="CR44" s="634">
        <v>874362</v>
      </c>
      <c r="CS44" s="635"/>
      <c r="CT44" s="635"/>
      <c r="CU44" s="635"/>
      <c r="CV44" s="635"/>
      <c r="CW44" s="635"/>
      <c r="CX44" s="635"/>
      <c r="CY44" s="636"/>
      <c r="CZ44" s="639">
        <v>22.1</v>
      </c>
      <c r="DA44" s="640"/>
      <c r="DB44" s="640"/>
      <c r="DC44" s="646"/>
      <c r="DD44" s="643">
        <v>201276</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2">
      <c r="B45" s="215" t="s">
        <v>361</v>
      </c>
      <c r="CD45" s="669"/>
      <c r="CE45" s="670"/>
      <c r="CF45" s="631" t="s">
        <v>362</v>
      </c>
      <c r="CG45" s="632"/>
      <c r="CH45" s="632"/>
      <c r="CI45" s="632"/>
      <c r="CJ45" s="632"/>
      <c r="CK45" s="632"/>
      <c r="CL45" s="632"/>
      <c r="CM45" s="632"/>
      <c r="CN45" s="632"/>
      <c r="CO45" s="632"/>
      <c r="CP45" s="632"/>
      <c r="CQ45" s="633"/>
      <c r="CR45" s="634">
        <v>138141</v>
      </c>
      <c r="CS45" s="663"/>
      <c r="CT45" s="663"/>
      <c r="CU45" s="663"/>
      <c r="CV45" s="663"/>
      <c r="CW45" s="663"/>
      <c r="CX45" s="663"/>
      <c r="CY45" s="664"/>
      <c r="CZ45" s="639">
        <v>3.5</v>
      </c>
      <c r="DA45" s="661"/>
      <c r="DB45" s="661"/>
      <c r="DC45" s="665"/>
      <c r="DD45" s="643">
        <v>13100</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2">
      <c r="B46" s="226" t="s">
        <v>363</v>
      </c>
      <c r="CD46" s="669"/>
      <c r="CE46" s="670"/>
      <c r="CF46" s="631" t="s">
        <v>364</v>
      </c>
      <c r="CG46" s="632"/>
      <c r="CH46" s="632"/>
      <c r="CI46" s="632"/>
      <c r="CJ46" s="632"/>
      <c r="CK46" s="632"/>
      <c r="CL46" s="632"/>
      <c r="CM46" s="632"/>
      <c r="CN46" s="632"/>
      <c r="CO46" s="632"/>
      <c r="CP46" s="632"/>
      <c r="CQ46" s="633"/>
      <c r="CR46" s="634">
        <v>727097</v>
      </c>
      <c r="CS46" s="635"/>
      <c r="CT46" s="635"/>
      <c r="CU46" s="635"/>
      <c r="CV46" s="635"/>
      <c r="CW46" s="635"/>
      <c r="CX46" s="635"/>
      <c r="CY46" s="636"/>
      <c r="CZ46" s="639">
        <v>18.3</v>
      </c>
      <c r="DA46" s="640"/>
      <c r="DB46" s="640"/>
      <c r="DC46" s="646"/>
      <c r="DD46" s="643">
        <v>185452</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2">
      <c r="B47" s="226" t="s">
        <v>365</v>
      </c>
      <c r="CD47" s="669"/>
      <c r="CE47" s="670"/>
      <c r="CF47" s="631" t="s">
        <v>366</v>
      </c>
      <c r="CG47" s="632"/>
      <c r="CH47" s="632"/>
      <c r="CI47" s="632"/>
      <c r="CJ47" s="632"/>
      <c r="CK47" s="632"/>
      <c r="CL47" s="632"/>
      <c r="CM47" s="632"/>
      <c r="CN47" s="632"/>
      <c r="CO47" s="632"/>
      <c r="CP47" s="632"/>
      <c r="CQ47" s="633"/>
      <c r="CR47" s="634">
        <v>16199</v>
      </c>
      <c r="CS47" s="663"/>
      <c r="CT47" s="663"/>
      <c r="CU47" s="663"/>
      <c r="CV47" s="663"/>
      <c r="CW47" s="663"/>
      <c r="CX47" s="663"/>
      <c r="CY47" s="664"/>
      <c r="CZ47" s="639">
        <v>0.4</v>
      </c>
      <c r="DA47" s="661"/>
      <c r="DB47" s="661"/>
      <c r="DC47" s="665"/>
      <c r="DD47" s="643">
        <v>1630</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ht="10.8" x14ac:dyDescent="0.2">
      <c r="B48" s="226"/>
      <c r="CD48" s="671"/>
      <c r="CE48" s="672"/>
      <c r="CF48" s="631" t="s">
        <v>367</v>
      </c>
      <c r="CG48" s="632"/>
      <c r="CH48" s="632"/>
      <c r="CI48" s="632"/>
      <c r="CJ48" s="632"/>
      <c r="CK48" s="632"/>
      <c r="CL48" s="632"/>
      <c r="CM48" s="632"/>
      <c r="CN48" s="632"/>
      <c r="CO48" s="632"/>
      <c r="CP48" s="632"/>
      <c r="CQ48" s="633"/>
      <c r="CR48" s="634" t="s">
        <v>241</v>
      </c>
      <c r="CS48" s="635"/>
      <c r="CT48" s="635"/>
      <c r="CU48" s="635"/>
      <c r="CV48" s="635"/>
      <c r="CW48" s="635"/>
      <c r="CX48" s="635"/>
      <c r="CY48" s="636"/>
      <c r="CZ48" s="639" t="s">
        <v>241</v>
      </c>
      <c r="DA48" s="640"/>
      <c r="DB48" s="640"/>
      <c r="DC48" s="646"/>
      <c r="DD48" s="643" t="s">
        <v>241</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2">
      <c r="B49" s="226"/>
      <c r="CD49" s="652" t="s">
        <v>368</v>
      </c>
      <c r="CE49" s="653"/>
      <c r="CF49" s="653"/>
      <c r="CG49" s="653"/>
      <c r="CH49" s="653"/>
      <c r="CI49" s="653"/>
      <c r="CJ49" s="653"/>
      <c r="CK49" s="653"/>
      <c r="CL49" s="653"/>
      <c r="CM49" s="653"/>
      <c r="CN49" s="653"/>
      <c r="CO49" s="653"/>
      <c r="CP49" s="653"/>
      <c r="CQ49" s="654"/>
      <c r="CR49" s="709">
        <v>3964853</v>
      </c>
      <c r="CS49" s="693"/>
      <c r="CT49" s="693"/>
      <c r="CU49" s="693"/>
      <c r="CV49" s="693"/>
      <c r="CW49" s="693"/>
      <c r="CX49" s="693"/>
      <c r="CY49" s="720"/>
      <c r="CZ49" s="714">
        <v>100</v>
      </c>
      <c r="DA49" s="721"/>
      <c r="DB49" s="721"/>
      <c r="DC49" s="722"/>
      <c r="DD49" s="723">
        <v>2431463</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ffHyZOfH1YDfqZYqKjGjXmsr71/pPo3o49hRLjDQXWYEEII4gPX2JCOgP1hvLw1IL8CF8RfGAIkRoxT6sp8Z/w==" saltValue="gNxMuC4lmpQDKsY/uhZs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370</v>
      </c>
      <c r="DK2" s="760"/>
      <c r="DL2" s="760"/>
      <c r="DM2" s="760"/>
      <c r="DN2" s="760"/>
      <c r="DO2" s="761"/>
      <c r="DP2" s="229"/>
      <c r="DQ2" s="759" t="s">
        <v>371</v>
      </c>
      <c r="DR2" s="760"/>
      <c r="DS2" s="760"/>
      <c r="DT2" s="760"/>
      <c r="DU2" s="760"/>
      <c r="DV2" s="760"/>
      <c r="DW2" s="760"/>
      <c r="DX2" s="760"/>
      <c r="DY2" s="760"/>
      <c r="DZ2" s="76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762" t="s">
        <v>372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753" t="s">
        <v>374</v>
      </c>
      <c r="B5" s="754"/>
      <c r="C5" s="754"/>
      <c r="D5" s="754"/>
      <c r="E5" s="754"/>
      <c r="F5" s="754"/>
      <c r="G5" s="754"/>
      <c r="H5" s="754"/>
      <c r="I5" s="754"/>
      <c r="J5" s="754"/>
      <c r="K5" s="754"/>
      <c r="L5" s="754"/>
      <c r="M5" s="754"/>
      <c r="N5" s="754"/>
      <c r="O5" s="754"/>
      <c r="P5" s="755"/>
      <c r="Q5" s="730" t="s">
        <v>375</v>
      </c>
      <c r="R5" s="731"/>
      <c r="S5" s="731"/>
      <c r="T5" s="731"/>
      <c r="U5" s="732"/>
      <c r="V5" s="730" t="s">
        <v>376</v>
      </c>
      <c r="W5" s="731"/>
      <c r="X5" s="731"/>
      <c r="Y5" s="731"/>
      <c r="Z5" s="732"/>
      <c r="AA5" s="730" t="s">
        <v>377</v>
      </c>
      <c r="AB5" s="731"/>
      <c r="AC5" s="731"/>
      <c r="AD5" s="731"/>
      <c r="AE5" s="731"/>
      <c r="AF5" s="763" t="s">
        <v>378</v>
      </c>
      <c r="AG5" s="731"/>
      <c r="AH5" s="731"/>
      <c r="AI5" s="731"/>
      <c r="AJ5" s="742"/>
      <c r="AK5" s="731" t="s">
        <v>379</v>
      </c>
      <c r="AL5" s="731"/>
      <c r="AM5" s="731"/>
      <c r="AN5" s="731"/>
      <c r="AO5" s="732"/>
      <c r="AP5" s="730" t="s">
        <v>380</v>
      </c>
      <c r="AQ5" s="731"/>
      <c r="AR5" s="731"/>
      <c r="AS5" s="731"/>
      <c r="AT5" s="732"/>
      <c r="AU5" s="730" t="s">
        <v>381</v>
      </c>
      <c r="AV5" s="731"/>
      <c r="AW5" s="731"/>
      <c r="AX5" s="731"/>
      <c r="AY5" s="742"/>
      <c r="AZ5" s="234"/>
      <c r="BA5" s="234"/>
      <c r="BB5" s="234"/>
      <c r="BC5" s="234"/>
      <c r="BD5" s="234"/>
      <c r="BE5" s="235"/>
      <c r="BF5" s="235"/>
      <c r="BG5" s="235"/>
      <c r="BH5" s="235"/>
      <c r="BI5" s="235"/>
      <c r="BJ5" s="235"/>
      <c r="BK5" s="235"/>
      <c r="BL5" s="235"/>
      <c r="BM5" s="235"/>
      <c r="BN5" s="235"/>
      <c r="BO5" s="235"/>
      <c r="BP5" s="235"/>
      <c r="BQ5" s="753" t="s">
        <v>382</v>
      </c>
      <c r="BR5" s="754"/>
      <c r="BS5" s="754"/>
      <c r="BT5" s="754"/>
      <c r="BU5" s="754"/>
      <c r="BV5" s="754"/>
      <c r="BW5" s="754"/>
      <c r="BX5" s="754"/>
      <c r="BY5" s="754"/>
      <c r="BZ5" s="754"/>
      <c r="CA5" s="754"/>
      <c r="CB5" s="754"/>
      <c r="CC5" s="754"/>
      <c r="CD5" s="754"/>
      <c r="CE5" s="754"/>
      <c r="CF5" s="754"/>
      <c r="CG5" s="755"/>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36" t="s">
        <v>388</v>
      </c>
      <c r="DH5" s="737"/>
      <c r="DI5" s="737"/>
      <c r="DJ5" s="737"/>
      <c r="DK5" s="738"/>
      <c r="DL5" s="736" t="s">
        <v>389</v>
      </c>
      <c r="DM5" s="737"/>
      <c r="DN5" s="737"/>
      <c r="DO5" s="737"/>
      <c r="DP5" s="738"/>
      <c r="DQ5" s="730" t="s">
        <v>390</v>
      </c>
      <c r="DR5" s="731"/>
      <c r="DS5" s="731"/>
      <c r="DT5" s="731"/>
      <c r="DU5" s="732"/>
      <c r="DV5" s="730" t="s">
        <v>381</v>
      </c>
      <c r="DW5" s="731"/>
      <c r="DX5" s="731"/>
      <c r="DY5" s="731"/>
      <c r="DZ5" s="742"/>
      <c r="EA5" s="236"/>
    </row>
    <row r="6" spans="1:131" s="237" customFormat="1" ht="26.25" customHeight="1" thickBot="1" x14ac:dyDescent="0.25">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2">
      <c r="A7" s="238">
        <v>1</v>
      </c>
      <c r="B7" s="744" t="s">
        <v>391</v>
      </c>
      <c r="C7" s="745"/>
      <c r="D7" s="745"/>
      <c r="E7" s="745"/>
      <c r="F7" s="745"/>
      <c r="G7" s="745"/>
      <c r="H7" s="745"/>
      <c r="I7" s="745"/>
      <c r="J7" s="745"/>
      <c r="K7" s="745"/>
      <c r="L7" s="745"/>
      <c r="M7" s="745"/>
      <c r="N7" s="745"/>
      <c r="O7" s="745"/>
      <c r="P7" s="746"/>
      <c r="Q7" s="747">
        <v>4077</v>
      </c>
      <c r="R7" s="748"/>
      <c r="S7" s="748"/>
      <c r="T7" s="748"/>
      <c r="U7" s="748"/>
      <c r="V7" s="748">
        <v>3893</v>
      </c>
      <c r="W7" s="748"/>
      <c r="X7" s="748"/>
      <c r="Y7" s="748"/>
      <c r="Z7" s="748"/>
      <c r="AA7" s="748">
        <v>184</v>
      </c>
      <c r="AB7" s="748"/>
      <c r="AC7" s="748"/>
      <c r="AD7" s="748"/>
      <c r="AE7" s="749"/>
      <c r="AF7" s="750">
        <v>173</v>
      </c>
      <c r="AG7" s="751"/>
      <c r="AH7" s="751"/>
      <c r="AI7" s="751"/>
      <c r="AJ7" s="752"/>
      <c r="AK7" s="787">
        <v>50</v>
      </c>
      <c r="AL7" s="788"/>
      <c r="AM7" s="788"/>
      <c r="AN7" s="788"/>
      <c r="AO7" s="788"/>
      <c r="AP7" s="788">
        <v>3641</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610</v>
      </c>
      <c r="BT7" s="766"/>
      <c r="BU7" s="766"/>
      <c r="BV7" s="766"/>
      <c r="BW7" s="766"/>
      <c r="BX7" s="766"/>
      <c r="BY7" s="766"/>
      <c r="BZ7" s="766"/>
      <c r="CA7" s="766"/>
      <c r="CB7" s="766"/>
      <c r="CC7" s="766"/>
      <c r="CD7" s="766"/>
      <c r="CE7" s="766"/>
      <c r="CF7" s="766"/>
      <c r="CG7" s="791"/>
      <c r="CH7" s="784">
        <v>-89</v>
      </c>
      <c r="CI7" s="785"/>
      <c r="CJ7" s="785"/>
      <c r="CK7" s="785"/>
      <c r="CL7" s="786"/>
      <c r="CM7" s="784">
        <v>-107</v>
      </c>
      <c r="CN7" s="785"/>
      <c r="CO7" s="785"/>
      <c r="CP7" s="785"/>
      <c r="CQ7" s="786"/>
      <c r="CR7" s="784">
        <v>18</v>
      </c>
      <c r="CS7" s="785"/>
      <c r="CT7" s="785"/>
      <c r="CU7" s="785"/>
      <c r="CV7" s="786"/>
      <c r="CW7" s="784">
        <v>46</v>
      </c>
      <c r="CX7" s="785"/>
      <c r="CY7" s="785"/>
      <c r="CZ7" s="785"/>
      <c r="DA7" s="786"/>
      <c r="DB7" s="784" t="s">
        <v>597</v>
      </c>
      <c r="DC7" s="785"/>
      <c r="DD7" s="785"/>
      <c r="DE7" s="785"/>
      <c r="DF7" s="786"/>
      <c r="DG7" s="784" t="s">
        <v>597</v>
      </c>
      <c r="DH7" s="785"/>
      <c r="DI7" s="785"/>
      <c r="DJ7" s="785"/>
      <c r="DK7" s="786"/>
      <c r="DL7" s="784">
        <v>-44</v>
      </c>
      <c r="DM7" s="785"/>
      <c r="DN7" s="785"/>
      <c r="DO7" s="785"/>
      <c r="DP7" s="786"/>
      <c r="DQ7" s="784">
        <v>-40</v>
      </c>
      <c r="DR7" s="785"/>
      <c r="DS7" s="785"/>
      <c r="DT7" s="785"/>
      <c r="DU7" s="786"/>
      <c r="DV7" s="765"/>
      <c r="DW7" s="766"/>
      <c r="DX7" s="766"/>
      <c r="DY7" s="766"/>
      <c r="DZ7" s="767"/>
      <c r="EA7" s="236"/>
    </row>
    <row r="8" spans="1:131" s="237" customFormat="1" ht="26.25" customHeight="1" x14ac:dyDescent="0.2">
      <c r="A8" s="240">
        <v>2</v>
      </c>
      <c r="B8" s="768" t="s">
        <v>392</v>
      </c>
      <c r="C8" s="769"/>
      <c r="D8" s="769"/>
      <c r="E8" s="769"/>
      <c r="F8" s="769"/>
      <c r="G8" s="769"/>
      <c r="H8" s="769"/>
      <c r="I8" s="769"/>
      <c r="J8" s="769"/>
      <c r="K8" s="769"/>
      <c r="L8" s="769"/>
      <c r="M8" s="769"/>
      <c r="N8" s="769"/>
      <c r="O8" s="769"/>
      <c r="P8" s="770"/>
      <c r="Q8" s="771">
        <v>55</v>
      </c>
      <c r="R8" s="772"/>
      <c r="S8" s="772"/>
      <c r="T8" s="772"/>
      <c r="U8" s="772"/>
      <c r="V8" s="772">
        <v>55</v>
      </c>
      <c r="W8" s="772"/>
      <c r="X8" s="772"/>
      <c r="Y8" s="772"/>
      <c r="Z8" s="772"/>
      <c r="AA8" s="772" t="s">
        <v>597</v>
      </c>
      <c r="AB8" s="772"/>
      <c r="AC8" s="772"/>
      <c r="AD8" s="772"/>
      <c r="AE8" s="773"/>
      <c r="AF8" s="774" t="s">
        <v>179</v>
      </c>
      <c r="AG8" s="775"/>
      <c r="AH8" s="775"/>
      <c r="AI8" s="775"/>
      <c r="AJ8" s="776"/>
      <c r="AK8" s="777">
        <v>30</v>
      </c>
      <c r="AL8" s="778"/>
      <c r="AM8" s="778"/>
      <c r="AN8" s="778"/>
      <c r="AO8" s="778"/>
      <c r="AP8" s="778" t="s">
        <v>620</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611</v>
      </c>
      <c r="BT8" s="782"/>
      <c r="BU8" s="782"/>
      <c r="BV8" s="782"/>
      <c r="BW8" s="782"/>
      <c r="BX8" s="782"/>
      <c r="BY8" s="782"/>
      <c r="BZ8" s="782"/>
      <c r="CA8" s="782"/>
      <c r="CB8" s="782"/>
      <c r="CC8" s="782"/>
      <c r="CD8" s="782"/>
      <c r="CE8" s="782"/>
      <c r="CF8" s="782"/>
      <c r="CG8" s="783"/>
      <c r="CH8" s="792">
        <v>0</v>
      </c>
      <c r="CI8" s="793"/>
      <c r="CJ8" s="793"/>
      <c r="CK8" s="793"/>
      <c r="CL8" s="794"/>
      <c r="CM8" s="792">
        <v>8</v>
      </c>
      <c r="CN8" s="793"/>
      <c r="CO8" s="793"/>
      <c r="CP8" s="793"/>
      <c r="CQ8" s="794"/>
      <c r="CR8" s="792">
        <v>5</v>
      </c>
      <c r="CS8" s="793"/>
      <c r="CT8" s="793"/>
      <c r="CU8" s="793"/>
      <c r="CV8" s="794"/>
      <c r="CW8" s="792" t="s">
        <v>597</v>
      </c>
      <c r="CX8" s="793"/>
      <c r="CY8" s="793"/>
      <c r="CZ8" s="793"/>
      <c r="DA8" s="794"/>
      <c r="DB8" s="792" t="s">
        <v>597</v>
      </c>
      <c r="DC8" s="793"/>
      <c r="DD8" s="793"/>
      <c r="DE8" s="793"/>
      <c r="DF8" s="794"/>
      <c r="DG8" s="792" t="s">
        <v>597</v>
      </c>
      <c r="DH8" s="793"/>
      <c r="DI8" s="793"/>
      <c r="DJ8" s="793"/>
      <c r="DK8" s="794"/>
      <c r="DL8" s="792" t="s">
        <v>597</v>
      </c>
      <c r="DM8" s="793"/>
      <c r="DN8" s="793"/>
      <c r="DO8" s="793"/>
      <c r="DP8" s="794"/>
      <c r="DQ8" s="792" t="s">
        <v>597</v>
      </c>
      <c r="DR8" s="793"/>
      <c r="DS8" s="793"/>
      <c r="DT8" s="793"/>
      <c r="DU8" s="794"/>
      <c r="DV8" s="781"/>
      <c r="DW8" s="782"/>
      <c r="DX8" s="782"/>
      <c r="DY8" s="782"/>
      <c r="DZ8" s="795"/>
      <c r="EA8" s="236"/>
    </row>
    <row r="9" spans="1:131" s="237" customFormat="1" ht="26.25" customHeight="1" x14ac:dyDescent="0.2">
      <c r="A9" s="240">
        <v>3</v>
      </c>
      <c r="B9" s="768" t="s">
        <v>393</v>
      </c>
      <c r="C9" s="769"/>
      <c r="D9" s="769"/>
      <c r="E9" s="769"/>
      <c r="F9" s="769"/>
      <c r="G9" s="769"/>
      <c r="H9" s="769"/>
      <c r="I9" s="769"/>
      <c r="J9" s="769"/>
      <c r="K9" s="769"/>
      <c r="L9" s="769"/>
      <c r="M9" s="769"/>
      <c r="N9" s="769"/>
      <c r="O9" s="769"/>
      <c r="P9" s="770"/>
      <c r="Q9" s="771">
        <v>50</v>
      </c>
      <c r="R9" s="772"/>
      <c r="S9" s="772"/>
      <c r="T9" s="772"/>
      <c r="U9" s="772"/>
      <c r="V9" s="772">
        <v>50</v>
      </c>
      <c r="W9" s="772"/>
      <c r="X9" s="772"/>
      <c r="Y9" s="772"/>
      <c r="Z9" s="772"/>
      <c r="AA9" s="772" t="s">
        <v>597</v>
      </c>
      <c r="AB9" s="772"/>
      <c r="AC9" s="772"/>
      <c r="AD9" s="772"/>
      <c r="AE9" s="773"/>
      <c r="AF9" s="774" t="s">
        <v>179</v>
      </c>
      <c r="AG9" s="775"/>
      <c r="AH9" s="775"/>
      <c r="AI9" s="775"/>
      <c r="AJ9" s="776"/>
      <c r="AK9" s="777">
        <v>18</v>
      </c>
      <c r="AL9" s="778"/>
      <c r="AM9" s="778"/>
      <c r="AN9" s="778"/>
      <c r="AO9" s="778"/>
      <c r="AP9" s="778">
        <v>2</v>
      </c>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612</v>
      </c>
      <c r="BT9" s="782"/>
      <c r="BU9" s="782"/>
      <c r="BV9" s="782"/>
      <c r="BW9" s="782"/>
      <c r="BX9" s="782"/>
      <c r="BY9" s="782"/>
      <c r="BZ9" s="782"/>
      <c r="CA9" s="782"/>
      <c r="CB9" s="782"/>
      <c r="CC9" s="782"/>
      <c r="CD9" s="782"/>
      <c r="CE9" s="782"/>
      <c r="CF9" s="782"/>
      <c r="CG9" s="783"/>
      <c r="CH9" s="792">
        <v>0</v>
      </c>
      <c r="CI9" s="793"/>
      <c r="CJ9" s="793"/>
      <c r="CK9" s="793"/>
      <c r="CL9" s="794"/>
      <c r="CM9" s="792">
        <v>39</v>
      </c>
      <c r="CN9" s="793"/>
      <c r="CO9" s="793"/>
      <c r="CP9" s="793"/>
      <c r="CQ9" s="794"/>
      <c r="CR9" s="792">
        <v>30</v>
      </c>
      <c r="CS9" s="793"/>
      <c r="CT9" s="793"/>
      <c r="CU9" s="793"/>
      <c r="CV9" s="794"/>
      <c r="CW9" s="792">
        <v>36</v>
      </c>
      <c r="CX9" s="793"/>
      <c r="CY9" s="793"/>
      <c r="CZ9" s="793"/>
      <c r="DA9" s="794"/>
      <c r="DB9" s="792" t="s">
        <v>597</v>
      </c>
      <c r="DC9" s="793"/>
      <c r="DD9" s="793"/>
      <c r="DE9" s="793"/>
      <c r="DF9" s="794"/>
      <c r="DG9" s="792" t="s">
        <v>597</v>
      </c>
      <c r="DH9" s="793"/>
      <c r="DI9" s="793"/>
      <c r="DJ9" s="793"/>
      <c r="DK9" s="794"/>
      <c r="DL9" s="792" t="s">
        <v>597</v>
      </c>
      <c r="DM9" s="793"/>
      <c r="DN9" s="793"/>
      <c r="DO9" s="793"/>
      <c r="DP9" s="794"/>
      <c r="DQ9" s="792" t="s">
        <v>597</v>
      </c>
      <c r="DR9" s="793"/>
      <c r="DS9" s="793"/>
      <c r="DT9" s="793"/>
      <c r="DU9" s="794"/>
      <c r="DV9" s="781"/>
      <c r="DW9" s="782"/>
      <c r="DX9" s="782"/>
      <c r="DY9" s="782"/>
      <c r="DZ9" s="795"/>
      <c r="EA9" s="236"/>
    </row>
    <row r="10" spans="1:131" s="237" customFormat="1" ht="26.25" customHeight="1" x14ac:dyDescent="0.2">
      <c r="A10" s="240">
        <v>4</v>
      </c>
      <c r="B10" s="768" t="s">
        <v>394</v>
      </c>
      <c r="C10" s="769"/>
      <c r="D10" s="769"/>
      <c r="E10" s="769"/>
      <c r="F10" s="769"/>
      <c r="G10" s="769"/>
      <c r="H10" s="769"/>
      <c r="I10" s="769"/>
      <c r="J10" s="769"/>
      <c r="K10" s="769"/>
      <c r="L10" s="769"/>
      <c r="M10" s="769"/>
      <c r="N10" s="769"/>
      <c r="O10" s="769"/>
      <c r="P10" s="770"/>
      <c r="Q10" s="771">
        <v>29</v>
      </c>
      <c r="R10" s="772"/>
      <c r="S10" s="772"/>
      <c r="T10" s="772"/>
      <c r="U10" s="772"/>
      <c r="V10" s="772">
        <v>29</v>
      </c>
      <c r="W10" s="772"/>
      <c r="X10" s="772"/>
      <c r="Y10" s="772"/>
      <c r="Z10" s="772"/>
      <c r="AA10" s="772" t="s">
        <v>597</v>
      </c>
      <c r="AB10" s="772"/>
      <c r="AC10" s="772"/>
      <c r="AD10" s="772"/>
      <c r="AE10" s="773"/>
      <c r="AF10" s="774" t="s">
        <v>179</v>
      </c>
      <c r="AG10" s="775"/>
      <c r="AH10" s="775"/>
      <c r="AI10" s="775"/>
      <c r="AJ10" s="776"/>
      <c r="AK10" s="777">
        <v>9</v>
      </c>
      <c r="AL10" s="778"/>
      <c r="AM10" s="778"/>
      <c r="AN10" s="778"/>
      <c r="AO10" s="778"/>
      <c r="AP10" s="778" t="s">
        <v>597</v>
      </c>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2">
      <c r="A11" s="240">
        <v>5</v>
      </c>
      <c r="B11" s="768" t="s">
        <v>395</v>
      </c>
      <c r="C11" s="769"/>
      <c r="D11" s="769"/>
      <c r="E11" s="769"/>
      <c r="F11" s="769"/>
      <c r="G11" s="769"/>
      <c r="H11" s="769"/>
      <c r="I11" s="769"/>
      <c r="J11" s="769"/>
      <c r="K11" s="769"/>
      <c r="L11" s="769"/>
      <c r="M11" s="769"/>
      <c r="N11" s="769"/>
      <c r="O11" s="769"/>
      <c r="P11" s="770"/>
      <c r="Q11" s="771">
        <v>3</v>
      </c>
      <c r="R11" s="772"/>
      <c r="S11" s="772"/>
      <c r="T11" s="772"/>
      <c r="U11" s="772"/>
      <c r="V11" s="772">
        <v>3</v>
      </c>
      <c r="W11" s="772"/>
      <c r="X11" s="772"/>
      <c r="Y11" s="772"/>
      <c r="Z11" s="772"/>
      <c r="AA11" s="772" t="s">
        <v>597</v>
      </c>
      <c r="AB11" s="772"/>
      <c r="AC11" s="772"/>
      <c r="AD11" s="772"/>
      <c r="AE11" s="773"/>
      <c r="AF11" s="774" t="s">
        <v>179</v>
      </c>
      <c r="AG11" s="775"/>
      <c r="AH11" s="775"/>
      <c r="AI11" s="775"/>
      <c r="AJ11" s="776"/>
      <c r="AK11" s="777">
        <v>3</v>
      </c>
      <c r="AL11" s="778"/>
      <c r="AM11" s="778"/>
      <c r="AN11" s="778"/>
      <c r="AO11" s="778"/>
      <c r="AP11" s="778" t="s">
        <v>597</v>
      </c>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2">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2">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2">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2">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2">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2">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2">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2">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2">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5">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2">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396</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5">
      <c r="A23" s="242" t="s">
        <v>397</v>
      </c>
      <c r="B23" s="799" t="s">
        <v>398</v>
      </c>
      <c r="C23" s="800"/>
      <c r="D23" s="800"/>
      <c r="E23" s="800"/>
      <c r="F23" s="800"/>
      <c r="G23" s="800"/>
      <c r="H23" s="800"/>
      <c r="I23" s="800"/>
      <c r="J23" s="800"/>
      <c r="K23" s="800"/>
      <c r="L23" s="800"/>
      <c r="M23" s="800"/>
      <c r="N23" s="800"/>
      <c r="O23" s="800"/>
      <c r="P23" s="801"/>
      <c r="Q23" s="802">
        <v>4149</v>
      </c>
      <c r="R23" s="803"/>
      <c r="S23" s="803"/>
      <c r="T23" s="803"/>
      <c r="U23" s="803"/>
      <c r="V23" s="803">
        <v>3965</v>
      </c>
      <c r="W23" s="803"/>
      <c r="X23" s="803"/>
      <c r="Y23" s="803"/>
      <c r="Z23" s="803"/>
      <c r="AA23" s="803">
        <v>184</v>
      </c>
      <c r="AB23" s="803"/>
      <c r="AC23" s="803"/>
      <c r="AD23" s="803"/>
      <c r="AE23" s="804"/>
      <c r="AF23" s="805">
        <v>173</v>
      </c>
      <c r="AG23" s="803"/>
      <c r="AH23" s="803"/>
      <c r="AI23" s="803"/>
      <c r="AJ23" s="806"/>
      <c r="AK23" s="807"/>
      <c r="AL23" s="808"/>
      <c r="AM23" s="808"/>
      <c r="AN23" s="808"/>
      <c r="AO23" s="808"/>
      <c r="AP23" s="803">
        <v>3643</v>
      </c>
      <c r="AQ23" s="803"/>
      <c r="AR23" s="803"/>
      <c r="AS23" s="803"/>
      <c r="AT23" s="803"/>
      <c r="AU23" s="809"/>
      <c r="AV23" s="809"/>
      <c r="AW23" s="809"/>
      <c r="AX23" s="809"/>
      <c r="AY23" s="810"/>
      <c r="AZ23" s="818" t="s">
        <v>179</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2">
      <c r="A24" s="817" t="s">
        <v>399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5">
      <c r="A25" s="762" t="s">
        <v>400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2">
      <c r="A26" s="753" t="s">
        <v>374</v>
      </c>
      <c r="B26" s="754"/>
      <c r="C26" s="754"/>
      <c r="D26" s="754"/>
      <c r="E26" s="754"/>
      <c r="F26" s="754"/>
      <c r="G26" s="754"/>
      <c r="H26" s="754"/>
      <c r="I26" s="754"/>
      <c r="J26" s="754"/>
      <c r="K26" s="754"/>
      <c r="L26" s="754"/>
      <c r="M26" s="754"/>
      <c r="N26" s="754"/>
      <c r="O26" s="754"/>
      <c r="P26" s="755"/>
      <c r="Q26" s="730" t="s">
        <v>401</v>
      </c>
      <c r="R26" s="731"/>
      <c r="S26" s="731"/>
      <c r="T26" s="731"/>
      <c r="U26" s="732"/>
      <c r="V26" s="730" t="s">
        <v>402</v>
      </c>
      <c r="W26" s="731"/>
      <c r="X26" s="731"/>
      <c r="Y26" s="731"/>
      <c r="Z26" s="732"/>
      <c r="AA26" s="730" t="s">
        <v>403</v>
      </c>
      <c r="AB26" s="731"/>
      <c r="AC26" s="731"/>
      <c r="AD26" s="731"/>
      <c r="AE26" s="731"/>
      <c r="AF26" s="821" t="s">
        <v>404</v>
      </c>
      <c r="AG26" s="822"/>
      <c r="AH26" s="822"/>
      <c r="AI26" s="822"/>
      <c r="AJ26" s="823"/>
      <c r="AK26" s="731" t="s">
        <v>405</v>
      </c>
      <c r="AL26" s="731"/>
      <c r="AM26" s="731"/>
      <c r="AN26" s="731"/>
      <c r="AO26" s="732"/>
      <c r="AP26" s="730" t="s">
        <v>406</v>
      </c>
      <c r="AQ26" s="731"/>
      <c r="AR26" s="731"/>
      <c r="AS26" s="731"/>
      <c r="AT26" s="732"/>
      <c r="AU26" s="730" t="s">
        <v>407</v>
      </c>
      <c r="AV26" s="731"/>
      <c r="AW26" s="731"/>
      <c r="AX26" s="731"/>
      <c r="AY26" s="732"/>
      <c r="AZ26" s="730" t="s">
        <v>408</v>
      </c>
      <c r="BA26" s="731"/>
      <c r="BB26" s="731"/>
      <c r="BC26" s="731"/>
      <c r="BD26" s="732"/>
      <c r="BE26" s="730" t="s">
        <v>381</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5">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2">
      <c r="A28" s="244">
        <v>1</v>
      </c>
      <c r="B28" s="744" t="s">
        <v>409</v>
      </c>
      <c r="C28" s="745"/>
      <c r="D28" s="745"/>
      <c r="E28" s="745"/>
      <c r="F28" s="745"/>
      <c r="G28" s="745"/>
      <c r="H28" s="745"/>
      <c r="I28" s="745"/>
      <c r="J28" s="745"/>
      <c r="K28" s="745"/>
      <c r="L28" s="745"/>
      <c r="M28" s="745"/>
      <c r="N28" s="745"/>
      <c r="O28" s="745"/>
      <c r="P28" s="746"/>
      <c r="Q28" s="831">
        <v>573</v>
      </c>
      <c r="R28" s="832"/>
      <c r="S28" s="832"/>
      <c r="T28" s="832"/>
      <c r="U28" s="832"/>
      <c r="V28" s="832">
        <v>552</v>
      </c>
      <c r="W28" s="832"/>
      <c r="X28" s="832"/>
      <c r="Y28" s="832"/>
      <c r="Z28" s="832"/>
      <c r="AA28" s="832">
        <v>20</v>
      </c>
      <c r="AB28" s="832"/>
      <c r="AC28" s="832"/>
      <c r="AD28" s="832"/>
      <c r="AE28" s="833"/>
      <c r="AF28" s="834">
        <v>20</v>
      </c>
      <c r="AG28" s="832"/>
      <c r="AH28" s="832"/>
      <c r="AI28" s="832"/>
      <c r="AJ28" s="835"/>
      <c r="AK28" s="836">
        <v>69</v>
      </c>
      <c r="AL28" s="827"/>
      <c r="AM28" s="827"/>
      <c r="AN28" s="827"/>
      <c r="AO28" s="827"/>
      <c r="AP28" s="827" t="s">
        <v>597</v>
      </c>
      <c r="AQ28" s="827"/>
      <c r="AR28" s="827"/>
      <c r="AS28" s="827"/>
      <c r="AT28" s="827"/>
      <c r="AU28" s="827" t="s">
        <v>597</v>
      </c>
      <c r="AV28" s="827"/>
      <c r="AW28" s="827"/>
      <c r="AX28" s="827"/>
      <c r="AY28" s="827"/>
      <c r="AZ28" s="828" t="s">
        <v>597</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2">
      <c r="A29" s="244">
        <v>2</v>
      </c>
      <c r="B29" s="768" t="s">
        <v>410</v>
      </c>
      <c r="C29" s="769"/>
      <c r="D29" s="769"/>
      <c r="E29" s="769"/>
      <c r="F29" s="769"/>
      <c r="G29" s="769"/>
      <c r="H29" s="769"/>
      <c r="I29" s="769"/>
      <c r="J29" s="769"/>
      <c r="K29" s="769"/>
      <c r="L29" s="769"/>
      <c r="M29" s="769"/>
      <c r="N29" s="769"/>
      <c r="O29" s="769"/>
      <c r="P29" s="770"/>
      <c r="Q29" s="771">
        <v>76</v>
      </c>
      <c r="R29" s="772"/>
      <c r="S29" s="772"/>
      <c r="T29" s="772"/>
      <c r="U29" s="772"/>
      <c r="V29" s="772">
        <v>76</v>
      </c>
      <c r="W29" s="772"/>
      <c r="X29" s="772"/>
      <c r="Y29" s="772"/>
      <c r="Z29" s="772"/>
      <c r="AA29" s="772" t="s">
        <v>597</v>
      </c>
      <c r="AB29" s="772"/>
      <c r="AC29" s="772"/>
      <c r="AD29" s="772"/>
      <c r="AE29" s="773"/>
      <c r="AF29" s="774" t="s">
        <v>411</v>
      </c>
      <c r="AG29" s="775"/>
      <c r="AH29" s="775"/>
      <c r="AI29" s="775"/>
      <c r="AJ29" s="776"/>
      <c r="AK29" s="839">
        <v>30</v>
      </c>
      <c r="AL29" s="840"/>
      <c r="AM29" s="840"/>
      <c r="AN29" s="840"/>
      <c r="AO29" s="840"/>
      <c r="AP29" s="840" t="s">
        <v>597</v>
      </c>
      <c r="AQ29" s="840"/>
      <c r="AR29" s="840"/>
      <c r="AS29" s="840"/>
      <c r="AT29" s="840"/>
      <c r="AU29" s="840" t="s">
        <v>597</v>
      </c>
      <c r="AV29" s="840"/>
      <c r="AW29" s="840"/>
      <c r="AX29" s="840"/>
      <c r="AY29" s="840"/>
      <c r="AZ29" s="841" t="s">
        <v>597</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2">
      <c r="A30" s="244">
        <v>3</v>
      </c>
      <c r="B30" s="768" t="s">
        <v>412</v>
      </c>
      <c r="C30" s="769"/>
      <c r="D30" s="769"/>
      <c r="E30" s="769"/>
      <c r="F30" s="769"/>
      <c r="G30" s="769"/>
      <c r="H30" s="769"/>
      <c r="I30" s="769"/>
      <c r="J30" s="769"/>
      <c r="K30" s="769"/>
      <c r="L30" s="769"/>
      <c r="M30" s="769"/>
      <c r="N30" s="769"/>
      <c r="O30" s="769"/>
      <c r="P30" s="770"/>
      <c r="Q30" s="771">
        <v>618</v>
      </c>
      <c r="R30" s="772"/>
      <c r="S30" s="772"/>
      <c r="T30" s="772"/>
      <c r="U30" s="772"/>
      <c r="V30" s="772">
        <v>602</v>
      </c>
      <c r="W30" s="772"/>
      <c r="X30" s="772"/>
      <c r="Y30" s="772"/>
      <c r="Z30" s="772"/>
      <c r="AA30" s="772">
        <v>17</v>
      </c>
      <c r="AB30" s="772"/>
      <c r="AC30" s="772"/>
      <c r="AD30" s="772"/>
      <c r="AE30" s="773"/>
      <c r="AF30" s="774">
        <v>17</v>
      </c>
      <c r="AG30" s="775"/>
      <c r="AH30" s="775"/>
      <c r="AI30" s="775"/>
      <c r="AJ30" s="776"/>
      <c r="AK30" s="839">
        <v>105</v>
      </c>
      <c r="AL30" s="840"/>
      <c r="AM30" s="840"/>
      <c r="AN30" s="840"/>
      <c r="AO30" s="840"/>
      <c r="AP30" s="840" t="s">
        <v>597</v>
      </c>
      <c r="AQ30" s="840"/>
      <c r="AR30" s="840"/>
      <c r="AS30" s="840"/>
      <c r="AT30" s="840"/>
      <c r="AU30" s="840" t="s">
        <v>597</v>
      </c>
      <c r="AV30" s="840"/>
      <c r="AW30" s="840"/>
      <c r="AX30" s="840"/>
      <c r="AY30" s="840"/>
      <c r="AZ30" s="841" t="s">
        <v>597</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2">
      <c r="A31" s="244">
        <v>4</v>
      </c>
      <c r="B31" s="768" t="s">
        <v>413</v>
      </c>
      <c r="C31" s="769"/>
      <c r="D31" s="769"/>
      <c r="E31" s="769"/>
      <c r="F31" s="769"/>
      <c r="G31" s="769"/>
      <c r="H31" s="769"/>
      <c r="I31" s="769"/>
      <c r="J31" s="769"/>
      <c r="K31" s="769"/>
      <c r="L31" s="769"/>
      <c r="M31" s="769"/>
      <c r="N31" s="769"/>
      <c r="O31" s="769"/>
      <c r="P31" s="770"/>
      <c r="Q31" s="771">
        <v>1</v>
      </c>
      <c r="R31" s="772"/>
      <c r="S31" s="772"/>
      <c r="T31" s="772"/>
      <c r="U31" s="772"/>
      <c r="V31" s="772">
        <v>1</v>
      </c>
      <c r="W31" s="772"/>
      <c r="X31" s="772"/>
      <c r="Y31" s="772"/>
      <c r="Z31" s="772"/>
      <c r="AA31" s="772" t="s">
        <v>597</v>
      </c>
      <c r="AB31" s="772"/>
      <c r="AC31" s="772"/>
      <c r="AD31" s="772"/>
      <c r="AE31" s="773"/>
      <c r="AF31" s="774" t="s">
        <v>179</v>
      </c>
      <c r="AG31" s="775"/>
      <c r="AH31" s="775"/>
      <c r="AI31" s="775"/>
      <c r="AJ31" s="776"/>
      <c r="AK31" s="839" t="s">
        <v>597</v>
      </c>
      <c r="AL31" s="840"/>
      <c r="AM31" s="840"/>
      <c r="AN31" s="840"/>
      <c r="AO31" s="840"/>
      <c r="AP31" s="840" t="s">
        <v>597</v>
      </c>
      <c r="AQ31" s="840"/>
      <c r="AR31" s="840"/>
      <c r="AS31" s="840"/>
      <c r="AT31" s="840"/>
      <c r="AU31" s="840" t="s">
        <v>597</v>
      </c>
      <c r="AV31" s="840"/>
      <c r="AW31" s="840"/>
      <c r="AX31" s="840"/>
      <c r="AY31" s="840"/>
      <c r="AZ31" s="841" t="s">
        <v>597</v>
      </c>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2">
      <c r="A32" s="244">
        <v>5</v>
      </c>
      <c r="B32" s="768" t="s">
        <v>414</v>
      </c>
      <c r="C32" s="769"/>
      <c r="D32" s="769"/>
      <c r="E32" s="769"/>
      <c r="F32" s="769"/>
      <c r="G32" s="769"/>
      <c r="H32" s="769"/>
      <c r="I32" s="769"/>
      <c r="J32" s="769"/>
      <c r="K32" s="769"/>
      <c r="L32" s="769"/>
      <c r="M32" s="769"/>
      <c r="N32" s="769"/>
      <c r="O32" s="769"/>
      <c r="P32" s="770"/>
      <c r="Q32" s="771">
        <v>134</v>
      </c>
      <c r="R32" s="772"/>
      <c r="S32" s="772"/>
      <c r="T32" s="772"/>
      <c r="U32" s="772"/>
      <c r="V32" s="772">
        <v>134</v>
      </c>
      <c r="W32" s="772"/>
      <c r="X32" s="772"/>
      <c r="Y32" s="772"/>
      <c r="Z32" s="772"/>
      <c r="AA32" s="772">
        <v>0</v>
      </c>
      <c r="AB32" s="772"/>
      <c r="AC32" s="772"/>
      <c r="AD32" s="772"/>
      <c r="AE32" s="773"/>
      <c r="AF32" s="774">
        <v>0</v>
      </c>
      <c r="AG32" s="775"/>
      <c r="AH32" s="775"/>
      <c r="AI32" s="775"/>
      <c r="AJ32" s="776"/>
      <c r="AK32" s="839">
        <v>72</v>
      </c>
      <c r="AL32" s="840"/>
      <c r="AM32" s="840"/>
      <c r="AN32" s="840"/>
      <c r="AO32" s="840"/>
      <c r="AP32" s="840">
        <v>233</v>
      </c>
      <c r="AQ32" s="840"/>
      <c r="AR32" s="840"/>
      <c r="AS32" s="840"/>
      <c r="AT32" s="840"/>
      <c r="AU32" s="840">
        <v>230</v>
      </c>
      <c r="AV32" s="840"/>
      <c r="AW32" s="840"/>
      <c r="AX32" s="840"/>
      <c r="AY32" s="840"/>
      <c r="AZ32" s="841" t="s">
        <v>597</v>
      </c>
      <c r="BA32" s="841"/>
      <c r="BB32" s="841"/>
      <c r="BC32" s="841"/>
      <c r="BD32" s="841"/>
      <c r="BE32" s="837" t="s">
        <v>415</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2">
      <c r="A33" s="244">
        <v>6</v>
      </c>
      <c r="B33" s="768" t="s">
        <v>416</v>
      </c>
      <c r="C33" s="769"/>
      <c r="D33" s="769"/>
      <c r="E33" s="769"/>
      <c r="F33" s="769"/>
      <c r="G33" s="769"/>
      <c r="H33" s="769"/>
      <c r="I33" s="769"/>
      <c r="J33" s="769"/>
      <c r="K33" s="769"/>
      <c r="L33" s="769"/>
      <c r="M33" s="769"/>
      <c r="N33" s="769"/>
      <c r="O33" s="769"/>
      <c r="P33" s="770"/>
      <c r="Q33" s="771">
        <v>15</v>
      </c>
      <c r="R33" s="772"/>
      <c r="S33" s="772"/>
      <c r="T33" s="772"/>
      <c r="U33" s="772"/>
      <c r="V33" s="772">
        <v>15</v>
      </c>
      <c r="W33" s="772"/>
      <c r="X33" s="772"/>
      <c r="Y33" s="772"/>
      <c r="Z33" s="772"/>
      <c r="AA33" s="772">
        <v>0</v>
      </c>
      <c r="AB33" s="772"/>
      <c r="AC33" s="772"/>
      <c r="AD33" s="772"/>
      <c r="AE33" s="773"/>
      <c r="AF33" s="774">
        <v>0</v>
      </c>
      <c r="AG33" s="775"/>
      <c r="AH33" s="775"/>
      <c r="AI33" s="775"/>
      <c r="AJ33" s="776"/>
      <c r="AK33" s="839">
        <v>12</v>
      </c>
      <c r="AL33" s="840"/>
      <c r="AM33" s="840"/>
      <c r="AN33" s="840"/>
      <c r="AO33" s="840"/>
      <c r="AP33" s="840">
        <v>17</v>
      </c>
      <c r="AQ33" s="840"/>
      <c r="AR33" s="840"/>
      <c r="AS33" s="840"/>
      <c r="AT33" s="840"/>
      <c r="AU33" s="840">
        <v>17</v>
      </c>
      <c r="AV33" s="840"/>
      <c r="AW33" s="840"/>
      <c r="AX33" s="840"/>
      <c r="AY33" s="840"/>
      <c r="AZ33" s="841" t="s">
        <v>597</v>
      </c>
      <c r="BA33" s="841"/>
      <c r="BB33" s="841"/>
      <c r="BC33" s="841"/>
      <c r="BD33" s="841"/>
      <c r="BE33" s="837" t="s">
        <v>415</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2">
      <c r="A34" s="244">
        <v>7</v>
      </c>
      <c r="B34" s="768" t="s">
        <v>417</v>
      </c>
      <c r="C34" s="769"/>
      <c r="D34" s="769"/>
      <c r="E34" s="769"/>
      <c r="F34" s="769"/>
      <c r="G34" s="769"/>
      <c r="H34" s="769"/>
      <c r="I34" s="769"/>
      <c r="J34" s="769"/>
      <c r="K34" s="769"/>
      <c r="L34" s="769"/>
      <c r="M34" s="769"/>
      <c r="N34" s="769"/>
      <c r="O34" s="769"/>
      <c r="P34" s="770"/>
      <c r="Q34" s="771">
        <v>17</v>
      </c>
      <c r="R34" s="772"/>
      <c r="S34" s="772"/>
      <c r="T34" s="772"/>
      <c r="U34" s="772"/>
      <c r="V34" s="772">
        <v>17</v>
      </c>
      <c r="W34" s="772"/>
      <c r="X34" s="772"/>
      <c r="Y34" s="772"/>
      <c r="Z34" s="772"/>
      <c r="AA34" s="772">
        <v>0</v>
      </c>
      <c r="AB34" s="772"/>
      <c r="AC34" s="772"/>
      <c r="AD34" s="772"/>
      <c r="AE34" s="773"/>
      <c r="AF34" s="774">
        <v>0</v>
      </c>
      <c r="AG34" s="775"/>
      <c r="AH34" s="775"/>
      <c r="AI34" s="775"/>
      <c r="AJ34" s="776"/>
      <c r="AK34" s="839">
        <v>15</v>
      </c>
      <c r="AL34" s="840"/>
      <c r="AM34" s="840"/>
      <c r="AN34" s="840"/>
      <c r="AO34" s="840"/>
      <c r="AP34" s="840">
        <v>63</v>
      </c>
      <c r="AQ34" s="840"/>
      <c r="AR34" s="840"/>
      <c r="AS34" s="840"/>
      <c r="AT34" s="840"/>
      <c r="AU34" s="840">
        <v>63</v>
      </c>
      <c r="AV34" s="840"/>
      <c r="AW34" s="840"/>
      <c r="AX34" s="840"/>
      <c r="AY34" s="840"/>
      <c r="AZ34" s="841" t="s">
        <v>597</v>
      </c>
      <c r="BA34" s="841"/>
      <c r="BB34" s="841"/>
      <c r="BC34" s="841"/>
      <c r="BD34" s="841"/>
      <c r="BE34" s="837" t="s">
        <v>415</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2">
      <c r="A35" s="244">
        <v>8</v>
      </c>
      <c r="B35" s="768" t="s">
        <v>418</v>
      </c>
      <c r="C35" s="769"/>
      <c r="D35" s="769"/>
      <c r="E35" s="769"/>
      <c r="F35" s="769"/>
      <c r="G35" s="769"/>
      <c r="H35" s="769"/>
      <c r="I35" s="769"/>
      <c r="J35" s="769"/>
      <c r="K35" s="769"/>
      <c r="L35" s="769"/>
      <c r="M35" s="769"/>
      <c r="N35" s="769"/>
      <c r="O35" s="769"/>
      <c r="P35" s="770"/>
      <c r="Q35" s="771">
        <v>45</v>
      </c>
      <c r="R35" s="772"/>
      <c r="S35" s="772"/>
      <c r="T35" s="772"/>
      <c r="U35" s="772"/>
      <c r="V35" s="772">
        <v>38</v>
      </c>
      <c r="W35" s="772"/>
      <c r="X35" s="772"/>
      <c r="Y35" s="772"/>
      <c r="Z35" s="772"/>
      <c r="AA35" s="772">
        <v>7</v>
      </c>
      <c r="AB35" s="772"/>
      <c r="AC35" s="772"/>
      <c r="AD35" s="772"/>
      <c r="AE35" s="773"/>
      <c r="AF35" s="774">
        <v>7</v>
      </c>
      <c r="AG35" s="775"/>
      <c r="AH35" s="775"/>
      <c r="AI35" s="775"/>
      <c r="AJ35" s="776"/>
      <c r="AK35" s="839" t="s">
        <v>597</v>
      </c>
      <c r="AL35" s="840"/>
      <c r="AM35" s="840"/>
      <c r="AN35" s="840"/>
      <c r="AO35" s="840"/>
      <c r="AP35" s="840">
        <v>8</v>
      </c>
      <c r="AQ35" s="840"/>
      <c r="AR35" s="840"/>
      <c r="AS35" s="840"/>
      <c r="AT35" s="840"/>
      <c r="AU35" s="840">
        <v>0</v>
      </c>
      <c r="AV35" s="840"/>
      <c r="AW35" s="840"/>
      <c r="AX35" s="840"/>
      <c r="AY35" s="840"/>
      <c r="AZ35" s="841" t="s">
        <v>597</v>
      </c>
      <c r="BA35" s="841"/>
      <c r="BB35" s="841"/>
      <c r="BC35" s="841"/>
      <c r="BD35" s="841"/>
      <c r="BE35" s="837" t="s">
        <v>419</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2">
      <c r="A36" s="244">
        <v>9</v>
      </c>
      <c r="B36" s="768" t="s">
        <v>420</v>
      </c>
      <c r="C36" s="769"/>
      <c r="D36" s="769"/>
      <c r="E36" s="769"/>
      <c r="F36" s="769"/>
      <c r="G36" s="769"/>
      <c r="H36" s="769"/>
      <c r="I36" s="769"/>
      <c r="J36" s="769"/>
      <c r="K36" s="769"/>
      <c r="L36" s="769"/>
      <c r="M36" s="769"/>
      <c r="N36" s="769"/>
      <c r="O36" s="769"/>
      <c r="P36" s="770"/>
      <c r="Q36" s="771">
        <v>245</v>
      </c>
      <c r="R36" s="772"/>
      <c r="S36" s="772"/>
      <c r="T36" s="772"/>
      <c r="U36" s="772"/>
      <c r="V36" s="772">
        <v>210</v>
      </c>
      <c r="W36" s="772"/>
      <c r="X36" s="772"/>
      <c r="Y36" s="772"/>
      <c r="Z36" s="772"/>
      <c r="AA36" s="772">
        <v>35</v>
      </c>
      <c r="AB36" s="772"/>
      <c r="AC36" s="772"/>
      <c r="AD36" s="772"/>
      <c r="AE36" s="773"/>
      <c r="AF36" s="774">
        <v>35</v>
      </c>
      <c r="AG36" s="775"/>
      <c r="AH36" s="775"/>
      <c r="AI36" s="775"/>
      <c r="AJ36" s="776"/>
      <c r="AK36" s="839" t="s">
        <v>597</v>
      </c>
      <c r="AL36" s="840"/>
      <c r="AM36" s="840"/>
      <c r="AN36" s="840"/>
      <c r="AO36" s="840"/>
      <c r="AP36" s="840">
        <v>1063</v>
      </c>
      <c r="AQ36" s="840"/>
      <c r="AR36" s="840"/>
      <c r="AS36" s="840"/>
      <c r="AT36" s="840"/>
      <c r="AU36" s="840" t="s">
        <v>597</v>
      </c>
      <c r="AV36" s="840"/>
      <c r="AW36" s="840"/>
      <c r="AX36" s="840"/>
      <c r="AY36" s="840"/>
      <c r="AZ36" s="841" t="s">
        <v>597</v>
      </c>
      <c r="BA36" s="841"/>
      <c r="BB36" s="841"/>
      <c r="BC36" s="841"/>
      <c r="BD36" s="841"/>
      <c r="BE36" s="837" t="s">
        <v>421</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2">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2">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2">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2">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2">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2">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2">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2">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2">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2">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2">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2">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2">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2">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2">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2">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2">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2">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2">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2">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2">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2">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2">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2">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5">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2">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422</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5">
      <c r="A63" s="242" t="s">
        <v>397</v>
      </c>
      <c r="B63" s="799" t="s">
        <v>423</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79</v>
      </c>
      <c r="AG63" s="851"/>
      <c r="AH63" s="851"/>
      <c r="AI63" s="851"/>
      <c r="AJ63" s="852"/>
      <c r="AK63" s="853"/>
      <c r="AL63" s="848"/>
      <c r="AM63" s="848"/>
      <c r="AN63" s="848"/>
      <c r="AO63" s="848"/>
      <c r="AP63" s="851">
        <v>1384</v>
      </c>
      <c r="AQ63" s="851"/>
      <c r="AR63" s="851"/>
      <c r="AS63" s="851"/>
      <c r="AT63" s="851"/>
      <c r="AU63" s="851">
        <v>310</v>
      </c>
      <c r="AV63" s="851"/>
      <c r="AW63" s="851"/>
      <c r="AX63" s="851"/>
      <c r="AY63" s="851"/>
      <c r="AZ63" s="855"/>
      <c r="BA63" s="855"/>
      <c r="BB63" s="855"/>
      <c r="BC63" s="855"/>
      <c r="BD63" s="855"/>
      <c r="BE63" s="856"/>
      <c r="BF63" s="856"/>
      <c r="BG63" s="856"/>
      <c r="BH63" s="856"/>
      <c r="BI63" s="857"/>
      <c r="BJ63" s="858" t="s">
        <v>424</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5">
      <c r="A65" s="234" t="s">
        <v>425</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2">
      <c r="A66" s="753" t="s">
        <v>426</v>
      </c>
      <c r="B66" s="754"/>
      <c r="C66" s="754"/>
      <c r="D66" s="754"/>
      <c r="E66" s="754"/>
      <c r="F66" s="754"/>
      <c r="G66" s="754"/>
      <c r="H66" s="754"/>
      <c r="I66" s="754"/>
      <c r="J66" s="754"/>
      <c r="K66" s="754"/>
      <c r="L66" s="754"/>
      <c r="M66" s="754"/>
      <c r="N66" s="754"/>
      <c r="O66" s="754"/>
      <c r="P66" s="755"/>
      <c r="Q66" s="730" t="s">
        <v>427</v>
      </c>
      <c r="R66" s="731"/>
      <c r="S66" s="731"/>
      <c r="T66" s="731"/>
      <c r="U66" s="732"/>
      <c r="V66" s="730" t="s">
        <v>428</v>
      </c>
      <c r="W66" s="731"/>
      <c r="X66" s="731"/>
      <c r="Y66" s="731"/>
      <c r="Z66" s="732"/>
      <c r="AA66" s="730" t="s">
        <v>429</v>
      </c>
      <c r="AB66" s="731"/>
      <c r="AC66" s="731"/>
      <c r="AD66" s="731"/>
      <c r="AE66" s="732"/>
      <c r="AF66" s="861" t="s">
        <v>430</v>
      </c>
      <c r="AG66" s="822"/>
      <c r="AH66" s="822"/>
      <c r="AI66" s="822"/>
      <c r="AJ66" s="862"/>
      <c r="AK66" s="730" t="s">
        <v>431</v>
      </c>
      <c r="AL66" s="754"/>
      <c r="AM66" s="754"/>
      <c r="AN66" s="754"/>
      <c r="AO66" s="755"/>
      <c r="AP66" s="730" t="s">
        <v>432</v>
      </c>
      <c r="AQ66" s="731"/>
      <c r="AR66" s="731"/>
      <c r="AS66" s="731"/>
      <c r="AT66" s="732"/>
      <c r="AU66" s="730" t="s">
        <v>433</v>
      </c>
      <c r="AV66" s="731"/>
      <c r="AW66" s="731"/>
      <c r="AX66" s="731"/>
      <c r="AY66" s="732"/>
      <c r="AZ66" s="730" t="s">
        <v>381</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5">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2">
      <c r="A68" s="238">
        <v>1</v>
      </c>
      <c r="B68" s="876" t="s">
        <v>598</v>
      </c>
      <c r="C68" s="877"/>
      <c r="D68" s="877"/>
      <c r="E68" s="877"/>
      <c r="F68" s="877"/>
      <c r="G68" s="877"/>
      <c r="H68" s="877"/>
      <c r="I68" s="877"/>
      <c r="J68" s="877"/>
      <c r="K68" s="877"/>
      <c r="L68" s="877"/>
      <c r="M68" s="877"/>
      <c r="N68" s="877"/>
      <c r="O68" s="877"/>
      <c r="P68" s="878"/>
      <c r="Q68" s="879">
        <v>664</v>
      </c>
      <c r="R68" s="873"/>
      <c r="S68" s="873"/>
      <c r="T68" s="873"/>
      <c r="U68" s="873"/>
      <c r="V68" s="873">
        <v>658</v>
      </c>
      <c r="W68" s="873"/>
      <c r="X68" s="873"/>
      <c r="Y68" s="873"/>
      <c r="Z68" s="873"/>
      <c r="AA68" s="873">
        <v>6</v>
      </c>
      <c r="AB68" s="873"/>
      <c r="AC68" s="873"/>
      <c r="AD68" s="873"/>
      <c r="AE68" s="873"/>
      <c r="AF68" s="873">
        <v>6</v>
      </c>
      <c r="AG68" s="873"/>
      <c r="AH68" s="873"/>
      <c r="AI68" s="873"/>
      <c r="AJ68" s="873"/>
      <c r="AK68" s="873">
        <v>23</v>
      </c>
      <c r="AL68" s="873"/>
      <c r="AM68" s="873"/>
      <c r="AN68" s="873"/>
      <c r="AO68" s="873"/>
      <c r="AP68" s="873">
        <v>736</v>
      </c>
      <c r="AQ68" s="873"/>
      <c r="AR68" s="873"/>
      <c r="AS68" s="873"/>
      <c r="AT68" s="873"/>
      <c r="AU68" s="873">
        <v>32</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2">
      <c r="A69" s="240">
        <v>2</v>
      </c>
      <c r="B69" s="880" t="s">
        <v>599</v>
      </c>
      <c r="C69" s="881"/>
      <c r="D69" s="881"/>
      <c r="E69" s="881"/>
      <c r="F69" s="881"/>
      <c r="G69" s="881"/>
      <c r="H69" s="881"/>
      <c r="I69" s="881"/>
      <c r="J69" s="881"/>
      <c r="K69" s="881"/>
      <c r="L69" s="881"/>
      <c r="M69" s="881"/>
      <c r="N69" s="881"/>
      <c r="O69" s="881"/>
      <c r="P69" s="882"/>
      <c r="Q69" s="883">
        <v>1412</v>
      </c>
      <c r="R69" s="840"/>
      <c r="S69" s="840"/>
      <c r="T69" s="840"/>
      <c r="U69" s="840"/>
      <c r="V69" s="840">
        <v>1385</v>
      </c>
      <c r="W69" s="840"/>
      <c r="X69" s="840"/>
      <c r="Y69" s="840"/>
      <c r="Z69" s="840"/>
      <c r="AA69" s="840">
        <v>27</v>
      </c>
      <c r="AB69" s="840"/>
      <c r="AC69" s="840"/>
      <c r="AD69" s="840"/>
      <c r="AE69" s="840"/>
      <c r="AF69" s="840">
        <v>27</v>
      </c>
      <c r="AG69" s="840"/>
      <c r="AH69" s="840"/>
      <c r="AI69" s="840"/>
      <c r="AJ69" s="840"/>
      <c r="AK69" s="840">
        <v>50</v>
      </c>
      <c r="AL69" s="840"/>
      <c r="AM69" s="840"/>
      <c r="AN69" s="840"/>
      <c r="AO69" s="840"/>
      <c r="AP69" s="840">
        <v>403</v>
      </c>
      <c r="AQ69" s="840"/>
      <c r="AR69" s="840"/>
      <c r="AS69" s="840"/>
      <c r="AT69" s="840"/>
      <c r="AU69" s="840">
        <v>21</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2">
      <c r="A70" s="240">
        <v>3</v>
      </c>
      <c r="B70" s="880" t="s">
        <v>600</v>
      </c>
      <c r="C70" s="881"/>
      <c r="D70" s="881"/>
      <c r="E70" s="881"/>
      <c r="F70" s="881"/>
      <c r="G70" s="881"/>
      <c r="H70" s="881"/>
      <c r="I70" s="881"/>
      <c r="J70" s="881"/>
      <c r="K70" s="881"/>
      <c r="L70" s="881"/>
      <c r="M70" s="881"/>
      <c r="N70" s="881"/>
      <c r="O70" s="881"/>
      <c r="P70" s="882"/>
      <c r="Q70" s="883">
        <v>1603</v>
      </c>
      <c r="R70" s="840"/>
      <c r="S70" s="840"/>
      <c r="T70" s="840"/>
      <c r="U70" s="840"/>
      <c r="V70" s="840">
        <v>1566</v>
      </c>
      <c r="W70" s="840"/>
      <c r="X70" s="840"/>
      <c r="Y70" s="840"/>
      <c r="Z70" s="840"/>
      <c r="AA70" s="840">
        <v>37</v>
      </c>
      <c r="AB70" s="840"/>
      <c r="AC70" s="840"/>
      <c r="AD70" s="840"/>
      <c r="AE70" s="840"/>
      <c r="AF70" s="840">
        <v>37</v>
      </c>
      <c r="AG70" s="840"/>
      <c r="AH70" s="840"/>
      <c r="AI70" s="840"/>
      <c r="AJ70" s="840"/>
      <c r="AK70" s="840">
        <v>3</v>
      </c>
      <c r="AL70" s="840"/>
      <c r="AM70" s="840"/>
      <c r="AN70" s="840"/>
      <c r="AO70" s="840"/>
      <c r="AP70" s="840" t="s">
        <v>597</v>
      </c>
      <c r="AQ70" s="840"/>
      <c r="AR70" s="840"/>
      <c r="AS70" s="840"/>
      <c r="AT70" s="840"/>
      <c r="AU70" s="840" t="s">
        <v>597</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2">
      <c r="A71" s="240">
        <v>4</v>
      </c>
      <c r="B71" s="880" t="s">
        <v>601</v>
      </c>
      <c r="C71" s="881"/>
      <c r="D71" s="881"/>
      <c r="E71" s="881"/>
      <c r="F71" s="881"/>
      <c r="G71" s="881"/>
      <c r="H71" s="881"/>
      <c r="I71" s="881"/>
      <c r="J71" s="881"/>
      <c r="K71" s="881"/>
      <c r="L71" s="881"/>
      <c r="M71" s="881"/>
      <c r="N71" s="881"/>
      <c r="O71" s="881"/>
      <c r="P71" s="882"/>
      <c r="Q71" s="883">
        <v>309</v>
      </c>
      <c r="R71" s="840"/>
      <c r="S71" s="840"/>
      <c r="T71" s="840"/>
      <c r="U71" s="840"/>
      <c r="V71" s="840">
        <v>305</v>
      </c>
      <c r="W71" s="840"/>
      <c r="X71" s="840"/>
      <c r="Y71" s="840"/>
      <c r="Z71" s="840"/>
      <c r="AA71" s="840">
        <v>4</v>
      </c>
      <c r="AB71" s="840"/>
      <c r="AC71" s="840"/>
      <c r="AD71" s="840"/>
      <c r="AE71" s="840"/>
      <c r="AF71" s="840">
        <v>4</v>
      </c>
      <c r="AG71" s="840"/>
      <c r="AH71" s="840"/>
      <c r="AI71" s="840"/>
      <c r="AJ71" s="840"/>
      <c r="AK71" s="840">
        <v>59</v>
      </c>
      <c r="AL71" s="840"/>
      <c r="AM71" s="840"/>
      <c r="AN71" s="840"/>
      <c r="AO71" s="840"/>
      <c r="AP71" s="840" t="s">
        <v>597</v>
      </c>
      <c r="AQ71" s="840"/>
      <c r="AR71" s="840"/>
      <c r="AS71" s="840"/>
      <c r="AT71" s="840"/>
      <c r="AU71" s="840" t="s">
        <v>534</v>
      </c>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2">
      <c r="A72" s="240">
        <v>5</v>
      </c>
      <c r="B72" s="880" t="s">
        <v>602</v>
      </c>
      <c r="C72" s="881"/>
      <c r="D72" s="881"/>
      <c r="E72" s="881"/>
      <c r="F72" s="881"/>
      <c r="G72" s="881"/>
      <c r="H72" s="881"/>
      <c r="I72" s="881"/>
      <c r="J72" s="881"/>
      <c r="K72" s="881"/>
      <c r="L72" s="881"/>
      <c r="M72" s="881"/>
      <c r="N72" s="881"/>
      <c r="O72" s="881"/>
      <c r="P72" s="882"/>
      <c r="Q72" s="883">
        <v>865</v>
      </c>
      <c r="R72" s="840"/>
      <c r="S72" s="840"/>
      <c r="T72" s="840"/>
      <c r="U72" s="840"/>
      <c r="V72" s="840">
        <v>824</v>
      </c>
      <c r="W72" s="840"/>
      <c r="X72" s="840"/>
      <c r="Y72" s="840"/>
      <c r="Z72" s="840"/>
      <c r="AA72" s="840">
        <v>40</v>
      </c>
      <c r="AB72" s="840"/>
      <c r="AC72" s="840"/>
      <c r="AD72" s="840"/>
      <c r="AE72" s="840"/>
      <c r="AF72" s="840">
        <v>40</v>
      </c>
      <c r="AG72" s="840"/>
      <c r="AH72" s="840"/>
      <c r="AI72" s="840"/>
      <c r="AJ72" s="840"/>
      <c r="AK72" s="840">
        <v>152</v>
      </c>
      <c r="AL72" s="840"/>
      <c r="AM72" s="840"/>
      <c r="AN72" s="840"/>
      <c r="AO72" s="840"/>
      <c r="AP72" s="840" t="s">
        <v>597</v>
      </c>
      <c r="AQ72" s="840"/>
      <c r="AR72" s="840"/>
      <c r="AS72" s="840"/>
      <c r="AT72" s="840"/>
      <c r="AU72" s="840" t="s">
        <v>534</v>
      </c>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2">
      <c r="A73" s="240">
        <v>6</v>
      </c>
      <c r="B73" s="880" t="s">
        <v>603</v>
      </c>
      <c r="C73" s="881"/>
      <c r="D73" s="881"/>
      <c r="E73" s="881"/>
      <c r="F73" s="881"/>
      <c r="G73" s="881"/>
      <c r="H73" s="881"/>
      <c r="I73" s="881"/>
      <c r="J73" s="881"/>
      <c r="K73" s="881"/>
      <c r="L73" s="881"/>
      <c r="M73" s="881"/>
      <c r="N73" s="881"/>
      <c r="O73" s="881"/>
      <c r="P73" s="882"/>
      <c r="Q73" s="883">
        <v>184</v>
      </c>
      <c r="R73" s="840"/>
      <c r="S73" s="840"/>
      <c r="T73" s="840"/>
      <c r="U73" s="840"/>
      <c r="V73" s="840">
        <v>182</v>
      </c>
      <c r="W73" s="840"/>
      <c r="X73" s="840"/>
      <c r="Y73" s="840"/>
      <c r="Z73" s="840"/>
      <c r="AA73" s="840">
        <v>2</v>
      </c>
      <c r="AB73" s="840"/>
      <c r="AC73" s="840"/>
      <c r="AD73" s="840"/>
      <c r="AE73" s="840"/>
      <c r="AF73" s="840">
        <v>2</v>
      </c>
      <c r="AG73" s="840"/>
      <c r="AH73" s="840"/>
      <c r="AI73" s="840"/>
      <c r="AJ73" s="840"/>
      <c r="AK73" s="840" t="s">
        <v>597</v>
      </c>
      <c r="AL73" s="840"/>
      <c r="AM73" s="840"/>
      <c r="AN73" s="840"/>
      <c r="AO73" s="840"/>
      <c r="AP73" s="840" t="s">
        <v>597</v>
      </c>
      <c r="AQ73" s="840"/>
      <c r="AR73" s="840"/>
      <c r="AS73" s="840"/>
      <c r="AT73" s="840"/>
      <c r="AU73" s="840" t="s">
        <v>534</v>
      </c>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2">
      <c r="A74" s="240">
        <v>7</v>
      </c>
      <c r="B74" s="880" t="s">
        <v>604</v>
      </c>
      <c r="C74" s="881"/>
      <c r="D74" s="881"/>
      <c r="E74" s="881"/>
      <c r="F74" s="881"/>
      <c r="G74" s="881"/>
      <c r="H74" s="881"/>
      <c r="I74" s="881"/>
      <c r="J74" s="881"/>
      <c r="K74" s="881"/>
      <c r="L74" s="881"/>
      <c r="M74" s="881"/>
      <c r="N74" s="881"/>
      <c r="O74" s="881"/>
      <c r="P74" s="882"/>
      <c r="Q74" s="883">
        <v>25</v>
      </c>
      <c r="R74" s="840"/>
      <c r="S74" s="840"/>
      <c r="T74" s="840"/>
      <c r="U74" s="840"/>
      <c r="V74" s="840">
        <v>23</v>
      </c>
      <c r="W74" s="840"/>
      <c r="X74" s="840"/>
      <c r="Y74" s="840"/>
      <c r="Z74" s="840"/>
      <c r="AA74" s="840">
        <v>1</v>
      </c>
      <c r="AB74" s="840"/>
      <c r="AC74" s="840"/>
      <c r="AD74" s="840"/>
      <c r="AE74" s="840"/>
      <c r="AF74" s="840">
        <v>1</v>
      </c>
      <c r="AG74" s="840"/>
      <c r="AH74" s="840"/>
      <c r="AI74" s="840"/>
      <c r="AJ74" s="840"/>
      <c r="AK74" s="840">
        <v>6</v>
      </c>
      <c r="AL74" s="840"/>
      <c r="AM74" s="840"/>
      <c r="AN74" s="840"/>
      <c r="AO74" s="840"/>
      <c r="AP74" s="840" t="s">
        <v>597</v>
      </c>
      <c r="AQ74" s="840"/>
      <c r="AR74" s="840"/>
      <c r="AS74" s="840"/>
      <c r="AT74" s="840"/>
      <c r="AU74" s="840" t="s">
        <v>534</v>
      </c>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2">
      <c r="A75" s="240">
        <v>8</v>
      </c>
      <c r="B75" s="880" t="s">
        <v>605</v>
      </c>
      <c r="C75" s="881"/>
      <c r="D75" s="881"/>
      <c r="E75" s="881"/>
      <c r="F75" s="881"/>
      <c r="G75" s="881"/>
      <c r="H75" s="881"/>
      <c r="I75" s="881"/>
      <c r="J75" s="881"/>
      <c r="K75" s="881"/>
      <c r="L75" s="881"/>
      <c r="M75" s="881"/>
      <c r="N75" s="881"/>
      <c r="O75" s="881"/>
      <c r="P75" s="882"/>
      <c r="Q75" s="884">
        <v>15</v>
      </c>
      <c r="R75" s="885"/>
      <c r="S75" s="885"/>
      <c r="T75" s="885"/>
      <c r="U75" s="839"/>
      <c r="V75" s="886">
        <v>9</v>
      </c>
      <c r="W75" s="885"/>
      <c r="X75" s="885"/>
      <c r="Y75" s="885"/>
      <c r="Z75" s="839"/>
      <c r="AA75" s="886">
        <v>6</v>
      </c>
      <c r="AB75" s="885"/>
      <c r="AC75" s="885"/>
      <c r="AD75" s="885"/>
      <c r="AE75" s="839"/>
      <c r="AF75" s="886">
        <v>6</v>
      </c>
      <c r="AG75" s="885"/>
      <c r="AH75" s="885"/>
      <c r="AI75" s="885"/>
      <c r="AJ75" s="839"/>
      <c r="AK75" s="886" t="s">
        <v>597</v>
      </c>
      <c r="AL75" s="885"/>
      <c r="AM75" s="885"/>
      <c r="AN75" s="885"/>
      <c r="AO75" s="839"/>
      <c r="AP75" s="886" t="s">
        <v>597</v>
      </c>
      <c r="AQ75" s="885"/>
      <c r="AR75" s="885"/>
      <c r="AS75" s="885"/>
      <c r="AT75" s="839"/>
      <c r="AU75" s="886" t="s">
        <v>534</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2">
      <c r="A76" s="240">
        <v>9</v>
      </c>
      <c r="B76" s="880" t="s">
        <v>606</v>
      </c>
      <c r="C76" s="881"/>
      <c r="D76" s="881"/>
      <c r="E76" s="881"/>
      <c r="F76" s="881"/>
      <c r="G76" s="881"/>
      <c r="H76" s="881"/>
      <c r="I76" s="881"/>
      <c r="J76" s="881"/>
      <c r="K76" s="881"/>
      <c r="L76" s="881"/>
      <c r="M76" s="881"/>
      <c r="N76" s="881"/>
      <c r="O76" s="881"/>
      <c r="P76" s="882"/>
      <c r="Q76" s="884">
        <v>27</v>
      </c>
      <c r="R76" s="885"/>
      <c r="S76" s="885"/>
      <c r="T76" s="885"/>
      <c r="U76" s="839"/>
      <c r="V76" s="886">
        <v>27</v>
      </c>
      <c r="W76" s="885"/>
      <c r="X76" s="885"/>
      <c r="Y76" s="885"/>
      <c r="Z76" s="839"/>
      <c r="AA76" s="886">
        <v>0</v>
      </c>
      <c r="AB76" s="885"/>
      <c r="AC76" s="885"/>
      <c r="AD76" s="885"/>
      <c r="AE76" s="839"/>
      <c r="AF76" s="886">
        <v>0</v>
      </c>
      <c r="AG76" s="885"/>
      <c r="AH76" s="885"/>
      <c r="AI76" s="885"/>
      <c r="AJ76" s="839"/>
      <c r="AK76" s="886" t="s">
        <v>597</v>
      </c>
      <c r="AL76" s="885"/>
      <c r="AM76" s="885"/>
      <c r="AN76" s="885"/>
      <c r="AO76" s="839"/>
      <c r="AP76" s="886" t="s">
        <v>597</v>
      </c>
      <c r="AQ76" s="885"/>
      <c r="AR76" s="885"/>
      <c r="AS76" s="885"/>
      <c r="AT76" s="839"/>
      <c r="AU76" s="886" t="s">
        <v>534</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2">
      <c r="A77" s="240">
        <v>10</v>
      </c>
      <c r="B77" s="880" t="s">
        <v>607</v>
      </c>
      <c r="C77" s="881"/>
      <c r="D77" s="881"/>
      <c r="E77" s="881"/>
      <c r="F77" s="881"/>
      <c r="G77" s="881"/>
      <c r="H77" s="881"/>
      <c r="I77" s="881"/>
      <c r="J77" s="881"/>
      <c r="K77" s="881"/>
      <c r="L77" s="881"/>
      <c r="M77" s="881"/>
      <c r="N77" s="881"/>
      <c r="O77" s="881"/>
      <c r="P77" s="882"/>
      <c r="Q77" s="884">
        <v>32</v>
      </c>
      <c r="R77" s="885"/>
      <c r="S77" s="885"/>
      <c r="T77" s="885"/>
      <c r="U77" s="839"/>
      <c r="V77" s="886">
        <v>32</v>
      </c>
      <c r="W77" s="885"/>
      <c r="X77" s="885"/>
      <c r="Y77" s="885"/>
      <c r="Z77" s="839"/>
      <c r="AA77" s="886">
        <v>0</v>
      </c>
      <c r="AB77" s="885"/>
      <c r="AC77" s="885"/>
      <c r="AD77" s="885"/>
      <c r="AE77" s="839"/>
      <c r="AF77" s="886">
        <v>0</v>
      </c>
      <c r="AG77" s="885"/>
      <c r="AH77" s="885"/>
      <c r="AI77" s="885"/>
      <c r="AJ77" s="839"/>
      <c r="AK77" s="886">
        <v>1</v>
      </c>
      <c r="AL77" s="885"/>
      <c r="AM77" s="885"/>
      <c r="AN77" s="885"/>
      <c r="AO77" s="839"/>
      <c r="AP77" s="886" t="s">
        <v>597</v>
      </c>
      <c r="AQ77" s="885"/>
      <c r="AR77" s="885"/>
      <c r="AS77" s="885"/>
      <c r="AT77" s="839"/>
      <c r="AU77" s="886" t="s">
        <v>534</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2">
      <c r="A78" s="240">
        <v>11</v>
      </c>
      <c r="B78" s="880" t="s">
        <v>608</v>
      </c>
      <c r="C78" s="881"/>
      <c r="D78" s="881"/>
      <c r="E78" s="881"/>
      <c r="F78" s="881"/>
      <c r="G78" s="881"/>
      <c r="H78" s="881"/>
      <c r="I78" s="881"/>
      <c r="J78" s="881"/>
      <c r="K78" s="881"/>
      <c r="L78" s="881"/>
      <c r="M78" s="881"/>
      <c r="N78" s="881"/>
      <c r="O78" s="881"/>
      <c r="P78" s="882"/>
      <c r="Q78" s="883">
        <v>75</v>
      </c>
      <c r="R78" s="840"/>
      <c r="S78" s="840"/>
      <c r="T78" s="840"/>
      <c r="U78" s="840"/>
      <c r="V78" s="840">
        <v>71</v>
      </c>
      <c r="W78" s="840"/>
      <c r="X78" s="840"/>
      <c r="Y78" s="840"/>
      <c r="Z78" s="840"/>
      <c r="AA78" s="840">
        <v>4</v>
      </c>
      <c r="AB78" s="840"/>
      <c r="AC78" s="840"/>
      <c r="AD78" s="840"/>
      <c r="AE78" s="840"/>
      <c r="AF78" s="840">
        <v>4</v>
      </c>
      <c r="AG78" s="840"/>
      <c r="AH78" s="840"/>
      <c r="AI78" s="840"/>
      <c r="AJ78" s="840"/>
      <c r="AK78" s="840">
        <v>1</v>
      </c>
      <c r="AL78" s="840"/>
      <c r="AM78" s="840"/>
      <c r="AN78" s="840"/>
      <c r="AO78" s="840"/>
      <c r="AP78" s="840" t="s">
        <v>597</v>
      </c>
      <c r="AQ78" s="840"/>
      <c r="AR78" s="840"/>
      <c r="AS78" s="840"/>
      <c r="AT78" s="840"/>
      <c r="AU78" s="840" t="s">
        <v>534</v>
      </c>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2">
      <c r="A79" s="240">
        <v>12</v>
      </c>
      <c r="B79" s="880" t="s">
        <v>609</v>
      </c>
      <c r="C79" s="881"/>
      <c r="D79" s="881"/>
      <c r="E79" s="881"/>
      <c r="F79" s="881"/>
      <c r="G79" s="881"/>
      <c r="H79" s="881"/>
      <c r="I79" s="881"/>
      <c r="J79" s="881"/>
      <c r="K79" s="881"/>
      <c r="L79" s="881"/>
      <c r="M79" s="881"/>
      <c r="N79" s="881"/>
      <c r="O79" s="881"/>
      <c r="P79" s="882"/>
      <c r="Q79" s="883">
        <v>242498</v>
      </c>
      <c r="R79" s="840"/>
      <c r="S79" s="840"/>
      <c r="T79" s="840"/>
      <c r="U79" s="840"/>
      <c r="V79" s="840">
        <v>230902</v>
      </c>
      <c r="W79" s="840"/>
      <c r="X79" s="840"/>
      <c r="Y79" s="840"/>
      <c r="Z79" s="840"/>
      <c r="AA79" s="840">
        <v>11596</v>
      </c>
      <c r="AB79" s="840"/>
      <c r="AC79" s="840"/>
      <c r="AD79" s="840"/>
      <c r="AE79" s="840"/>
      <c r="AF79" s="840">
        <v>11596</v>
      </c>
      <c r="AG79" s="840"/>
      <c r="AH79" s="840"/>
      <c r="AI79" s="840"/>
      <c r="AJ79" s="840"/>
      <c r="AK79" s="840" t="s">
        <v>597</v>
      </c>
      <c r="AL79" s="840"/>
      <c r="AM79" s="840"/>
      <c r="AN79" s="840"/>
      <c r="AO79" s="840"/>
      <c r="AP79" s="840" t="s">
        <v>597</v>
      </c>
      <c r="AQ79" s="840"/>
      <c r="AR79" s="840"/>
      <c r="AS79" s="840"/>
      <c r="AT79" s="840"/>
      <c r="AU79" s="840" t="s">
        <v>534</v>
      </c>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2">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2">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2">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2">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2">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2">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2">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2">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5">
      <c r="A88" s="242" t="s">
        <v>397</v>
      </c>
      <c r="B88" s="799" t="s">
        <v>434</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11723</v>
      </c>
      <c r="AG88" s="851"/>
      <c r="AH88" s="851"/>
      <c r="AI88" s="851"/>
      <c r="AJ88" s="851"/>
      <c r="AK88" s="848"/>
      <c r="AL88" s="848"/>
      <c r="AM88" s="848"/>
      <c r="AN88" s="848"/>
      <c r="AO88" s="848"/>
      <c r="AP88" s="851">
        <v>1139</v>
      </c>
      <c r="AQ88" s="851"/>
      <c r="AR88" s="851"/>
      <c r="AS88" s="851"/>
      <c r="AT88" s="851"/>
      <c r="AU88" s="851">
        <v>53</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397</v>
      </c>
      <c r="BR102" s="799" t="s">
        <v>435</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53</v>
      </c>
      <c r="CS102" s="859"/>
      <c r="CT102" s="859"/>
      <c r="CU102" s="859"/>
      <c r="CV102" s="898"/>
      <c r="CW102" s="897">
        <v>82</v>
      </c>
      <c r="CX102" s="859"/>
      <c r="CY102" s="859"/>
      <c r="CZ102" s="859"/>
      <c r="DA102" s="898"/>
      <c r="DB102" s="897" t="s">
        <v>619</v>
      </c>
      <c r="DC102" s="859"/>
      <c r="DD102" s="859"/>
      <c r="DE102" s="859"/>
      <c r="DF102" s="898"/>
      <c r="DG102" s="897" t="s">
        <v>619</v>
      </c>
      <c r="DH102" s="859"/>
      <c r="DI102" s="859"/>
      <c r="DJ102" s="859"/>
      <c r="DK102" s="898"/>
      <c r="DL102" s="897">
        <v>-44</v>
      </c>
      <c r="DM102" s="859"/>
      <c r="DN102" s="859"/>
      <c r="DO102" s="859"/>
      <c r="DP102" s="898"/>
      <c r="DQ102" s="897">
        <v>-40</v>
      </c>
      <c r="DR102" s="859"/>
      <c r="DS102" s="859"/>
      <c r="DT102" s="859"/>
      <c r="DU102" s="898"/>
      <c r="DV102" s="799"/>
      <c r="DW102" s="800"/>
      <c r="DX102" s="800"/>
      <c r="DY102" s="800"/>
      <c r="DZ102" s="921"/>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436</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437</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438</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439</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24" t="s">
        <v>440</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441</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2">
      <c r="A109" s="919" t="s">
        <v>442</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443</v>
      </c>
      <c r="AB109" s="900"/>
      <c r="AC109" s="900"/>
      <c r="AD109" s="900"/>
      <c r="AE109" s="901"/>
      <c r="AF109" s="899" t="s">
        <v>444</v>
      </c>
      <c r="AG109" s="900"/>
      <c r="AH109" s="900"/>
      <c r="AI109" s="900"/>
      <c r="AJ109" s="901"/>
      <c r="AK109" s="899" t="s">
        <v>309</v>
      </c>
      <c r="AL109" s="900"/>
      <c r="AM109" s="900"/>
      <c r="AN109" s="900"/>
      <c r="AO109" s="901"/>
      <c r="AP109" s="899" t="s">
        <v>445</v>
      </c>
      <c r="AQ109" s="900"/>
      <c r="AR109" s="900"/>
      <c r="AS109" s="900"/>
      <c r="AT109" s="902"/>
      <c r="AU109" s="919" t="s">
        <v>442</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443</v>
      </c>
      <c r="BR109" s="900"/>
      <c r="BS109" s="900"/>
      <c r="BT109" s="900"/>
      <c r="BU109" s="901"/>
      <c r="BV109" s="899" t="s">
        <v>444</v>
      </c>
      <c r="BW109" s="900"/>
      <c r="BX109" s="900"/>
      <c r="BY109" s="900"/>
      <c r="BZ109" s="901"/>
      <c r="CA109" s="899" t="s">
        <v>309</v>
      </c>
      <c r="CB109" s="900"/>
      <c r="CC109" s="900"/>
      <c r="CD109" s="900"/>
      <c r="CE109" s="901"/>
      <c r="CF109" s="920" t="s">
        <v>445</v>
      </c>
      <c r="CG109" s="920"/>
      <c r="CH109" s="920"/>
      <c r="CI109" s="920"/>
      <c r="CJ109" s="920"/>
      <c r="CK109" s="899" t="s">
        <v>446</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443</v>
      </c>
      <c r="DH109" s="900"/>
      <c r="DI109" s="900"/>
      <c r="DJ109" s="900"/>
      <c r="DK109" s="901"/>
      <c r="DL109" s="899" t="s">
        <v>444</v>
      </c>
      <c r="DM109" s="900"/>
      <c r="DN109" s="900"/>
      <c r="DO109" s="900"/>
      <c r="DP109" s="901"/>
      <c r="DQ109" s="899" t="s">
        <v>309</v>
      </c>
      <c r="DR109" s="900"/>
      <c r="DS109" s="900"/>
      <c r="DT109" s="900"/>
      <c r="DU109" s="901"/>
      <c r="DV109" s="899" t="s">
        <v>445</v>
      </c>
      <c r="DW109" s="900"/>
      <c r="DX109" s="900"/>
      <c r="DY109" s="900"/>
      <c r="DZ109" s="902"/>
    </row>
    <row r="110" spans="1:131" s="231" customFormat="1" ht="26.25" customHeight="1" x14ac:dyDescent="0.2">
      <c r="A110" s="903" t="s">
        <v>447</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373246</v>
      </c>
      <c r="AB110" s="907"/>
      <c r="AC110" s="907"/>
      <c r="AD110" s="907"/>
      <c r="AE110" s="908"/>
      <c r="AF110" s="909">
        <v>373756</v>
      </c>
      <c r="AG110" s="907"/>
      <c r="AH110" s="907"/>
      <c r="AI110" s="907"/>
      <c r="AJ110" s="908"/>
      <c r="AK110" s="909">
        <v>381869</v>
      </c>
      <c r="AL110" s="907"/>
      <c r="AM110" s="907"/>
      <c r="AN110" s="907"/>
      <c r="AO110" s="908"/>
      <c r="AP110" s="910">
        <v>24.6</v>
      </c>
      <c r="AQ110" s="911"/>
      <c r="AR110" s="911"/>
      <c r="AS110" s="911"/>
      <c r="AT110" s="912"/>
      <c r="AU110" s="913" t="s">
        <v>73</v>
      </c>
      <c r="AV110" s="914"/>
      <c r="AW110" s="914"/>
      <c r="AX110" s="914"/>
      <c r="AY110" s="914"/>
      <c r="AZ110" s="936" t="s">
        <v>448</v>
      </c>
      <c r="BA110" s="904"/>
      <c r="BB110" s="904"/>
      <c r="BC110" s="904"/>
      <c r="BD110" s="904"/>
      <c r="BE110" s="904"/>
      <c r="BF110" s="904"/>
      <c r="BG110" s="904"/>
      <c r="BH110" s="904"/>
      <c r="BI110" s="904"/>
      <c r="BJ110" s="904"/>
      <c r="BK110" s="904"/>
      <c r="BL110" s="904"/>
      <c r="BM110" s="904"/>
      <c r="BN110" s="904"/>
      <c r="BO110" s="904"/>
      <c r="BP110" s="905"/>
      <c r="BQ110" s="937">
        <v>3471086</v>
      </c>
      <c r="BR110" s="938"/>
      <c r="BS110" s="938"/>
      <c r="BT110" s="938"/>
      <c r="BU110" s="938"/>
      <c r="BV110" s="938">
        <v>3498382</v>
      </c>
      <c r="BW110" s="938"/>
      <c r="BX110" s="938"/>
      <c r="BY110" s="938"/>
      <c r="BZ110" s="938"/>
      <c r="CA110" s="938">
        <v>3642633</v>
      </c>
      <c r="CB110" s="938"/>
      <c r="CC110" s="938"/>
      <c r="CD110" s="938"/>
      <c r="CE110" s="938"/>
      <c r="CF110" s="951">
        <v>235</v>
      </c>
      <c r="CG110" s="952"/>
      <c r="CH110" s="952"/>
      <c r="CI110" s="952"/>
      <c r="CJ110" s="952"/>
      <c r="CK110" s="953" t="s">
        <v>449</v>
      </c>
      <c r="CL110" s="954"/>
      <c r="CM110" s="936" t="s">
        <v>450</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451</v>
      </c>
      <c r="DH110" s="938"/>
      <c r="DI110" s="938"/>
      <c r="DJ110" s="938"/>
      <c r="DK110" s="938"/>
      <c r="DL110" s="938" t="s">
        <v>452</v>
      </c>
      <c r="DM110" s="938"/>
      <c r="DN110" s="938"/>
      <c r="DO110" s="938"/>
      <c r="DP110" s="938"/>
      <c r="DQ110" s="938" t="s">
        <v>451</v>
      </c>
      <c r="DR110" s="938"/>
      <c r="DS110" s="938"/>
      <c r="DT110" s="938"/>
      <c r="DU110" s="938"/>
      <c r="DV110" s="939" t="s">
        <v>453</v>
      </c>
      <c r="DW110" s="939"/>
      <c r="DX110" s="939"/>
      <c r="DY110" s="939"/>
      <c r="DZ110" s="940"/>
    </row>
    <row r="111" spans="1:131" s="231" customFormat="1" ht="26.25" customHeight="1" x14ac:dyDescent="0.2">
      <c r="A111" s="941" t="s">
        <v>454</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453</v>
      </c>
      <c r="AB111" s="945"/>
      <c r="AC111" s="945"/>
      <c r="AD111" s="945"/>
      <c r="AE111" s="946"/>
      <c r="AF111" s="947" t="s">
        <v>455</v>
      </c>
      <c r="AG111" s="945"/>
      <c r="AH111" s="945"/>
      <c r="AI111" s="945"/>
      <c r="AJ111" s="946"/>
      <c r="AK111" s="947" t="s">
        <v>456</v>
      </c>
      <c r="AL111" s="945"/>
      <c r="AM111" s="945"/>
      <c r="AN111" s="945"/>
      <c r="AO111" s="946"/>
      <c r="AP111" s="948" t="s">
        <v>455</v>
      </c>
      <c r="AQ111" s="949"/>
      <c r="AR111" s="949"/>
      <c r="AS111" s="949"/>
      <c r="AT111" s="950"/>
      <c r="AU111" s="915"/>
      <c r="AV111" s="916"/>
      <c r="AW111" s="916"/>
      <c r="AX111" s="916"/>
      <c r="AY111" s="916"/>
      <c r="AZ111" s="929" t="s">
        <v>457</v>
      </c>
      <c r="BA111" s="930"/>
      <c r="BB111" s="930"/>
      <c r="BC111" s="930"/>
      <c r="BD111" s="930"/>
      <c r="BE111" s="930"/>
      <c r="BF111" s="930"/>
      <c r="BG111" s="930"/>
      <c r="BH111" s="930"/>
      <c r="BI111" s="930"/>
      <c r="BJ111" s="930"/>
      <c r="BK111" s="930"/>
      <c r="BL111" s="930"/>
      <c r="BM111" s="930"/>
      <c r="BN111" s="930"/>
      <c r="BO111" s="930"/>
      <c r="BP111" s="931"/>
      <c r="BQ111" s="932" t="s">
        <v>451</v>
      </c>
      <c r="BR111" s="933"/>
      <c r="BS111" s="933"/>
      <c r="BT111" s="933"/>
      <c r="BU111" s="933"/>
      <c r="BV111" s="933" t="s">
        <v>458</v>
      </c>
      <c r="BW111" s="933"/>
      <c r="BX111" s="933"/>
      <c r="BY111" s="933"/>
      <c r="BZ111" s="933"/>
      <c r="CA111" s="933" t="s">
        <v>458</v>
      </c>
      <c r="CB111" s="933"/>
      <c r="CC111" s="933"/>
      <c r="CD111" s="933"/>
      <c r="CE111" s="933"/>
      <c r="CF111" s="927" t="s">
        <v>459</v>
      </c>
      <c r="CG111" s="928"/>
      <c r="CH111" s="928"/>
      <c r="CI111" s="928"/>
      <c r="CJ111" s="928"/>
      <c r="CK111" s="955"/>
      <c r="CL111" s="956"/>
      <c r="CM111" s="929" t="s">
        <v>460</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451</v>
      </c>
      <c r="DH111" s="933"/>
      <c r="DI111" s="933"/>
      <c r="DJ111" s="933"/>
      <c r="DK111" s="933"/>
      <c r="DL111" s="933" t="s">
        <v>451</v>
      </c>
      <c r="DM111" s="933"/>
      <c r="DN111" s="933"/>
      <c r="DO111" s="933"/>
      <c r="DP111" s="933"/>
      <c r="DQ111" s="933" t="s">
        <v>179</v>
      </c>
      <c r="DR111" s="933"/>
      <c r="DS111" s="933"/>
      <c r="DT111" s="933"/>
      <c r="DU111" s="933"/>
      <c r="DV111" s="934" t="s">
        <v>455</v>
      </c>
      <c r="DW111" s="934"/>
      <c r="DX111" s="934"/>
      <c r="DY111" s="934"/>
      <c r="DZ111" s="935"/>
    </row>
    <row r="112" spans="1:131" s="231" customFormat="1" ht="26.25" customHeight="1" x14ac:dyDescent="0.2">
      <c r="A112" s="959" t="s">
        <v>461</v>
      </c>
      <c r="B112" s="960"/>
      <c r="C112" s="930" t="s">
        <v>462</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453</v>
      </c>
      <c r="AB112" s="966"/>
      <c r="AC112" s="966"/>
      <c r="AD112" s="966"/>
      <c r="AE112" s="967"/>
      <c r="AF112" s="968" t="s">
        <v>459</v>
      </c>
      <c r="AG112" s="966"/>
      <c r="AH112" s="966"/>
      <c r="AI112" s="966"/>
      <c r="AJ112" s="967"/>
      <c r="AK112" s="968" t="s">
        <v>453</v>
      </c>
      <c r="AL112" s="966"/>
      <c r="AM112" s="966"/>
      <c r="AN112" s="966"/>
      <c r="AO112" s="967"/>
      <c r="AP112" s="969" t="s">
        <v>179</v>
      </c>
      <c r="AQ112" s="970"/>
      <c r="AR112" s="970"/>
      <c r="AS112" s="970"/>
      <c r="AT112" s="971"/>
      <c r="AU112" s="915"/>
      <c r="AV112" s="916"/>
      <c r="AW112" s="916"/>
      <c r="AX112" s="916"/>
      <c r="AY112" s="916"/>
      <c r="AZ112" s="929" t="s">
        <v>463</v>
      </c>
      <c r="BA112" s="930"/>
      <c r="BB112" s="930"/>
      <c r="BC112" s="930"/>
      <c r="BD112" s="930"/>
      <c r="BE112" s="930"/>
      <c r="BF112" s="930"/>
      <c r="BG112" s="930"/>
      <c r="BH112" s="930"/>
      <c r="BI112" s="930"/>
      <c r="BJ112" s="930"/>
      <c r="BK112" s="930"/>
      <c r="BL112" s="930"/>
      <c r="BM112" s="930"/>
      <c r="BN112" s="930"/>
      <c r="BO112" s="930"/>
      <c r="BP112" s="931"/>
      <c r="BQ112" s="932">
        <v>376552</v>
      </c>
      <c r="BR112" s="933"/>
      <c r="BS112" s="933"/>
      <c r="BT112" s="933"/>
      <c r="BU112" s="933"/>
      <c r="BV112" s="933">
        <v>342645</v>
      </c>
      <c r="BW112" s="933"/>
      <c r="BX112" s="933"/>
      <c r="BY112" s="933"/>
      <c r="BZ112" s="933"/>
      <c r="CA112" s="933">
        <v>310365</v>
      </c>
      <c r="CB112" s="933"/>
      <c r="CC112" s="933"/>
      <c r="CD112" s="933"/>
      <c r="CE112" s="933"/>
      <c r="CF112" s="927">
        <v>20</v>
      </c>
      <c r="CG112" s="928"/>
      <c r="CH112" s="928"/>
      <c r="CI112" s="928"/>
      <c r="CJ112" s="928"/>
      <c r="CK112" s="955"/>
      <c r="CL112" s="956"/>
      <c r="CM112" s="929" t="s">
        <v>464</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465</v>
      </c>
      <c r="DH112" s="933"/>
      <c r="DI112" s="933"/>
      <c r="DJ112" s="933"/>
      <c r="DK112" s="933"/>
      <c r="DL112" s="933" t="s">
        <v>179</v>
      </c>
      <c r="DM112" s="933"/>
      <c r="DN112" s="933"/>
      <c r="DO112" s="933"/>
      <c r="DP112" s="933"/>
      <c r="DQ112" s="933" t="s">
        <v>459</v>
      </c>
      <c r="DR112" s="933"/>
      <c r="DS112" s="933"/>
      <c r="DT112" s="933"/>
      <c r="DU112" s="933"/>
      <c r="DV112" s="934" t="s">
        <v>453</v>
      </c>
      <c r="DW112" s="934"/>
      <c r="DX112" s="934"/>
      <c r="DY112" s="934"/>
      <c r="DZ112" s="935"/>
    </row>
    <row r="113" spans="1:130" s="231" customFormat="1" ht="26.25" customHeight="1" x14ac:dyDescent="0.2">
      <c r="A113" s="961"/>
      <c r="B113" s="962"/>
      <c r="C113" s="930" t="s">
        <v>466</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41392</v>
      </c>
      <c r="AB113" s="945"/>
      <c r="AC113" s="945"/>
      <c r="AD113" s="945"/>
      <c r="AE113" s="946"/>
      <c r="AF113" s="947">
        <v>42191</v>
      </c>
      <c r="AG113" s="945"/>
      <c r="AH113" s="945"/>
      <c r="AI113" s="945"/>
      <c r="AJ113" s="946"/>
      <c r="AK113" s="947">
        <v>41542</v>
      </c>
      <c r="AL113" s="945"/>
      <c r="AM113" s="945"/>
      <c r="AN113" s="945"/>
      <c r="AO113" s="946"/>
      <c r="AP113" s="948">
        <v>2.7</v>
      </c>
      <c r="AQ113" s="949"/>
      <c r="AR113" s="949"/>
      <c r="AS113" s="949"/>
      <c r="AT113" s="950"/>
      <c r="AU113" s="915"/>
      <c r="AV113" s="916"/>
      <c r="AW113" s="916"/>
      <c r="AX113" s="916"/>
      <c r="AY113" s="916"/>
      <c r="AZ113" s="929" t="s">
        <v>467</v>
      </c>
      <c r="BA113" s="930"/>
      <c r="BB113" s="930"/>
      <c r="BC113" s="930"/>
      <c r="BD113" s="930"/>
      <c r="BE113" s="930"/>
      <c r="BF113" s="930"/>
      <c r="BG113" s="930"/>
      <c r="BH113" s="930"/>
      <c r="BI113" s="930"/>
      <c r="BJ113" s="930"/>
      <c r="BK113" s="930"/>
      <c r="BL113" s="930"/>
      <c r="BM113" s="930"/>
      <c r="BN113" s="930"/>
      <c r="BO113" s="930"/>
      <c r="BP113" s="931"/>
      <c r="BQ113" s="932">
        <v>68611</v>
      </c>
      <c r="BR113" s="933"/>
      <c r="BS113" s="933"/>
      <c r="BT113" s="933"/>
      <c r="BU113" s="933"/>
      <c r="BV113" s="933">
        <v>62627</v>
      </c>
      <c r="BW113" s="933"/>
      <c r="BX113" s="933"/>
      <c r="BY113" s="933"/>
      <c r="BZ113" s="933"/>
      <c r="CA113" s="933">
        <v>53021</v>
      </c>
      <c r="CB113" s="933"/>
      <c r="CC113" s="933"/>
      <c r="CD113" s="933"/>
      <c r="CE113" s="933"/>
      <c r="CF113" s="927">
        <v>3.4</v>
      </c>
      <c r="CG113" s="928"/>
      <c r="CH113" s="928"/>
      <c r="CI113" s="928"/>
      <c r="CJ113" s="928"/>
      <c r="CK113" s="955"/>
      <c r="CL113" s="956"/>
      <c r="CM113" s="929" t="s">
        <v>468</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451</v>
      </c>
      <c r="DH113" s="966"/>
      <c r="DI113" s="966"/>
      <c r="DJ113" s="966"/>
      <c r="DK113" s="967"/>
      <c r="DL113" s="968" t="s">
        <v>451</v>
      </c>
      <c r="DM113" s="966"/>
      <c r="DN113" s="966"/>
      <c r="DO113" s="966"/>
      <c r="DP113" s="967"/>
      <c r="DQ113" s="968" t="s">
        <v>459</v>
      </c>
      <c r="DR113" s="966"/>
      <c r="DS113" s="966"/>
      <c r="DT113" s="966"/>
      <c r="DU113" s="967"/>
      <c r="DV113" s="969" t="s">
        <v>469</v>
      </c>
      <c r="DW113" s="970"/>
      <c r="DX113" s="970"/>
      <c r="DY113" s="970"/>
      <c r="DZ113" s="971"/>
    </row>
    <row r="114" spans="1:130" s="231" customFormat="1" ht="26.25" customHeight="1" x14ac:dyDescent="0.2">
      <c r="A114" s="961"/>
      <c r="B114" s="962"/>
      <c r="C114" s="930" t="s">
        <v>470</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9476</v>
      </c>
      <c r="AB114" s="966"/>
      <c r="AC114" s="966"/>
      <c r="AD114" s="966"/>
      <c r="AE114" s="967"/>
      <c r="AF114" s="968">
        <v>9102</v>
      </c>
      <c r="AG114" s="966"/>
      <c r="AH114" s="966"/>
      <c r="AI114" s="966"/>
      <c r="AJ114" s="967"/>
      <c r="AK114" s="968">
        <v>7771</v>
      </c>
      <c r="AL114" s="966"/>
      <c r="AM114" s="966"/>
      <c r="AN114" s="966"/>
      <c r="AO114" s="967"/>
      <c r="AP114" s="969">
        <v>0.5</v>
      </c>
      <c r="AQ114" s="970"/>
      <c r="AR114" s="970"/>
      <c r="AS114" s="970"/>
      <c r="AT114" s="971"/>
      <c r="AU114" s="915"/>
      <c r="AV114" s="916"/>
      <c r="AW114" s="916"/>
      <c r="AX114" s="916"/>
      <c r="AY114" s="916"/>
      <c r="AZ114" s="929" t="s">
        <v>471</v>
      </c>
      <c r="BA114" s="930"/>
      <c r="BB114" s="930"/>
      <c r="BC114" s="930"/>
      <c r="BD114" s="930"/>
      <c r="BE114" s="930"/>
      <c r="BF114" s="930"/>
      <c r="BG114" s="930"/>
      <c r="BH114" s="930"/>
      <c r="BI114" s="930"/>
      <c r="BJ114" s="930"/>
      <c r="BK114" s="930"/>
      <c r="BL114" s="930"/>
      <c r="BM114" s="930"/>
      <c r="BN114" s="930"/>
      <c r="BO114" s="930"/>
      <c r="BP114" s="931"/>
      <c r="BQ114" s="932">
        <v>431132</v>
      </c>
      <c r="BR114" s="933"/>
      <c r="BS114" s="933"/>
      <c r="BT114" s="933"/>
      <c r="BU114" s="933"/>
      <c r="BV114" s="933">
        <v>333223</v>
      </c>
      <c r="BW114" s="933"/>
      <c r="BX114" s="933"/>
      <c r="BY114" s="933"/>
      <c r="BZ114" s="933"/>
      <c r="CA114" s="933">
        <v>439013</v>
      </c>
      <c r="CB114" s="933"/>
      <c r="CC114" s="933"/>
      <c r="CD114" s="933"/>
      <c r="CE114" s="933"/>
      <c r="CF114" s="927">
        <v>28.3</v>
      </c>
      <c r="CG114" s="928"/>
      <c r="CH114" s="928"/>
      <c r="CI114" s="928"/>
      <c r="CJ114" s="928"/>
      <c r="CK114" s="955"/>
      <c r="CL114" s="956"/>
      <c r="CM114" s="929" t="s">
        <v>472</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179</v>
      </c>
      <c r="DH114" s="966"/>
      <c r="DI114" s="966"/>
      <c r="DJ114" s="966"/>
      <c r="DK114" s="967"/>
      <c r="DL114" s="968" t="s">
        <v>452</v>
      </c>
      <c r="DM114" s="966"/>
      <c r="DN114" s="966"/>
      <c r="DO114" s="966"/>
      <c r="DP114" s="967"/>
      <c r="DQ114" s="968" t="s">
        <v>179</v>
      </c>
      <c r="DR114" s="966"/>
      <c r="DS114" s="966"/>
      <c r="DT114" s="966"/>
      <c r="DU114" s="967"/>
      <c r="DV114" s="969" t="s">
        <v>453</v>
      </c>
      <c r="DW114" s="970"/>
      <c r="DX114" s="970"/>
      <c r="DY114" s="970"/>
      <c r="DZ114" s="971"/>
    </row>
    <row r="115" spans="1:130" s="231" customFormat="1" ht="26.25" customHeight="1" x14ac:dyDescent="0.2">
      <c r="A115" s="961"/>
      <c r="B115" s="962"/>
      <c r="C115" s="930" t="s">
        <v>473</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4634</v>
      </c>
      <c r="AB115" s="945"/>
      <c r="AC115" s="945"/>
      <c r="AD115" s="945"/>
      <c r="AE115" s="946"/>
      <c r="AF115" s="947">
        <v>76</v>
      </c>
      <c r="AG115" s="945"/>
      <c r="AH115" s="945"/>
      <c r="AI115" s="945"/>
      <c r="AJ115" s="946"/>
      <c r="AK115" s="947">
        <v>61</v>
      </c>
      <c r="AL115" s="945"/>
      <c r="AM115" s="945"/>
      <c r="AN115" s="945"/>
      <c r="AO115" s="946"/>
      <c r="AP115" s="948">
        <v>0</v>
      </c>
      <c r="AQ115" s="949"/>
      <c r="AR115" s="949"/>
      <c r="AS115" s="949"/>
      <c r="AT115" s="950"/>
      <c r="AU115" s="915"/>
      <c r="AV115" s="916"/>
      <c r="AW115" s="916"/>
      <c r="AX115" s="916"/>
      <c r="AY115" s="916"/>
      <c r="AZ115" s="929" t="s">
        <v>474</v>
      </c>
      <c r="BA115" s="930"/>
      <c r="BB115" s="930"/>
      <c r="BC115" s="930"/>
      <c r="BD115" s="930"/>
      <c r="BE115" s="930"/>
      <c r="BF115" s="930"/>
      <c r="BG115" s="930"/>
      <c r="BH115" s="930"/>
      <c r="BI115" s="930"/>
      <c r="BJ115" s="930"/>
      <c r="BK115" s="930"/>
      <c r="BL115" s="930"/>
      <c r="BM115" s="930"/>
      <c r="BN115" s="930"/>
      <c r="BO115" s="930"/>
      <c r="BP115" s="931"/>
      <c r="BQ115" s="932">
        <v>36000</v>
      </c>
      <c r="BR115" s="933"/>
      <c r="BS115" s="933"/>
      <c r="BT115" s="933"/>
      <c r="BU115" s="933"/>
      <c r="BV115" s="933">
        <v>30600</v>
      </c>
      <c r="BW115" s="933"/>
      <c r="BX115" s="933"/>
      <c r="BY115" s="933"/>
      <c r="BZ115" s="933"/>
      <c r="CA115" s="933">
        <v>39600</v>
      </c>
      <c r="CB115" s="933"/>
      <c r="CC115" s="933"/>
      <c r="CD115" s="933"/>
      <c r="CE115" s="933"/>
      <c r="CF115" s="927">
        <v>2.6</v>
      </c>
      <c r="CG115" s="928"/>
      <c r="CH115" s="928"/>
      <c r="CI115" s="928"/>
      <c r="CJ115" s="928"/>
      <c r="CK115" s="955"/>
      <c r="CL115" s="956"/>
      <c r="CM115" s="929" t="s">
        <v>475</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458</v>
      </c>
      <c r="DH115" s="966"/>
      <c r="DI115" s="966"/>
      <c r="DJ115" s="966"/>
      <c r="DK115" s="967"/>
      <c r="DL115" s="968" t="s">
        <v>451</v>
      </c>
      <c r="DM115" s="966"/>
      <c r="DN115" s="966"/>
      <c r="DO115" s="966"/>
      <c r="DP115" s="967"/>
      <c r="DQ115" s="968" t="s">
        <v>459</v>
      </c>
      <c r="DR115" s="966"/>
      <c r="DS115" s="966"/>
      <c r="DT115" s="966"/>
      <c r="DU115" s="967"/>
      <c r="DV115" s="969" t="s">
        <v>458</v>
      </c>
      <c r="DW115" s="970"/>
      <c r="DX115" s="970"/>
      <c r="DY115" s="970"/>
      <c r="DZ115" s="971"/>
    </row>
    <row r="116" spans="1:130" s="231" customFormat="1" ht="26.25" customHeight="1" x14ac:dyDescent="0.2">
      <c r="A116" s="963"/>
      <c r="B116" s="964"/>
      <c r="C116" s="972" t="s">
        <v>476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678</v>
      </c>
      <c r="AB116" s="966"/>
      <c r="AC116" s="966"/>
      <c r="AD116" s="966"/>
      <c r="AE116" s="967"/>
      <c r="AF116" s="968">
        <v>229</v>
      </c>
      <c r="AG116" s="966"/>
      <c r="AH116" s="966"/>
      <c r="AI116" s="966"/>
      <c r="AJ116" s="967"/>
      <c r="AK116" s="968">
        <v>464</v>
      </c>
      <c r="AL116" s="966"/>
      <c r="AM116" s="966"/>
      <c r="AN116" s="966"/>
      <c r="AO116" s="967"/>
      <c r="AP116" s="969">
        <v>0</v>
      </c>
      <c r="AQ116" s="970"/>
      <c r="AR116" s="970"/>
      <c r="AS116" s="970"/>
      <c r="AT116" s="971"/>
      <c r="AU116" s="915"/>
      <c r="AV116" s="916"/>
      <c r="AW116" s="916"/>
      <c r="AX116" s="916"/>
      <c r="AY116" s="916"/>
      <c r="AZ116" s="974" t="s">
        <v>477</v>
      </c>
      <c r="BA116" s="975"/>
      <c r="BB116" s="975"/>
      <c r="BC116" s="975"/>
      <c r="BD116" s="975"/>
      <c r="BE116" s="975"/>
      <c r="BF116" s="975"/>
      <c r="BG116" s="975"/>
      <c r="BH116" s="975"/>
      <c r="BI116" s="975"/>
      <c r="BJ116" s="975"/>
      <c r="BK116" s="975"/>
      <c r="BL116" s="975"/>
      <c r="BM116" s="975"/>
      <c r="BN116" s="975"/>
      <c r="BO116" s="975"/>
      <c r="BP116" s="976"/>
      <c r="BQ116" s="932" t="s">
        <v>179</v>
      </c>
      <c r="BR116" s="933"/>
      <c r="BS116" s="933"/>
      <c r="BT116" s="933"/>
      <c r="BU116" s="933"/>
      <c r="BV116" s="933" t="s">
        <v>465</v>
      </c>
      <c r="BW116" s="933"/>
      <c r="BX116" s="933"/>
      <c r="BY116" s="933"/>
      <c r="BZ116" s="933"/>
      <c r="CA116" s="933" t="s">
        <v>179</v>
      </c>
      <c r="CB116" s="933"/>
      <c r="CC116" s="933"/>
      <c r="CD116" s="933"/>
      <c r="CE116" s="933"/>
      <c r="CF116" s="927" t="s">
        <v>452</v>
      </c>
      <c r="CG116" s="928"/>
      <c r="CH116" s="928"/>
      <c r="CI116" s="928"/>
      <c r="CJ116" s="928"/>
      <c r="CK116" s="955"/>
      <c r="CL116" s="956"/>
      <c r="CM116" s="929" t="s">
        <v>478</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451</v>
      </c>
      <c r="DH116" s="966"/>
      <c r="DI116" s="966"/>
      <c r="DJ116" s="966"/>
      <c r="DK116" s="967"/>
      <c r="DL116" s="968" t="s">
        <v>469</v>
      </c>
      <c r="DM116" s="966"/>
      <c r="DN116" s="966"/>
      <c r="DO116" s="966"/>
      <c r="DP116" s="967"/>
      <c r="DQ116" s="968" t="s">
        <v>459</v>
      </c>
      <c r="DR116" s="966"/>
      <c r="DS116" s="966"/>
      <c r="DT116" s="966"/>
      <c r="DU116" s="967"/>
      <c r="DV116" s="969" t="s">
        <v>453</v>
      </c>
      <c r="DW116" s="970"/>
      <c r="DX116" s="970"/>
      <c r="DY116" s="970"/>
      <c r="DZ116" s="971"/>
    </row>
    <row r="117" spans="1:130" s="231" customFormat="1" ht="26.25" customHeight="1" x14ac:dyDescent="0.2">
      <c r="A117" s="919" t="s">
        <v>188</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479</v>
      </c>
      <c r="Z117" s="901"/>
      <c r="AA117" s="982">
        <v>429426</v>
      </c>
      <c r="AB117" s="983"/>
      <c r="AC117" s="983"/>
      <c r="AD117" s="983"/>
      <c r="AE117" s="984"/>
      <c r="AF117" s="985">
        <v>425354</v>
      </c>
      <c r="AG117" s="983"/>
      <c r="AH117" s="983"/>
      <c r="AI117" s="983"/>
      <c r="AJ117" s="984"/>
      <c r="AK117" s="985">
        <v>431707</v>
      </c>
      <c r="AL117" s="983"/>
      <c r="AM117" s="983"/>
      <c r="AN117" s="983"/>
      <c r="AO117" s="984"/>
      <c r="AP117" s="986"/>
      <c r="AQ117" s="987"/>
      <c r="AR117" s="987"/>
      <c r="AS117" s="987"/>
      <c r="AT117" s="988"/>
      <c r="AU117" s="915"/>
      <c r="AV117" s="916"/>
      <c r="AW117" s="916"/>
      <c r="AX117" s="916"/>
      <c r="AY117" s="916"/>
      <c r="AZ117" s="974" t="s">
        <v>480</v>
      </c>
      <c r="BA117" s="975"/>
      <c r="BB117" s="975"/>
      <c r="BC117" s="975"/>
      <c r="BD117" s="975"/>
      <c r="BE117" s="975"/>
      <c r="BF117" s="975"/>
      <c r="BG117" s="975"/>
      <c r="BH117" s="975"/>
      <c r="BI117" s="975"/>
      <c r="BJ117" s="975"/>
      <c r="BK117" s="975"/>
      <c r="BL117" s="975"/>
      <c r="BM117" s="975"/>
      <c r="BN117" s="975"/>
      <c r="BO117" s="975"/>
      <c r="BP117" s="976"/>
      <c r="BQ117" s="932" t="s">
        <v>453</v>
      </c>
      <c r="BR117" s="933"/>
      <c r="BS117" s="933"/>
      <c r="BT117" s="933"/>
      <c r="BU117" s="933"/>
      <c r="BV117" s="933" t="s">
        <v>451</v>
      </c>
      <c r="BW117" s="933"/>
      <c r="BX117" s="933"/>
      <c r="BY117" s="933"/>
      <c r="BZ117" s="933"/>
      <c r="CA117" s="933" t="s">
        <v>459</v>
      </c>
      <c r="CB117" s="933"/>
      <c r="CC117" s="933"/>
      <c r="CD117" s="933"/>
      <c r="CE117" s="933"/>
      <c r="CF117" s="927" t="s">
        <v>459</v>
      </c>
      <c r="CG117" s="928"/>
      <c r="CH117" s="928"/>
      <c r="CI117" s="928"/>
      <c r="CJ117" s="928"/>
      <c r="CK117" s="955"/>
      <c r="CL117" s="956"/>
      <c r="CM117" s="929" t="s">
        <v>481</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459</v>
      </c>
      <c r="DH117" s="966"/>
      <c r="DI117" s="966"/>
      <c r="DJ117" s="966"/>
      <c r="DK117" s="967"/>
      <c r="DL117" s="968" t="s">
        <v>453</v>
      </c>
      <c r="DM117" s="966"/>
      <c r="DN117" s="966"/>
      <c r="DO117" s="966"/>
      <c r="DP117" s="967"/>
      <c r="DQ117" s="968" t="s">
        <v>179</v>
      </c>
      <c r="DR117" s="966"/>
      <c r="DS117" s="966"/>
      <c r="DT117" s="966"/>
      <c r="DU117" s="967"/>
      <c r="DV117" s="969" t="s">
        <v>179</v>
      </c>
      <c r="DW117" s="970"/>
      <c r="DX117" s="970"/>
      <c r="DY117" s="970"/>
      <c r="DZ117" s="971"/>
    </row>
    <row r="118" spans="1:130" s="231" customFormat="1" ht="26.25" customHeight="1" x14ac:dyDescent="0.2">
      <c r="A118" s="919" t="s">
        <v>446</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443</v>
      </c>
      <c r="AB118" s="900"/>
      <c r="AC118" s="900"/>
      <c r="AD118" s="900"/>
      <c r="AE118" s="901"/>
      <c r="AF118" s="899" t="s">
        <v>444</v>
      </c>
      <c r="AG118" s="900"/>
      <c r="AH118" s="900"/>
      <c r="AI118" s="900"/>
      <c r="AJ118" s="901"/>
      <c r="AK118" s="899" t="s">
        <v>309</v>
      </c>
      <c r="AL118" s="900"/>
      <c r="AM118" s="900"/>
      <c r="AN118" s="900"/>
      <c r="AO118" s="901"/>
      <c r="AP118" s="977" t="s">
        <v>445</v>
      </c>
      <c r="AQ118" s="978"/>
      <c r="AR118" s="978"/>
      <c r="AS118" s="978"/>
      <c r="AT118" s="979"/>
      <c r="AU118" s="915"/>
      <c r="AV118" s="916"/>
      <c r="AW118" s="916"/>
      <c r="AX118" s="916"/>
      <c r="AY118" s="916"/>
      <c r="AZ118" s="980" t="s">
        <v>482</v>
      </c>
      <c r="BA118" s="972"/>
      <c r="BB118" s="972"/>
      <c r="BC118" s="972"/>
      <c r="BD118" s="972"/>
      <c r="BE118" s="972"/>
      <c r="BF118" s="972"/>
      <c r="BG118" s="972"/>
      <c r="BH118" s="972"/>
      <c r="BI118" s="972"/>
      <c r="BJ118" s="972"/>
      <c r="BK118" s="972"/>
      <c r="BL118" s="972"/>
      <c r="BM118" s="972"/>
      <c r="BN118" s="972"/>
      <c r="BO118" s="972"/>
      <c r="BP118" s="973"/>
      <c r="BQ118" s="1003" t="s">
        <v>459</v>
      </c>
      <c r="BR118" s="1004"/>
      <c r="BS118" s="1004"/>
      <c r="BT118" s="1004"/>
      <c r="BU118" s="1004"/>
      <c r="BV118" s="1004" t="s">
        <v>483</v>
      </c>
      <c r="BW118" s="1004"/>
      <c r="BX118" s="1004"/>
      <c r="BY118" s="1004"/>
      <c r="BZ118" s="1004"/>
      <c r="CA118" s="1004" t="s">
        <v>179</v>
      </c>
      <c r="CB118" s="1004"/>
      <c r="CC118" s="1004"/>
      <c r="CD118" s="1004"/>
      <c r="CE118" s="1004"/>
      <c r="CF118" s="927" t="s">
        <v>179</v>
      </c>
      <c r="CG118" s="928"/>
      <c r="CH118" s="928"/>
      <c r="CI118" s="928"/>
      <c r="CJ118" s="928"/>
      <c r="CK118" s="955"/>
      <c r="CL118" s="956"/>
      <c r="CM118" s="929" t="s">
        <v>484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459</v>
      </c>
      <c r="DH118" s="966"/>
      <c r="DI118" s="966"/>
      <c r="DJ118" s="966"/>
      <c r="DK118" s="967"/>
      <c r="DL118" s="968" t="s">
        <v>451</v>
      </c>
      <c r="DM118" s="966"/>
      <c r="DN118" s="966"/>
      <c r="DO118" s="966"/>
      <c r="DP118" s="967"/>
      <c r="DQ118" s="968" t="s">
        <v>451</v>
      </c>
      <c r="DR118" s="966"/>
      <c r="DS118" s="966"/>
      <c r="DT118" s="966"/>
      <c r="DU118" s="967"/>
      <c r="DV118" s="969" t="s">
        <v>458</v>
      </c>
      <c r="DW118" s="970"/>
      <c r="DX118" s="970"/>
      <c r="DY118" s="970"/>
      <c r="DZ118" s="971"/>
    </row>
    <row r="119" spans="1:130" s="231" customFormat="1" ht="26.25" customHeight="1" x14ac:dyDescent="0.2">
      <c r="A119" s="1061" t="s">
        <v>449</v>
      </c>
      <c r="B119" s="954"/>
      <c r="C119" s="936" t="s">
        <v>450</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459</v>
      </c>
      <c r="AB119" s="907"/>
      <c r="AC119" s="907"/>
      <c r="AD119" s="907"/>
      <c r="AE119" s="908"/>
      <c r="AF119" s="909" t="s">
        <v>451</v>
      </c>
      <c r="AG119" s="907"/>
      <c r="AH119" s="907"/>
      <c r="AI119" s="907"/>
      <c r="AJ119" s="908"/>
      <c r="AK119" s="909" t="s">
        <v>179</v>
      </c>
      <c r="AL119" s="907"/>
      <c r="AM119" s="907"/>
      <c r="AN119" s="907"/>
      <c r="AO119" s="908"/>
      <c r="AP119" s="910" t="s">
        <v>451</v>
      </c>
      <c r="AQ119" s="911"/>
      <c r="AR119" s="911"/>
      <c r="AS119" s="911"/>
      <c r="AT119" s="912"/>
      <c r="AU119" s="917"/>
      <c r="AV119" s="918"/>
      <c r="AW119" s="918"/>
      <c r="AX119" s="918"/>
      <c r="AY119" s="918"/>
      <c r="AZ119" s="253" t="s">
        <v>188</v>
      </c>
      <c r="BA119" s="253"/>
      <c r="BB119" s="253"/>
      <c r="BC119" s="253"/>
      <c r="BD119" s="253"/>
      <c r="BE119" s="253"/>
      <c r="BF119" s="253"/>
      <c r="BG119" s="253"/>
      <c r="BH119" s="253"/>
      <c r="BI119" s="253"/>
      <c r="BJ119" s="253"/>
      <c r="BK119" s="253"/>
      <c r="BL119" s="253"/>
      <c r="BM119" s="253"/>
      <c r="BN119" s="253"/>
      <c r="BO119" s="981" t="s">
        <v>485</v>
      </c>
      <c r="BP119" s="1009"/>
      <c r="BQ119" s="1003">
        <v>4383381</v>
      </c>
      <c r="BR119" s="1004"/>
      <c r="BS119" s="1004"/>
      <c r="BT119" s="1004"/>
      <c r="BU119" s="1004"/>
      <c r="BV119" s="1004">
        <v>4267477</v>
      </c>
      <c r="BW119" s="1004"/>
      <c r="BX119" s="1004"/>
      <c r="BY119" s="1004"/>
      <c r="BZ119" s="1004"/>
      <c r="CA119" s="1004">
        <v>4484632</v>
      </c>
      <c r="CB119" s="1004"/>
      <c r="CC119" s="1004"/>
      <c r="CD119" s="1004"/>
      <c r="CE119" s="1004"/>
      <c r="CF119" s="1005"/>
      <c r="CG119" s="1006"/>
      <c r="CH119" s="1006"/>
      <c r="CI119" s="1006"/>
      <c r="CJ119" s="1007"/>
      <c r="CK119" s="957"/>
      <c r="CL119" s="958"/>
      <c r="CM119" s="980" t="s">
        <v>486</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459</v>
      </c>
      <c r="DH119" s="990"/>
      <c r="DI119" s="990"/>
      <c r="DJ119" s="990"/>
      <c r="DK119" s="991"/>
      <c r="DL119" s="989" t="s">
        <v>459</v>
      </c>
      <c r="DM119" s="990"/>
      <c r="DN119" s="990"/>
      <c r="DO119" s="990"/>
      <c r="DP119" s="991"/>
      <c r="DQ119" s="989" t="s">
        <v>451</v>
      </c>
      <c r="DR119" s="990"/>
      <c r="DS119" s="990"/>
      <c r="DT119" s="990"/>
      <c r="DU119" s="991"/>
      <c r="DV119" s="992" t="s">
        <v>451</v>
      </c>
      <c r="DW119" s="993"/>
      <c r="DX119" s="993"/>
      <c r="DY119" s="993"/>
      <c r="DZ119" s="994"/>
    </row>
    <row r="120" spans="1:130" s="231" customFormat="1" ht="26.25" customHeight="1" x14ac:dyDescent="0.2">
      <c r="A120" s="1062"/>
      <c r="B120" s="956"/>
      <c r="C120" s="929" t="s">
        <v>460</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451</v>
      </c>
      <c r="AB120" s="966"/>
      <c r="AC120" s="966"/>
      <c r="AD120" s="966"/>
      <c r="AE120" s="967"/>
      <c r="AF120" s="968" t="s">
        <v>451</v>
      </c>
      <c r="AG120" s="966"/>
      <c r="AH120" s="966"/>
      <c r="AI120" s="966"/>
      <c r="AJ120" s="967"/>
      <c r="AK120" s="968" t="s">
        <v>179</v>
      </c>
      <c r="AL120" s="966"/>
      <c r="AM120" s="966"/>
      <c r="AN120" s="966"/>
      <c r="AO120" s="967"/>
      <c r="AP120" s="969" t="s">
        <v>451</v>
      </c>
      <c r="AQ120" s="970"/>
      <c r="AR120" s="970"/>
      <c r="AS120" s="970"/>
      <c r="AT120" s="971"/>
      <c r="AU120" s="995" t="s">
        <v>487</v>
      </c>
      <c r="AV120" s="996"/>
      <c r="AW120" s="996"/>
      <c r="AX120" s="996"/>
      <c r="AY120" s="997"/>
      <c r="AZ120" s="936" t="s">
        <v>488</v>
      </c>
      <c r="BA120" s="904"/>
      <c r="BB120" s="904"/>
      <c r="BC120" s="904"/>
      <c r="BD120" s="904"/>
      <c r="BE120" s="904"/>
      <c r="BF120" s="904"/>
      <c r="BG120" s="904"/>
      <c r="BH120" s="904"/>
      <c r="BI120" s="904"/>
      <c r="BJ120" s="904"/>
      <c r="BK120" s="904"/>
      <c r="BL120" s="904"/>
      <c r="BM120" s="904"/>
      <c r="BN120" s="904"/>
      <c r="BO120" s="904"/>
      <c r="BP120" s="905"/>
      <c r="BQ120" s="937">
        <v>2623589</v>
      </c>
      <c r="BR120" s="938"/>
      <c r="BS120" s="938"/>
      <c r="BT120" s="938"/>
      <c r="BU120" s="938"/>
      <c r="BV120" s="938">
        <v>2709675</v>
      </c>
      <c r="BW120" s="938"/>
      <c r="BX120" s="938"/>
      <c r="BY120" s="938"/>
      <c r="BZ120" s="938"/>
      <c r="CA120" s="938">
        <v>2720505</v>
      </c>
      <c r="CB120" s="938"/>
      <c r="CC120" s="938"/>
      <c r="CD120" s="938"/>
      <c r="CE120" s="938"/>
      <c r="CF120" s="951">
        <v>175.5</v>
      </c>
      <c r="CG120" s="952"/>
      <c r="CH120" s="952"/>
      <c r="CI120" s="952"/>
      <c r="CJ120" s="952"/>
      <c r="CK120" s="1010" t="s">
        <v>489</v>
      </c>
      <c r="CL120" s="1011"/>
      <c r="CM120" s="1011"/>
      <c r="CN120" s="1011"/>
      <c r="CO120" s="1012"/>
      <c r="CP120" s="1018" t="s">
        <v>490</v>
      </c>
      <c r="CQ120" s="1019"/>
      <c r="CR120" s="1019"/>
      <c r="CS120" s="1019"/>
      <c r="CT120" s="1019"/>
      <c r="CU120" s="1019"/>
      <c r="CV120" s="1019"/>
      <c r="CW120" s="1019"/>
      <c r="CX120" s="1019"/>
      <c r="CY120" s="1019"/>
      <c r="CZ120" s="1019"/>
      <c r="DA120" s="1019"/>
      <c r="DB120" s="1019"/>
      <c r="DC120" s="1019"/>
      <c r="DD120" s="1019"/>
      <c r="DE120" s="1019"/>
      <c r="DF120" s="1020"/>
      <c r="DG120" s="937">
        <v>281043</v>
      </c>
      <c r="DH120" s="938"/>
      <c r="DI120" s="938"/>
      <c r="DJ120" s="938"/>
      <c r="DK120" s="938"/>
      <c r="DL120" s="938">
        <v>254501</v>
      </c>
      <c r="DM120" s="938"/>
      <c r="DN120" s="938"/>
      <c r="DO120" s="938"/>
      <c r="DP120" s="938"/>
      <c r="DQ120" s="938">
        <v>229849</v>
      </c>
      <c r="DR120" s="938"/>
      <c r="DS120" s="938"/>
      <c r="DT120" s="938"/>
      <c r="DU120" s="938"/>
      <c r="DV120" s="939">
        <v>14.8</v>
      </c>
      <c r="DW120" s="939"/>
      <c r="DX120" s="939"/>
      <c r="DY120" s="939"/>
      <c r="DZ120" s="940"/>
    </row>
    <row r="121" spans="1:130" s="231" customFormat="1" ht="26.25" customHeight="1" x14ac:dyDescent="0.2">
      <c r="A121" s="1062"/>
      <c r="B121" s="956"/>
      <c r="C121" s="974" t="s">
        <v>491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459</v>
      </c>
      <c r="AB121" s="966"/>
      <c r="AC121" s="966"/>
      <c r="AD121" s="966"/>
      <c r="AE121" s="967"/>
      <c r="AF121" s="968" t="s">
        <v>483</v>
      </c>
      <c r="AG121" s="966"/>
      <c r="AH121" s="966"/>
      <c r="AI121" s="966"/>
      <c r="AJ121" s="967"/>
      <c r="AK121" s="968" t="s">
        <v>179</v>
      </c>
      <c r="AL121" s="966"/>
      <c r="AM121" s="966"/>
      <c r="AN121" s="966"/>
      <c r="AO121" s="967"/>
      <c r="AP121" s="969" t="s">
        <v>459</v>
      </c>
      <c r="AQ121" s="970"/>
      <c r="AR121" s="970"/>
      <c r="AS121" s="970"/>
      <c r="AT121" s="971"/>
      <c r="AU121" s="998"/>
      <c r="AV121" s="999"/>
      <c r="AW121" s="999"/>
      <c r="AX121" s="999"/>
      <c r="AY121" s="1000"/>
      <c r="AZ121" s="929" t="s">
        <v>492</v>
      </c>
      <c r="BA121" s="930"/>
      <c r="BB121" s="930"/>
      <c r="BC121" s="930"/>
      <c r="BD121" s="930"/>
      <c r="BE121" s="930"/>
      <c r="BF121" s="930"/>
      <c r="BG121" s="930"/>
      <c r="BH121" s="930"/>
      <c r="BI121" s="930"/>
      <c r="BJ121" s="930"/>
      <c r="BK121" s="930"/>
      <c r="BL121" s="930"/>
      <c r="BM121" s="930"/>
      <c r="BN121" s="930"/>
      <c r="BO121" s="930"/>
      <c r="BP121" s="931"/>
      <c r="BQ121" s="932">
        <v>110507</v>
      </c>
      <c r="BR121" s="933"/>
      <c r="BS121" s="933"/>
      <c r="BT121" s="933"/>
      <c r="BU121" s="933"/>
      <c r="BV121" s="933">
        <v>101485</v>
      </c>
      <c r="BW121" s="933"/>
      <c r="BX121" s="933"/>
      <c r="BY121" s="933"/>
      <c r="BZ121" s="933"/>
      <c r="CA121" s="933">
        <v>91366</v>
      </c>
      <c r="CB121" s="933"/>
      <c r="CC121" s="933"/>
      <c r="CD121" s="933"/>
      <c r="CE121" s="933"/>
      <c r="CF121" s="927">
        <v>5.9</v>
      </c>
      <c r="CG121" s="928"/>
      <c r="CH121" s="928"/>
      <c r="CI121" s="928"/>
      <c r="CJ121" s="928"/>
      <c r="CK121" s="1013"/>
      <c r="CL121" s="1014"/>
      <c r="CM121" s="1014"/>
      <c r="CN121" s="1014"/>
      <c r="CO121" s="1015"/>
      <c r="CP121" s="1023" t="s">
        <v>493</v>
      </c>
      <c r="CQ121" s="1024"/>
      <c r="CR121" s="1024"/>
      <c r="CS121" s="1024"/>
      <c r="CT121" s="1024"/>
      <c r="CU121" s="1024"/>
      <c r="CV121" s="1024"/>
      <c r="CW121" s="1024"/>
      <c r="CX121" s="1024"/>
      <c r="CY121" s="1024"/>
      <c r="CZ121" s="1024"/>
      <c r="DA121" s="1024"/>
      <c r="DB121" s="1024"/>
      <c r="DC121" s="1024"/>
      <c r="DD121" s="1024"/>
      <c r="DE121" s="1024"/>
      <c r="DF121" s="1025"/>
      <c r="DG121" s="932">
        <v>71904</v>
      </c>
      <c r="DH121" s="933"/>
      <c r="DI121" s="933"/>
      <c r="DJ121" s="933"/>
      <c r="DK121" s="933"/>
      <c r="DL121" s="933">
        <v>67446</v>
      </c>
      <c r="DM121" s="933"/>
      <c r="DN121" s="933"/>
      <c r="DO121" s="933"/>
      <c r="DP121" s="933"/>
      <c r="DQ121" s="933">
        <v>62904</v>
      </c>
      <c r="DR121" s="933"/>
      <c r="DS121" s="933"/>
      <c r="DT121" s="933"/>
      <c r="DU121" s="933"/>
      <c r="DV121" s="934">
        <v>4.0999999999999996</v>
      </c>
      <c r="DW121" s="934"/>
      <c r="DX121" s="934"/>
      <c r="DY121" s="934"/>
      <c r="DZ121" s="935"/>
    </row>
    <row r="122" spans="1:130" s="231" customFormat="1" ht="26.25" customHeight="1" x14ac:dyDescent="0.2">
      <c r="A122" s="1062"/>
      <c r="B122" s="956"/>
      <c r="C122" s="929" t="s">
        <v>472</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459</v>
      </c>
      <c r="AB122" s="966"/>
      <c r="AC122" s="966"/>
      <c r="AD122" s="966"/>
      <c r="AE122" s="967"/>
      <c r="AF122" s="968" t="s">
        <v>459</v>
      </c>
      <c r="AG122" s="966"/>
      <c r="AH122" s="966"/>
      <c r="AI122" s="966"/>
      <c r="AJ122" s="967"/>
      <c r="AK122" s="968" t="s">
        <v>459</v>
      </c>
      <c r="AL122" s="966"/>
      <c r="AM122" s="966"/>
      <c r="AN122" s="966"/>
      <c r="AO122" s="967"/>
      <c r="AP122" s="969" t="s">
        <v>179</v>
      </c>
      <c r="AQ122" s="970"/>
      <c r="AR122" s="970"/>
      <c r="AS122" s="970"/>
      <c r="AT122" s="971"/>
      <c r="AU122" s="998"/>
      <c r="AV122" s="999"/>
      <c r="AW122" s="999"/>
      <c r="AX122" s="999"/>
      <c r="AY122" s="1000"/>
      <c r="AZ122" s="980" t="s">
        <v>494</v>
      </c>
      <c r="BA122" s="972"/>
      <c r="BB122" s="972"/>
      <c r="BC122" s="972"/>
      <c r="BD122" s="972"/>
      <c r="BE122" s="972"/>
      <c r="BF122" s="972"/>
      <c r="BG122" s="972"/>
      <c r="BH122" s="972"/>
      <c r="BI122" s="972"/>
      <c r="BJ122" s="972"/>
      <c r="BK122" s="972"/>
      <c r="BL122" s="972"/>
      <c r="BM122" s="972"/>
      <c r="BN122" s="972"/>
      <c r="BO122" s="972"/>
      <c r="BP122" s="973"/>
      <c r="BQ122" s="1003">
        <v>2762117</v>
      </c>
      <c r="BR122" s="1004"/>
      <c r="BS122" s="1004"/>
      <c r="BT122" s="1004"/>
      <c r="BU122" s="1004"/>
      <c r="BV122" s="1004">
        <v>2760328</v>
      </c>
      <c r="BW122" s="1004"/>
      <c r="BX122" s="1004"/>
      <c r="BY122" s="1004"/>
      <c r="BZ122" s="1004"/>
      <c r="CA122" s="1004">
        <v>2761263</v>
      </c>
      <c r="CB122" s="1004"/>
      <c r="CC122" s="1004"/>
      <c r="CD122" s="1004"/>
      <c r="CE122" s="1004"/>
      <c r="CF122" s="1021">
        <v>178.2</v>
      </c>
      <c r="CG122" s="1022"/>
      <c r="CH122" s="1022"/>
      <c r="CI122" s="1022"/>
      <c r="CJ122" s="1022"/>
      <c r="CK122" s="1013"/>
      <c r="CL122" s="1014"/>
      <c r="CM122" s="1014"/>
      <c r="CN122" s="1014"/>
      <c r="CO122" s="1015"/>
      <c r="CP122" s="1023" t="s">
        <v>495</v>
      </c>
      <c r="CQ122" s="1024"/>
      <c r="CR122" s="1024"/>
      <c r="CS122" s="1024"/>
      <c r="CT122" s="1024"/>
      <c r="CU122" s="1024"/>
      <c r="CV122" s="1024"/>
      <c r="CW122" s="1024"/>
      <c r="CX122" s="1024"/>
      <c r="CY122" s="1024"/>
      <c r="CZ122" s="1024"/>
      <c r="DA122" s="1024"/>
      <c r="DB122" s="1024"/>
      <c r="DC122" s="1024"/>
      <c r="DD122" s="1024"/>
      <c r="DE122" s="1024"/>
      <c r="DF122" s="1025"/>
      <c r="DG122" s="932">
        <v>22830</v>
      </c>
      <c r="DH122" s="933"/>
      <c r="DI122" s="933"/>
      <c r="DJ122" s="933"/>
      <c r="DK122" s="933"/>
      <c r="DL122" s="933">
        <v>20028</v>
      </c>
      <c r="DM122" s="933"/>
      <c r="DN122" s="933"/>
      <c r="DO122" s="933"/>
      <c r="DP122" s="933"/>
      <c r="DQ122" s="933">
        <v>17155</v>
      </c>
      <c r="DR122" s="933"/>
      <c r="DS122" s="933"/>
      <c r="DT122" s="933"/>
      <c r="DU122" s="933"/>
      <c r="DV122" s="934">
        <v>1.1000000000000001</v>
      </c>
      <c r="DW122" s="934"/>
      <c r="DX122" s="934"/>
      <c r="DY122" s="934"/>
      <c r="DZ122" s="935"/>
    </row>
    <row r="123" spans="1:130" s="231" customFormat="1" ht="26.25" customHeight="1" x14ac:dyDescent="0.2">
      <c r="A123" s="1062"/>
      <c r="B123" s="956"/>
      <c r="C123" s="929" t="s">
        <v>478</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v>4534</v>
      </c>
      <c r="AB123" s="966"/>
      <c r="AC123" s="966"/>
      <c r="AD123" s="966"/>
      <c r="AE123" s="967"/>
      <c r="AF123" s="968" t="s">
        <v>458</v>
      </c>
      <c r="AG123" s="966"/>
      <c r="AH123" s="966"/>
      <c r="AI123" s="966"/>
      <c r="AJ123" s="967"/>
      <c r="AK123" s="968" t="s">
        <v>451</v>
      </c>
      <c r="AL123" s="966"/>
      <c r="AM123" s="966"/>
      <c r="AN123" s="966"/>
      <c r="AO123" s="967"/>
      <c r="AP123" s="969" t="s">
        <v>483</v>
      </c>
      <c r="AQ123" s="970"/>
      <c r="AR123" s="970"/>
      <c r="AS123" s="970"/>
      <c r="AT123" s="971"/>
      <c r="AU123" s="1001"/>
      <c r="AV123" s="1002"/>
      <c r="AW123" s="1002"/>
      <c r="AX123" s="1002"/>
      <c r="AY123" s="1002"/>
      <c r="AZ123" s="253" t="s">
        <v>188</v>
      </c>
      <c r="BA123" s="253"/>
      <c r="BB123" s="253"/>
      <c r="BC123" s="253"/>
      <c r="BD123" s="253"/>
      <c r="BE123" s="253"/>
      <c r="BF123" s="253"/>
      <c r="BG123" s="253"/>
      <c r="BH123" s="253"/>
      <c r="BI123" s="253"/>
      <c r="BJ123" s="253"/>
      <c r="BK123" s="253"/>
      <c r="BL123" s="253"/>
      <c r="BM123" s="253"/>
      <c r="BN123" s="253"/>
      <c r="BO123" s="981" t="s">
        <v>496</v>
      </c>
      <c r="BP123" s="1009"/>
      <c r="BQ123" s="1068">
        <v>5496213</v>
      </c>
      <c r="BR123" s="1069"/>
      <c r="BS123" s="1069"/>
      <c r="BT123" s="1069"/>
      <c r="BU123" s="1069"/>
      <c r="BV123" s="1069">
        <v>5571488</v>
      </c>
      <c r="BW123" s="1069"/>
      <c r="BX123" s="1069"/>
      <c r="BY123" s="1069"/>
      <c r="BZ123" s="1069"/>
      <c r="CA123" s="1069">
        <v>5573134</v>
      </c>
      <c r="CB123" s="1069"/>
      <c r="CC123" s="1069"/>
      <c r="CD123" s="1069"/>
      <c r="CE123" s="1069"/>
      <c r="CF123" s="1005"/>
      <c r="CG123" s="1006"/>
      <c r="CH123" s="1006"/>
      <c r="CI123" s="1006"/>
      <c r="CJ123" s="1007"/>
      <c r="CK123" s="1013"/>
      <c r="CL123" s="1014"/>
      <c r="CM123" s="1014"/>
      <c r="CN123" s="1014"/>
      <c r="CO123" s="1015"/>
      <c r="CP123" s="1023" t="s">
        <v>497</v>
      </c>
      <c r="CQ123" s="1024"/>
      <c r="CR123" s="1024"/>
      <c r="CS123" s="1024"/>
      <c r="CT123" s="1024"/>
      <c r="CU123" s="1024"/>
      <c r="CV123" s="1024"/>
      <c r="CW123" s="1024"/>
      <c r="CX123" s="1024"/>
      <c r="CY123" s="1024"/>
      <c r="CZ123" s="1024"/>
      <c r="DA123" s="1024"/>
      <c r="DB123" s="1024"/>
      <c r="DC123" s="1024"/>
      <c r="DD123" s="1024"/>
      <c r="DE123" s="1024"/>
      <c r="DF123" s="1025"/>
      <c r="DG123" s="965">
        <v>775</v>
      </c>
      <c r="DH123" s="966"/>
      <c r="DI123" s="966"/>
      <c r="DJ123" s="966"/>
      <c r="DK123" s="967"/>
      <c r="DL123" s="968">
        <v>670</v>
      </c>
      <c r="DM123" s="966"/>
      <c r="DN123" s="966"/>
      <c r="DO123" s="966"/>
      <c r="DP123" s="967"/>
      <c r="DQ123" s="968">
        <v>457</v>
      </c>
      <c r="DR123" s="966"/>
      <c r="DS123" s="966"/>
      <c r="DT123" s="966"/>
      <c r="DU123" s="967"/>
      <c r="DV123" s="969">
        <v>0</v>
      </c>
      <c r="DW123" s="970"/>
      <c r="DX123" s="970"/>
      <c r="DY123" s="970"/>
      <c r="DZ123" s="971"/>
    </row>
    <row r="124" spans="1:130" s="231" customFormat="1" ht="26.25" customHeight="1" thickBot="1" x14ac:dyDescent="0.25">
      <c r="A124" s="1062"/>
      <c r="B124" s="956"/>
      <c r="C124" s="929" t="s">
        <v>481</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451</v>
      </c>
      <c r="AB124" s="966"/>
      <c r="AC124" s="966"/>
      <c r="AD124" s="966"/>
      <c r="AE124" s="967"/>
      <c r="AF124" s="968" t="s">
        <v>451</v>
      </c>
      <c r="AG124" s="966"/>
      <c r="AH124" s="966"/>
      <c r="AI124" s="966"/>
      <c r="AJ124" s="967"/>
      <c r="AK124" s="968" t="s">
        <v>451</v>
      </c>
      <c r="AL124" s="966"/>
      <c r="AM124" s="966"/>
      <c r="AN124" s="966"/>
      <c r="AO124" s="967"/>
      <c r="AP124" s="969" t="s">
        <v>451</v>
      </c>
      <c r="AQ124" s="970"/>
      <c r="AR124" s="970"/>
      <c r="AS124" s="970"/>
      <c r="AT124" s="971"/>
      <c r="AU124" s="1064" t="s">
        <v>498</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451</v>
      </c>
      <c r="BR124" s="1031"/>
      <c r="BS124" s="1031"/>
      <c r="BT124" s="1031"/>
      <c r="BU124" s="1031"/>
      <c r="BV124" s="1031" t="s">
        <v>451</v>
      </c>
      <c r="BW124" s="1031"/>
      <c r="BX124" s="1031"/>
      <c r="BY124" s="1031"/>
      <c r="BZ124" s="1031"/>
      <c r="CA124" s="1031" t="s">
        <v>451</v>
      </c>
      <c r="CB124" s="1031"/>
      <c r="CC124" s="1031"/>
      <c r="CD124" s="1031"/>
      <c r="CE124" s="1031"/>
      <c r="CF124" s="1032"/>
      <c r="CG124" s="1033"/>
      <c r="CH124" s="1033"/>
      <c r="CI124" s="1033"/>
      <c r="CJ124" s="1034"/>
      <c r="CK124" s="1016"/>
      <c r="CL124" s="1016"/>
      <c r="CM124" s="1016"/>
      <c r="CN124" s="1016"/>
      <c r="CO124" s="1017"/>
      <c r="CP124" s="1023" t="s">
        <v>499</v>
      </c>
      <c r="CQ124" s="1024"/>
      <c r="CR124" s="1024"/>
      <c r="CS124" s="1024"/>
      <c r="CT124" s="1024"/>
      <c r="CU124" s="1024"/>
      <c r="CV124" s="1024"/>
      <c r="CW124" s="1024"/>
      <c r="CX124" s="1024"/>
      <c r="CY124" s="1024"/>
      <c r="CZ124" s="1024"/>
      <c r="DA124" s="1024"/>
      <c r="DB124" s="1024"/>
      <c r="DC124" s="1024"/>
      <c r="DD124" s="1024"/>
      <c r="DE124" s="1024"/>
      <c r="DF124" s="1025"/>
      <c r="DG124" s="1008" t="s">
        <v>179</v>
      </c>
      <c r="DH124" s="990"/>
      <c r="DI124" s="990"/>
      <c r="DJ124" s="990"/>
      <c r="DK124" s="991"/>
      <c r="DL124" s="989" t="s">
        <v>179</v>
      </c>
      <c r="DM124" s="990"/>
      <c r="DN124" s="990"/>
      <c r="DO124" s="990"/>
      <c r="DP124" s="991"/>
      <c r="DQ124" s="989" t="s">
        <v>451</v>
      </c>
      <c r="DR124" s="990"/>
      <c r="DS124" s="990"/>
      <c r="DT124" s="990"/>
      <c r="DU124" s="991"/>
      <c r="DV124" s="992" t="s">
        <v>453</v>
      </c>
      <c r="DW124" s="993"/>
      <c r="DX124" s="993"/>
      <c r="DY124" s="993"/>
      <c r="DZ124" s="994"/>
    </row>
    <row r="125" spans="1:130" s="231" customFormat="1" ht="26.25" customHeight="1" x14ac:dyDescent="0.2">
      <c r="A125" s="1062"/>
      <c r="B125" s="956"/>
      <c r="C125" s="929" t="s">
        <v>484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451</v>
      </c>
      <c r="AB125" s="966"/>
      <c r="AC125" s="966"/>
      <c r="AD125" s="966"/>
      <c r="AE125" s="967"/>
      <c r="AF125" s="968" t="s">
        <v>451</v>
      </c>
      <c r="AG125" s="966"/>
      <c r="AH125" s="966"/>
      <c r="AI125" s="966"/>
      <c r="AJ125" s="967"/>
      <c r="AK125" s="968" t="s">
        <v>179</v>
      </c>
      <c r="AL125" s="966"/>
      <c r="AM125" s="966"/>
      <c r="AN125" s="966"/>
      <c r="AO125" s="967"/>
      <c r="AP125" s="969" t="s">
        <v>179</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500</v>
      </c>
      <c r="CL125" s="1011"/>
      <c r="CM125" s="1011"/>
      <c r="CN125" s="1011"/>
      <c r="CO125" s="1012"/>
      <c r="CP125" s="936" t="s">
        <v>501</v>
      </c>
      <c r="CQ125" s="904"/>
      <c r="CR125" s="904"/>
      <c r="CS125" s="904"/>
      <c r="CT125" s="904"/>
      <c r="CU125" s="904"/>
      <c r="CV125" s="904"/>
      <c r="CW125" s="904"/>
      <c r="CX125" s="904"/>
      <c r="CY125" s="904"/>
      <c r="CZ125" s="904"/>
      <c r="DA125" s="904"/>
      <c r="DB125" s="904"/>
      <c r="DC125" s="904"/>
      <c r="DD125" s="904"/>
      <c r="DE125" s="904"/>
      <c r="DF125" s="905"/>
      <c r="DG125" s="937" t="s">
        <v>451</v>
      </c>
      <c r="DH125" s="938"/>
      <c r="DI125" s="938"/>
      <c r="DJ125" s="938"/>
      <c r="DK125" s="938"/>
      <c r="DL125" s="938" t="s">
        <v>179</v>
      </c>
      <c r="DM125" s="938"/>
      <c r="DN125" s="938"/>
      <c r="DO125" s="938"/>
      <c r="DP125" s="938"/>
      <c r="DQ125" s="938" t="s">
        <v>179</v>
      </c>
      <c r="DR125" s="938"/>
      <c r="DS125" s="938"/>
      <c r="DT125" s="938"/>
      <c r="DU125" s="938"/>
      <c r="DV125" s="939" t="s">
        <v>453</v>
      </c>
      <c r="DW125" s="939"/>
      <c r="DX125" s="939"/>
      <c r="DY125" s="939"/>
      <c r="DZ125" s="940"/>
    </row>
    <row r="126" spans="1:130" s="231" customFormat="1" ht="26.25" customHeight="1" thickBot="1" x14ac:dyDescent="0.25">
      <c r="A126" s="1062"/>
      <c r="B126" s="956"/>
      <c r="C126" s="929" t="s">
        <v>486</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179</v>
      </c>
      <c r="AB126" s="966"/>
      <c r="AC126" s="966"/>
      <c r="AD126" s="966"/>
      <c r="AE126" s="967"/>
      <c r="AF126" s="968" t="s">
        <v>179</v>
      </c>
      <c r="AG126" s="966"/>
      <c r="AH126" s="966"/>
      <c r="AI126" s="966"/>
      <c r="AJ126" s="967"/>
      <c r="AK126" s="968" t="s">
        <v>451</v>
      </c>
      <c r="AL126" s="966"/>
      <c r="AM126" s="966"/>
      <c r="AN126" s="966"/>
      <c r="AO126" s="967"/>
      <c r="AP126" s="969" t="s">
        <v>179</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502</v>
      </c>
      <c r="CQ126" s="930"/>
      <c r="CR126" s="930"/>
      <c r="CS126" s="930"/>
      <c r="CT126" s="930"/>
      <c r="CU126" s="930"/>
      <c r="CV126" s="930"/>
      <c r="CW126" s="930"/>
      <c r="CX126" s="930"/>
      <c r="CY126" s="930"/>
      <c r="CZ126" s="930"/>
      <c r="DA126" s="930"/>
      <c r="DB126" s="930"/>
      <c r="DC126" s="930"/>
      <c r="DD126" s="930"/>
      <c r="DE126" s="930"/>
      <c r="DF126" s="931"/>
      <c r="DG126" s="932" t="s">
        <v>451</v>
      </c>
      <c r="DH126" s="933"/>
      <c r="DI126" s="933"/>
      <c r="DJ126" s="933"/>
      <c r="DK126" s="933"/>
      <c r="DL126" s="933" t="s">
        <v>179</v>
      </c>
      <c r="DM126" s="933"/>
      <c r="DN126" s="933"/>
      <c r="DO126" s="933"/>
      <c r="DP126" s="933"/>
      <c r="DQ126" s="933" t="s">
        <v>451</v>
      </c>
      <c r="DR126" s="933"/>
      <c r="DS126" s="933"/>
      <c r="DT126" s="933"/>
      <c r="DU126" s="933"/>
      <c r="DV126" s="934" t="s">
        <v>179</v>
      </c>
      <c r="DW126" s="934"/>
      <c r="DX126" s="934"/>
      <c r="DY126" s="934"/>
      <c r="DZ126" s="935"/>
    </row>
    <row r="127" spans="1:130" s="231" customFormat="1" ht="26.25" customHeight="1" x14ac:dyDescent="0.2">
      <c r="A127" s="1063"/>
      <c r="B127" s="958"/>
      <c r="C127" s="980" t="s">
        <v>503</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100</v>
      </c>
      <c r="AB127" s="966"/>
      <c r="AC127" s="966"/>
      <c r="AD127" s="966"/>
      <c r="AE127" s="967"/>
      <c r="AF127" s="968">
        <v>76</v>
      </c>
      <c r="AG127" s="966"/>
      <c r="AH127" s="966"/>
      <c r="AI127" s="966"/>
      <c r="AJ127" s="967"/>
      <c r="AK127" s="968">
        <v>61</v>
      </c>
      <c r="AL127" s="966"/>
      <c r="AM127" s="966"/>
      <c r="AN127" s="966"/>
      <c r="AO127" s="967"/>
      <c r="AP127" s="969">
        <v>0</v>
      </c>
      <c r="AQ127" s="970"/>
      <c r="AR127" s="970"/>
      <c r="AS127" s="970"/>
      <c r="AT127" s="971"/>
      <c r="AU127" s="234"/>
      <c r="AV127" s="234"/>
      <c r="AW127" s="234"/>
      <c r="AX127" s="1035" t="s">
        <v>504</v>
      </c>
      <c r="AY127" s="1036"/>
      <c r="AZ127" s="1036"/>
      <c r="BA127" s="1036"/>
      <c r="BB127" s="1036"/>
      <c r="BC127" s="1036"/>
      <c r="BD127" s="1036"/>
      <c r="BE127" s="1037"/>
      <c r="BF127" s="1038" t="s">
        <v>505</v>
      </c>
      <c r="BG127" s="1036"/>
      <c r="BH127" s="1036"/>
      <c r="BI127" s="1036"/>
      <c r="BJ127" s="1036"/>
      <c r="BK127" s="1036"/>
      <c r="BL127" s="1037"/>
      <c r="BM127" s="1038" t="s">
        <v>506</v>
      </c>
      <c r="BN127" s="1036"/>
      <c r="BO127" s="1036"/>
      <c r="BP127" s="1036"/>
      <c r="BQ127" s="1036"/>
      <c r="BR127" s="1036"/>
      <c r="BS127" s="1037"/>
      <c r="BT127" s="1038" t="s">
        <v>507</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508</v>
      </c>
      <c r="CQ127" s="930"/>
      <c r="CR127" s="930"/>
      <c r="CS127" s="930"/>
      <c r="CT127" s="930"/>
      <c r="CU127" s="930"/>
      <c r="CV127" s="930"/>
      <c r="CW127" s="930"/>
      <c r="CX127" s="930"/>
      <c r="CY127" s="930"/>
      <c r="CZ127" s="930"/>
      <c r="DA127" s="930"/>
      <c r="DB127" s="930"/>
      <c r="DC127" s="930"/>
      <c r="DD127" s="930"/>
      <c r="DE127" s="930"/>
      <c r="DF127" s="931"/>
      <c r="DG127" s="932" t="s">
        <v>179</v>
      </c>
      <c r="DH127" s="933"/>
      <c r="DI127" s="933"/>
      <c r="DJ127" s="933"/>
      <c r="DK127" s="933"/>
      <c r="DL127" s="933" t="s">
        <v>453</v>
      </c>
      <c r="DM127" s="933"/>
      <c r="DN127" s="933"/>
      <c r="DO127" s="933"/>
      <c r="DP127" s="933"/>
      <c r="DQ127" s="933" t="s">
        <v>451</v>
      </c>
      <c r="DR127" s="933"/>
      <c r="DS127" s="933"/>
      <c r="DT127" s="933"/>
      <c r="DU127" s="933"/>
      <c r="DV127" s="934" t="s">
        <v>179</v>
      </c>
      <c r="DW127" s="934"/>
      <c r="DX127" s="934"/>
      <c r="DY127" s="934"/>
      <c r="DZ127" s="935"/>
    </row>
    <row r="128" spans="1:130" s="231" customFormat="1" ht="26.25" customHeight="1" thickBot="1" x14ac:dyDescent="0.25">
      <c r="A128" s="1046" t="s">
        <v>509</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510</v>
      </c>
      <c r="X128" s="1048"/>
      <c r="Y128" s="1048"/>
      <c r="Z128" s="1049"/>
      <c r="AA128" s="1050">
        <v>8898</v>
      </c>
      <c r="AB128" s="1051"/>
      <c r="AC128" s="1051"/>
      <c r="AD128" s="1051"/>
      <c r="AE128" s="1052"/>
      <c r="AF128" s="1053">
        <v>10231</v>
      </c>
      <c r="AG128" s="1051"/>
      <c r="AH128" s="1051"/>
      <c r="AI128" s="1051"/>
      <c r="AJ128" s="1052"/>
      <c r="AK128" s="1053">
        <v>11095</v>
      </c>
      <c r="AL128" s="1051"/>
      <c r="AM128" s="1051"/>
      <c r="AN128" s="1051"/>
      <c r="AO128" s="1052"/>
      <c r="AP128" s="1054"/>
      <c r="AQ128" s="1055"/>
      <c r="AR128" s="1055"/>
      <c r="AS128" s="1055"/>
      <c r="AT128" s="1056"/>
      <c r="AU128" s="234"/>
      <c r="AV128" s="234"/>
      <c r="AW128" s="234"/>
      <c r="AX128" s="903" t="s">
        <v>511</v>
      </c>
      <c r="AY128" s="904"/>
      <c r="AZ128" s="904"/>
      <c r="BA128" s="904"/>
      <c r="BB128" s="904"/>
      <c r="BC128" s="904"/>
      <c r="BD128" s="904"/>
      <c r="BE128" s="905"/>
      <c r="BF128" s="1057" t="s">
        <v>453</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512</v>
      </c>
      <c r="CQ128" s="1040"/>
      <c r="CR128" s="1040"/>
      <c r="CS128" s="1040"/>
      <c r="CT128" s="1040"/>
      <c r="CU128" s="1040"/>
      <c r="CV128" s="1040"/>
      <c r="CW128" s="1040"/>
      <c r="CX128" s="1040"/>
      <c r="CY128" s="1040"/>
      <c r="CZ128" s="1040"/>
      <c r="DA128" s="1040"/>
      <c r="DB128" s="1040"/>
      <c r="DC128" s="1040"/>
      <c r="DD128" s="1040"/>
      <c r="DE128" s="1040"/>
      <c r="DF128" s="1041"/>
      <c r="DG128" s="1042">
        <v>36000</v>
      </c>
      <c r="DH128" s="1043"/>
      <c r="DI128" s="1043"/>
      <c r="DJ128" s="1043"/>
      <c r="DK128" s="1043"/>
      <c r="DL128" s="1043">
        <v>30600</v>
      </c>
      <c r="DM128" s="1043"/>
      <c r="DN128" s="1043"/>
      <c r="DO128" s="1043"/>
      <c r="DP128" s="1043"/>
      <c r="DQ128" s="1043">
        <v>39600</v>
      </c>
      <c r="DR128" s="1043"/>
      <c r="DS128" s="1043"/>
      <c r="DT128" s="1043"/>
      <c r="DU128" s="1043"/>
      <c r="DV128" s="1044">
        <v>2.6</v>
      </c>
      <c r="DW128" s="1044"/>
      <c r="DX128" s="1044"/>
      <c r="DY128" s="1044"/>
      <c r="DZ128" s="1045"/>
    </row>
    <row r="129" spans="1:131" s="231" customFormat="1" ht="26.25" customHeight="1" x14ac:dyDescent="0.2">
      <c r="A129" s="941" t="s">
        <v>108</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513</v>
      </c>
      <c r="X129" s="1076"/>
      <c r="Y129" s="1076"/>
      <c r="Z129" s="1077"/>
      <c r="AA129" s="965">
        <v>1796827</v>
      </c>
      <c r="AB129" s="966"/>
      <c r="AC129" s="966"/>
      <c r="AD129" s="966"/>
      <c r="AE129" s="967"/>
      <c r="AF129" s="968">
        <v>1769832</v>
      </c>
      <c r="AG129" s="966"/>
      <c r="AH129" s="966"/>
      <c r="AI129" s="966"/>
      <c r="AJ129" s="967"/>
      <c r="AK129" s="968">
        <v>1843622</v>
      </c>
      <c r="AL129" s="966"/>
      <c r="AM129" s="966"/>
      <c r="AN129" s="966"/>
      <c r="AO129" s="967"/>
      <c r="AP129" s="1078"/>
      <c r="AQ129" s="1079"/>
      <c r="AR129" s="1079"/>
      <c r="AS129" s="1079"/>
      <c r="AT129" s="1080"/>
      <c r="AU129" s="235"/>
      <c r="AV129" s="235"/>
      <c r="AW129" s="235"/>
      <c r="AX129" s="1070" t="s">
        <v>514</v>
      </c>
      <c r="AY129" s="930"/>
      <c r="AZ129" s="930"/>
      <c r="BA129" s="930"/>
      <c r="BB129" s="930"/>
      <c r="BC129" s="930"/>
      <c r="BD129" s="930"/>
      <c r="BE129" s="931"/>
      <c r="BF129" s="1071" t="s">
        <v>179</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941" t="s">
        <v>515</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516</v>
      </c>
      <c r="X130" s="1076"/>
      <c r="Y130" s="1076"/>
      <c r="Z130" s="1077"/>
      <c r="AA130" s="965">
        <v>290797</v>
      </c>
      <c r="AB130" s="966"/>
      <c r="AC130" s="966"/>
      <c r="AD130" s="966"/>
      <c r="AE130" s="967"/>
      <c r="AF130" s="968">
        <v>288731</v>
      </c>
      <c r="AG130" s="966"/>
      <c r="AH130" s="966"/>
      <c r="AI130" s="966"/>
      <c r="AJ130" s="967"/>
      <c r="AK130" s="968">
        <v>293665</v>
      </c>
      <c r="AL130" s="966"/>
      <c r="AM130" s="966"/>
      <c r="AN130" s="966"/>
      <c r="AO130" s="967"/>
      <c r="AP130" s="1078"/>
      <c r="AQ130" s="1079"/>
      <c r="AR130" s="1079"/>
      <c r="AS130" s="1079"/>
      <c r="AT130" s="1080"/>
      <c r="AU130" s="235"/>
      <c r="AV130" s="235"/>
      <c r="AW130" s="235"/>
      <c r="AX130" s="1070" t="s">
        <v>517</v>
      </c>
      <c r="AY130" s="930"/>
      <c r="AZ130" s="930"/>
      <c r="BA130" s="930"/>
      <c r="BB130" s="930"/>
      <c r="BC130" s="930"/>
      <c r="BD130" s="930"/>
      <c r="BE130" s="931"/>
      <c r="BF130" s="1106">
        <v>8.4</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518</v>
      </c>
      <c r="X131" s="1113"/>
      <c r="Y131" s="1113"/>
      <c r="Z131" s="1114"/>
      <c r="AA131" s="1008">
        <v>1506030</v>
      </c>
      <c r="AB131" s="990"/>
      <c r="AC131" s="990"/>
      <c r="AD131" s="990"/>
      <c r="AE131" s="991"/>
      <c r="AF131" s="989">
        <v>1481101</v>
      </c>
      <c r="AG131" s="990"/>
      <c r="AH131" s="990"/>
      <c r="AI131" s="990"/>
      <c r="AJ131" s="991"/>
      <c r="AK131" s="989">
        <v>1549957</v>
      </c>
      <c r="AL131" s="990"/>
      <c r="AM131" s="990"/>
      <c r="AN131" s="990"/>
      <c r="AO131" s="991"/>
      <c r="AP131" s="1115"/>
      <c r="AQ131" s="1116"/>
      <c r="AR131" s="1116"/>
      <c r="AS131" s="1116"/>
      <c r="AT131" s="1117"/>
      <c r="AU131" s="235"/>
      <c r="AV131" s="235"/>
      <c r="AW131" s="235"/>
      <c r="AX131" s="1088" t="s">
        <v>519</v>
      </c>
      <c r="AY131" s="1040"/>
      <c r="AZ131" s="1040"/>
      <c r="BA131" s="1040"/>
      <c r="BB131" s="1040"/>
      <c r="BC131" s="1040"/>
      <c r="BD131" s="1040"/>
      <c r="BE131" s="1041"/>
      <c r="BF131" s="1089" t="s">
        <v>179</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1095" t="s">
        <v>520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521</v>
      </c>
      <c r="W132" s="1099"/>
      <c r="X132" s="1099"/>
      <c r="Y132" s="1099"/>
      <c r="Z132" s="1100"/>
      <c r="AA132" s="1101">
        <v>8.6141046330000002</v>
      </c>
      <c r="AB132" s="1102"/>
      <c r="AC132" s="1102"/>
      <c r="AD132" s="1102"/>
      <c r="AE132" s="1103"/>
      <c r="AF132" s="1104">
        <v>8.5336516549999999</v>
      </c>
      <c r="AG132" s="1102"/>
      <c r="AH132" s="1102"/>
      <c r="AI132" s="1102"/>
      <c r="AJ132" s="1103"/>
      <c r="AK132" s="1104">
        <v>8.1903562490000006</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522</v>
      </c>
      <c r="W133" s="1082"/>
      <c r="X133" s="1082"/>
      <c r="Y133" s="1082"/>
      <c r="Z133" s="1083"/>
      <c r="AA133" s="1084">
        <v>9.8000000000000007</v>
      </c>
      <c r="AB133" s="1085"/>
      <c r="AC133" s="1085"/>
      <c r="AD133" s="1085"/>
      <c r="AE133" s="1086"/>
      <c r="AF133" s="1084">
        <v>9.1999999999999993</v>
      </c>
      <c r="AG133" s="1085"/>
      <c r="AH133" s="1085"/>
      <c r="AI133" s="1085"/>
      <c r="AJ133" s="1086"/>
      <c r="AK133" s="1084">
        <v>8.4</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9MlMo+aidUocjY3+ivck5jK5wjTaz3m2YH6vqV7HSDMQCIHcAam3EdWTwEpgBn7c8tU3XKhxtCESg/oGOOf83A==" saltValue="sK3hfpOVhdNrwItRQ9Kv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523</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2e849KEAVafVjPDYAc9eGhQWwxu3r3sZ1MBEIGnclcZyEsb2XZw3og0B/eNKHUzdyyO3OyuJQxvjOjTxqoUISQ==" saltValue="G7eUMdHzb0l/A9+m2QnXM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R6ddbcfoZX/oK84WtbLtxOvXomXYf2lw6yCkzn9UqJY47ZQnKoiI36aUEC81g0hTmlniFKYexAti4H3hbYe4Q==" saltValue="gVffe5vyyffoKLJMNSa5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524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525</v>
      </c>
      <c r="AL6" s="268"/>
      <c r="AM6" s="268"/>
      <c r="AN6" s="268"/>
    </row>
    <row r="7" spans="1:46" ht="13.5" customHeight="1" x14ac:dyDescent="0.2">
      <c r="A7" s="267"/>
      <c r="AK7" s="270"/>
      <c r="AL7" s="271"/>
      <c r="AM7" s="271"/>
      <c r="AN7" s="272"/>
      <c r="AO7" s="1118" t="s">
        <v>526</v>
      </c>
      <c r="AP7" s="273"/>
      <c r="AQ7" s="274" t="s">
        <v>527</v>
      </c>
      <c r="AR7" s="275"/>
    </row>
    <row r="8" spans="1:46" ht="13.2" x14ac:dyDescent="0.2">
      <c r="A8" s="267"/>
      <c r="AK8" s="276"/>
      <c r="AL8" s="277"/>
      <c r="AM8" s="277"/>
      <c r="AN8" s="278"/>
      <c r="AO8" s="1119"/>
      <c r="AP8" s="279" t="s">
        <v>528</v>
      </c>
      <c r="AQ8" s="280" t="s">
        <v>529</v>
      </c>
      <c r="AR8" s="281" t="s">
        <v>530</v>
      </c>
    </row>
    <row r="9" spans="1:46" ht="13.2" x14ac:dyDescent="0.2">
      <c r="A9" s="267"/>
      <c r="AK9" s="1120" t="s">
        <v>531</v>
      </c>
      <c r="AL9" s="1121"/>
      <c r="AM9" s="1121"/>
      <c r="AN9" s="1122"/>
      <c r="AO9" s="282">
        <v>609072</v>
      </c>
      <c r="AP9" s="282">
        <v>234891</v>
      </c>
      <c r="AQ9" s="283">
        <v>239985</v>
      </c>
      <c r="AR9" s="284">
        <v>-2.1</v>
      </c>
    </row>
    <row r="10" spans="1:46" ht="13.5" customHeight="1" x14ac:dyDescent="0.2">
      <c r="A10" s="267"/>
      <c r="AK10" s="1120" t="s">
        <v>532</v>
      </c>
      <c r="AL10" s="1121"/>
      <c r="AM10" s="1121"/>
      <c r="AN10" s="1122"/>
      <c r="AO10" s="285">
        <v>56596</v>
      </c>
      <c r="AP10" s="285">
        <v>21826</v>
      </c>
      <c r="AQ10" s="286">
        <v>24622</v>
      </c>
      <c r="AR10" s="287">
        <v>-11.4</v>
      </c>
    </row>
    <row r="11" spans="1:46" ht="13.5" customHeight="1" x14ac:dyDescent="0.2">
      <c r="A11" s="267"/>
      <c r="AK11" s="1120" t="s">
        <v>533</v>
      </c>
      <c r="AL11" s="1121"/>
      <c r="AM11" s="1121"/>
      <c r="AN11" s="1122"/>
      <c r="AO11" s="285" t="s">
        <v>534</v>
      </c>
      <c r="AP11" s="285" t="s">
        <v>534</v>
      </c>
      <c r="AQ11" s="286">
        <v>3358</v>
      </c>
      <c r="AR11" s="287" t="s">
        <v>534</v>
      </c>
    </row>
    <row r="12" spans="1:46" ht="13.5" customHeight="1" x14ac:dyDescent="0.2">
      <c r="A12" s="267"/>
      <c r="AK12" s="1120" t="s">
        <v>535</v>
      </c>
      <c r="AL12" s="1121"/>
      <c r="AM12" s="1121"/>
      <c r="AN12" s="1122"/>
      <c r="AO12" s="285" t="s">
        <v>534</v>
      </c>
      <c r="AP12" s="285" t="s">
        <v>534</v>
      </c>
      <c r="AQ12" s="286" t="s">
        <v>534</v>
      </c>
      <c r="AR12" s="287" t="s">
        <v>534</v>
      </c>
    </row>
    <row r="13" spans="1:46" ht="13.5" customHeight="1" x14ac:dyDescent="0.2">
      <c r="A13" s="267"/>
      <c r="AK13" s="1120" t="s">
        <v>536</v>
      </c>
      <c r="AL13" s="1121"/>
      <c r="AM13" s="1121"/>
      <c r="AN13" s="1122"/>
      <c r="AO13" s="285">
        <v>541</v>
      </c>
      <c r="AP13" s="285">
        <v>209</v>
      </c>
      <c r="AQ13" s="286">
        <v>7864</v>
      </c>
      <c r="AR13" s="287">
        <v>-97.3</v>
      </c>
    </row>
    <row r="14" spans="1:46" ht="13.5" customHeight="1" x14ac:dyDescent="0.2">
      <c r="A14" s="267"/>
      <c r="AK14" s="1120" t="s">
        <v>537</v>
      </c>
      <c r="AL14" s="1121"/>
      <c r="AM14" s="1121"/>
      <c r="AN14" s="1122"/>
      <c r="AO14" s="285">
        <v>26261</v>
      </c>
      <c r="AP14" s="285">
        <v>10128</v>
      </c>
      <c r="AQ14" s="286">
        <v>6185</v>
      </c>
      <c r="AR14" s="287">
        <v>63.8</v>
      </c>
    </row>
    <row r="15" spans="1:46" ht="13.5" customHeight="1" x14ac:dyDescent="0.2">
      <c r="A15" s="267"/>
      <c r="AK15" s="1126" t="s">
        <v>538</v>
      </c>
      <c r="AL15" s="1127"/>
      <c r="AM15" s="1127"/>
      <c r="AN15" s="1128"/>
      <c r="AO15" s="285">
        <v>-57114</v>
      </c>
      <c r="AP15" s="285">
        <v>-22026</v>
      </c>
      <c r="AQ15" s="286">
        <v>-18737</v>
      </c>
      <c r="AR15" s="287">
        <v>17.600000000000001</v>
      </c>
    </row>
    <row r="16" spans="1:46" ht="13.2" x14ac:dyDescent="0.2">
      <c r="A16" s="267"/>
      <c r="AK16" s="1126" t="s">
        <v>188</v>
      </c>
      <c r="AL16" s="1127"/>
      <c r="AM16" s="1127"/>
      <c r="AN16" s="1128"/>
      <c r="AO16" s="285">
        <v>635356</v>
      </c>
      <c r="AP16" s="285">
        <v>245027</v>
      </c>
      <c r="AQ16" s="286">
        <v>263276</v>
      </c>
      <c r="AR16" s="287">
        <v>-6.9</v>
      </c>
    </row>
    <row r="17" spans="1:46" ht="13.2" x14ac:dyDescent="0.2">
      <c r="A17" s="267"/>
    </row>
    <row r="18" spans="1:46" ht="13.2" x14ac:dyDescent="0.2">
      <c r="A18" s="267"/>
      <c r="AQ18" s="288"/>
      <c r="AR18" s="288"/>
    </row>
    <row r="19" spans="1:46" ht="13.2" x14ac:dyDescent="0.2">
      <c r="A19" s="267"/>
      <c r="AK19" s="263" t="s">
        <v>539</v>
      </c>
    </row>
    <row r="20" spans="1:46" ht="13.2" x14ac:dyDescent="0.2">
      <c r="A20" s="267"/>
      <c r="AK20" s="289"/>
      <c r="AL20" s="290"/>
      <c r="AM20" s="290"/>
      <c r="AN20" s="291"/>
      <c r="AO20" s="292" t="s">
        <v>540</v>
      </c>
      <c r="AP20" s="293" t="s">
        <v>541</v>
      </c>
      <c r="AQ20" s="294" t="s">
        <v>542</v>
      </c>
      <c r="AR20" s="295"/>
    </row>
    <row r="21" spans="1:46" s="268" customFormat="1" ht="13.2" x14ac:dyDescent="0.2">
      <c r="A21" s="296"/>
      <c r="AK21" s="1129" t="s">
        <v>543</v>
      </c>
      <c r="AL21" s="1130"/>
      <c r="AM21" s="1130"/>
      <c r="AN21" s="1131"/>
      <c r="AO21" s="297">
        <v>23.91</v>
      </c>
      <c r="AP21" s="298">
        <v>24.56</v>
      </c>
      <c r="AQ21" s="299">
        <v>-0.65</v>
      </c>
      <c r="AS21" s="300"/>
      <c r="AT21" s="296"/>
    </row>
    <row r="22" spans="1:46" s="268" customFormat="1" ht="13.2" x14ac:dyDescent="0.2">
      <c r="A22" s="296"/>
      <c r="AK22" s="1129" t="s">
        <v>544</v>
      </c>
      <c r="AL22" s="1130"/>
      <c r="AM22" s="1130"/>
      <c r="AN22" s="1131"/>
      <c r="AO22" s="301">
        <v>93</v>
      </c>
      <c r="AP22" s="302">
        <v>94.3</v>
      </c>
      <c r="AQ22" s="303">
        <v>-1.3</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545</v>
      </c>
      <c r="AP26" s="288"/>
      <c r="AQ26" s="288"/>
      <c r="AR26" s="288"/>
    </row>
    <row r="27" spans="1:46" ht="13.2" x14ac:dyDescent="0.2">
      <c r="A27" s="308"/>
      <c r="AS27" s="263"/>
      <c r="AT27" s="263"/>
    </row>
    <row r="28" spans="1:46" ht="16.2" x14ac:dyDescent="0.2">
      <c r="A28" s="264" t="s">
        <v>546</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547</v>
      </c>
      <c r="AL29" s="268"/>
      <c r="AM29" s="268"/>
      <c r="AN29" s="268"/>
      <c r="AS29" s="310"/>
    </row>
    <row r="30" spans="1:46" ht="13.5" customHeight="1" x14ac:dyDescent="0.2">
      <c r="A30" s="267"/>
      <c r="AK30" s="270"/>
      <c r="AL30" s="271"/>
      <c r="AM30" s="271"/>
      <c r="AN30" s="272"/>
      <c r="AO30" s="1118" t="s">
        <v>526</v>
      </c>
      <c r="AP30" s="273"/>
      <c r="AQ30" s="274" t="s">
        <v>527</v>
      </c>
      <c r="AR30" s="275"/>
    </row>
    <row r="31" spans="1:46" ht="13.2" x14ac:dyDescent="0.2">
      <c r="A31" s="267"/>
      <c r="AK31" s="276"/>
      <c r="AL31" s="277"/>
      <c r="AM31" s="277"/>
      <c r="AN31" s="278"/>
      <c r="AO31" s="1119"/>
      <c r="AP31" s="279" t="s">
        <v>528</v>
      </c>
      <c r="AQ31" s="280" t="s">
        <v>529</v>
      </c>
      <c r="AR31" s="281" t="s">
        <v>530</v>
      </c>
    </row>
    <row r="32" spans="1:46" ht="27" customHeight="1" x14ac:dyDescent="0.2">
      <c r="A32" s="267"/>
      <c r="AK32" s="1123" t="s">
        <v>548</v>
      </c>
      <c r="AL32" s="1124"/>
      <c r="AM32" s="1124"/>
      <c r="AN32" s="1125"/>
      <c r="AO32" s="311">
        <v>381869</v>
      </c>
      <c r="AP32" s="311">
        <v>147269</v>
      </c>
      <c r="AQ32" s="312">
        <v>149198</v>
      </c>
      <c r="AR32" s="313">
        <v>-1.3</v>
      </c>
    </row>
    <row r="33" spans="1:46" ht="13.5" customHeight="1" x14ac:dyDescent="0.2">
      <c r="A33" s="267"/>
      <c r="AK33" s="1123" t="s">
        <v>549</v>
      </c>
      <c r="AL33" s="1124"/>
      <c r="AM33" s="1124"/>
      <c r="AN33" s="1125"/>
      <c r="AO33" s="311" t="s">
        <v>534</v>
      </c>
      <c r="AP33" s="311" t="s">
        <v>534</v>
      </c>
      <c r="AQ33" s="312" t="s">
        <v>534</v>
      </c>
      <c r="AR33" s="313" t="s">
        <v>534</v>
      </c>
    </row>
    <row r="34" spans="1:46" ht="27" customHeight="1" x14ac:dyDescent="0.2">
      <c r="A34" s="267"/>
      <c r="AK34" s="1123" t="s">
        <v>550</v>
      </c>
      <c r="AL34" s="1124"/>
      <c r="AM34" s="1124"/>
      <c r="AN34" s="1125"/>
      <c r="AO34" s="311" t="s">
        <v>534</v>
      </c>
      <c r="AP34" s="311" t="s">
        <v>534</v>
      </c>
      <c r="AQ34" s="312" t="s">
        <v>534</v>
      </c>
      <c r="AR34" s="313" t="s">
        <v>534</v>
      </c>
    </row>
    <row r="35" spans="1:46" ht="27" customHeight="1" x14ac:dyDescent="0.2">
      <c r="A35" s="267"/>
      <c r="AK35" s="1123" t="s">
        <v>551</v>
      </c>
      <c r="AL35" s="1124"/>
      <c r="AM35" s="1124"/>
      <c r="AN35" s="1125"/>
      <c r="AO35" s="311">
        <v>41542</v>
      </c>
      <c r="AP35" s="311">
        <v>16021</v>
      </c>
      <c r="AQ35" s="312">
        <v>31871</v>
      </c>
      <c r="AR35" s="313">
        <v>-49.7</v>
      </c>
    </row>
    <row r="36" spans="1:46" ht="27" customHeight="1" x14ac:dyDescent="0.2">
      <c r="A36" s="267"/>
      <c r="AK36" s="1123" t="s">
        <v>552</v>
      </c>
      <c r="AL36" s="1124"/>
      <c r="AM36" s="1124"/>
      <c r="AN36" s="1125"/>
      <c r="AO36" s="311">
        <v>7771</v>
      </c>
      <c r="AP36" s="311">
        <v>2997</v>
      </c>
      <c r="AQ36" s="312">
        <v>4984</v>
      </c>
      <c r="AR36" s="313">
        <v>-39.9</v>
      </c>
    </row>
    <row r="37" spans="1:46" ht="13.5" customHeight="1" x14ac:dyDescent="0.2">
      <c r="A37" s="267"/>
      <c r="AK37" s="1123" t="s">
        <v>553</v>
      </c>
      <c r="AL37" s="1124"/>
      <c r="AM37" s="1124"/>
      <c r="AN37" s="1125"/>
      <c r="AO37" s="311">
        <v>61</v>
      </c>
      <c r="AP37" s="311">
        <v>24</v>
      </c>
      <c r="AQ37" s="312">
        <v>1220</v>
      </c>
      <c r="AR37" s="313">
        <v>-98</v>
      </c>
    </row>
    <row r="38" spans="1:46" ht="27" customHeight="1" x14ac:dyDescent="0.2">
      <c r="A38" s="267"/>
      <c r="AK38" s="1132" t="s">
        <v>554</v>
      </c>
      <c r="AL38" s="1133"/>
      <c r="AM38" s="1133"/>
      <c r="AN38" s="1134"/>
      <c r="AO38" s="314">
        <v>464</v>
      </c>
      <c r="AP38" s="314">
        <v>179</v>
      </c>
      <c r="AQ38" s="315">
        <v>35</v>
      </c>
      <c r="AR38" s="303">
        <v>411.4</v>
      </c>
      <c r="AS38" s="310"/>
    </row>
    <row r="39" spans="1:46" ht="13.2" x14ac:dyDescent="0.2">
      <c r="A39" s="267"/>
      <c r="AK39" s="1132" t="s">
        <v>555</v>
      </c>
      <c r="AL39" s="1133"/>
      <c r="AM39" s="1133"/>
      <c r="AN39" s="1134"/>
      <c r="AO39" s="311">
        <v>-11095</v>
      </c>
      <c r="AP39" s="311">
        <v>-4279</v>
      </c>
      <c r="AQ39" s="312">
        <v>-8070</v>
      </c>
      <c r="AR39" s="313">
        <v>-47</v>
      </c>
      <c r="AS39" s="310"/>
    </row>
    <row r="40" spans="1:46" ht="27" customHeight="1" x14ac:dyDescent="0.2">
      <c r="A40" s="267"/>
      <c r="AK40" s="1123" t="s">
        <v>556</v>
      </c>
      <c r="AL40" s="1124"/>
      <c r="AM40" s="1124"/>
      <c r="AN40" s="1125"/>
      <c r="AO40" s="311">
        <v>-293665</v>
      </c>
      <c r="AP40" s="311">
        <v>-113253</v>
      </c>
      <c r="AQ40" s="312">
        <v>-130648</v>
      </c>
      <c r="AR40" s="313">
        <v>-13.3</v>
      </c>
      <c r="AS40" s="310"/>
    </row>
    <row r="41" spans="1:46" ht="13.2" x14ac:dyDescent="0.2">
      <c r="A41" s="267"/>
      <c r="AK41" s="1135" t="s">
        <v>302</v>
      </c>
      <c r="AL41" s="1136"/>
      <c r="AM41" s="1136"/>
      <c r="AN41" s="1137"/>
      <c r="AO41" s="311">
        <v>126947</v>
      </c>
      <c r="AP41" s="311">
        <v>48958</v>
      </c>
      <c r="AQ41" s="312">
        <v>48590</v>
      </c>
      <c r="AR41" s="313">
        <v>0.8</v>
      </c>
      <c r="AS41" s="310"/>
    </row>
    <row r="42" spans="1:46" ht="13.2" x14ac:dyDescent="0.2">
      <c r="A42" s="267"/>
      <c r="AK42" s="316" t="s">
        <v>557</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558</v>
      </c>
    </row>
    <row r="48" spans="1:46" ht="13.2" x14ac:dyDescent="0.2">
      <c r="A48" s="267"/>
      <c r="AK48" s="321" t="s">
        <v>559</v>
      </c>
      <c r="AL48" s="321"/>
      <c r="AM48" s="321"/>
      <c r="AN48" s="321"/>
      <c r="AO48" s="321"/>
      <c r="AP48" s="321"/>
      <c r="AQ48" s="322"/>
      <c r="AR48" s="321"/>
    </row>
    <row r="49" spans="1:44" ht="13.5" customHeight="1" x14ac:dyDescent="0.2">
      <c r="A49" s="267"/>
      <c r="AK49" s="323"/>
      <c r="AL49" s="324"/>
      <c r="AM49" s="1138" t="s">
        <v>526</v>
      </c>
      <c r="AN49" s="1140" t="s">
        <v>560</v>
      </c>
      <c r="AO49" s="1141"/>
      <c r="AP49" s="1141"/>
      <c r="AQ49" s="1141"/>
      <c r="AR49" s="1142"/>
    </row>
    <row r="50" spans="1:44" ht="13.2" x14ac:dyDescent="0.2">
      <c r="A50" s="267"/>
      <c r="AK50" s="325"/>
      <c r="AL50" s="326"/>
      <c r="AM50" s="1139"/>
      <c r="AN50" s="327" t="s">
        <v>561</v>
      </c>
      <c r="AO50" s="328" t="s">
        <v>562</v>
      </c>
      <c r="AP50" s="329" t="s">
        <v>563</v>
      </c>
      <c r="AQ50" s="330" t="s">
        <v>564</v>
      </c>
      <c r="AR50" s="331" t="s">
        <v>565</v>
      </c>
    </row>
    <row r="51" spans="1:44" ht="13.2" x14ac:dyDescent="0.2">
      <c r="A51" s="267"/>
      <c r="AK51" s="323" t="s">
        <v>566</v>
      </c>
      <c r="AL51" s="324"/>
      <c r="AM51" s="332">
        <v>562380</v>
      </c>
      <c r="AN51" s="333">
        <v>190896</v>
      </c>
      <c r="AO51" s="334">
        <v>-7.1</v>
      </c>
      <c r="AP51" s="335">
        <v>310300</v>
      </c>
      <c r="AQ51" s="336">
        <v>7.8</v>
      </c>
      <c r="AR51" s="337">
        <v>-14.9</v>
      </c>
    </row>
    <row r="52" spans="1:44" ht="13.2" x14ac:dyDescent="0.2">
      <c r="A52" s="267"/>
      <c r="AK52" s="338"/>
      <c r="AL52" s="339" t="s">
        <v>567</v>
      </c>
      <c r="AM52" s="340">
        <v>321102</v>
      </c>
      <c r="AN52" s="341">
        <v>108996</v>
      </c>
      <c r="AO52" s="342">
        <v>0.2</v>
      </c>
      <c r="AP52" s="343">
        <v>157576</v>
      </c>
      <c r="AQ52" s="344">
        <v>7.5</v>
      </c>
      <c r="AR52" s="345">
        <v>-7.3</v>
      </c>
    </row>
    <row r="53" spans="1:44" ht="13.2" x14ac:dyDescent="0.2">
      <c r="A53" s="267"/>
      <c r="AK53" s="323" t="s">
        <v>568</v>
      </c>
      <c r="AL53" s="324"/>
      <c r="AM53" s="332">
        <v>821887</v>
      </c>
      <c r="AN53" s="333">
        <v>286671</v>
      </c>
      <c r="AO53" s="334">
        <v>50.2</v>
      </c>
      <c r="AP53" s="335">
        <v>317319</v>
      </c>
      <c r="AQ53" s="336">
        <v>2.2999999999999998</v>
      </c>
      <c r="AR53" s="337">
        <v>47.9</v>
      </c>
    </row>
    <row r="54" spans="1:44" ht="13.2" x14ac:dyDescent="0.2">
      <c r="A54" s="267"/>
      <c r="AK54" s="338"/>
      <c r="AL54" s="339" t="s">
        <v>567</v>
      </c>
      <c r="AM54" s="340">
        <v>549774</v>
      </c>
      <c r="AN54" s="341">
        <v>191759</v>
      </c>
      <c r="AO54" s="342">
        <v>75.900000000000006</v>
      </c>
      <c r="AP54" s="343">
        <v>164214</v>
      </c>
      <c r="AQ54" s="344">
        <v>4.2</v>
      </c>
      <c r="AR54" s="345">
        <v>71.7</v>
      </c>
    </row>
    <row r="55" spans="1:44" ht="13.2" x14ac:dyDescent="0.2">
      <c r="A55" s="267"/>
      <c r="AK55" s="323" t="s">
        <v>569</v>
      </c>
      <c r="AL55" s="324"/>
      <c r="AM55" s="332">
        <v>743555</v>
      </c>
      <c r="AN55" s="333">
        <v>269599</v>
      </c>
      <c r="AO55" s="334">
        <v>-6</v>
      </c>
      <c r="AP55" s="335">
        <v>289738</v>
      </c>
      <c r="AQ55" s="336">
        <v>-8.6999999999999993</v>
      </c>
      <c r="AR55" s="337">
        <v>2.7</v>
      </c>
    </row>
    <row r="56" spans="1:44" ht="13.2" x14ac:dyDescent="0.2">
      <c r="A56" s="267"/>
      <c r="AK56" s="338"/>
      <c r="AL56" s="339" t="s">
        <v>567</v>
      </c>
      <c r="AM56" s="340">
        <v>578926</v>
      </c>
      <c r="AN56" s="341">
        <v>209908</v>
      </c>
      <c r="AO56" s="342">
        <v>9.5</v>
      </c>
      <c r="AP56" s="343">
        <v>156238</v>
      </c>
      <c r="AQ56" s="344">
        <v>-4.9000000000000004</v>
      </c>
      <c r="AR56" s="345">
        <v>14.4</v>
      </c>
    </row>
    <row r="57" spans="1:44" ht="13.2" x14ac:dyDescent="0.2">
      <c r="A57" s="267"/>
      <c r="AK57" s="323" t="s">
        <v>570</v>
      </c>
      <c r="AL57" s="324"/>
      <c r="AM57" s="332">
        <v>677955</v>
      </c>
      <c r="AN57" s="333">
        <v>254106</v>
      </c>
      <c r="AO57" s="334">
        <v>-5.7</v>
      </c>
      <c r="AP57" s="335">
        <v>316937</v>
      </c>
      <c r="AQ57" s="336">
        <v>9.4</v>
      </c>
      <c r="AR57" s="337">
        <v>-15.1</v>
      </c>
    </row>
    <row r="58" spans="1:44" ht="13.2" x14ac:dyDescent="0.2">
      <c r="A58" s="267"/>
      <c r="AK58" s="338"/>
      <c r="AL58" s="339" t="s">
        <v>567</v>
      </c>
      <c r="AM58" s="340">
        <v>397110</v>
      </c>
      <c r="AN58" s="341">
        <v>148842</v>
      </c>
      <c r="AO58" s="342">
        <v>-29.1</v>
      </c>
      <c r="AP58" s="343">
        <v>199150</v>
      </c>
      <c r="AQ58" s="344">
        <v>27.5</v>
      </c>
      <c r="AR58" s="345">
        <v>-56.6</v>
      </c>
    </row>
    <row r="59" spans="1:44" ht="13.2" x14ac:dyDescent="0.2">
      <c r="A59" s="267"/>
      <c r="AK59" s="323" t="s">
        <v>571</v>
      </c>
      <c r="AL59" s="324"/>
      <c r="AM59" s="332">
        <v>874362</v>
      </c>
      <c r="AN59" s="333">
        <v>337201</v>
      </c>
      <c r="AO59" s="334">
        <v>32.700000000000003</v>
      </c>
      <c r="AP59" s="335">
        <v>332350</v>
      </c>
      <c r="AQ59" s="336">
        <v>4.9000000000000004</v>
      </c>
      <c r="AR59" s="337">
        <v>27.8</v>
      </c>
    </row>
    <row r="60" spans="1:44" ht="13.2" x14ac:dyDescent="0.2">
      <c r="A60" s="267"/>
      <c r="AK60" s="338"/>
      <c r="AL60" s="339" t="s">
        <v>567</v>
      </c>
      <c r="AM60" s="340">
        <v>727097</v>
      </c>
      <c r="AN60" s="341">
        <v>280408</v>
      </c>
      <c r="AO60" s="342">
        <v>88.4</v>
      </c>
      <c r="AP60" s="343">
        <v>200453</v>
      </c>
      <c r="AQ60" s="344">
        <v>0.7</v>
      </c>
      <c r="AR60" s="345">
        <v>87.7</v>
      </c>
    </row>
    <row r="61" spans="1:44" ht="13.2" x14ac:dyDescent="0.2">
      <c r="A61" s="267"/>
      <c r="AK61" s="323" t="s">
        <v>572</v>
      </c>
      <c r="AL61" s="346"/>
      <c r="AM61" s="332">
        <v>736028</v>
      </c>
      <c r="AN61" s="333">
        <v>267695</v>
      </c>
      <c r="AO61" s="334">
        <v>12.8</v>
      </c>
      <c r="AP61" s="335">
        <v>313329</v>
      </c>
      <c r="AQ61" s="347">
        <v>3.1</v>
      </c>
      <c r="AR61" s="337">
        <v>9.6999999999999993</v>
      </c>
    </row>
    <row r="62" spans="1:44" ht="13.2" x14ac:dyDescent="0.2">
      <c r="A62" s="267"/>
      <c r="AK62" s="338"/>
      <c r="AL62" s="339" t="s">
        <v>567</v>
      </c>
      <c r="AM62" s="340">
        <v>514802</v>
      </c>
      <c r="AN62" s="341">
        <v>187983</v>
      </c>
      <c r="AO62" s="342">
        <v>29</v>
      </c>
      <c r="AP62" s="343">
        <v>175526</v>
      </c>
      <c r="AQ62" s="344">
        <v>7</v>
      </c>
      <c r="AR62" s="345">
        <v>22</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2H9ZLZQBXVvksFuf59Mox98EYQcjjJEiIPQuGioABulzetDaVC1QXUAipVKMe14j4BO1gjyCYMx8UNFhrvofzA==" saltValue="5ZK3UpOQc0DfkBP8EtkWP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574</v>
      </c>
    </row>
    <row r="121" spans="125:125" ht="13.5" hidden="1" customHeight="1" x14ac:dyDescent="0.2">
      <c r="DU121" s="261"/>
    </row>
  </sheetData>
  <sheetProtection algorithmName="SHA-512" hashValue="Auky0q8Mnv/gTnbcfbwFUDX9hIKY7t43JRGqieZrHTPxW1MOFx5Qx+gp4sXRQ6pa4afC264sZTM33qpRf1Lb1w==" saltValue="NgqbZplhdoXrs1jV/eF5i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575</v>
      </c>
    </row>
  </sheetData>
  <sheetProtection algorithmName="SHA-512" hashValue="Gys+sC+p41I1Pxlx2a1L3wd6ODXtrMG+warHRQA4+sbWxpNa9jhxoselIIO8Rue+37ZsoWcyLl+GYpSGep1SyA==" saltValue="zLCAcuBclL9v1zxmK6d+U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43" t="s">
        <v>3</v>
      </c>
      <c r="D47" s="1143"/>
      <c r="E47" s="1144"/>
      <c r="F47" s="11">
        <v>19.87</v>
      </c>
      <c r="G47" s="12">
        <v>20.41</v>
      </c>
      <c r="H47" s="12">
        <v>24.04</v>
      </c>
      <c r="I47" s="12">
        <v>27.35</v>
      </c>
      <c r="J47" s="13">
        <v>31.25</v>
      </c>
    </row>
    <row r="48" spans="2:10" ht="57.75" customHeight="1" x14ac:dyDescent="0.2">
      <c r="B48" s="14"/>
      <c r="C48" s="1145" t="s">
        <v>4</v>
      </c>
      <c r="D48" s="1145"/>
      <c r="E48" s="1146"/>
      <c r="F48" s="15">
        <v>5.41</v>
      </c>
      <c r="G48" s="16">
        <v>5.77</v>
      </c>
      <c r="H48" s="16">
        <v>5.75</v>
      </c>
      <c r="I48" s="16">
        <v>10.34</v>
      </c>
      <c r="J48" s="17">
        <v>9.36</v>
      </c>
    </row>
    <row r="49" spans="2:10" ht="57.75" customHeight="1" thickBot="1" x14ac:dyDescent="0.25">
      <c r="B49" s="18"/>
      <c r="C49" s="1147" t="s">
        <v>5</v>
      </c>
      <c r="D49" s="1147"/>
      <c r="E49" s="1148"/>
      <c r="F49" s="19">
        <v>0.19</v>
      </c>
      <c r="G49" s="20">
        <v>0.01</v>
      </c>
      <c r="H49" s="20">
        <v>2.82</v>
      </c>
      <c r="I49" s="20">
        <v>7.45</v>
      </c>
      <c r="J49" s="21">
        <v>4.42</v>
      </c>
    </row>
    <row r="50" spans="2:10" ht="13.5" customHeight="1" x14ac:dyDescent="0.2"/>
  </sheetData>
  <sheetProtection algorithmName="SHA-512" hashValue="r0nTwBISA2G4fNOQfRxhg3AbsD1g/wps2E7jMOlREQE7EE1DOSnpzGhrWkaW2dcwsGnCyRRP+MeZ5+hNjEyvlg==" saltValue="LHE7VjIC6UOkPzvJqTrX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2022-03-10T00:32:24Z</cp:lastPrinted>
  <dcterms:created xsi:type="dcterms:W3CDTF">2022-02-02T06:37:05Z</dcterms:created>
  <dcterms:modified xsi:type="dcterms:W3CDTF">2022-09-29T01:02:32Z</dcterms:modified>
  <cp:category/>
</cp:coreProperties>
</file>