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C225C276-72D7-4C1F-9E30-0F9ABC6A99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2" sheetId="3" r:id="rId1"/>
  </sheets>
  <definedNames>
    <definedName name="_xlnm.Print_Area" localSheetId="0">'152'!$A$1:$G$34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3" l="1"/>
  <c r="F34" i="3"/>
  <c r="G33" i="3"/>
  <c r="F33" i="3"/>
  <c r="G31" i="3"/>
  <c r="F31" i="3"/>
  <c r="G30" i="3"/>
  <c r="F30" i="3"/>
  <c r="J27" i="3"/>
  <c r="I27" i="3"/>
  <c r="G27" i="3"/>
  <c r="F27" i="3"/>
  <c r="G25" i="3"/>
  <c r="F25" i="3"/>
  <c r="G24" i="3"/>
  <c r="F24" i="3"/>
  <c r="G22" i="3"/>
  <c r="F22" i="3"/>
  <c r="G21" i="3"/>
  <c r="F21" i="3"/>
  <c r="G20" i="3"/>
  <c r="F20" i="3"/>
  <c r="G17" i="3"/>
  <c r="F17" i="3"/>
  <c r="G16" i="3"/>
  <c r="F16" i="3"/>
  <c r="G14" i="3"/>
  <c r="F14" i="3"/>
  <c r="G13" i="3"/>
  <c r="F13" i="3"/>
  <c r="G12" i="3"/>
  <c r="F12" i="3"/>
  <c r="G10" i="3"/>
  <c r="F10" i="3"/>
  <c r="G9" i="3"/>
  <c r="F9" i="3"/>
  <c r="G8" i="3"/>
  <c r="F8" i="3"/>
  <c r="J6" i="3"/>
  <c r="G6" i="3" s="1"/>
  <c r="I6" i="3"/>
  <c r="F6" i="3"/>
</calcChain>
</file>

<file path=xl/sharedStrings.xml><?xml version="1.0" encoding="utf-8"?>
<sst xmlns="http://schemas.openxmlformats.org/spreadsheetml/2006/main" count="39" uniqueCount="34">
  <si>
    <t>１５２　県特別会計及び企業会計歳入歳出決算額</t>
    <phoneticPr fontId="3"/>
  </si>
  <si>
    <t>（単位　1000円）</t>
  </si>
  <si>
    <t>県会計課「山口県歳入歳出決算書」，企業局</t>
    <rPh sb="0" eb="1">
      <t>ケン</t>
    </rPh>
    <rPh sb="1" eb="4">
      <t>カイケイカ</t>
    </rPh>
    <rPh sb="5" eb="8">
      <t>ヤマグチケン</t>
    </rPh>
    <rPh sb="8" eb="10">
      <t>サイニュウ</t>
    </rPh>
    <rPh sb="10" eb="12">
      <t>サイシュツ</t>
    </rPh>
    <rPh sb="12" eb="15">
      <t>ケッサンショ</t>
    </rPh>
    <rPh sb="17" eb="20">
      <t>キギョウキョク</t>
    </rPh>
    <phoneticPr fontId="3"/>
  </si>
  <si>
    <t xml:space="preserve">    会              計</t>
  </si>
  <si>
    <t>歳    入</t>
  </si>
  <si>
    <t>歳    出</t>
  </si>
  <si>
    <t>歳    入</t>
    <phoneticPr fontId="3"/>
  </si>
  <si>
    <t>歳    出</t>
    <phoneticPr fontId="3"/>
  </si>
  <si>
    <t xml:space="preserve"> 特     別     会     計</t>
  </si>
  <si>
    <t xml:space="preserve">   中小企業近代化資金</t>
  </si>
  <si>
    <t xml:space="preserve">   下関漁港地方卸売市場</t>
    <rPh sb="7" eb="9">
      <t>チホウ</t>
    </rPh>
    <rPh sb="9" eb="11">
      <t>オロシウリ</t>
    </rPh>
    <rPh sb="11" eb="13">
      <t>シジョウ</t>
    </rPh>
    <phoneticPr fontId="3"/>
  </si>
  <si>
    <t xml:space="preserve">   林業・木材産業改善資金</t>
    <rPh sb="6" eb="8">
      <t>モクザイ</t>
    </rPh>
    <rPh sb="8" eb="10">
      <t>サンギョウ</t>
    </rPh>
    <rPh sb="10" eb="12">
      <t>カイゼン</t>
    </rPh>
    <phoneticPr fontId="3"/>
  </si>
  <si>
    <t xml:space="preserve">   沿岸漁業改善資金</t>
  </si>
  <si>
    <t xml:space="preserve">   当せん金付証票発売事業</t>
  </si>
  <si>
    <t xml:space="preserve">   収    入    証    紙</t>
  </si>
  <si>
    <t xml:space="preserve">   土  地  取  得  事  業</t>
  </si>
  <si>
    <t xml:space="preserve">   流 域 下 水 道 事 業</t>
  </si>
  <si>
    <t>　 公　　債　　管　　理</t>
    <rPh sb="2" eb="3">
      <t>コウ</t>
    </rPh>
    <rPh sb="5" eb="6">
      <t>サイ</t>
    </rPh>
    <rPh sb="8" eb="9">
      <t>カン</t>
    </rPh>
    <rPh sb="11" eb="12">
      <t>リ</t>
    </rPh>
    <phoneticPr fontId="3"/>
  </si>
  <si>
    <t xml:space="preserve"> 　港　湾　整　備　事　業</t>
    <rPh sb="2" eb="3">
      <t>ミナト</t>
    </rPh>
    <rPh sb="4" eb="5">
      <t>ワン</t>
    </rPh>
    <rPh sb="6" eb="7">
      <t>タダシ</t>
    </rPh>
    <rPh sb="8" eb="9">
      <t>ソナエ</t>
    </rPh>
    <rPh sb="10" eb="11">
      <t>コト</t>
    </rPh>
    <rPh sb="12" eb="13">
      <t>ギョウ</t>
    </rPh>
    <phoneticPr fontId="3"/>
  </si>
  <si>
    <t>　　地方独立行政法人山口県立病院機構</t>
    <rPh sb="2" eb="10">
      <t>チホウドクリツギョウセイホウジン</t>
    </rPh>
    <rPh sb="10" eb="14">
      <t>ヤマグチケンリツ</t>
    </rPh>
    <rPh sb="14" eb="18">
      <t>ビョウインキコウ</t>
    </rPh>
    <phoneticPr fontId="3"/>
  </si>
  <si>
    <t>　 就　農　支　援　資　金</t>
    <rPh sb="2" eb="3">
      <t>シュウ</t>
    </rPh>
    <rPh sb="4" eb="5">
      <t>ノウ</t>
    </rPh>
    <rPh sb="6" eb="7">
      <t>シ</t>
    </rPh>
    <rPh sb="8" eb="9">
      <t>エン</t>
    </rPh>
    <rPh sb="10" eb="11">
      <t>シ</t>
    </rPh>
    <rPh sb="12" eb="13">
      <t>キン</t>
    </rPh>
    <phoneticPr fontId="3"/>
  </si>
  <si>
    <t xml:space="preserve"> 企    業    会    計  </t>
  </si>
  <si>
    <t>　 電　　気　　事　　業</t>
    <rPh sb="2" eb="3">
      <t>デン</t>
    </rPh>
    <rPh sb="5" eb="6">
      <t>キ</t>
    </rPh>
    <phoneticPr fontId="3"/>
  </si>
  <si>
    <t>　　　　収　益　的　収　支</t>
  </si>
  <si>
    <t>　　　　資　本　的　収　支</t>
  </si>
  <si>
    <t>　 工 業 用 水 道 事 業</t>
  </si>
  <si>
    <t>令 和 元</t>
    <rPh sb="0" eb="1">
      <t>レイ</t>
    </rPh>
    <rPh sb="2" eb="3">
      <t>ワ</t>
    </rPh>
    <rPh sb="4" eb="5">
      <t>モト</t>
    </rPh>
    <phoneticPr fontId="3"/>
  </si>
  <si>
    <t xml:space="preserve">   母子父子寡婦福祉資金</t>
    <rPh sb="5" eb="7">
      <t>フシ</t>
    </rPh>
    <phoneticPr fontId="3"/>
  </si>
  <si>
    <t>　 国　民　健　康　保　険</t>
    <rPh sb="2" eb="3">
      <t>クニ</t>
    </rPh>
    <rPh sb="4" eb="5">
      <t>タミ</t>
    </rPh>
    <rPh sb="6" eb="7">
      <t>ケン</t>
    </rPh>
    <rPh sb="8" eb="9">
      <t>ヤスシ</t>
    </rPh>
    <rPh sb="10" eb="11">
      <t>タモツ</t>
    </rPh>
    <rPh sb="12" eb="13">
      <t>ケン</t>
    </rPh>
    <phoneticPr fontId="3"/>
  </si>
  <si>
    <t>…</t>
    <phoneticPr fontId="3"/>
  </si>
  <si>
    <t>平　成　30　年　度</t>
    <phoneticPr fontId="3"/>
  </si>
  <si>
    <t>合計の四捨五入用</t>
    <rPh sb="0" eb="2">
      <t>ゴウケイ</t>
    </rPh>
    <rPh sb="3" eb="7">
      <t>シシャゴニュウ</t>
    </rPh>
    <rPh sb="7" eb="8">
      <t>ヨウ</t>
    </rPh>
    <phoneticPr fontId="3"/>
  </si>
  <si>
    <t>歳入</t>
    <rPh sb="0" eb="2">
      <t>サイニュウ</t>
    </rPh>
    <phoneticPr fontId="3"/>
  </si>
  <si>
    <t>歳出</t>
    <rPh sb="0" eb="2">
      <t>サイシュツ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</si>
</sst>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" fontId="2" fillId="0" borderId="0" xfId="0" applyNumberFormat="1" applyFont="1" applyAlignment="1"/>
    <xf numFmtId="3" fontId="4" fillId="0" borderId="0" xfId="0" applyNumberFormat="1" applyFont="1" applyAlignment="1"/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2" fillId="2" borderId="1" xfId="0" applyNumberFormat="1" applyFont="1" applyFill="1" applyBorder="1" applyAlignment="1"/>
    <xf numFmtId="3" fontId="0" fillId="0" borderId="0" xfId="0" applyNumberFormat="1" applyAlignment="1">
      <alignment horizontal="center"/>
    </xf>
    <xf numFmtId="3" fontId="2" fillId="2" borderId="5" xfId="0" applyNumberFormat="1" applyFont="1" applyFill="1" applyBorder="1" applyAlignment="1"/>
    <xf numFmtId="3" fontId="2" fillId="2" borderId="6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2" borderId="8" xfId="0" applyNumberFormat="1" applyFont="1" applyFill="1" applyBorder="1" applyAlignment="1"/>
    <xf numFmtId="176" fontId="1" fillId="0" borderId="0" xfId="0" applyNumberFormat="1" applyFont="1" applyAlignment="1"/>
    <xf numFmtId="3" fontId="5" fillId="2" borderId="9" xfId="0" applyNumberFormat="1" applyFont="1" applyFill="1" applyBorder="1" applyAlignment="1"/>
    <xf numFmtId="176" fontId="5" fillId="0" borderId="0" xfId="0" applyNumberFormat="1" applyFont="1" applyAlignment="1"/>
    <xf numFmtId="3" fontId="1" fillId="2" borderId="9" xfId="0" applyNumberFormat="1" applyFont="1" applyFill="1" applyBorder="1" applyAlignment="1"/>
    <xf numFmtId="176" fontId="0" fillId="0" borderId="0" xfId="0" applyNumberFormat="1" applyAlignment="1"/>
    <xf numFmtId="3" fontId="2" fillId="2" borderId="9" xfId="0" applyNumberFormat="1" applyFont="1" applyFill="1" applyBorder="1" applyAlignment="1"/>
    <xf numFmtId="3" fontId="2" fillId="2" borderId="9" xfId="0" applyNumberFormat="1" applyFont="1" applyFill="1" applyBorder="1" applyAlignment="1">
      <alignment shrinkToFit="1"/>
    </xf>
    <xf numFmtId="0" fontId="1" fillId="2" borderId="9" xfId="0" applyFont="1" applyFill="1" applyBorder="1" applyAlignment="1"/>
    <xf numFmtId="3" fontId="2" fillId="2" borderId="10" xfId="0" applyNumberFormat="1" applyFont="1" applyFill="1" applyBorder="1" applyAlignment="1"/>
    <xf numFmtId="176" fontId="0" fillId="0" borderId="5" xfId="0" applyNumberFormat="1" applyBorder="1" applyAlignment="1"/>
    <xf numFmtId="3" fontId="6" fillId="0" borderId="11" xfId="0" applyNumberFormat="1" applyFont="1" applyBorder="1" applyAlignment="1"/>
    <xf numFmtId="176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176" fontId="0" fillId="0" borderId="0" xfId="0" applyNumberFormat="1" applyAlignment="1">
      <alignment horizontal="right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176" fontId="0" fillId="3" borderId="12" xfId="0" applyNumberFormat="1" applyFill="1" applyBorder="1">
      <alignment vertical="center"/>
    </xf>
    <xf numFmtId="176" fontId="0" fillId="3" borderId="13" xfId="0" applyNumberFormat="1" applyFill="1" applyBorder="1">
      <alignment vertical="center"/>
    </xf>
    <xf numFmtId="38" fontId="1" fillId="3" borderId="0" xfId="1" applyFont="1" applyFill="1">
      <alignment vertical="center"/>
    </xf>
    <xf numFmtId="38" fontId="7" fillId="3" borderId="0" xfId="1" applyFont="1" applyFill="1">
      <alignment vertical="center"/>
    </xf>
    <xf numFmtId="38" fontId="7" fillId="3" borderId="0" xfId="1" applyFont="1" applyFill="1" applyAlignment="1">
      <alignment vertical="center" wrapText="1"/>
    </xf>
    <xf numFmtId="38" fontId="7" fillId="3" borderId="0" xfId="1" applyFont="1" applyFill="1" applyAlignment="1"/>
    <xf numFmtId="176" fontId="7" fillId="3" borderId="0" xfId="0" applyNumberFormat="1" applyFont="1" applyFill="1" applyAlignment="1"/>
    <xf numFmtId="0" fontId="7" fillId="3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8F39-0572-40EB-9AE0-B40975C9420A}">
  <sheetPr>
    <tabColor theme="0"/>
    <pageSetUpPr fitToPage="1"/>
  </sheetPr>
  <dimension ref="A1:J51"/>
  <sheetViews>
    <sheetView showGridLines="0" tabSelected="1" workbookViewId="0">
      <selection activeCell="L19" sqref="L19"/>
    </sheetView>
  </sheetViews>
  <sheetFormatPr defaultRowHeight="13.5" x14ac:dyDescent="0.15"/>
  <cols>
    <col min="1" max="1" width="25.125" customWidth="1"/>
    <col min="2" max="8" width="14" customWidth="1"/>
    <col min="9" max="10" width="16" hidden="1" customWidth="1"/>
    <col min="12" max="13" width="12.75" bestFit="1" customWidth="1"/>
    <col min="257" max="257" width="25.125" customWidth="1"/>
    <col min="258" max="264" width="14" customWidth="1"/>
    <col min="265" max="266" width="16" bestFit="1" customWidth="1"/>
    <col min="268" max="269" width="12.75" bestFit="1" customWidth="1"/>
    <col min="513" max="513" width="25.125" customWidth="1"/>
    <col min="514" max="520" width="14" customWidth="1"/>
    <col min="521" max="522" width="16" bestFit="1" customWidth="1"/>
    <col min="524" max="525" width="12.75" bestFit="1" customWidth="1"/>
    <col min="769" max="769" width="25.125" customWidth="1"/>
    <col min="770" max="776" width="14" customWidth="1"/>
    <col min="777" max="778" width="16" bestFit="1" customWidth="1"/>
    <col min="780" max="781" width="12.75" bestFit="1" customWidth="1"/>
    <col min="1025" max="1025" width="25.125" customWidth="1"/>
    <col min="1026" max="1032" width="14" customWidth="1"/>
    <col min="1033" max="1034" width="16" bestFit="1" customWidth="1"/>
    <col min="1036" max="1037" width="12.75" bestFit="1" customWidth="1"/>
    <col min="1281" max="1281" width="25.125" customWidth="1"/>
    <col min="1282" max="1288" width="14" customWidth="1"/>
    <col min="1289" max="1290" width="16" bestFit="1" customWidth="1"/>
    <col min="1292" max="1293" width="12.75" bestFit="1" customWidth="1"/>
    <col min="1537" max="1537" width="25.125" customWidth="1"/>
    <col min="1538" max="1544" width="14" customWidth="1"/>
    <col min="1545" max="1546" width="16" bestFit="1" customWidth="1"/>
    <col min="1548" max="1549" width="12.75" bestFit="1" customWidth="1"/>
    <col min="1793" max="1793" width="25.125" customWidth="1"/>
    <col min="1794" max="1800" width="14" customWidth="1"/>
    <col min="1801" max="1802" width="16" bestFit="1" customWidth="1"/>
    <col min="1804" max="1805" width="12.75" bestFit="1" customWidth="1"/>
    <col min="2049" max="2049" width="25.125" customWidth="1"/>
    <col min="2050" max="2056" width="14" customWidth="1"/>
    <col min="2057" max="2058" width="16" bestFit="1" customWidth="1"/>
    <col min="2060" max="2061" width="12.75" bestFit="1" customWidth="1"/>
    <col min="2305" max="2305" width="25.125" customWidth="1"/>
    <col min="2306" max="2312" width="14" customWidth="1"/>
    <col min="2313" max="2314" width="16" bestFit="1" customWidth="1"/>
    <col min="2316" max="2317" width="12.75" bestFit="1" customWidth="1"/>
    <col min="2561" max="2561" width="25.125" customWidth="1"/>
    <col min="2562" max="2568" width="14" customWidth="1"/>
    <col min="2569" max="2570" width="16" bestFit="1" customWidth="1"/>
    <col min="2572" max="2573" width="12.75" bestFit="1" customWidth="1"/>
    <col min="2817" max="2817" width="25.125" customWidth="1"/>
    <col min="2818" max="2824" width="14" customWidth="1"/>
    <col min="2825" max="2826" width="16" bestFit="1" customWidth="1"/>
    <col min="2828" max="2829" width="12.75" bestFit="1" customWidth="1"/>
    <col min="3073" max="3073" width="25.125" customWidth="1"/>
    <col min="3074" max="3080" width="14" customWidth="1"/>
    <col min="3081" max="3082" width="16" bestFit="1" customWidth="1"/>
    <col min="3084" max="3085" width="12.75" bestFit="1" customWidth="1"/>
    <col min="3329" max="3329" width="25.125" customWidth="1"/>
    <col min="3330" max="3336" width="14" customWidth="1"/>
    <col min="3337" max="3338" width="16" bestFit="1" customWidth="1"/>
    <col min="3340" max="3341" width="12.75" bestFit="1" customWidth="1"/>
    <col min="3585" max="3585" width="25.125" customWidth="1"/>
    <col min="3586" max="3592" width="14" customWidth="1"/>
    <col min="3593" max="3594" width="16" bestFit="1" customWidth="1"/>
    <col min="3596" max="3597" width="12.75" bestFit="1" customWidth="1"/>
    <col min="3841" max="3841" width="25.125" customWidth="1"/>
    <col min="3842" max="3848" width="14" customWidth="1"/>
    <col min="3849" max="3850" width="16" bestFit="1" customWidth="1"/>
    <col min="3852" max="3853" width="12.75" bestFit="1" customWidth="1"/>
    <col min="4097" max="4097" width="25.125" customWidth="1"/>
    <col min="4098" max="4104" width="14" customWidth="1"/>
    <col min="4105" max="4106" width="16" bestFit="1" customWidth="1"/>
    <col min="4108" max="4109" width="12.75" bestFit="1" customWidth="1"/>
    <col min="4353" max="4353" width="25.125" customWidth="1"/>
    <col min="4354" max="4360" width="14" customWidth="1"/>
    <col min="4361" max="4362" width="16" bestFit="1" customWidth="1"/>
    <col min="4364" max="4365" width="12.75" bestFit="1" customWidth="1"/>
    <col min="4609" max="4609" width="25.125" customWidth="1"/>
    <col min="4610" max="4616" width="14" customWidth="1"/>
    <col min="4617" max="4618" width="16" bestFit="1" customWidth="1"/>
    <col min="4620" max="4621" width="12.75" bestFit="1" customWidth="1"/>
    <col min="4865" max="4865" width="25.125" customWidth="1"/>
    <col min="4866" max="4872" width="14" customWidth="1"/>
    <col min="4873" max="4874" width="16" bestFit="1" customWidth="1"/>
    <col min="4876" max="4877" width="12.75" bestFit="1" customWidth="1"/>
    <col min="5121" max="5121" width="25.125" customWidth="1"/>
    <col min="5122" max="5128" width="14" customWidth="1"/>
    <col min="5129" max="5130" width="16" bestFit="1" customWidth="1"/>
    <col min="5132" max="5133" width="12.75" bestFit="1" customWidth="1"/>
    <col min="5377" max="5377" width="25.125" customWidth="1"/>
    <col min="5378" max="5384" width="14" customWidth="1"/>
    <col min="5385" max="5386" width="16" bestFit="1" customWidth="1"/>
    <col min="5388" max="5389" width="12.75" bestFit="1" customWidth="1"/>
    <col min="5633" max="5633" width="25.125" customWidth="1"/>
    <col min="5634" max="5640" width="14" customWidth="1"/>
    <col min="5641" max="5642" width="16" bestFit="1" customWidth="1"/>
    <col min="5644" max="5645" width="12.75" bestFit="1" customWidth="1"/>
    <col min="5889" max="5889" width="25.125" customWidth="1"/>
    <col min="5890" max="5896" width="14" customWidth="1"/>
    <col min="5897" max="5898" width="16" bestFit="1" customWidth="1"/>
    <col min="5900" max="5901" width="12.75" bestFit="1" customWidth="1"/>
    <col min="6145" max="6145" width="25.125" customWidth="1"/>
    <col min="6146" max="6152" width="14" customWidth="1"/>
    <col min="6153" max="6154" width="16" bestFit="1" customWidth="1"/>
    <col min="6156" max="6157" width="12.75" bestFit="1" customWidth="1"/>
    <col min="6401" max="6401" width="25.125" customWidth="1"/>
    <col min="6402" max="6408" width="14" customWidth="1"/>
    <col min="6409" max="6410" width="16" bestFit="1" customWidth="1"/>
    <col min="6412" max="6413" width="12.75" bestFit="1" customWidth="1"/>
    <col min="6657" max="6657" width="25.125" customWidth="1"/>
    <col min="6658" max="6664" width="14" customWidth="1"/>
    <col min="6665" max="6666" width="16" bestFit="1" customWidth="1"/>
    <col min="6668" max="6669" width="12.75" bestFit="1" customWidth="1"/>
    <col min="6913" max="6913" width="25.125" customWidth="1"/>
    <col min="6914" max="6920" width="14" customWidth="1"/>
    <col min="6921" max="6922" width="16" bestFit="1" customWidth="1"/>
    <col min="6924" max="6925" width="12.75" bestFit="1" customWidth="1"/>
    <col min="7169" max="7169" width="25.125" customWidth="1"/>
    <col min="7170" max="7176" width="14" customWidth="1"/>
    <col min="7177" max="7178" width="16" bestFit="1" customWidth="1"/>
    <col min="7180" max="7181" width="12.75" bestFit="1" customWidth="1"/>
    <col min="7425" max="7425" width="25.125" customWidth="1"/>
    <col min="7426" max="7432" width="14" customWidth="1"/>
    <col min="7433" max="7434" width="16" bestFit="1" customWidth="1"/>
    <col min="7436" max="7437" width="12.75" bestFit="1" customWidth="1"/>
    <col min="7681" max="7681" width="25.125" customWidth="1"/>
    <col min="7682" max="7688" width="14" customWidth="1"/>
    <col min="7689" max="7690" width="16" bestFit="1" customWidth="1"/>
    <col min="7692" max="7693" width="12.75" bestFit="1" customWidth="1"/>
    <col min="7937" max="7937" width="25.125" customWidth="1"/>
    <col min="7938" max="7944" width="14" customWidth="1"/>
    <col min="7945" max="7946" width="16" bestFit="1" customWidth="1"/>
    <col min="7948" max="7949" width="12.75" bestFit="1" customWidth="1"/>
    <col min="8193" max="8193" width="25.125" customWidth="1"/>
    <col min="8194" max="8200" width="14" customWidth="1"/>
    <col min="8201" max="8202" width="16" bestFit="1" customWidth="1"/>
    <col min="8204" max="8205" width="12.75" bestFit="1" customWidth="1"/>
    <col min="8449" max="8449" width="25.125" customWidth="1"/>
    <col min="8450" max="8456" width="14" customWidth="1"/>
    <col min="8457" max="8458" width="16" bestFit="1" customWidth="1"/>
    <col min="8460" max="8461" width="12.75" bestFit="1" customWidth="1"/>
    <col min="8705" max="8705" width="25.125" customWidth="1"/>
    <col min="8706" max="8712" width="14" customWidth="1"/>
    <col min="8713" max="8714" width="16" bestFit="1" customWidth="1"/>
    <col min="8716" max="8717" width="12.75" bestFit="1" customWidth="1"/>
    <col min="8961" max="8961" width="25.125" customWidth="1"/>
    <col min="8962" max="8968" width="14" customWidth="1"/>
    <col min="8969" max="8970" width="16" bestFit="1" customWidth="1"/>
    <col min="8972" max="8973" width="12.75" bestFit="1" customWidth="1"/>
    <col min="9217" max="9217" width="25.125" customWidth="1"/>
    <col min="9218" max="9224" width="14" customWidth="1"/>
    <col min="9225" max="9226" width="16" bestFit="1" customWidth="1"/>
    <col min="9228" max="9229" width="12.75" bestFit="1" customWidth="1"/>
    <col min="9473" max="9473" width="25.125" customWidth="1"/>
    <col min="9474" max="9480" width="14" customWidth="1"/>
    <col min="9481" max="9482" width="16" bestFit="1" customWidth="1"/>
    <col min="9484" max="9485" width="12.75" bestFit="1" customWidth="1"/>
    <col min="9729" max="9729" width="25.125" customWidth="1"/>
    <col min="9730" max="9736" width="14" customWidth="1"/>
    <col min="9737" max="9738" width="16" bestFit="1" customWidth="1"/>
    <col min="9740" max="9741" width="12.75" bestFit="1" customWidth="1"/>
    <col min="9985" max="9985" width="25.125" customWidth="1"/>
    <col min="9986" max="9992" width="14" customWidth="1"/>
    <col min="9993" max="9994" width="16" bestFit="1" customWidth="1"/>
    <col min="9996" max="9997" width="12.75" bestFit="1" customWidth="1"/>
    <col min="10241" max="10241" width="25.125" customWidth="1"/>
    <col min="10242" max="10248" width="14" customWidth="1"/>
    <col min="10249" max="10250" width="16" bestFit="1" customWidth="1"/>
    <col min="10252" max="10253" width="12.75" bestFit="1" customWidth="1"/>
    <col min="10497" max="10497" width="25.125" customWidth="1"/>
    <col min="10498" max="10504" width="14" customWidth="1"/>
    <col min="10505" max="10506" width="16" bestFit="1" customWidth="1"/>
    <col min="10508" max="10509" width="12.75" bestFit="1" customWidth="1"/>
    <col min="10753" max="10753" width="25.125" customWidth="1"/>
    <col min="10754" max="10760" width="14" customWidth="1"/>
    <col min="10761" max="10762" width="16" bestFit="1" customWidth="1"/>
    <col min="10764" max="10765" width="12.75" bestFit="1" customWidth="1"/>
    <col min="11009" max="11009" width="25.125" customWidth="1"/>
    <col min="11010" max="11016" width="14" customWidth="1"/>
    <col min="11017" max="11018" width="16" bestFit="1" customWidth="1"/>
    <col min="11020" max="11021" width="12.75" bestFit="1" customWidth="1"/>
    <col min="11265" max="11265" width="25.125" customWidth="1"/>
    <col min="11266" max="11272" width="14" customWidth="1"/>
    <col min="11273" max="11274" width="16" bestFit="1" customWidth="1"/>
    <col min="11276" max="11277" width="12.75" bestFit="1" customWidth="1"/>
    <col min="11521" max="11521" width="25.125" customWidth="1"/>
    <col min="11522" max="11528" width="14" customWidth="1"/>
    <col min="11529" max="11530" width="16" bestFit="1" customWidth="1"/>
    <col min="11532" max="11533" width="12.75" bestFit="1" customWidth="1"/>
    <col min="11777" max="11777" width="25.125" customWidth="1"/>
    <col min="11778" max="11784" width="14" customWidth="1"/>
    <col min="11785" max="11786" width="16" bestFit="1" customWidth="1"/>
    <col min="11788" max="11789" width="12.75" bestFit="1" customWidth="1"/>
    <col min="12033" max="12033" width="25.125" customWidth="1"/>
    <col min="12034" max="12040" width="14" customWidth="1"/>
    <col min="12041" max="12042" width="16" bestFit="1" customWidth="1"/>
    <col min="12044" max="12045" width="12.75" bestFit="1" customWidth="1"/>
    <col min="12289" max="12289" width="25.125" customWidth="1"/>
    <col min="12290" max="12296" width="14" customWidth="1"/>
    <col min="12297" max="12298" width="16" bestFit="1" customWidth="1"/>
    <col min="12300" max="12301" width="12.75" bestFit="1" customWidth="1"/>
    <col min="12545" max="12545" width="25.125" customWidth="1"/>
    <col min="12546" max="12552" width="14" customWidth="1"/>
    <col min="12553" max="12554" width="16" bestFit="1" customWidth="1"/>
    <col min="12556" max="12557" width="12.75" bestFit="1" customWidth="1"/>
    <col min="12801" max="12801" width="25.125" customWidth="1"/>
    <col min="12802" max="12808" width="14" customWidth="1"/>
    <col min="12809" max="12810" width="16" bestFit="1" customWidth="1"/>
    <col min="12812" max="12813" width="12.75" bestFit="1" customWidth="1"/>
    <col min="13057" max="13057" width="25.125" customWidth="1"/>
    <col min="13058" max="13064" width="14" customWidth="1"/>
    <col min="13065" max="13066" width="16" bestFit="1" customWidth="1"/>
    <col min="13068" max="13069" width="12.75" bestFit="1" customWidth="1"/>
    <col min="13313" max="13313" width="25.125" customWidth="1"/>
    <col min="13314" max="13320" width="14" customWidth="1"/>
    <col min="13321" max="13322" width="16" bestFit="1" customWidth="1"/>
    <col min="13324" max="13325" width="12.75" bestFit="1" customWidth="1"/>
    <col min="13569" max="13569" width="25.125" customWidth="1"/>
    <col min="13570" max="13576" width="14" customWidth="1"/>
    <col min="13577" max="13578" width="16" bestFit="1" customWidth="1"/>
    <col min="13580" max="13581" width="12.75" bestFit="1" customWidth="1"/>
    <col min="13825" max="13825" width="25.125" customWidth="1"/>
    <col min="13826" max="13832" width="14" customWidth="1"/>
    <col min="13833" max="13834" width="16" bestFit="1" customWidth="1"/>
    <col min="13836" max="13837" width="12.75" bestFit="1" customWidth="1"/>
    <col min="14081" max="14081" width="25.125" customWidth="1"/>
    <col min="14082" max="14088" width="14" customWidth="1"/>
    <col min="14089" max="14090" width="16" bestFit="1" customWidth="1"/>
    <col min="14092" max="14093" width="12.75" bestFit="1" customWidth="1"/>
    <col min="14337" max="14337" width="25.125" customWidth="1"/>
    <col min="14338" max="14344" width="14" customWidth="1"/>
    <col min="14345" max="14346" width="16" bestFit="1" customWidth="1"/>
    <col min="14348" max="14349" width="12.75" bestFit="1" customWidth="1"/>
    <col min="14593" max="14593" width="25.125" customWidth="1"/>
    <col min="14594" max="14600" width="14" customWidth="1"/>
    <col min="14601" max="14602" width="16" bestFit="1" customWidth="1"/>
    <col min="14604" max="14605" width="12.75" bestFit="1" customWidth="1"/>
    <col min="14849" max="14849" width="25.125" customWidth="1"/>
    <col min="14850" max="14856" width="14" customWidth="1"/>
    <col min="14857" max="14858" width="16" bestFit="1" customWidth="1"/>
    <col min="14860" max="14861" width="12.75" bestFit="1" customWidth="1"/>
    <col min="15105" max="15105" width="25.125" customWidth="1"/>
    <col min="15106" max="15112" width="14" customWidth="1"/>
    <col min="15113" max="15114" width="16" bestFit="1" customWidth="1"/>
    <col min="15116" max="15117" width="12.75" bestFit="1" customWidth="1"/>
    <col min="15361" max="15361" width="25.125" customWidth="1"/>
    <col min="15362" max="15368" width="14" customWidth="1"/>
    <col min="15369" max="15370" width="16" bestFit="1" customWidth="1"/>
    <col min="15372" max="15373" width="12.75" bestFit="1" customWidth="1"/>
    <col min="15617" max="15617" width="25.125" customWidth="1"/>
    <col min="15618" max="15624" width="14" customWidth="1"/>
    <col min="15625" max="15626" width="16" bestFit="1" customWidth="1"/>
    <col min="15628" max="15629" width="12.75" bestFit="1" customWidth="1"/>
    <col min="15873" max="15873" width="25.125" customWidth="1"/>
    <col min="15874" max="15880" width="14" customWidth="1"/>
    <col min="15881" max="15882" width="16" bestFit="1" customWidth="1"/>
    <col min="15884" max="15885" width="12.75" bestFit="1" customWidth="1"/>
    <col min="16129" max="16129" width="25.125" customWidth="1"/>
    <col min="16130" max="16136" width="14" customWidth="1"/>
    <col min="16137" max="16138" width="16" bestFit="1" customWidth="1"/>
    <col min="16140" max="16141" width="12.75" bestFit="1" customWidth="1"/>
  </cols>
  <sheetData>
    <row r="1" spans="1:10" ht="17.25" x14ac:dyDescent="0.2">
      <c r="A1" s="1"/>
      <c r="B1" s="2" t="s">
        <v>0</v>
      </c>
      <c r="C1" s="1"/>
      <c r="D1" s="1"/>
      <c r="E1" s="1"/>
      <c r="F1" s="1"/>
      <c r="G1" s="1"/>
      <c r="H1" s="1"/>
    </row>
    <row r="2" spans="1:10" ht="14.25" thickBot="1" x14ac:dyDescent="0.2">
      <c r="A2" s="1" t="s">
        <v>1</v>
      </c>
      <c r="B2" s="1"/>
      <c r="C2" s="1"/>
      <c r="D2" s="3"/>
      <c r="E2" s="1"/>
      <c r="F2" s="3"/>
      <c r="G2" s="4" t="s">
        <v>2</v>
      </c>
      <c r="H2" s="4"/>
    </row>
    <row r="3" spans="1:10" ht="14.25" thickTop="1" x14ac:dyDescent="0.15">
      <c r="A3" s="5"/>
      <c r="B3" s="27" t="s">
        <v>30</v>
      </c>
      <c r="C3" s="28"/>
      <c r="D3" s="27" t="s">
        <v>26</v>
      </c>
      <c r="E3" s="29"/>
      <c r="F3" s="30">
        <v>2</v>
      </c>
      <c r="G3" s="31"/>
      <c r="H3" s="6"/>
    </row>
    <row r="4" spans="1:10" x14ac:dyDescent="0.15">
      <c r="A4" s="7" t="s">
        <v>3</v>
      </c>
      <c r="B4" s="8" t="s">
        <v>4</v>
      </c>
      <c r="C4" s="9" t="s">
        <v>5</v>
      </c>
      <c r="D4" s="8" t="s">
        <v>6</v>
      </c>
      <c r="E4" s="9" t="s">
        <v>7</v>
      </c>
      <c r="F4" s="8" t="s">
        <v>6</v>
      </c>
      <c r="G4" s="9" t="s">
        <v>7</v>
      </c>
      <c r="H4" s="10"/>
      <c r="I4" s="32" t="s">
        <v>31</v>
      </c>
      <c r="J4" s="32"/>
    </row>
    <row r="5" spans="1:10" x14ac:dyDescent="0.15">
      <c r="A5" s="11"/>
      <c r="B5" s="12"/>
      <c r="C5" s="12"/>
      <c r="D5" s="12"/>
      <c r="E5" s="12"/>
      <c r="F5" s="12"/>
      <c r="G5" s="12"/>
      <c r="H5" s="12"/>
      <c r="I5" s="33"/>
      <c r="J5" s="33"/>
    </row>
    <row r="6" spans="1:10" x14ac:dyDescent="0.15">
      <c r="A6" s="13" t="s">
        <v>8</v>
      </c>
      <c r="B6" s="14">
        <v>305397464</v>
      </c>
      <c r="C6" s="14">
        <v>300068002</v>
      </c>
      <c r="D6" s="14">
        <v>307604903</v>
      </c>
      <c r="E6" s="14">
        <v>301948737</v>
      </c>
      <c r="F6" s="14">
        <f>ROUND(I6,-3)/1000</f>
        <v>310313242</v>
      </c>
      <c r="G6" s="14">
        <f>ROUND(J6,-3)/1000</f>
        <v>300479107</v>
      </c>
      <c r="H6" s="14"/>
      <c r="I6" s="34">
        <f>SUM(I8:I26)</f>
        <v>310313241725</v>
      </c>
      <c r="J6" s="35">
        <f>SUM(J8:J25)</f>
        <v>300479107431</v>
      </c>
    </row>
    <row r="7" spans="1:10" x14ac:dyDescent="0.15">
      <c r="A7" s="15"/>
      <c r="B7" s="16"/>
      <c r="C7" s="16"/>
      <c r="D7" s="16"/>
      <c r="E7" s="16"/>
      <c r="F7" s="16"/>
      <c r="G7" s="16"/>
      <c r="H7" s="12"/>
      <c r="I7" s="36" t="s">
        <v>32</v>
      </c>
      <c r="J7" s="36" t="s">
        <v>33</v>
      </c>
    </row>
    <row r="8" spans="1:10" x14ac:dyDescent="0.15">
      <c r="A8" s="17" t="s">
        <v>27</v>
      </c>
      <c r="B8" s="16">
        <v>309351</v>
      </c>
      <c r="C8" s="16">
        <v>14695</v>
      </c>
      <c r="D8" s="16">
        <v>410333</v>
      </c>
      <c r="E8" s="16">
        <v>150416</v>
      </c>
      <c r="F8" s="16">
        <f t="shared" ref="F8:G10" si="0">ROUND(I8,-3)/1000</f>
        <v>355939</v>
      </c>
      <c r="G8" s="16">
        <f t="shared" si="0"/>
        <v>282503</v>
      </c>
      <c r="H8" s="12"/>
      <c r="I8" s="37">
        <v>355938925</v>
      </c>
      <c r="J8" s="38">
        <v>282503114</v>
      </c>
    </row>
    <row r="9" spans="1:10" x14ac:dyDescent="0.15">
      <c r="A9" s="17" t="s">
        <v>9</v>
      </c>
      <c r="B9" s="16">
        <v>1111561</v>
      </c>
      <c r="C9" s="16">
        <v>786761</v>
      </c>
      <c r="D9" s="16">
        <v>742168</v>
      </c>
      <c r="E9" s="16">
        <v>439981</v>
      </c>
      <c r="F9" s="16">
        <f t="shared" si="0"/>
        <v>728281</v>
      </c>
      <c r="G9" s="16">
        <f t="shared" si="0"/>
        <v>509855</v>
      </c>
      <c r="H9" s="12"/>
      <c r="I9" s="37">
        <v>728281456</v>
      </c>
      <c r="J9" s="38">
        <v>509855311</v>
      </c>
    </row>
    <row r="10" spans="1:10" x14ac:dyDescent="0.15">
      <c r="A10" s="17" t="s">
        <v>10</v>
      </c>
      <c r="B10" s="16">
        <v>386694</v>
      </c>
      <c r="C10" s="16">
        <v>376188</v>
      </c>
      <c r="D10" s="16">
        <v>384308</v>
      </c>
      <c r="E10" s="16">
        <v>369681</v>
      </c>
      <c r="F10" s="16">
        <f t="shared" si="0"/>
        <v>372426</v>
      </c>
      <c r="G10" s="16">
        <f t="shared" si="0"/>
        <v>354612</v>
      </c>
      <c r="H10" s="12"/>
      <c r="I10" s="37">
        <v>372425641</v>
      </c>
      <c r="J10" s="37">
        <v>354611831</v>
      </c>
    </row>
    <row r="11" spans="1:10" x14ac:dyDescent="0.15">
      <c r="A11" s="17"/>
      <c r="B11" s="16"/>
      <c r="C11" s="16"/>
      <c r="D11" s="16"/>
      <c r="E11" s="16"/>
      <c r="F11" s="16"/>
      <c r="G11" s="16"/>
      <c r="H11" s="12"/>
      <c r="I11" s="37"/>
      <c r="J11" s="37"/>
    </row>
    <row r="12" spans="1:10" x14ac:dyDescent="0.15">
      <c r="A12" s="17" t="s">
        <v>11</v>
      </c>
      <c r="B12" s="16">
        <v>182870</v>
      </c>
      <c r="C12" s="16">
        <v>77</v>
      </c>
      <c r="D12" s="16">
        <v>184748</v>
      </c>
      <c r="E12" s="16">
        <v>77</v>
      </c>
      <c r="F12" s="16">
        <f t="shared" ref="F12:G14" si="1">ROUND(I12,-3)/1000</f>
        <v>185644</v>
      </c>
      <c r="G12" s="16">
        <f t="shared" si="1"/>
        <v>4697</v>
      </c>
      <c r="H12" s="12"/>
      <c r="I12" s="37">
        <v>185643647</v>
      </c>
      <c r="J12" s="37">
        <v>4697000</v>
      </c>
    </row>
    <row r="13" spans="1:10" x14ac:dyDescent="0.15">
      <c r="A13" s="17" t="s">
        <v>12</v>
      </c>
      <c r="B13" s="16">
        <v>256158</v>
      </c>
      <c r="C13" s="16">
        <v>28</v>
      </c>
      <c r="D13" s="16">
        <v>260650</v>
      </c>
      <c r="E13" s="16">
        <v>102528</v>
      </c>
      <c r="F13" s="16">
        <f t="shared" si="1"/>
        <v>162746</v>
      </c>
      <c r="G13" s="16">
        <f t="shared" si="1"/>
        <v>35</v>
      </c>
      <c r="H13" s="12"/>
      <c r="I13" s="37">
        <v>162746126</v>
      </c>
      <c r="J13" s="37">
        <v>35000</v>
      </c>
    </row>
    <row r="14" spans="1:10" x14ac:dyDescent="0.15">
      <c r="A14" s="17" t="s">
        <v>13</v>
      </c>
      <c r="B14" s="16">
        <v>3855002</v>
      </c>
      <c r="C14" s="16">
        <v>3610304</v>
      </c>
      <c r="D14" s="16">
        <v>3786382</v>
      </c>
      <c r="E14" s="16">
        <v>3554883</v>
      </c>
      <c r="F14" s="16">
        <f t="shared" si="1"/>
        <v>3658536</v>
      </c>
      <c r="G14" s="16">
        <f t="shared" si="1"/>
        <v>3312425</v>
      </c>
      <c r="H14" s="12"/>
      <c r="I14" s="37">
        <v>3658535958</v>
      </c>
      <c r="J14" s="37">
        <v>3312424900</v>
      </c>
    </row>
    <row r="15" spans="1:10" x14ac:dyDescent="0.15">
      <c r="A15" s="17"/>
      <c r="B15" s="16"/>
      <c r="C15" s="16"/>
      <c r="D15" s="16"/>
      <c r="E15" s="16"/>
      <c r="F15" s="16"/>
      <c r="G15" s="16"/>
      <c r="H15" s="12"/>
      <c r="I15" s="37"/>
      <c r="J15" s="37"/>
    </row>
    <row r="16" spans="1:10" x14ac:dyDescent="0.15">
      <c r="A16" s="17" t="s">
        <v>14</v>
      </c>
      <c r="B16" s="16">
        <v>5082679</v>
      </c>
      <c r="C16" s="16">
        <v>4888564</v>
      </c>
      <c r="D16" s="16">
        <v>4399575</v>
      </c>
      <c r="E16" s="16">
        <v>4206381</v>
      </c>
      <c r="F16" s="16">
        <f>ROUND(I16,-3)/1000</f>
        <v>3400287</v>
      </c>
      <c r="G16" s="16">
        <f>ROUND(J16,-3)/1000</f>
        <v>3210845</v>
      </c>
      <c r="H16" s="12"/>
      <c r="I16" s="37">
        <v>3400286635</v>
      </c>
      <c r="J16" s="37">
        <v>3210844508</v>
      </c>
    </row>
    <row r="17" spans="1:10" x14ac:dyDescent="0.15">
      <c r="A17" s="17" t="s">
        <v>15</v>
      </c>
      <c r="B17" s="16">
        <v>1042590</v>
      </c>
      <c r="C17" s="16">
        <v>1037838</v>
      </c>
      <c r="D17" s="16">
        <v>100976</v>
      </c>
      <c r="E17" s="16">
        <v>96046</v>
      </c>
      <c r="F17" s="16">
        <f>ROUND(I17,-3)/1000</f>
        <v>96169</v>
      </c>
      <c r="G17" s="16">
        <f>ROUND(J17,-3)/1000</f>
        <v>9754</v>
      </c>
      <c r="H17" s="12"/>
      <c r="I17" s="37">
        <v>96168890</v>
      </c>
      <c r="J17" s="37">
        <v>9753636</v>
      </c>
    </row>
    <row r="18" spans="1:10" x14ac:dyDescent="0.15">
      <c r="A18" s="17" t="s">
        <v>16</v>
      </c>
      <c r="B18" s="16">
        <v>1462174</v>
      </c>
      <c r="C18" s="16">
        <v>1427474</v>
      </c>
      <c r="D18" s="16">
        <v>1495768</v>
      </c>
      <c r="E18" s="16">
        <v>1484783</v>
      </c>
      <c r="F18" s="26" t="s">
        <v>29</v>
      </c>
      <c r="G18" s="26" t="s">
        <v>29</v>
      </c>
      <c r="H18" s="12"/>
      <c r="I18" s="39"/>
      <c r="J18" s="37"/>
    </row>
    <row r="19" spans="1:10" x14ac:dyDescent="0.15">
      <c r="A19" s="17"/>
      <c r="B19" s="16"/>
      <c r="C19" s="16"/>
      <c r="D19" s="16"/>
      <c r="E19" s="16"/>
      <c r="F19" s="16"/>
      <c r="G19" s="16"/>
      <c r="H19" s="12"/>
      <c r="I19" s="37"/>
      <c r="J19" s="37"/>
    </row>
    <row r="20" spans="1:10" x14ac:dyDescent="0.15">
      <c r="A20" s="17" t="s">
        <v>17</v>
      </c>
      <c r="B20" s="16">
        <v>140379636</v>
      </c>
      <c r="C20" s="16">
        <v>140379636</v>
      </c>
      <c r="D20" s="16">
        <v>143086744</v>
      </c>
      <c r="E20" s="16">
        <v>143086744</v>
      </c>
      <c r="F20" s="16">
        <f>ROUND(I20,-3)/1000</f>
        <v>146001752</v>
      </c>
      <c r="G20" s="16">
        <f>ROUND(J20,-3)/1000</f>
        <v>146001752</v>
      </c>
      <c r="H20" s="12"/>
      <c r="I20" s="37">
        <v>146001752442</v>
      </c>
      <c r="J20" s="37">
        <v>146001752442</v>
      </c>
    </row>
    <row r="21" spans="1:10" x14ac:dyDescent="0.15">
      <c r="A21" s="17" t="s">
        <v>18</v>
      </c>
      <c r="B21" s="16">
        <v>3810271</v>
      </c>
      <c r="C21" s="16">
        <v>3044989</v>
      </c>
      <c r="D21" s="16">
        <v>3925637</v>
      </c>
      <c r="E21" s="16">
        <v>3250072</v>
      </c>
      <c r="F21" s="16">
        <f t="shared" ref="F21:G27" si="2">ROUND(I21,-3)/1000</f>
        <v>3934211</v>
      </c>
      <c r="G21" s="16">
        <f t="shared" si="2"/>
        <v>3329678</v>
      </c>
      <c r="H21" s="12"/>
      <c r="I21" s="39">
        <v>3934210917</v>
      </c>
      <c r="J21" s="37">
        <v>3329678005</v>
      </c>
    </row>
    <row r="22" spans="1:10" x14ac:dyDescent="0.15">
      <c r="A22" s="18" t="s">
        <v>19</v>
      </c>
      <c r="B22" s="16">
        <v>2454926</v>
      </c>
      <c r="C22" s="16">
        <v>2454926</v>
      </c>
      <c r="D22" s="16">
        <v>1427072</v>
      </c>
      <c r="E22" s="16">
        <v>1427072</v>
      </c>
      <c r="F22" s="16">
        <f t="shared" si="2"/>
        <v>2789846</v>
      </c>
      <c r="G22" s="16">
        <f t="shared" si="2"/>
        <v>2789846</v>
      </c>
      <c r="H22" s="12"/>
      <c r="I22" s="37">
        <v>2789845877</v>
      </c>
      <c r="J22" s="37">
        <v>2789845877</v>
      </c>
    </row>
    <row r="23" spans="1:10" x14ac:dyDescent="0.15">
      <c r="A23" s="17"/>
      <c r="B23" s="16"/>
      <c r="C23" s="16"/>
      <c r="D23" s="16"/>
      <c r="E23" s="16"/>
      <c r="F23" s="16"/>
      <c r="G23" s="16"/>
      <c r="H23" s="12"/>
      <c r="I23" s="37"/>
      <c r="J23" s="37"/>
    </row>
    <row r="24" spans="1:10" x14ac:dyDescent="0.15">
      <c r="A24" s="17" t="s">
        <v>20</v>
      </c>
      <c r="B24" s="16">
        <v>116702</v>
      </c>
      <c r="C24" s="16">
        <v>20706</v>
      </c>
      <c r="D24" s="16">
        <v>117715</v>
      </c>
      <c r="E24" s="16">
        <v>26047</v>
      </c>
      <c r="F24" s="16">
        <f t="shared" si="2"/>
        <v>110844</v>
      </c>
      <c r="G24" s="16">
        <f t="shared" si="2"/>
        <v>29839</v>
      </c>
      <c r="H24" s="12"/>
      <c r="I24" s="37">
        <v>110843636</v>
      </c>
      <c r="J24" s="37">
        <v>29839000</v>
      </c>
    </row>
    <row r="25" spans="1:10" x14ac:dyDescent="0.15">
      <c r="A25" s="17" t="s">
        <v>28</v>
      </c>
      <c r="B25" s="26">
        <v>144946851</v>
      </c>
      <c r="C25" s="26">
        <v>142025817</v>
      </c>
      <c r="D25" s="16">
        <v>147282829</v>
      </c>
      <c r="E25" s="16">
        <v>143754025</v>
      </c>
      <c r="F25" s="16">
        <f t="shared" si="2"/>
        <v>148516562</v>
      </c>
      <c r="G25" s="16">
        <f t="shared" si="2"/>
        <v>140643267</v>
      </c>
      <c r="H25" s="12"/>
      <c r="I25" s="37">
        <v>148516561575</v>
      </c>
      <c r="J25" s="37">
        <v>140643266807</v>
      </c>
    </row>
    <row r="26" spans="1:10" x14ac:dyDescent="0.15">
      <c r="A26" s="15"/>
      <c r="B26" s="16"/>
      <c r="C26" s="16"/>
      <c r="D26" s="16"/>
      <c r="E26" s="16"/>
      <c r="F26" s="16"/>
      <c r="G26" s="16"/>
      <c r="H26" s="12"/>
      <c r="I26" s="36"/>
      <c r="J26" s="36"/>
    </row>
    <row r="27" spans="1:10" x14ac:dyDescent="0.15">
      <c r="A27" s="13" t="s">
        <v>21</v>
      </c>
      <c r="B27" s="14">
        <v>13303723</v>
      </c>
      <c r="C27" s="14">
        <v>13448501</v>
      </c>
      <c r="D27" s="14">
        <v>12388677</v>
      </c>
      <c r="E27" s="14">
        <v>15044370</v>
      </c>
      <c r="F27" s="14">
        <f t="shared" si="2"/>
        <v>10436981</v>
      </c>
      <c r="G27" s="14">
        <f t="shared" si="2"/>
        <v>12739900</v>
      </c>
      <c r="H27" s="14"/>
      <c r="I27" s="34">
        <f>SUM(I30:I34)</f>
        <v>10436980952</v>
      </c>
      <c r="J27" s="35">
        <f>SUM(J30:J34)</f>
        <v>12739900370</v>
      </c>
    </row>
    <row r="28" spans="1:10" x14ac:dyDescent="0.15">
      <c r="A28" s="19"/>
      <c r="B28" s="16"/>
      <c r="C28" s="16"/>
      <c r="D28" s="16"/>
      <c r="E28" s="16"/>
      <c r="F28" s="16"/>
      <c r="G28" s="16"/>
      <c r="H28" s="12"/>
      <c r="I28" s="33"/>
      <c r="J28" s="33"/>
    </row>
    <row r="29" spans="1:10" x14ac:dyDescent="0.15">
      <c r="A29" s="17" t="s">
        <v>22</v>
      </c>
      <c r="B29" s="16"/>
      <c r="C29" s="16"/>
      <c r="D29" s="16"/>
      <c r="E29" s="16"/>
      <c r="F29" s="16"/>
      <c r="G29" s="16"/>
      <c r="H29" s="12"/>
      <c r="I29" s="33"/>
      <c r="J29" s="33"/>
    </row>
    <row r="30" spans="1:10" x14ac:dyDescent="0.15">
      <c r="A30" s="17" t="s">
        <v>23</v>
      </c>
      <c r="B30" s="16">
        <v>1566428</v>
      </c>
      <c r="C30" s="16">
        <v>1433142</v>
      </c>
      <c r="D30" s="16">
        <v>1739910</v>
      </c>
      <c r="E30" s="16">
        <v>1496156</v>
      </c>
      <c r="F30" s="16">
        <f>ROUND(I30,-3)/1000</f>
        <v>1853705</v>
      </c>
      <c r="G30" s="16">
        <f>ROUND(J30,-3)/1000</f>
        <v>1512637</v>
      </c>
      <c r="H30" s="12"/>
      <c r="I30" s="40">
        <v>1853705274</v>
      </c>
      <c r="J30" s="40">
        <v>1512637473</v>
      </c>
    </row>
    <row r="31" spans="1:10" x14ac:dyDescent="0.15">
      <c r="A31" s="17" t="s">
        <v>24</v>
      </c>
      <c r="B31" s="16">
        <v>2711389</v>
      </c>
      <c r="C31" s="16">
        <v>1319358</v>
      </c>
      <c r="D31" s="16">
        <v>1348847</v>
      </c>
      <c r="E31" s="16">
        <v>2003224</v>
      </c>
      <c r="F31" s="16">
        <f>ROUND(I31,-3)/1000</f>
        <v>36290</v>
      </c>
      <c r="G31" s="16">
        <f>ROUND(J31,-3)/1000</f>
        <v>644124</v>
      </c>
      <c r="H31" s="12"/>
      <c r="I31" s="40">
        <v>36289879</v>
      </c>
      <c r="J31" s="40">
        <v>644124179</v>
      </c>
    </row>
    <row r="32" spans="1:10" x14ac:dyDescent="0.15">
      <c r="A32" s="17" t="s">
        <v>25</v>
      </c>
      <c r="B32" s="16"/>
      <c r="C32" s="16"/>
      <c r="D32" s="16"/>
      <c r="E32" s="16"/>
      <c r="F32" s="16"/>
      <c r="G32" s="16"/>
      <c r="H32" s="12"/>
      <c r="I32" s="41"/>
      <c r="J32" s="41"/>
    </row>
    <row r="33" spans="1:10" x14ac:dyDescent="0.15">
      <c r="A33" s="17" t="s">
        <v>23</v>
      </c>
      <c r="B33" s="16">
        <v>6574197</v>
      </c>
      <c r="C33" s="16">
        <v>5599845</v>
      </c>
      <c r="D33" s="16">
        <v>6971602</v>
      </c>
      <c r="E33" s="16">
        <v>5717359</v>
      </c>
      <c r="F33" s="16">
        <f>ROUND(I33,-3)/1000</f>
        <v>7102610</v>
      </c>
      <c r="G33" s="16">
        <f>ROUND(J33,-3)/1000</f>
        <v>5956941</v>
      </c>
      <c r="H33" s="12"/>
      <c r="I33" s="40">
        <v>7102609720</v>
      </c>
      <c r="J33" s="40">
        <v>5956940900</v>
      </c>
    </row>
    <row r="34" spans="1:10" x14ac:dyDescent="0.15">
      <c r="A34" s="20" t="s">
        <v>24</v>
      </c>
      <c r="B34" s="21">
        <v>2451708</v>
      </c>
      <c r="C34" s="21">
        <v>5096156</v>
      </c>
      <c r="D34" s="21">
        <v>2328317</v>
      </c>
      <c r="E34" s="21">
        <v>5827630</v>
      </c>
      <c r="F34" s="21">
        <f>ROUND(I34,-3)/1000</f>
        <v>1444376</v>
      </c>
      <c r="G34" s="21">
        <f>ROUND(J34,-3)/1000</f>
        <v>4626198</v>
      </c>
      <c r="H34" s="12"/>
      <c r="I34" s="40">
        <v>1444376079</v>
      </c>
      <c r="J34" s="40">
        <v>4626197818</v>
      </c>
    </row>
    <row r="35" spans="1:10" x14ac:dyDescent="0.15">
      <c r="A35" s="22"/>
      <c r="F35" s="23"/>
      <c r="G35" s="23"/>
      <c r="H35" s="23"/>
    </row>
    <row r="36" spans="1:10" x14ac:dyDescent="0.15">
      <c r="I36" s="23"/>
    </row>
    <row r="37" spans="1:10" x14ac:dyDescent="0.15">
      <c r="F37" s="23"/>
      <c r="G37" s="23"/>
    </row>
    <row r="38" spans="1:10" x14ac:dyDescent="0.15">
      <c r="F38" s="23"/>
      <c r="G38" s="23"/>
    </row>
    <row r="39" spans="1:10" x14ac:dyDescent="0.15">
      <c r="E39" s="24"/>
      <c r="G39" s="24"/>
      <c r="H39" s="24"/>
    </row>
    <row r="40" spans="1:10" x14ac:dyDescent="0.15">
      <c r="E40" s="24"/>
      <c r="G40" s="24"/>
      <c r="H40" s="24"/>
    </row>
    <row r="41" spans="1:10" x14ac:dyDescent="0.15">
      <c r="E41" s="24"/>
      <c r="G41" s="24"/>
      <c r="H41" s="24"/>
    </row>
    <row r="42" spans="1:10" x14ac:dyDescent="0.15">
      <c r="E42" s="24"/>
      <c r="G42" s="24"/>
      <c r="H42" s="24"/>
    </row>
    <row r="43" spans="1:10" x14ac:dyDescent="0.15">
      <c r="E43" s="24"/>
      <c r="G43" s="24"/>
      <c r="H43" s="24"/>
    </row>
    <row r="44" spans="1:10" x14ac:dyDescent="0.15">
      <c r="E44" s="24"/>
      <c r="G44" s="24"/>
      <c r="H44" s="24"/>
    </row>
    <row r="45" spans="1:10" x14ac:dyDescent="0.15">
      <c r="E45" s="24"/>
      <c r="G45" s="24"/>
      <c r="H45" s="24"/>
    </row>
    <row r="46" spans="1:10" x14ac:dyDescent="0.15">
      <c r="E46" s="24"/>
      <c r="G46" s="24"/>
      <c r="H46" s="24"/>
    </row>
    <row r="47" spans="1:10" x14ac:dyDescent="0.15">
      <c r="E47" s="24"/>
      <c r="G47" s="24"/>
      <c r="H47" s="24"/>
    </row>
    <row r="48" spans="1:10" x14ac:dyDescent="0.15">
      <c r="E48" s="24"/>
      <c r="G48" s="24"/>
      <c r="H48" s="24"/>
    </row>
    <row r="49" spans="5:8" x14ac:dyDescent="0.15">
      <c r="E49" s="24"/>
      <c r="G49" s="24"/>
      <c r="H49" s="24"/>
    </row>
    <row r="50" spans="5:8" x14ac:dyDescent="0.15">
      <c r="E50" s="24"/>
      <c r="G50" s="24"/>
      <c r="H50" s="24"/>
    </row>
    <row r="51" spans="5:8" x14ac:dyDescent="0.15">
      <c r="E51" s="25"/>
      <c r="G51" s="25"/>
      <c r="H51" s="25"/>
    </row>
  </sheetData>
  <mergeCells count="4">
    <mergeCell ref="B3:C3"/>
    <mergeCell ref="D3:E3"/>
    <mergeCell ref="F3:G3"/>
    <mergeCell ref="I4:J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152</vt:lpstr>
      <vt:lpstr>'152'!Print_Area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2020-11-13T07:26:17Z</dcterms:created>
  <dcterms:modified xsi:type="dcterms:W3CDTF">2022-11-22T05:17:45Z</dcterms:modified>
</cp:coreProperties>
</file>