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9A606EF1-CF2B-4883-A3C9-854778DAA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9" sheetId="3" r:id="rId1"/>
  </sheets>
  <definedNames>
    <definedName name="_xlnm.Print_Area" localSheetId="0">'179'!$A$1:$R$36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0" i="3" l="1"/>
  <c r="Q40" i="3"/>
  <c r="P40" i="3"/>
  <c r="O40" i="3"/>
  <c r="N40" i="3"/>
  <c r="M40" i="3"/>
  <c r="I40" i="3"/>
  <c r="H40" i="3"/>
  <c r="G40" i="3"/>
  <c r="F40" i="3"/>
  <c r="E40" i="3"/>
  <c r="D40" i="3"/>
  <c r="L35" i="3"/>
  <c r="C35" i="3"/>
  <c r="B35" i="3" s="1"/>
  <c r="L34" i="3"/>
  <c r="B34" i="3"/>
  <c r="L33" i="3"/>
  <c r="B33" i="3" s="1"/>
  <c r="L32" i="3"/>
  <c r="C32" i="3"/>
  <c r="C28" i="3" s="1"/>
  <c r="B32" i="3"/>
  <c r="L31" i="3"/>
  <c r="B31" i="3"/>
  <c r="L30" i="3"/>
  <c r="B30" i="3" s="1"/>
  <c r="C30" i="3"/>
  <c r="R28" i="3"/>
  <c r="Q28" i="3"/>
  <c r="P28" i="3"/>
  <c r="O28" i="3"/>
  <c r="N28" i="3"/>
  <c r="M28" i="3"/>
  <c r="K28" i="3"/>
  <c r="J28" i="3"/>
  <c r="I28" i="3"/>
  <c r="H28" i="3"/>
  <c r="G28" i="3"/>
  <c r="F28" i="3"/>
  <c r="E28" i="3"/>
  <c r="D28" i="3"/>
  <c r="L26" i="3"/>
  <c r="C26" i="3"/>
  <c r="B26" i="3"/>
  <c r="L25" i="3"/>
  <c r="C25" i="3"/>
  <c r="B25" i="3" s="1"/>
  <c r="L24" i="3"/>
  <c r="C24" i="3"/>
  <c r="B24" i="3"/>
  <c r="L23" i="3"/>
  <c r="B23" i="3" s="1"/>
  <c r="C23" i="3"/>
  <c r="L22" i="3"/>
  <c r="C22" i="3"/>
  <c r="B22" i="3"/>
  <c r="L21" i="3"/>
  <c r="C21" i="3"/>
  <c r="B21" i="3" s="1"/>
  <c r="L20" i="3"/>
  <c r="C20" i="3"/>
  <c r="B20" i="3"/>
  <c r="L19" i="3"/>
  <c r="B19" i="3" s="1"/>
  <c r="C19" i="3"/>
  <c r="L18" i="3"/>
  <c r="C18" i="3"/>
  <c r="B18" i="3"/>
  <c r="L17" i="3"/>
  <c r="C17" i="3"/>
  <c r="B17" i="3" s="1"/>
  <c r="L16" i="3"/>
  <c r="C16" i="3"/>
  <c r="B16" i="3"/>
  <c r="L15" i="3"/>
  <c r="B15" i="3" s="1"/>
  <c r="C15" i="3"/>
  <c r="L14" i="3"/>
  <c r="B14" i="3"/>
  <c r="R12" i="3"/>
  <c r="R10" i="3" s="1"/>
  <c r="Q12" i="3"/>
  <c r="Q10" i="3" s="1"/>
  <c r="P12" i="3"/>
  <c r="P10" i="3" s="1"/>
  <c r="O12" i="3"/>
  <c r="O10" i="3" s="1"/>
  <c r="L10" i="3" s="1"/>
  <c r="N12" i="3"/>
  <c r="M12" i="3"/>
  <c r="K12" i="3"/>
  <c r="J12" i="3"/>
  <c r="I12" i="3"/>
  <c r="H12" i="3"/>
  <c r="H10" i="3" s="1"/>
  <c r="G12" i="3"/>
  <c r="G10" i="3" s="1"/>
  <c r="F12" i="3"/>
  <c r="F10" i="3" s="1"/>
  <c r="E12" i="3"/>
  <c r="E10" i="3" s="1"/>
  <c r="D12" i="3"/>
  <c r="D10" i="3" s="1"/>
  <c r="C10" i="3" s="1"/>
  <c r="N10" i="3"/>
  <c r="M10" i="3"/>
  <c r="K10" i="3"/>
  <c r="J10" i="3"/>
  <c r="I10" i="3"/>
  <c r="B40" i="3" l="1"/>
  <c r="B10" i="3"/>
  <c r="L28" i="3"/>
  <c r="B28" i="3" s="1"/>
  <c r="C40" i="3"/>
  <c r="L12" i="3"/>
  <c r="L40" i="3"/>
  <c r="C12" i="3"/>
  <c r="B12" i="3" l="1"/>
</calcChain>
</file>

<file path=xl/sharedStrings.xml><?xml version="1.0" encoding="utf-8"?>
<sst xmlns="http://schemas.openxmlformats.org/spreadsheetml/2006/main" count="70" uniqueCount="52">
  <si>
    <t>　　　　</t>
  </si>
  <si>
    <r>
      <t xml:space="preserve">　　　　　      </t>
    </r>
    <r>
      <rPr>
        <sz val="9"/>
        <rFont val="ＭＳ Ｐ明朝"/>
        <family val="1"/>
        <charset val="128"/>
      </rPr>
      <t>管理団体が２市町にまたがるものは，それぞれ市町に等分して計上した。</t>
    </r>
    <rPh sb="18" eb="19">
      <t>チョウ</t>
    </rPh>
    <phoneticPr fontId="4"/>
  </si>
  <si>
    <t>県教育庁社会教育・文化財課</t>
    <rPh sb="4" eb="6">
      <t>シャカイ</t>
    </rPh>
    <rPh sb="6" eb="8">
      <t>キョウイク</t>
    </rPh>
    <phoneticPr fontId="4"/>
  </si>
  <si>
    <t>県市町</t>
  </si>
  <si>
    <t>国       指       定</t>
  </si>
  <si>
    <t>県       指       定</t>
  </si>
  <si>
    <t>計</t>
  </si>
  <si>
    <t>重要民俗
文化財</t>
    <rPh sb="0" eb="2">
      <t>ジュウヨウ</t>
    </rPh>
    <rPh sb="2" eb="4">
      <t>ミンゾク</t>
    </rPh>
    <rPh sb="5" eb="8">
      <t>ブンカザイ</t>
    </rPh>
    <phoneticPr fontId="4"/>
  </si>
  <si>
    <t>重　要
無　形
文化財</t>
    <rPh sb="4" eb="5">
      <t>ナ</t>
    </rPh>
    <rPh sb="6" eb="7">
      <t>カタチ</t>
    </rPh>
    <rPh sb="8" eb="11">
      <t>ブンカザイ</t>
    </rPh>
    <phoneticPr fontId="4"/>
  </si>
  <si>
    <t>重要伝統的建造物群保存地域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チイキ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</si>
  <si>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</si>
  <si>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史跡
名勝</t>
    <rPh sb="3" eb="5">
      <t>メイショウ</t>
    </rPh>
    <phoneticPr fontId="4"/>
  </si>
  <si>
    <t>天然
記念物</t>
    <rPh sb="0" eb="2">
      <t>テンネン</t>
    </rPh>
    <rPh sb="3" eb="6">
      <t>キネンブツ</t>
    </rPh>
    <phoneticPr fontId="4"/>
  </si>
  <si>
    <t>民俗文化財</t>
  </si>
  <si>
    <t>総数</t>
    <rPh sb="0" eb="2">
      <t>ソウスウ</t>
    </rPh>
    <phoneticPr fontId="4"/>
  </si>
  <si>
    <t>文化財</t>
  </si>
  <si>
    <t>天  然</t>
  </si>
  <si>
    <t>有形</t>
    <rPh sb="0" eb="2">
      <t>ユウケイ</t>
    </rPh>
    <phoneticPr fontId="4"/>
  </si>
  <si>
    <t>無形</t>
    <rPh sb="0" eb="2">
      <t>ムケイ</t>
    </rPh>
    <phoneticPr fontId="4"/>
  </si>
  <si>
    <t>有形</t>
  </si>
  <si>
    <t>無形</t>
  </si>
  <si>
    <t>記念物</t>
  </si>
  <si>
    <t xml:space="preserve"> 総   　 数</t>
  </si>
  <si>
    <t xml:space="preserve"> 市      計</t>
  </si>
  <si>
    <t xml:space="preserve"> 下  関  市</t>
  </si>
  <si>
    <t xml:space="preserve"> 宇  部  市</t>
  </si>
  <si>
    <t xml:space="preserve"> 山  口  市</t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</si>
  <si>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</si>
  <si>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</si>
  <si>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</si>
  <si>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</si>
  <si>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</si>
  <si>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</si>
  <si>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</si>
  <si>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</si>
  <si>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phoneticPr fontId="4"/>
  </si>
  <si>
    <t xml:space="preserve"> 町      計</t>
  </si>
  <si>
    <t xml:space="preserve"> 周防大島町</t>
    <rPh sb="1" eb="3">
      <t>スオウ</t>
    </rPh>
    <rPh sb="3" eb="6">
      <t>オオシマチョウ</t>
    </rPh>
    <phoneticPr fontId="4"/>
  </si>
  <si>
    <t xml:space="preserve"> 和  木  町</t>
  </si>
  <si>
    <t xml:space="preserve"> 上  関  町</t>
  </si>
  <si>
    <t xml:space="preserve"> 田 布 施 町</t>
  </si>
  <si>
    <t xml:space="preserve"> 平  生  町</t>
  </si>
  <si>
    <t xml:space="preserve"> 阿  武  町</t>
    <rPh sb="1" eb="2">
      <t>オク</t>
    </rPh>
    <rPh sb="4" eb="5">
      <t>タケ</t>
    </rPh>
    <rPh sb="7" eb="8">
      <t>マチ</t>
    </rPh>
    <phoneticPr fontId="4"/>
  </si>
  <si>
    <t>国 宝</t>
    <phoneticPr fontId="4"/>
  </si>
  <si>
    <t>史跡、</t>
    <phoneticPr fontId="4"/>
  </si>
  <si>
    <t>重   要</t>
    <phoneticPr fontId="4"/>
  </si>
  <si>
    <t>名勝、</t>
    <phoneticPr fontId="4"/>
  </si>
  <si>
    <t>有   形</t>
    <phoneticPr fontId="4"/>
  </si>
  <si>
    <t>無   形</t>
    <phoneticPr fontId="4"/>
  </si>
  <si>
    <t xml:space="preserve"> 萩       市</t>
    <phoneticPr fontId="4"/>
  </si>
  <si>
    <t>　</t>
    <phoneticPr fontId="4"/>
  </si>
  <si>
    <t>１７９　文化財（令和4年3月31日）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</si>
</sst>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##\ ###\ ###\ ##0;&quot;△&quot;###\ ###\ ###\ ##0;&quot;－&quot;"/>
    <numFmt numFmtId="178" formatCode="0.00_);[Red]\(0.00\)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3" borderId="2" xfId="0" applyNumberFormat="1" applyFont="1" applyFill="1" applyBorder="1" applyAlignment="1"/>
    <xf numFmtId="3" fontId="1" fillId="3" borderId="2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3" fontId="1" fillId="3" borderId="7" xfId="0" applyNumberFormat="1" applyFont="1" applyFill="1" applyBorder="1" applyAlignment="1"/>
    <xf numFmtId="3" fontId="1" fillId="3" borderId="9" xfId="0" applyNumberFormat="1" applyFont="1" applyFill="1" applyBorder="1" applyAlignment="1"/>
    <xf numFmtId="3" fontId="1" fillId="3" borderId="9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/>
    <xf numFmtId="3" fontId="1" fillId="3" borderId="14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/>
    <xf numFmtId="3" fontId="8" fillId="3" borderId="0" xfId="0" applyNumberFormat="1" applyFont="1" applyFill="1" applyAlignment="1"/>
    <xf numFmtId="0" fontId="8" fillId="0" borderId="1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9" fillId="3" borderId="0" xfId="0" applyNumberFormat="1" applyFont="1" applyFill="1" applyAlignment="1"/>
    <xf numFmtId="176" fontId="9" fillId="0" borderId="7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78" fontId="9" fillId="0" borderId="7" xfId="0" applyNumberFormat="1" applyFont="1" applyBorder="1" applyAlignment="1">
      <alignment horizontal="right"/>
    </xf>
    <xf numFmtId="3" fontId="1" fillId="3" borderId="0" xfId="0" applyNumberFormat="1" applyFont="1" applyFill="1" applyAlignment="1"/>
    <xf numFmtId="177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/>
    <xf numFmtId="0" fontId="8" fillId="0" borderId="15" xfId="0" applyFont="1" applyBorder="1" applyAlignment="1"/>
    <xf numFmtId="3" fontId="8" fillId="4" borderId="0" xfId="0" applyNumberFormat="1" applyFont="1" applyFill="1" applyAlignment="1"/>
    <xf numFmtId="177" fontId="0" fillId="0" borderId="0" xfId="0" applyNumberFormat="1">
      <alignment vertical="center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8996-5500-4B4A-9529-969E485305F3}">
  <sheetPr>
    <tabColor theme="0"/>
    <pageSetUpPr fitToPage="1"/>
  </sheetPr>
  <dimension ref="A1:R40"/>
  <sheetViews>
    <sheetView showGridLines="0" tabSelected="1" workbookViewId="0">
      <selection activeCell="N30" sqref="N30"/>
    </sheetView>
  </sheetViews>
  <sheetFormatPr defaultRowHeight="18.75" x14ac:dyDescent="0.4"/>
  <cols>
    <col min="1" max="1" width="13.625" customWidth="1"/>
    <col min="2" max="2" width="7.625" customWidth="1"/>
    <col min="3" max="3" width="6.5" customWidth="1"/>
    <col min="4" max="4" width="6.375" customWidth="1"/>
    <col min="5" max="6" width="6.625" customWidth="1"/>
    <col min="7" max="18" width="6.375" customWidth="1"/>
    <col min="257" max="257" width="13.625" customWidth="1"/>
    <col min="258" max="258" width="7.625" customWidth="1"/>
    <col min="259" max="259" width="6.5" customWidth="1"/>
    <col min="260" max="260" width="6.375" customWidth="1"/>
    <col min="261" max="262" width="6.625" customWidth="1"/>
    <col min="263" max="274" width="6.375" customWidth="1"/>
    <col min="513" max="513" width="13.625" customWidth="1"/>
    <col min="514" max="514" width="7.625" customWidth="1"/>
    <col min="515" max="515" width="6.5" customWidth="1"/>
    <col min="516" max="516" width="6.375" customWidth="1"/>
    <col min="517" max="518" width="6.625" customWidth="1"/>
    <col min="519" max="530" width="6.375" customWidth="1"/>
    <col min="769" max="769" width="13.625" customWidth="1"/>
    <col min="770" max="770" width="7.625" customWidth="1"/>
    <col min="771" max="771" width="6.5" customWidth="1"/>
    <col min="772" max="772" width="6.375" customWidth="1"/>
    <col min="773" max="774" width="6.625" customWidth="1"/>
    <col min="775" max="786" width="6.375" customWidth="1"/>
    <col min="1025" max="1025" width="13.625" customWidth="1"/>
    <col min="1026" max="1026" width="7.625" customWidth="1"/>
    <col min="1027" max="1027" width="6.5" customWidth="1"/>
    <col min="1028" max="1028" width="6.375" customWidth="1"/>
    <col min="1029" max="1030" width="6.625" customWidth="1"/>
    <col min="1031" max="1042" width="6.375" customWidth="1"/>
    <col min="1281" max="1281" width="13.625" customWidth="1"/>
    <col min="1282" max="1282" width="7.625" customWidth="1"/>
    <col min="1283" max="1283" width="6.5" customWidth="1"/>
    <col min="1284" max="1284" width="6.375" customWidth="1"/>
    <col min="1285" max="1286" width="6.625" customWidth="1"/>
    <col min="1287" max="1298" width="6.375" customWidth="1"/>
    <col min="1537" max="1537" width="13.625" customWidth="1"/>
    <col min="1538" max="1538" width="7.625" customWidth="1"/>
    <col min="1539" max="1539" width="6.5" customWidth="1"/>
    <col min="1540" max="1540" width="6.375" customWidth="1"/>
    <col min="1541" max="1542" width="6.625" customWidth="1"/>
    <col min="1543" max="1554" width="6.375" customWidth="1"/>
    <col min="1793" max="1793" width="13.625" customWidth="1"/>
    <col min="1794" max="1794" width="7.625" customWidth="1"/>
    <col min="1795" max="1795" width="6.5" customWidth="1"/>
    <col min="1796" max="1796" width="6.375" customWidth="1"/>
    <col min="1797" max="1798" width="6.625" customWidth="1"/>
    <col min="1799" max="1810" width="6.375" customWidth="1"/>
    <col min="2049" max="2049" width="13.625" customWidth="1"/>
    <col min="2050" max="2050" width="7.625" customWidth="1"/>
    <col min="2051" max="2051" width="6.5" customWidth="1"/>
    <col min="2052" max="2052" width="6.375" customWidth="1"/>
    <col min="2053" max="2054" width="6.625" customWidth="1"/>
    <col min="2055" max="2066" width="6.375" customWidth="1"/>
    <col min="2305" max="2305" width="13.625" customWidth="1"/>
    <col min="2306" max="2306" width="7.625" customWidth="1"/>
    <col min="2307" max="2307" width="6.5" customWidth="1"/>
    <col min="2308" max="2308" width="6.375" customWidth="1"/>
    <col min="2309" max="2310" width="6.625" customWidth="1"/>
    <col min="2311" max="2322" width="6.375" customWidth="1"/>
    <col min="2561" max="2561" width="13.625" customWidth="1"/>
    <col min="2562" max="2562" width="7.625" customWidth="1"/>
    <col min="2563" max="2563" width="6.5" customWidth="1"/>
    <col min="2564" max="2564" width="6.375" customWidth="1"/>
    <col min="2565" max="2566" width="6.625" customWidth="1"/>
    <col min="2567" max="2578" width="6.375" customWidth="1"/>
    <col min="2817" max="2817" width="13.625" customWidth="1"/>
    <col min="2818" max="2818" width="7.625" customWidth="1"/>
    <col min="2819" max="2819" width="6.5" customWidth="1"/>
    <col min="2820" max="2820" width="6.375" customWidth="1"/>
    <col min="2821" max="2822" width="6.625" customWidth="1"/>
    <col min="2823" max="2834" width="6.375" customWidth="1"/>
    <col min="3073" max="3073" width="13.625" customWidth="1"/>
    <col min="3074" max="3074" width="7.625" customWidth="1"/>
    <col min="3075" max="3075" width="6.5" customWidth="1"/>
    <col min="3076" max="3076" width="6.375" customWidth="1"/>
    <col min="3077" max="3078" width="6.625" customWidth="1"/>
    <col min="3079" max="3090" width="6.375" customWidth="1"/>
    <col min="3329" max="3329" width="13.625" customWidth="1"/>
    <col min="3330" max="3330" width="7.625" customWidth="1"/>
    <col min="3331" max="3331" width="6.5" customWidth="1"/>
    <col min="3332" max="3332" width="6.375" customWidth="1"/>
    <col min="3333" max="3334" width="6.625" customWidth="1"/>
    <col min="3335" max="3346" width="6.375" customWidth="1"/>
    <col min="3585" max="3585" width="13.625" customWidth="1"/>
    <col min="3586" max="3586" width="7.625" customWidth="1"/>
    <col min="3587" max="3587" width="6.5" customWidth="1"/>
    <col min="3588" max="3588" width="6.375" customWidth="1"/>
    <col min="3589" max="3590" width="6.625" customWidth="1"/>
    <col min="3591" max="3602" width="6.375" customWidth="1"/>
    <col min="3841" max="3841" width="13.625" customWidth="1"/>
    <col min="3842" max="3842" width="7.625" customWidth="1"/>
    <col min="3843" max="3843" width="6.5" customWidth="1"/>
    <col min="3844" max="3844" width="6.375" customWidth="1"/>
    <col min="3845" max="3846" width="6.625" customWidth="1"/>
    <col min="3847" max="3858" width="6.375" customWidth="1"/>
    <col min="4097" max="4097" width="13.625" customWidth="1"/>
    <col min="4098" max="4098" width="7.625" customWidth="1"/>
    <col min="4099" max="4099" width="6.5" customWidth="1"/>
    <col min="4100" max="4100" width="6.375" customWidth="1"/>
    <col min="4101" max="4102" width="6.625" customWidth="1"/>
    <col min="4103" max="4114" width="6.375" customWidth="1"/>
    <col min="4353" max="4353" width="13.625" customWidth="1"/>
    <col min="4354" max="4354" width="7.625" customWidth="1"/>
    <col min="4355" max="4355" width="6.5" customWidth="1"/>
    <col min="4356" max="4356" width="6.375" customWidth="1"/>
    <col min="4357" max="4358" width="6.625" customWidth="1"/>
    <col min="4359" max="4370" width="6.375" customWidth="1"/>
    <col min="4609" max="4609" width="13.625" customWidth="1"/>
    <col min="4610" max="4610" width="7.625" customWidth="1"/>
    <col min="4611" max="4611" width="6.5" customWidth="1"/>
    <col min="4612" max="4612" width="6.375" customWidth="1"/>
    <col min="4613" max="4614" width="6.625" customWidth="1"/>
    <col min="4615" max="4626" width="6.375" customWidth="1"/>
    <col min="4865" max="4865" width="13.625" customWidth="1"/>
    <col min="4866" max="4866" width="7.625" customWidth="1"/>
    <col min="4867" max="4867" width="6.5" customWidth="1"/>
    <col min="4868" max="4868" width="6.375" customWidth="1"/>
    <col min="4869" max="4870" width="6.625" customWidth="1"/>
    <col min="4871" max="4882" width="6.375" customWidth="1"/>
    <col min="5121" max="5121" width="13.625" customWidth="1"/>
    <col min="5122" max="5122" width="7.625" customWidth="1"/>
    <col min="5123" max="5123" width="6.5" customWidth="1"/>
    <col min="5124" max="5124" width="6.375" customWidth="1"/>
    <col min="5125" max="5126" width="6.625" customWidth="1"/>
    <col min="5127" max="5138" width="6.375" customWidth="1"/>
    <col min="5377" max="5377" width="13.625" customWidth="1"/>
    <col min="5378" max="5378" width="7.625" customWidth="1"/>
    <col min="5379" max="5379" width="6.5" customWidth="1"/>
    <col min="5380" max="5380" width="6.375" customWidth="1"/>
    <col min="5381" max="5382" width="6.625" customWidth="1"/>
    <col min="5383" max="5394" width="6.375" customWidth="1"/>
    <col min="5633" max="5633" width="13.625" customWidth="1"/>
    <col min="5634" max="5634" width="7.625" customWidth="1"/>
    <col min="5635" max="5635" width="6.5" customWidth="1"/>
    <col min="5636" max="5636" width="6.375" customWidth="1"/>
    <col min="5637" max="5638" width="6.625" customWidth="1"/>
    <col min="5639" max="5650" width="6.375" customWidth="1"/>
    <col min="5889" max="5889" width="13.625" customWidth="1"/>
    <col min="5890" max="5890" width="7.625" customWidth="1"/>
    <col min="5891" max="5891" width="6.5" customWidth="1"/>
    <col min="5892" max="5892" width="6.375" customWidth="1"/>
    <col min="5893" max="5894" width="6.625" customWidth="1"/>
    <col min="5895" max="5906" width="6.375" customWidth="1"/>
    <col min="6145" max="6145" width="13.625" customWidth="1"/>
    <col min="6146" max="6146" width="7.625" customWidth="1"/>
    <col min="6147" max="6147" width="6.5" customWidth="1"/>
    <col min="6148" max="6148" width="6.375" customWidth="1"/>
    <col min="6149" max="6150" width="6.625" customWidth="1"/>
    <col min="6151" max="6162" width="6.375" customWidth="1"/>
    <col min="6401" max="6401" width="13.625" customWidth="1"/>
    <col min="6402" max="6402" width="7.625" customWidth="1"/>
    <col min="6403" max="6403" width="6.5" customWidth="1"/>
    <col min="6404" max="6404" width="6.375" customWidth="1"/>
    <col min="6405" max="6406" width="6.625" customWidth="1"/>
    <col min="6407" max="6418" width="6.375" customWidth="1"/>
    <col min="6657" max="6657" width="13.625" customWidth="1"/>
    <col min="6658" max="6658" width="7.625" customWidth="1"/>
    <col min="6659" max="6659" width="6.5" customWidth="1"/>
    <col min="6660" max="6660" width="6.375" customWidth="1"/>
    <col min="6661" max="6662" width="6.625" customWidth="1"/>
    <col min="6663" max="6674" width="6.375" customWidth="1"/>
    <col min="6913" max="6913" width="13.625" customWidth="1"/>
    <col min="6914" max="6914" width="7.625" customWidth="1"/>
    <col min="6915" max="6915" width="6.5" customWidth="1"/>
    <col min="6916" max="6916" width="6.375" customWidth="1"/>
    <col min="6917" max="6918" width="6.625" customWidth="1"/>
    <col min="6919" max="6930" width="6.375" customWidth="1"/>
    <col min="7169" max="7169" width="13.625" customWidth="1"/>
    <col min="7170" max="7170" width="7.625" customWidth="1"/>
    <col min="7171" max="7171" width="6.5" customWidth="1"/>
    <col min="7172" max="7172" width="6.375" customWidth="1"/>
    <col min="7173" max="7174" width="6.625" customWidth="1"/>
    <col min="7175" max="7186" width="6.375" customWidth="1"/>
    <col min="7425" max="7425" width="13.625" customWidth="1"/>
    <col min="7426" max="7426" width="7.625" customWidth="1"/>
    <col min="7427" max="7427" width="6.5" customWidth="1"/>
    <col min="7428" max="7428" width="6.375" customWidth="1"/>
    <col min="7429" max="7430" width="6.625" customWidth="1"/>
    <col min="7431" max="7442" width="6.375" customWidth="1"/>
    <col min="7681" max="7681" width="13.625" customWidth="1"/>
    <col min="7682" max="7682" width="7.625" customWidth="1"/>
    <col min="7683" max="7683" width="6.5" customWidth="1"/>
    <col min="7684" max="7684" width="6.375" customWidth="1"/>
    <col min="7685" max="7686" width="6.625" customWidth="1"/>
    <col min="7687" max="7698" width="6.375" customWidth="1"/>
    <col min="7937" max="7937" width="13.625" customWidth="1"/>
    <col min="7938" max="7938" width="7.625" customWidth="1"/>
    <col min="7939" max="7939" width="6.5" customWidth="1"/>
    <col min="7940" max="7940" width="6.375" customWidth="1"/>
    <col min="7941" max="7942" width="6.625" customWidth="1"/>
    <col min="7943" max="7954" width="6.375" customWidth="1"/>
    <col min="8193" max="8193" width="13.625" customWidth="1"/>
    <col min="8194" max="8194" width="7.625" customWidth="1"/>
    <col min="8195" max="8195" width="6.5" customWidth="1"/>
    <col min="8196" max="8196" width="6.375" customWidth="1"/>
    <col min="8197" max="8198" width="6.625" customWidth="1"/>
    <col min="8199" max="8210" width="6.375" customWidth="1"/>
    <col min="8449" max="8449" width="13.625" customWidth="1"/>
    <col min="8450" max="8450" width="7.625" customWidth="1"/>
    <col min="8451" max="8451" width="6.5" customWidth="1"/>
    <col min="8452" max="8452" width="6.375" customWidth="1"/>
    <col min="8453" max="8454" width="6.625" customWidth="1"/>
    <col min="8455" max="8466" width="6.375" customWidth="1"/>
    <col min="8705" max="8705" width="13.625" customWidth="1"/>
    <col min="8706" max="8706" width="7.625" customWidth="1"/>
    <col min="8707" max="8707" width="6.5" customWidth="1"/>
    <col min="8708" max="8708" width="6.375" customWidth="1"/>
    <col min="8709" max="8710" width="6.625" customWidth="1"/>
    <col min="8711" max="8722" width="6.375" customWidth="1"/>
    <col min="8961" max="8961" width="13.625" customWidth="1"/>
    <col min="8962" max="8962" width="7.625" customWidth="1"/>
    <col min="8963" max="8963" width="6.5" customWidth="1"/>
    <col min="8964" max="8964" width="6.375" customWidth="1"/>
    <col min="8965" max="8966" width="6.625" customWidth="1"/>
    <col min="8967" max="8978" width="6.375" customWidth="1"/>
    <col min="9217" max="9217" width="13.625" customWidth="1"/>
    <col min="9218" max="9218" width="7.625" customWidth="1"/>
    <col min="9219" max="9219" width="6.5" customWidth="1"/>
    <col min="9220" max="9220" width="6.375" customWidth="1"/>
    <col min="9221" max="9222" width="6.625" customWidth="1"/>
    <col min="9223" max="9234" width="6.375" customWidth="1"/>
    <col min="9473" max="9473" width="13.625" customWidth="1"/>
    <col min="9474" max="9474" width="7.625" customWidth="1"/>
    <col min="9475" max="9475" width="6.5" customWidth="1"/>
    <col min="9476" max="9476" width="6.375" customWidth="1"/>
    <col min="9477" max="9478" width="6.625" customWidth="1"/>
    <col min="9479" max="9490" width="6.375" customWidth="1"/>
    <col min="9729" max="9729" width="13.625" customWidth="1"/>
    <col min="9730" max="9730" width="7.625" customWidth="1"/>
    <col min="9731" max="9731" width="6.5" customWidth="1"/>
    <col min="9732" max="9732" width="6.375" customWidth="1"/>
    <col min="9733" max="9734" width="6.625" customWidth="1"/>
    <col min="9735" max="9746" width="6.375" customWidth="1"/>
    <col min="9985" max="9985" width="13.625" customWidth="1"/>
    <col min="9986" max="9986" width="7.625" customWidth="1"/>
    <col min="9987" max="9987" width="6.5" customWidth="1"/>
    <col min="9988" max="9988" width="6.375" customWidth="1"/>
    <col min="9989" max="9990" width="6.625" customWidth="1"/>
    <col min="9991" max="10002" width="6.375" customWidth="1"/>
    <col min="10241" max="10241" width="13.625" customWidth="1"/>
    <col min="10242" max="10242" width="7.625" customWidth="1"/>
    <col min="10243" max="10243" width="6.5" customWidth="1"/>
    <col min="10244" max="10244" width="6.375" customWidth="1"/>
    <col min="10245" max="10246" width="6.625" customWidth="1"/>
    <col min="10247" max="10258" width="6.375" customWidth="1"/>
    <col min="10497" max="10497" width="13.625" customWidth="1"/>
    <col min="10498" max="10498" width="7.625" customWidth="1"/>
    <col min="10499" max="10499" width="6.5" customWidth="1"/>
    <col min="10500" max="10500" width="6.375" customWidth="1"/>
    <col min="10501" max="10502" width="6.625" customWidth="1"/>
    <col min="10503" max="10514" width="6.375" customWidth="1"/>
    <col min="10753" max="10753" width="13.625" customWidth="1"/>
    <col min="10754" max="10754" width="7.625" customWidth="1"/>
    <col min="10755" max="10755" width="6.5" customWidth="1"/>
    <col min="10756" max="10756" width="6.375" customWidth="1"/>
    <col min="10757" max="10758" width="6.625" customWidth="1"/>
    <col min="10759" max="10770" width="6.375" customWidth="1"/>
    <col min="11009" max="11009" width="13.625" customWidth="1"/>
    <col min="11010" max="11010" width="7.625" customWidth="1"/>
    <col min="11011" max="11011" width="6.5" customWidth="1"/>
    <col min="11012" max="11012" width="6.375" customWidth="1"/>
    <col min="11013" max="11014" width="6.625" customWidth="1"/>
    <col min="11015" max="11026" width="6.375" customWidth="1"/>
    <col min="11265" max="11265" width="13.625" customWidth="1"/>
    <col min="11266" max="11266" width="7.625" customWidth="1"/>
    <col min="11267" max="11267" width="6.5" customWidth="1"/>
    <col min="11268" max="11268" width="6.375" customWidth="1"/>
    <col min="11269" max="11270" width="6.625" customWidth="1"/>
    <col min="11271" max="11282" width="6.375" customWidth="1"/>
    <col min="11521" max="11521" width="13.625" customWidth="1"/>
    <col min="11522" max="11522" width="7.625" customWidth="1"/>
    <col min="11523" max="11523" width="6.5" customWidth="1"/>
    <col min="11524" max="11524" width="6.375" customWidth="1"/>
    <col min="11525" max="11526" width="6.625" customWidth="1"/>
    <col min="11527" max="11538" width="6.375" customWidth="1"/>
    <col min="11777" max="11777" width="13.625" customWidth="1"/>
    <col min="11778" max="11778" width="7.625" customWidth="1"/>
    <col min="11779" max="11779" width="6.5" customWidth="1"/>
    <col min="11780" max="11780" width="6.375" customWidth="1"/>
    <col min="11781" max="11782" width="6.625" customWidth="1"/>
    <col min="11783" max="11794" width="6.375" customWidth="1"/>
    <col min="12033" max="12033" width="13.625" customWidth="1"/>
    <col min="12034" max="12034" width="7.625" customWidth="1"/>
    <col min="12035" max="12035" width="6.5" customWidth="1"/>
    <col min="12036" max="12036" width="6.375" customWidth="1"/>
    <col min="12037" max="12038" width="6.625" customWidth="1"/>
    <col min="12039" max="12050" width="6.375" customWidth="1"/>
    <col min="12289" max="12289" width="13.625" customWidth="1"/>
    <col min="12290" max="12290" width="7.625" customWidth="1"/>
    <col min="12291" max="12291" width="6.5" customWidth="1"/>
    <col min="12292" max="12292" width="6.375" customWidth="1"/>
    <col min="12293" max="12294" width="6.625" customWidth="1"/>
    <col min="12295" max="12306" width="6.375" customWidth="1"/>
    <col min="12545" max="12545" width="13.625" customWidth="1"/>
    <col min="12546" max="12546" width="7.625" customWidth="1"/>
    <col min="12547" max="12547" width="6.5" customWidth="1"/>
    <col min="12548" max="12548" width="6.375" customWidth="1"/>
    <col min="12549" max="12550" width="6.625" customWidth="1"/>
    <col min="12551" max="12562" width="6.375" customWidth="1"/>
    <col min="12801" max="12801" width="13.625" customWidth="1"/>
    <col min="12802" max="12802" width="7.625" customWidth="1"/>
    <col min="12803" max="12803" width="6.5" customWidth="1"/>
    <col min="12804" max="12804" width="6.375" customWidth="1"/>
    <col min="12805" max="12806" width="6.625" customWidth="1"/>
    <col min="12807" max="12818" width="6.375" customWidth="1"/>
    <col min="13057" max="13057" width="13.625" customWidth="1"/>
    <col min="13058" max="13058" width="7.625" customWidth="1"/>
    <col min="13059" max="13059" width="6.5" customWidth="1"/>
    <col min="13060" max="13060" width="6.375" customWidth="1"/>
    <col min="13061" max="13062" width="6.625" customWidth="1"/>
    <col min="13063" max="13074" width="6.375" customWidth="1"/>
    <col min="13313" max="13313" width="13.625" customWidth="1"/>
    <col min="13314" max="13314" width="7.625" customWidth="1"/>
    <col min="13315" max="13315" width="6.5" customWidth="1"/>
    <col min="13316" max="13316" width="6.375" customWidth="1"/>
    <col min="13317" max="13318" width="6.625" customWidth="1"/>
    <col min="13319" max="13330" width="6.375" customWidth="1"/>
    <col min="13569" max="13569" width="13.625" customWidth="1"/>
    <col min="13570" max="13570" width="7.625" customWidth="1"/>
    <col min="13571" max="13571" width="6.5" customWidth="1"/>
    <col min="13572" max="13572" width="6.375" customWidth="1"/>
    <col min="13573" max="13574" width="6.625" customWidth="1"/>
    <col min="13575" max="13586" width="6.375" customWidth="1"/>
    <col min="13825" max="13825" width="13.625" customWidth="1"/>
    <col min="13826" max="13826" width="7.625" customWidth="1"/>
    <col min="13827" max="13827" width="6.5" customWidth="1"/>
    <col min="13828" max="13828" width="6.375" customWidth="1"/>
    <col min="13829" max="13830" width="6.625" customWidth="1"/>
    <col min="13831" max="13842" width="6.375" customWidth="1"/>
    <col min="14081" max="14081" width="13.625" customWidth="1"/>
    <col min="14082" max="14082" width="7.625" customWidth="1"/>
    <col min="14083" max="14083" width="6.5" customWidth="1"/>
    <col min="14084" max="14084" width="6.375" customWidth="1"/>
    <col min="14085" max="14086" width="6.625" customWidth="1"/>
    <col min="14087" max="14098" width="6.375" customWidth="1"/>
    <col min="14337" max="14337" width="13.625" customWidth="1"/>
    <col min="14338" max="14338" width="7.625" customWidth="1"/>
    <col min="14339" max="14339" width="6.5" customWidth="1"/>
    <col min="14340" max="14340" width="6.375" customWidth="1"/>
    <col min="14341" max="14342" width="6.625" customWidth="1"/>
    <col min="14343" max="14354" width="6.375" customWidth="1"/>
    <col min="14593" max="14593" width="13.625" customWidth="1"/>
    <col min="14594" max="14594" width="7.625" customWidth="1"/>
    <col min="14595" max="14595" width="6.5" customWidth="1"/>
    <col min="14596" max="14596" width="6.375" customWidth="1"/>
    <col min="14597" max="14598" width="6.625" customWidth="1"/>
    <col min="14599" max="14610" width="6.375" customWidth="1"/>
    <col min="14849" max="14849" width="13.625" customWidth="1"/>
    <col min="14850" max="14850" width="7.625" customWidth="1"/>
    <col min="14851" max="14851" width="6.5" customWidth="1"/>
    <col min="14852" max="14852" width="6.375" customWidth="1"/>
    <col min="14853" max="14854" width="6.625" customWidth="1"/>
    <col min="14855" max="14866" width="6.375" customWidth="1"/>
    <col min="15105" max="15105" width="13.625" customWidth="1"/>
    <col min="15106" max="15106" width="7.625" customWidth="1"/>
    <col min="15107" max="15107" width="6.5" customWidth="1"/>
    <col min="15108" max="15108" width="6.375" customWidth="1"/>
    <col min="15109" max="15110" width="6.625" customWidth="1"/>
    <col min="15111" max="15122" width="6.375" customWidth="1"/>
    <col min="15361" max="15361" width="13.625" customWidth="1"/>
    <col min="15362" max="15362" width="7.625" customWidth="1"/>
    <col min="15363" max="15363" width="6.5" customWidth="1"/>
    <col min="15364" max="15364" width="6.375" customWidth="1"/>
    <col min="15365" max="15366" width="6.625" customWidth="1"/>
    <col min="15367" max="15378" width="6.375" customWidth="1"/>
    <col min="15617" max="15617" width="13.625" customWidth="1"/>
    <col min="15618" max="15618" width="7.625" customWidth="1"/>
    <col min="15619" max="15619" width="6.5" customWidth="1"/>
    <col min="15620" max="15620" width="6.375" customWidth="1"/>
    <col min="15621" max="15622" width="6.625" customWidth="1"/>
    <col min="15623" max="15634" width="6.375" customWidth="1"/>
    <col min="15873" max="15873" width="13.625" customWidth="1"/>
    <col min="15874" max="15874" width="7.625" customWidth="1"/>
    <col min="15875" max="15875" width="6.5" customWidth="1"/>
    <col min="15876" max="15876" width="6.375" customWidth="1"/>
    <col min="15877" max="15878" width="6.625" customWidth="1"/>
    <col min="15879" max="15890" width="6.375" customWidth="1"/>
    <col min="16129" max="16129" width="13.625" customWidth="1"/>
    <col min="16130" max="16130" width="7.625" customWidth="1"/>
    <col min="16131" max="16131" width="6.5" customWidth="1"/>
    <col min="16132" max="16132" width="6.375" customWidth="1"/>
    <col min="16133" max="16134" width="6.625" customWidth="1"/>
    <col min="16135" max="16146" width="6.375" customWidth="1"/>
  </cols>
  <sheetData>
    <row r="1" spans="1:18" x14ac:dyDescent="0.2">
      <c r="A1" s="1"/>
      <c r="B1" s="2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 t="s">
        <v>0</v>
      </c>
    </row>
    <row r="2" spans="1:18" x14ac:dyDescent="0.15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5"/>
      <c r="P3" s="1"/>
      <c r="Q3" s="1"/>
      <c r="R3" s="5" t="s">
        <v>2</v>
      </c>
    </row>
    <row r="4" spans="1:18" ht="19.5" thickTop="1" x14ac:dyDescent="0.15">
      <c r="A4" s="48" t="s">
        <v>3</v>
      </c>
      <c r="B4" s="6"/>
      <c r="C4" s="7" t="s">
        <v>4</v>
      </c>
      <c r="D4" s="8"/>
      <c r="E4" s="8"/>
      <c r="F4" s="8"/>
      <c r="G4" s="8"/>
      <c r="H4" s="8"/>
      <c r="I4" s="9"/>
      <c r="J4" s="10"/>
      <c r="K4" s="10"/>
      <c r="L4" s="6"/>
      <c r="M4" s="10" t="s">
        <v>5</v>
      </c>
      <c r="N4" s="10"/>
      <c r="O4" s="10"/>
      <c r="P4" s="10"/>
      <c r="Q4" s="10"/>
      <c r="R4" s="10"/>
    </row>
    <row r="5" spans="1:18" ht="13.5" customHeight="1" x14ac:dyDescent="0.15">
      <c r="A5" s="44"/>
      <c r="B5" s="11"/>
      <c r="C5" s="38" t="s">
        <v>6</v>
      </c>
      <c r="D5" s="47" t="s">
        <v>43</v>
      </c>
      <c r="E5" s="12"/>
      <c r="F5" s="13" t="s">
        <v>44</v>
      </c>
      <c r="G5" s="50" t="s">
        <v>7</v>
      </c>
      <c r="H5" s="51"/>
      <c r="I5" s="35" t="s">
        <v>8</v>
      </c>
      <c r="J5" s="54" t="s">
        <v>9</v>
      </c>
      <c r="K5" s="35" t="s">
        <v>10</v>
      </c>
      <c r="L5" s="38" t="s">
        <v>6</v>
      </c>
      <c r="M5" s="12"/>
      <c r="N5" s="40" t="s">
        <v>11</v>
      </c>
      <c r="O5" s="40" t="s">
        <v>12</v>
      </c>
      <c r="P5" s="41" t="s">
        <v>13</v>
      </c>
      <c r="Q5" s="42"/>
      <c r="R5" s="14"/>
    </row>
    <row r="6" spans="1:18" x14ac:dyDescent="0.15">
      <c r="A6" s="44"/>
      <c r="B6" s="15" t="s">
        <v>14</v>
      </c>
      <c r="C6" s="38"/>
      <c r="D6" s="38"/>
      <c r="E6" s="16" t="s">
        <v>45</v>
      </c>
      <c r="F6" s="16" t="s">
        <v>46</v>
      </c>
      <c r="G6" s="52"/>
      <c r="H6" s="53"/>
      <c r="I6" s="36"/>
      <c r="J6" s="55"/>
      <c r="K6" s="36"/>
      <c r="L6" s="38"/>
      <c r="M6" s="16" t="s">
        <v>47</v>
      </c>
      <c r="N6" s="38"/>
      <c r="O6" s="38"/>
      <c r="P6" s="43"/>
      <c r="Q6" s="44"/>
      <c r="R6" s="15" t="s">
        <v>48</v>
      </c>
    </row>
    <row r="7" spans="1:18" x14ac:dyDescent="0.15">
      <c r="A7" s="44"/>
      <c r="B7" s="11"/>
      <c r="C7" s="38"/>
      <c r="D7" s="38"/>
      <c r="E7" s="16" t="s">
        <v>15</v>
      </c>
      <c r="F7" s="16" t="s">
        <v>16</v>
      </c>
      <c r="G7" s="45" t="s">
        <v>17</v>
      </c>
      <c r="H7" s="45" t="s">
        <v>18</v>
      </c>
      <c r="I7" s="36"/>
      <c r="J7" s="55"/>
      <c r="K7" s="36"/>
      <c r="L7" s="38"/>
      <c r="M7" s="16" t="s">
        <v>15</v>
      </c>
      <c r="N7" s="38"/>
      <c r="O7" s="38"/>
      <c r="P7" s="47" t="s">
        <v>19</v>
      </c>
      <c r="Q7" s="47" t="s">
        <v>20</v>
      </c>
      <c r="R7" s="15" t="s">
        <v>15</v>
      </c>
    </row>
    <row r="8" spans="1:18" x14ac:dyDescent="0.15">
      <c r="A8" s="49"/>
      <c r="B8" s="17"/>
      <c r="C8" s="39"/>
      <c r="D8" s="39"/>
      <c r="E8" s="18"/>
      <c r="F8" s="19" t="s">
        <v>21</v>
      </c>
      <c r="G8" s="46"/>
      <c r="H8" s="46"/>
      <c r="I8" s="37"/>
      <c r="J8" s="56"/>
      <c r="K8" s="37"/>
      <c r="L8" s="39"/>
      <c r="M8" s="18"/>
      <c r="N8" s="39"/>
      <c r="O8" s="39"/>
      <c r="P8" s="39"/>
      <c r="Q8" s="39"/>
      <c r="R8" s="20"/>
    </row>
    <row r="9" spans="1:18" x14ac:dyDescent="0.15">
      <c r="A9" s="21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15">
      <c r="A10" s="24" t="s">
        <v>22</v>
      </c>
      <c r="B10" s="25">
        <f>+C10+L10</f>
        <v>625</v>
      </c>
      <c r="C10" s="26">
        <f>SUM(D10:K10)</f>
        <v>261</v>
      </c>
      <c r="D10" s="26">
        <f>D12+D28</f>
        <v>10</v>
      </c>
      <c r="E10" s="26">
        <f t="shared" ref="E10:K10" si="0">E12+E28</f>
        <v>128</v>
      </c>
      <c r="F10" s="26">
        <f t="shared" si="0"/>
        <v>100</v>
      </c>
      <c r="G10" s="26">
        <f t="shared" si="0"/>
        <v>11</v>
      </c>
      <c r="H10" s="26">
        <f t="shared" si="0"/>
        <v>5</v>
      </c>
      <c r="I10" s="26">
        <f t="shared" si="0"/>
        <v>1</v>
      </c>
      <c r="J10" s="26">
        <f t="shared" si="0"/>
        <v>5</v>
      </c>
      <c r="K10" s="26">
        <f t="shared" si="0"/>
        <v>1</v>
      </c>
      <c r="L10" s="27">
        <f>SUM(M10:R10)</f>
        <v>364</v>
      </c>
      <c r="M10" s="27">
        <f>M12+M28</f>
        <v>227</v>
      </c>
      <c r="N10" s="27">
        <f>+N12+N28</f>
        <v>36</v>
      </c>
      <c r="O10" s="27">
        <f>+O12+O28</f>
        <v>52</v>
      </c>
      <c r="P10" s="27">
        <f>+P12+P28</f>
        <v>9</v>
      </c>
      <c r="Q10" s="27">
        <f>+Q12+Q28</f>
        <v>34</v>
      </c>
      <c r="R10" s="27">
        <f>+R12</f>
        <v>6</v>
      </c>
    </row>
    <row r="11" spans="1:18" x14ac:dyDescent="0.15">
      <c r="A11" s="21"/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15">
      <c r="A12" s="24" t="s">
        <v>23</v>
      </c>
      <c r="B12" s="25">
        <f>+C12+L12</f>
        <v>588</v>
      </c>
      <c r="C12" s="27">
        <f>SUM(C14:C26)</f>
        <v>254</v>
      </c>
      <c r="D12" s="27">
        <f>SUM(D14:D26)</f>
        <v>10</v>
      </c>
      <c r="E12" s="27">
        <f t="shared" ref="E12:K12" si="1">SUM(E14:E26)</f>
        <v>126</v>
      </c>
      <c r="F12" s="27">
        <f t="shared" si="1"/>
        <v>98</v>
      </c>
      <c r="G12" s="27">
        <f t="shared" si="1"/>
        <v>8</v>
      </c>
      <c r="H12" s="27">
        <f t="shared" si="1"/>
        <v>5</v>
      </c>
      <c r="I12" s="27">
        <f t="shared" si="1"/>
        <v>1</v>
      </c>
      <c r="J12" s="27">
        <f t="shared" si="1"/>
        <v>5</v>
      </c>
      <c r="K12" s="27">
        <f t="shared" si="1"/>
        <v>1</v>
      </c>
      <c r="L12" s="27">
        <f>SUM(M12:R12)</f>
        <v>334</v>
      </c>
      <c r="M12" s="27">
        <f t="shared" ref="M12:R12" si="2">SUM(M14:M26)</f>
        <v>216</v>
      </c>
      <c r="N12" s="27">
        <f t="shared" si="2"/>
        <v>30</v>
      </c>
      <c r="O12" s="27">
        <f t="shared" si="2"/>
        <v>44</v>
      </c>
      <c r="P12" s="27">
        <f t="shared" si="2"/>
        <v>7</v>
      </c>
      <c r="Q12" s="27">
        <f t="shared" si="2"/>
        <v>31</v>
      </c>
      <c r="R12" s="27">
        <f t="shared" si="2"/>
        <v>6</v>
      </c>
    </row>
    <row r="13" spans="1:18" x14ac:dyDescent="0.15">
      <c r="A13" s="21"/>
      <c r="B13" s="28"/>
      <c r="C13" s="2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15">
      <c r="A14" s="29" t="s">
        <v>24</v>
      </c>
      <c r="B14" s="25">
        <f>+C14+L14</f>
        <v>85</v>
      </c>
      <c r="C14" s="30">
        <v>42</v>
      </c>
      <c r="D14" s="23">
        <v>2</v>
      </c>
      <c r="E14" s="23">
        <v>19</v>
      </c>
      <c r="F14" s="23">
        <v>20</v>
      </c>
      <c r="G14" s="30">
        <v>1</v>
      </c>
      <c r="H14" s="30">
        <v>0</v>
      </c>
      <c r="I14" s="30">
        <v>0</v>
      </c>
      <c r="J14" s="30">
        <v>0</v>
      </c>
      <c r="K14" s="30">
        <v>0</v>
      </c>
      <c r="L14" s="23">
        <f>SUM(M14:R14)</f>
        <v>43</v>
      </c>
      <c r="M14" s="23">
        <v>29</v>
      </c>
      <c r="N14" s="23">
        <v>3</v>
      </c>
      <c r="O14" s="23">
        <v>8</v>
      </c>
      <c r="P14" s="30">
        <v>0</v>
      </c>
      <c r="Q14" s="23">
        <v>2</v>
      </c>
      <c r="R14" s="23">
        <v>1</v>
      </c>
    </row>
    <row r="15" spans="1:18" x14ac:dyDescent="0.15">
      <c r="A15" s="29" t="s">
        <v>25</v>
      </c>
      <c r="B15" s="25">
        <f t="shared" ref="B15:B26" si="3">+C15+L15</f>
        <v>25</v>
      </c>
      <c r="C15" s="23">
        <f t="shared" ref="C15:C26" si="4">SUM(D15:K15)</f>
        <v>6</v>
      </c>
      <c r="D15" s="30">
        <v>0</v>
      </c>
      <c r="E15" s="23">
        <v>3</v>
      </c>
      <c r="F15" s="23">
        <v>2</v>
      </c>
      <c r="G15" s="30">
        <v>0</v>
      </c>
      <c r="H15" s="30">
        <v>0</v>
      </c>
      <c r="I15" s="30">
        <v>0</v>
      </c>
      <c r="J15" s="30">
        <v>0</v>
      </c>
      <c r="K15" s="30">
        <v>1</v>
      </c>
      <c r="L15" s="23">
        <f>SUM(M15:R15)</f>
        <v>19</v>
      </c>
      <c r="M15" s="23">
        <v>12</v>
      </c>
      <c r="N15" s="23">
        <v>2</v>
      </c>
      <c r="O15" s="23">
        <v>2</v>
      </c>
      <c r="P15" s="23">
        <v>1</v>
      </c>
      <c r="Q15" s="23">
        <v>1</v>
      </c>
      <c r="R15" s="30">
        <v>1</v>
      </c>
    </row>
    <row r="16" spans="1:18" x14ac:dyDescent="0.15">
      <c r="A16" s="29" t="s">
        <v>26</v>
      </c>
      <c r="B16" s="25">
        <f t="shared" si="3"/>
        <v>139</v>
      </c>
      <c r="C16" s="23">
        <f t="shared" si="4"/>
        <v>57</v>
      </c>
      <c r="D16" s="23">
        <v>1</v>
      </c>
      <c r="E16" s="23">
        <v>34</v>
      </c>
      <c r="F16" s="23">
        <v>20</v>
      </c>
      <c r="G16" s="23">
        <v>1</v>
      </c>
      <c r="H16" s="23">
        <v>1</v>
      </c>
      <c r="I16" s="30">
        <v>0</v>
      </c>
      <c r="J16" s="30">
        <v>0</v>
      </c>
      <c r="K16" s="30">
        <v>0</v>
      </c>
      <c r="L16" s="23">
        <f t="shared" ref="L16:L25" si="5">SUM(M16:R16)</f>
        <v>82</v>
      </c>
      <c r="M16" s="23">
        <v>65</v>
      </c>
      <c r="N16" s="23">
        <v>3</v>
      </c>
      <c r="O16" s="23">
        <v>7</v>
      </c>
      <c r="P16" s="30">
        <v>1</v>
      </c>
      <c r="Q16" s="23">
        <v>4</v>
      </c>
      <c r="R16" s="23">
        <v>2</v>
      </c>
    </row>
    <row r="17" spans="1:18" x14ac:dyDescent="0.15">
      <c r="A17" s="29" t="s">
        <v>49</v>
      </c>
      <c r="B17" s="25">
        <f t="shared" si="3"/>
        <v>76</v>
      </c>
      <c r="C17" s="23">
        <f t="shared" si="4"/>
        <v>44</v>
      </c>
      <c r="D17" s="30">
        <v>0</v>
      </c>
      <c r="E17" s="23">
        <v>16</v>
      </c>
      <c r="F17" s="23">
        <v>23</v>
      </c>
      <c r="G17" s="23">
        <v>1</v>
      </c>
      <c r="H17" s="30">
        <v>0</v>
      </c>
      <c r="I17" s="30">
        <v>0</v>
      </c>
      <c r="J17" s="30">
        <v>4</v>
      </c>
      <c r="K17" s="30">
        <v>0</v>
      </c>
      <c r="L17" s="23">
        <f t="shared" si="5"/>
        <v>32</v>
      </c>
      <c r="M17" s="23">
        <v>18</v>
      </c>
      <c r="N17" s="23">
        <v>4</v>
      </c>
      <c r="O17" s="23">
        <v>6</v>
      </c>
      <c r="P17" s="30">
        <v>0</v>
      </c>
      <c r="Q17" s="23">
        <v>3</v>
      </c>
      <c r="R17" s="23">
        <v>1</v>
      </c>
    </row>
    <row r="18" spans="1:18" x14ac:dyDescent="0.15">
      <c r="A18" s="29" t="s">
        <v>27</v>
      </c>
      <c r="B18" s="25">
        <f t="shared" si="3"/>
        <v>77</v>
      </c>
      <c r="C18" s="23">
        <f t="shared" si="4"/>
        <v>48</v>
      </c>
      <c r="D18" s="23">
        <v>5</v>
      </c>
      <c r="E18" s="23">
        <v>32</v>
      </c>
      <c r="F18" s="23">
        <v>8</v>
      </c>
      <c r="G18" s="23">
        <v>3</v>
      </c>
      <c r="H18" s="30">
        <v>0</v>
      </c>
      <c r="I18" s="30">
        <v>0</v>
      </c>
      <c r="J18" s="30">
        <v>0</v>
      </c>
      <c r="K18" s="30">
        <v>0</v>
      </c>
      <c r="L18" s="23">
        <f t="shared" si="5"/>
        <v>29</v>
      </c>
      <c r="M18" s="23">
        <v>22</v>
      </c>
      <c r="N18" s="23">
        <v>2</v>
      </c>
      <c r="O18" s="23">
        <v>4</v>
      </c>
      <c r="P18" s="30">
        <v>0</v>
      </c>
      <c r="Q18" s="23">
        <v>1</v>
      </c>
      <c r="R18" s="30">
        <v>0</v>
      </c>
    </row>
    <row r="19" spans="1:18" x14ac:dyDescent="0.15">
      <c r="A19" s="29" t="s">
        <v>28</v>
      </c>
      <c r="B19" s="25">
        <f t="shared" si="3"/>
        <v>5</v>
      </c>
      <c r="C19" s="23">
        <f t="shared" si="4"/>
        <v>2</v>
      </c>
      <c r="D19" s="30">
        <v>0</v>
      </c>
      <c r="E19" s="23">
        <v>1</v>
      </c>
      <c r="F19" s="23">
        <v>1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23">
        <f t="shared" si="5"/>
        <v>3</v>
      </c>
      <c r="M19" s="23">
        <v>2</v>
      </c>
      <c r="N19" s="30">
        <v>0</v>
      </c>
      <c r="O19" s="30">
        <v>0</v>
      </c>
      <c r="P19" s="30">
        <v>0</v>
      </c>
      <c r="Q19" s="23">
        <v>1</v>
      </c>
      <c r="R19" s="30">
        <v>0</v>
      </c>
    </row>
    <row r="20" spans="1:18" x14ac:dyDescent="0.15">
      <c r="A20" s="29" t="s">
        <v>29</v>
      </c>
      <c r="B20" s="25">
        <f t="shared" si="3"/>
        <v>63</v>
      </c>
      <c r="C20" s="23">
        <f t="shared" si="4"/>
        <v>19</v>
      </c>
      <c r="D20" s="23">
        <v>2</v>
      </c>
      <c r="E20" s="23">
        <v>12</v>
      </c>
      <c r="F20" s="23">
        <v>3</v>
      </c>
      <c r="G20" s="30">
        <v>0</v>
      </c>
      <c r="H20" s="23">
        <v>2</v>
      </c>
      <c r="I20" s="30">
        <v>0</v>
      </c>
      <c r="J20" s="30">
        <v>0</v>
      </c>
      <c r="K20" s="30">
        <v>0</v>
      </c>
      <c r="L20" s="23">
        <f t="shared" si="5"/>
        <v>44</v>
      </c>
      <c r="M20" s="23">
        <v>30</v>
      </c>
      <c r="N20" s="23">
        <v>5</v>
      </c>
      <c r="O20" s="23">
        <v>5</v>
      </c>
      <c r="P20" s="30">
        <v>0</v>
      </c>
      <c r="Q20" s="23">
        <v>4</v>
      </c>
      <c r="R20" s="30">
        <v>0</v>
      </c>
    </row>
    <row r="21" spans="1:18" x14ac:dyDescent="0.15">
      <c r="A21" s="29" t="s">
        <v>30</v>
      </c>
      <c r="B21" s="25">
        <f t="shared" si="3"/>
        <v>11</v>
      </c>
      <c r="C21" s="23">
        <f t="shared" si="4"/>
        <v>5</v>
      </c>
      <c r="D21" s="30">
        <v>0</v>
      </c>
      <c r="E21" s="23">
        <v>2</v>
      </c>
      <c r="F21" s="23">
        <v>2</v>
      </c>
      <c r="G21" s="30">
        <v>0</v>
      </c>
      <c r="H21" s="30">
        <v>0</v>
      </c>
      <c r="I21" s="23">
        <v>1</v>
      </c>
      <c r="J21" s="30">
        <v>0</v>
      </c>
      <c r="K21" s="30">
        <v>0</v>
      </c>
      <c r="L21" s="23">
        <f t="shared" si="5"/>
        <v>6</v>
      </c>
      <c r="M21" s="23">
        <v>2</v>
      </c>
      <c r="N21" s="23">
        <v>1</v>
      </c>
      <c r="O21" s="23">
        <v>2</v>
      </c>
      <c r="P21" s="30">
        <v>0</v>
      </c>
      <c r="Q21" s="23">
        <v>1</v>
      </c>
      <c r="R21" s="30">
        <v>0</v>
      </c>
    </row>
    <row r="22" spans="1:18" x14ac:dyDescent="0.15">
      <c r="A22" s="29" t="s">
        <v>31</v>
      </c>
      <c r="B22" s="25">
        <f t="shared" si="3"/>
        <v>40</v>
      </c>
      <c r="C22" s="23">
        <f t="shared" si="4"/>
        <v>12</v>
      </c>
      <c r="D22" s="30">
        <v>0</v>
      </c>
      <c r="E22" s="23">
        <v>3</v>
      </c>
      <c r="F22" s="23">
        <v>7</v>
      </c>
      <c r="G22" s="23">
        <v>2</v>
      </c>
      <c r="H22" s="30">
        <v>0</v>
      </c>
      <c r="I22" s="30">
        <v>0</v>
      </c>
      <c r="J22" s="30">
        <v>0</v>
      </c>
      <c r="K22" s="30">
        <v>0</v>
      </c>
      <c r="L22" s="23">
        <f t="shared" si="5"/>
        <v>28</v>
      </c>
      <c r="M22" s="23">
        <v>10</v>
      </c>
      <c r="N22" s="23">
        <v>4</v>
      </c>
      <c r="O22" s="23">
        <v>6</v>
      </c>
      <c r="P22" s="23">
        <v>1</v>
      </c>
      <c r="Q22" s="23">
        <v>6</v>
      </c>
      <c r="R22" s="23">
        <v>1</v>
      </c>
    </row>
    <row r="23" spans="1:18" x14ac:dyDescent="0.15">
      <c r="A23" s="29" t="s">
        <v>32</v>
      </c>
      <c r="B23" s="25">
        <f t="shared" si="3"/>
        <v>12</v>
      </c>
      <c r="C23" s="23">
        <f t="shared" si="4"/>
        <v>5</v>
      </c>
      <c r="D23" s="30">
        <v>0</v>
      </c>
      <c r="E23" s="23">
        <v>1</v>
      </c>
      <c r="F23" s="23">
        <v>2</v>
      </c>
      <c r="G23" s="30">
        <v>0</v>
      </c>
      <c r="H23" s="23">
        <v>1</v>
      </c>
      <c r="I23" s="30">
        <v>0</v>
      </c>
      <c r="J23" s="26">
        <v>1</v>
      </c>
      <c r="K23" s="30">
        <v>0</v>
      </c>
      <c r="L23" s="23">
        <f t="shared" si="5"/>
        <v>7</v>
      </c>
      <c r="M23" s="23">
        <v>6</v>
      </c>
      <c r="N23" s="30">
        <v>0</v>
      </c>
      <c r="O23" s="30">
        <v>0</v>
      </c>
      <c r="P23" s="23">
        <v>1</v>
      </c>
      <c r="Q23" s="30">
        <v>0</v>
      </c>
      <c r="R23" s="30">
        <v>0</v>
      </c>
    </row>
    <row r="24" spans="1:18" x14ac:dyDescent="0.15">
      <c r="A24" s="29" t="s">
        <v>33</v>
      </c>
      <c r="B24" s="25">
        <f t="shared" si="3"/>
        <v>16</v>
      </c>
      <c r="C24" s="23">
        <f t="shared" si="4"/>
        <v>7</v>
      </c>
      <c r="D24" s="30">
        <v>0</v>
      </c>
      <c r="E24" s="30">
        <v>0</v>
      </c>
      <c r="F24" s="23">
        <v>7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23">
        <f t="shared" si="5"/>
        <v>9</v>
      </c>
      <c r="M24" s="23">
        <v>2</v>
      </c>
      <c r="N24" s="23">
        <v>1</v>
      </c>
      <c r="O24" s="23">
        <v>1</v>
      </c>
      <c r="P24" s="23">
        <v>3</v>
      </c>
      <c r="Q24" s="23">
        <v>2</v>
      </c>
      <c r="R24" s="30">
        <v>0</v>
      </c>
    </row>
    <row r="25" spans="1:18" x14ac:dyDescent="0.15">
      <c r="A25" s="29" t="s">
        <v>34</v>
      </c>
      <c r="B25" s="25">
        <f t="shared" si="3"/>
        <v>21</v>
      </c>
      <c r="C25" s="23">
        <f t="shared" si="4"/>
        <v>5</v>
      </c>
      <c r="D25" s="30">
        <v>0</v>
      </c>
      <c r="E25" s="23">
        <v>2</v>
      </c>
      <c r="F25" s="23">
        <v>2</v>
      </c>
      <c r="G25" s="30">
        <v>0</v>
      </c>
      <c r="H25" s="23">
        <v>1</v>
      </c>
      <c r="I25" s="30">
        <v>0</v>
      </c>
      <c r="J25" s="30">
        <v>0</v>
      </c>
      <c r="K25" s="30">
        <v>0</v>
      </c>
      <c r="L25" s="23">
        <f t="shared" si="5"/>
        <v>16</v>
      </c>
      <c r="M25" s="23">
        <v>5</v>
      </c>
      <c r="N25" s="23">
        <v>3</v>
      </c>
      <c r="O25" s="23">
        <v>2</v>
      </c>
      <c r="P25" s="30">
        <v>0</v>
      </c>
      <c r="Q25" s="23">
        <v>6</v>
      </c>
      <c r="R25" s="30">
        <v>0</v>
      </c>
    </row>
    <row r="26" spans="1:18" x14ac:dyDescent="0.15">
      <c r="A26" s="29" t="s">
        <v>35</v>
      </c>
      <c r="B26" s="25">
        <f t="shared" si="3"/>
        <v>18</v>
      </c>
      <c r="C26" s="27">
        <f t="shared" si="4"/>
        <v>2</v>
      </c>
      <c r="D26" s="30">
        <v>0</v>
      </c>
      <c r="E26" s="23">
        <v>1</v>
      </c>
      <c r="F26" s="23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23">
        <f>SUM(M26:R26)</f>
        <v>16</v>
      </c>
      <c r="M26" s="23">
        <v>13</v>
      </c>
      <c r="N26" s="23">
        <v>2</v>
      </c>
      <c r="O26" s="23">
        <v>1</v>
      </c>
      <c r="P26" s="30">
        <v>0</v>
      </c>
      <c r="Q26" s="30">
        <v>0</v>
      </c>
      <c r="R26" s="30">
        <v>0</v>
      </c>
    </row>
    <row r="27" spans="1:18" x14ac:dyDescent="0.15">
      <c r="A27" s="21"/>
      <c r="B27" s="28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x14ac:dyDescent="0.15">
      <c r="A28" s="24" t="s">
        <v>36</v>
      </c>
      <c r="B28" s="25">
        <f>+C28+L28</f>
        <v>37</v>
      </c>
      <c r="C28" s="26">
        <f>SUM(C30:C35)</f>
        <v>7</v>
      </c>
      <c r="D28" s="26">
        <f>SUM(D30:D35)</f>
        <v>0</v>
      </c>
      <c r="E28" s="26">
        <f t="shared" ref="E28:R28" si="6">SUM(E30:E35)</f>
        <v>2</v>
      </c>
      <c r="F28" s="26">
        <f t="shared" si="6"/>
        <v>2</v>
      </c>
      <c r="G28" s="26">
        <f t="shared" si="6"/>
        <v>3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  <c r="L28" s="27">
        <f t="shared" si="6"/>
        <v>30</v>
      </c>
      <c r="M28" s="27">
        <f t="shared" si="6"/>
        <v>11</v>
      </c>
      <c r="N28" s="27">
        <f t="shared" si="6"/>
        <v>6</v>
      </c>
      <c r="O28" s="27">
        <f t="shared" si="6"/>
        <v>8</v>
      </c>
      <c r="P28" s="27">
        <f t="shared" si="6"/>
        <v>2</v>
      </c>
      <c r="Q28" s="27">
        <f t="shared" si="6"/>
        <v>3</v>
      </c>
      <c r="R28" s="26">
        <f t="shared" si="6"/>
        <v>0</v>
      </c>
    </row>
    <row r="29" spans="1:18" x14ac:dyDescent="0.15">
      <c r="A29" s="21"/>
      <c r="B29" s="2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x14ac:dyDescent="0.15">
      <c r="A30" s="29" t="s">
        <v>37</v>
      </c>
      <c r="B30" s="25">
        <f t="shared" ref="B30:B35" si="7">+C30+L30</f>
        <v>11</v>
      </c>
      <c r="C30" s="30">
        <f>SUM(D30:K30)</f>
        <v>5</v>
      </c>
      <c r="D30" s="30">
        <v>0</v>
      </c>
      <c r="E30" s="23">
        <v>1</v>
      </c>
      <c r="F30" s="23">
        <v>1</v>
      </c>
      <c r="G30" s="23">
        <v>3</v>
      </c>
      <c r="H30" s="30">
        <v>0</v>
      </c>
      <c r="I30" s="30">
        <v>0</v>
      </c>
      <c r="J30" s="30">
        <v>0</v>
      </c>
      <c r="K30" s="30">
        <v>0</v>
      </c>
      <c r="L30" s="23">
        <f t="shared" ref="L30:L35" si="8">SUM(M30:Q30)</f>
        <v>6</v>
      </c>
      <c r="M30" s="23">
        <v>3</v>
      </c>
      <c r="N30" s="30">
        <v>0</v>
      </c>
      <c r="O30" s="23">
        <v>1</v>
      </c>
      <c r="P30" s="23">
        <v>1</v>
      </c>
      <c r="Q30" s="23">
        <v>1</v>
      </c>
      <c r="R30" s="30">
        <v>0</v>
      </c>
    </row>
    <row r="31" spans="1:18" x14ac:dyDescent="0.15">
      <c r="A31" s="29" t="s">
        <v>38</v>
      </c>
      <c r="B31" s="25">
        <f t="shared" si="7"/>
        <v>1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23">
        <f t="shared" si="8"/>
        <v>1</v>
      </c>
      <c r="M31" s="23">
        <v>1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</row>
    <row r="32" spans="1:18" x14ac:dyDescent="0.15">
      <c r="A32" s="29" t="s">
        <v>39</v>
      </c>
      <c r="B32" s="25">
        <f t="shared" si="7"/>
        <v>6</v>
      </c>
      <c r="C32" s="30">
        <f>SUM(D32:K32)</f>
        <v>1</v>
      </c>
      <c r="D32" s="30">
        <v>0</v>
      </c>
      <c r="E32" s="23">
        <v>1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23">
        <f t="shared" si="8"/>
        <v>5</v>
      </c>
      <c r="M32" s="23">
        <v>1</v>
      </c>
      <c r="N32" s="30">
        <v>0</v>
      </c>
      <c r="O32" s="23">
        <v>3</v>
      </c>
      <c r="P32" s="30">
        <v>0</v>
      </c>
      <c r="Q32" s="23">
        <v>1</v>
      </c>
      <c r="R32" s="30">
        <v>0</v>
      </c>
    </row>
    <row r="33" spans="1:18" x14ac:dyDescent="0.15">
      <c r="A33" s="29" t="s">
        <v>40</v>
      </c>
      <c r="B33" s="25">
        <f t="shared" si="7"/>
        <v>6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23">
        <f t="shared" si="8"/>
        <v>6</v>
      </c>
      <c r="M33" s="23">
        <v>2</v>
      </c>
      <c r="N33" s="23">
        <v>2</v>
      </c>
      <c r="O33" s="23">
        <v>1</v>
      </c>
      <c r="P33" s="30">
        <v>0</v>
      </c>
      <c r="Q33" s="23">
        <v>1</v>
      </c>
      <c r="R33" s="30">
        <v>0</v>
      </c>
    </row>
    <row r="34" spans="1:18" x14ac:dyDescent="0.15">
      <c r="A34" s="29" t="s">
        <v>41</v>
      </c>
      <c r="B34" s="25">
        <f t="shared" si="7"/>
        <v>8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23">
        <f t="shared" si="8"/>
        <v>8</v>
      </c>
      <c r="M34" s="23">
        <v>4</v>
      </c>
      <c r="N34" s="23">
        <v>3</v>
      </c>
      <c r="O34" s="30">
        <v>0</v>
      </c>
      <c r="P34" s="23">
        <v>1</v>
      </c>
      <c r="Q34" s="30">
        <v>0</v>
      </c>
      <c r="R34" s="30">
        <v>0</v>
      </c>
    </row>
    <row r="35" spans="1:18" x14ac:dyDescent="0.15">
      <c r="A35" s="29" t="s">
        <v>42</v>
      </c>
      <c r="B35" s="25">
        <f t="shared" si="7"/>
        <v>5</v>
      </c>
      <c r="C35" s="30">
        <f>SUM(D35:K35)</f>
        <v>1</v>
      </c>
      <c r="D35" s="30">
        <v>0</v>
      </c>
      <c r="E35" s="30">
        <v>0</v>
      </c>
      <c r="F35" s="23">
        <v>1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23">
        <f t="shared" si="8"/>
        <v>4</v>
      </c>
      <c r="M35" s="30">
        <v>0</v>
      </c>
      <c r="N35" s="23">
        <v>1</v>
      </c>
      <c r="O35" s="23">
        <v>3</v>
      </c>
      <c r="P35" s="30">
        <v>0</v>
      </c>
      <c r="Q35" s="30">
        <v>0</v>
      </c>
      <c r="R35" s="30">
        <v>0</v>
      </c>
    </row>
    <row r="36" spans="1:18" x14ac:dyDescent="0.15">
      <c r="A36" s="31" t="s">
        <v>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15">
      <c r="A37" s="33" t="s">
        <v>50</v>
      </c>
      <c r="B37" s="23" t="s">
        <v>50</v>
      </c>
      <c r="C37" s="23" t="s">
        <v>50</v>
      </c>
      <c r="D37" s="23" t="s">
        <v>50</v>
      </c>
      <c r="E37" s="23" t="s">
        <v>50</v>
      </c>
      <c r="F37" s="23" t="s">
        <v>50</v>
      </c>
      <c r="G37" s="23" t="s">
        <v>50</v>
      </c>
      <c r="H37" s="23" t="s">
        <v>50</v>
      </c>
      <c r="I37" s="23" t="s">
        <v>50</v>
      </c>
      <c r="J37" s="23"/>
      <c r="K37" s="23"/>
      <c r="L37" s="23" t="s">
        <v>50</v>
      </c>
      <c r="M37" s="23"/>
      <c r="N37" s="23" t="s">
        <v>50</v>
      </c>
      <c r="O37" s="23" t="s">
        <v>50</v>
      </c>
      <c r="P37" s="23" t="s">
        <v>50</v>
      </c>
      <c r="Q37" s="23" t="s">
        <v>50</v>
      </c>
      <c r="R37" s="23" t="s">
        <v>50</v>
      </c>
    </row>
    <row r="40" spans="1:18" x14ac:dyDescent="0.4">
      <c r="B40">
        <f t="shared" ref="B40:Q40" si="9">SUM(B30:B35)+SUM(B14:B26)</f>
        <v>625</v>
      </c>
      <c r="C40">
        <f t="shared" si="9"/>
        <v>261</v>
      </c>
      <c r="D40">
        <f t="shared" si="9"/>
        <v>10</v>
      </c>
      <c r="E40">
        <f t="shared" si="9"/>
        <v>128</v>
      </c>
      <c r="F40">
        <f>SUM(F30:F35)+SUM(F14:F26)</f>
        <v>100</v>
      </c>
      <c r="G40">
        <f t="shared" si="9"/>
        <v>11</v>
      </c>
      <c r="H40" s="34">
        <f t="shared" si="9"/>
        <v>5</v>
      </c>
      <c r="I40">
        <f>SUM(I30:I35)+SUM(I14:I26)</f>
        <v>1</v>
      </c>
      <c r="L40">
        <f t="shared" si="9"/>
        <v>364</v>
      </c>
      <c r="M40">
        <f t="shared" si="9"/>
        <v>227</v>
      </c>
      <c r="N40">
        <f>SUM(N30:N35)+SUM(N14:N26)</f>
        <v>36</v>
      </c>
      <c r="O40">
        <f>SUM(O30:O35)+SUM(O14:O26)</f>
        <v>52</v>
      </c>
      <c r="P40">
        <f t="shared" si="9"/>
        <v>9</v>
      </c>
      <c r="Q40">
        <f t="shared" si="9"/>
        <v>34</v>
      </c>
      <c r="R40">
        <f>SUM(R30:R35)+SUM(R14:R26)</f>
        <v>6</v>
      </c>
    </row>
  </sheetData>
  <mergeCells count="15">
    <mergeCell ref="K5:K8"/>
    <mergeCell ref="L5:L8"/>
    <mergeCell ref="N5:N8"/>
    <mergeCell ref="O5:O8"/>
    <mergeCell ref="P5:Q6"/>
    <mergeCell ref="G7:G8"/>
    <mergeCell ref="H7:H8"/>
    <mergeCell ref="P7:P8"/>
    <mergeCell ref="Q7:Q8"/>
    <mergeCell ref="A4:A8"/>
    <mergeCell ref="C5:C8"/>
    <mergeCell ref="D5:D8"/>
    <mergeCell ref="G5:H6"/>
    <mergeCell ref="I5:I8"/>
    <mergeCell ref="J5:J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179</vt:lpstr>
      <vt:lpstr>'179'!Print_Area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2020-11-16T07:34:53Z</dcterms:created>
  <dcterms:modified xsi:type="dcterms:W3CDTF">2022-11-24T00:19:42Z</dcterms:modified>
</cp:coreProperties>
</file>