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AAB\share\【04地方債・公営企業班】\12 経営比較分析表\R04経営比較分析\999 最終版\02 工業用水道事業\市町分\"/>
    </mc:Choice>
  </mc:AlternateContent>
  <workbookProtection workbookAlgorithmName="SHA-512" workbookHashValue="DHI+H6zVuS8JV8Kg5WgKzQIwdhcM3aSdFpz0xKi5tw9zR1jh16K3CUFsVNFDgjpSoiq7G4kuUHRzqZAW7avciw==" workbookSaltValue="9x30wWhTiBQMqJsIAptn+A==" workbookSpinCount="100000" lockStructure="1"/>
  <bookViews>
    <workbookView xWindow="0" yWindow="0" windowWidth="15360" windowHeight="7635"/>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GF32" i="4"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GJ90" i="4"/>
  <c r="FI90" i="4"/>
  <c r="DG90" i="4"/>
  <c r="CF90" i="4"/>
  <c r="BE90" i="4"/>
  <c r="C90" i="4"/>
  <c r="PZ81" i="4"/>
  <c r="OY81" i="4"/>
  <c r="NX81" i="4"/>
  <c r="MW81" i="4"/>
  <c r="IM81" i="4"/>
  <c r="HL81" i="4"/>
  <c r="GK81" i="4"/>
  <c r="EC81" i="4"/>
  <c r="AZ81" i="4"/>
  <c r="Y81" i="4"/>
  <c r="OY80" i="4"/>
  <c r="NX80" i="4"/>
  <c r="MW80" i="4"/>
  <c r="KO80" i="4"/>
  <c r="HL80" i="4"/>
  <c r="GK80" i="4"/>
  <c r="EC80" i="4"/>
  <c r="DB80" i="4"/>
  <c r="Y80" i="4"/>
  <c r="RA79" i="4"/>
  <c r="PZ79" i="4"/>
  <c r="OY79" i="4"/>
  <c r="NX79" i="4"/>
  <c r="KO79" i="4"/>
  <c r="JN79" i="4"/>
  <c r="IM79" i="4"/>
  <c r="HL79" i="4"/>
  <c r="EC79" i="4"/>
  <c r="DB79" i="4"/>
  <c r="CA79" i="4"/>
  <c r="AZ79" i="4"/>
  <c r="Y79" i="4"/>
  <c r="RH56" i="4"/>
  <c r="QN56" i="4"/>
  <c r="OF56" i="4"/>
  <c r="MN56" i="4"/>
  <c r="LT56" i="4"/>
  <c r="KZ56" i="4"/>
  <c r="HT56" i="4"/>
  <c r="GZ56" i="4"/>
  <c r="GF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MN54" i="4"/>
  <c r="LT54" i="4"/>
  <c r="KZ54" i="4"/>
  <c r="KF54" i="4"/>
  <c r="HT54" i="4"/>
  <c r="GZ54" i="4"/>
  <c r="GF54" i="4"/>
  <c r="FL54" i="4"/>
  <c r="ER54" i="4"/>
  <c r="CZ54" i="4"/>
  <c r="CF54" i="4"/>
  <c r="BL54" i="4"/>
  <c r="AR54" i="4"/>
  <c r="X54" i="4"/>
  <c r="RH33" i="4"/>
  <c r="PT33" i="4"/>
  <c r="OZ33" i="4"/>
  <c r="OF33" i="4"/>
  <c r="MN33" i="4"/>
  <c r="LT33" i="4"/>
  <c r="KF33" i="4"/>
  <c r="JL33" i="4"/>
  <c r="HT33" i="4"/>
  <c r="GZ33" i="4"/>
  <c r="GF33" i="4"/>
  <c r="ER33" i="4"/>
  <c r="CZ33" i="4"/>
  <c r="CF33" i="4"/>
  <c r="BL33" i="4"/>
  <c r="AR33" i="4"/>
  <c r="X33" i="4"/>
  <c r="RH32" i="4"/>
  <c r="OZ32" i="4"/>
  <c r="OF32" i="4"/>
  <c r="MN32" i="4"/>
  <c r="LT32" i="4"/>
  <c r="JL32" i="4"/>
  <c r="HT32" i="4"/>
  <c r="GZ32" i="4"/>
  <c r="CZ32" i="4"/>
  <c r="CF32" i="4"/>
  <c r="BL32" i="4"/>
  <c r="X32" i="4"/>
  <c r="RH31" i="4"/>
  <c r="QN31" i="4"/>
  <c r="PT31" i="4"/>
  <c r="OZ31" i="4"/>
  <c r="OF31" i="4"/>
  <c r="MN31" i="4"/>
  <c r="LT31" i="4"/>
  <c r="KZ31" i="4"/>
  <c r="KF31" i="4"/>
  <c r="HT31" i="4"/>
  <c r="GZ31" i="4"/>
  <c r="GF31" i="4"/>
  <c r="FL31" i="4"/>
  <c r="CZ31" i="4"/>
  <c r="CF31" i="4"/>
  <c r="BL31" i="4"/>
  <c r="AR31" i="4"/>
  <c r="LZ10" i="4"/>
  <c r="IT10" i="4"/>
  <c r="FN10" i="4"/>
  <c r="CH10" i="4"/>
  <c r="B10" i="4"/>
  <c r="PF8" i="4"/>
  <c r="LZ8" i="4"/>
  <c r="IT8" i="4"/>
  <c r="FN8" i="4"/>
  <c r="CH8" i="4"/>
  <c r="B8" i="4"/>
  <c r="B5" i="4"/>
  <c r="JL31" i="4" l="1"/>
  <c r="JL56" i="4"/>
  <c r="OZ56" i="4"/>
  <c r="CA81" i="4"/>
  <c r="JN81" i="4"/>
  <c r="RA81" i="4"/>
  <c r="ER31" i="4"/>
  <c r="KF32" i="4"/>
  <c r="PT32" i="4"/>
  <c r="CZ56" i="4"/>
  <c r="KF56" i="4"/>
  <c r="PT56" i="4"/>
  <c r="DB81" i="4"/>
  <c r="KO81" i="4"/>
  <c r="X31" i="4"/>
  <c r="ER32" i="4"/>
  <c r="KZ32" i="4"/>
  <c r="QN32" i="4"/>
  <c r="OF54" i="4"/>
  <c r="ER56" i="4"/>
  <c r="MW79" i="4"/>
  <c r="AZ80" i="4"/>
  <c r="IM80" i="4"/>
  <c r="PZ80" i="4"/>
  <c r="FL32" i="4"/>
  <c r="KZ33" i="4"/>
  <c r="QN33" i="4"/>
  <c r="JL54" i="4"/>
  <c r="GK79" i="4"/>
  <c r="CA80" i="4"/>
  <c r="JN80" i="4"/>
  <c r="RA80" i="4"/>
  <c r="AR32" i="4"/>
  <c r="V10" i="5"/>
  <c r="AF10" i="5"/>
  <c r="AJ10" i="5"/>
  <c r="AT10" i="5"/>
  <c r="BD10" i="5"/>
  <c r="BN10" i="5"/>
  <c r="BX10" i="5"/>
  <c r="CB10" i="5"/>
  <c r="CL10" i="5"/>
  <c r="CV10" i="5"/>
  <c r="DF10" i="5"/>
  <c r="DP10" i="5"/>
  <c r="DT10" i="5"/>
  <c r="ED10" i="5"/>
  <c r="FL33" i="4"/>
  <c r="FL56" i="4"/>
  <c r="W10" i="5"/>
  <c r="AG10" i="5"/>
  <c r="AQ10" i="5"/>
  <c r="AU10" i="5"/>
  <c r="BE10" i="5"/>
  <c r="BO10" i="5"/>
  <c r="BY10" i="5"/>
  <c r="CI10" i="5"/>
  <c r="CM10" i="5"/>
  <c r="CW10" i="5"/>
  <c r="DG10" i="5"/>
  <c r="DQ10" i="5"/>
  <c r="EA10" i="5"/>
  <c r="EE10" i="5"/>
  <c r="AH11"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<sst xmlns="http://schemas.openxmlformats.org/spreadsheetml/2006/main" count="262" uniqueCount="107">
  <si>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</si>
  <si>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</si>
  <si>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</si>
  <si>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</si>
  <si>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</si>
  <si>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</si>
  <si>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</si>
  <si>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</si>
  <si>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</si>
  <si>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</si>
  <si>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</si>
  <si>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</si>
  <si>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</si>
  <si>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</si>
  <si>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</si>
  <si>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</si>
  <si>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</si>
  <si>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</si>
  <si>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</si>
  <si>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</si>
  <si>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</si>
  <si>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</si>
  <si>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</si>
  <si>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</si>
  <si>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</si>
  <si>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</si>
  <si>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</si>
  <si>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</si>
  <si>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</si>
  <si>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</si>
  <si>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</si>
  <si>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</si>
  <si>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</si>
  <si>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</si>
  <si>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</si>
  <si>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</si>
  <si>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</si>
  <si>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</si>
  <si>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</si>
  <si>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</si>
  <si>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</si>
  <si>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</si>
  <si>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</si>
  <si>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</si>
  <si>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</si>
  <si>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</si>
  <si>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</si>
  <si>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</si>
  <si>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</si>
  <si>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</si>
  <si>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</si>
  <si>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</si>
  <si>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</si>
  <si>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</si>
  <si>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</si>
  <si>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</si>
  <si>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</si>
  <si>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</si>
  <si>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</si>
  <si>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</si>
  <si>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</si>
  <si>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</si>
  <si>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</si>
  <si>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</si>
  <si>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</si>
  <si>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</si>
  <si>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</si>
  <si>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</si>
  <si>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</si>
  <si>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</si>
  <si>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</si>
  <si>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</si>
  <si>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</si>
  <si>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</si>
  <si>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</si>
  <si>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</si>
  <si>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</si>
  <si>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</si>
  <si>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</si>
  <si>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</si>
  <si>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</si>
  <si>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</si>
  <si>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</si>
  <si>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</si>
  <si>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</si>
  <si>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</si>
  <si>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</si>
  <si>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</si>
  <si>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352063</t>
  </si>
  <si>
    <t>46</t>
  </si>
  <si>
    <t>02</t>
  </si>
  <si>
    <t>0</t>
  </si>
  <si>
    <t>000</t>
  </si>
  <si>
    <t>山口県　防府市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</si>
  <si>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</si>
  <si>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</si>
  <si>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</si>
  <si>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</si>
  <si>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</si>
  <si>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</si>
  <si>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</si>
  <si>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</si>
  <si>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</si>
  <si>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</si>
  <si>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有形固定資産減価償却率は、平成30年度から実施した施設整備工事により、数値は改善している。
　管路経年化率は、管内の定期的なクリーニング工事の実施により安定給水できているものの、管路の老朽化が進み、管路の更新が実施されていないことから類似団体の平均値を大きく上回っている。</t>
    <rPh sb="22" eb="24">
      <t>ジッシ</t>
    </rPh>
    <rPh sb="26" eb="28">
      <t>シセツ</t>
    </rPh>
    <rPh sb="28" eb="30">
      <t>セイビ</t>
    </rPh>
    <rPh sb="36" eb="38">
      <t>スウチ</t>
    </rPh>
    <rPh sb="39" eb="41">
      <t>カイゼン</t>
    </rPh>
    <rPh sb="56" eb="58">
      <t>カンナイ</t>
    </rPh>
    <rPh sb="59" eb="62">
      <t>テイキテキ</t>
    </rPh>
    <rPh sb="69" eb="71">
      <t>コウジ</t>
    </rPh>
    <rPh sb="72" eb="74">
      <t>ジッシ</t>
    </rPh>
    <rPh sb="77" eb="81">
      <t>アンテイキュウスイ</t>
    </rPh>
    <rPh sb="90" eb="92">
      <t>カンロ</t>
    </rPh>
    <rPh sb="93" eb="96">
      <t>ロウキュウカ</t>
    </rPh>
    <rPh sb="97" eb="98">
      <t>スス</t>
    </rPh>
    <rPh sb="100" eb="102">
      <t>カンロ</t>
    </rPh>
    <rPh sb="103" eb="105">
      <t>コウシン</t>
    </rPh>
    <rPh sb="106" eb="108">
      <t>ジッシ</t>
    </rPh>
    <rPh sb="118" eb="122">
      <t>ルイジダンタイ</t>
    </rPh>
    <rPh sb="123" eb="126">
      <t>ヘイキンチ</t>
    </rPh>
    <rPh sb="127" eb="128">
      <t>オオ</t>
    </rPh>
    <rPh sb="130" eb="132">
      <t>ウワマワ</t>
    </rPh>
    <phoneticPr fontId="5"/>
  </si>
  <si>
    <t>　当市の工業用水道事業は、昭和39年から工事に着手し、取水井5井の築造及び配水管4,103ｍの埋設、運転管理室の建設により供給を開始し、その後は、電気設備等の全面改良、非常用発電設備、取水地点の追加工事等を施工した。また、管路内のクリーニング工事を定期的に実施し、安定した給水を確保している。
　現状において、経営の健全性・効率性については、各指標が示しているとおり、良好な状態にある。一方で施設全般に老朽化が進んでいることも指標から読み取ることができる。
　今後、需要予測及び収支見通しに基づき、適正な投資水準により施設の計画的な改築・更新を行っていくことが必要である。</t>
    <rPh sb="1" eb="3">
      <t>トウシ</t>
    </rPh>
    <rPh sb="4" eb="7">
      <t>コウギョウヨウ</t>
    </rPh>
    <rPh sb="7" eb="11">
      <t>スイドウジギョウ</t>
    </rPh>
    <rPh sb="101" eb="102">
      <t>ナド</t>
    </rPh>
    <rPh sb="103" eb="105">
      <t>セコウ</t>
    </rPh>
    <rPh sb="111" eb="114">
      <t>カンロナイ</t>
    </rPh>
    <rPh sb="121" eb="123">
      <t>コウジ</t>
    </rPh>
    <rPh sb="139" eb="141">
      <t>カクホ</t>
    </rPh>
    <rPh sb="193" eb="195">
      <t>イッポウ</t>
    </rPh>
    <rPh sb="196" eb="198">
      <t>シセツ</t>
    </rPh>
    <rPh sb="198" eb="200">
      <t>ゼンパン</t>
    </rPh>
    <rPh sb="205" eb="206">
      <t>スス</t>
    </rPh>
    <rPh sb="213" eb="215">
      <t>シヒョウ</t>
    </rPh>
    <rPh sb="217" eb="218">
      <t>ヨ</t>
    </rPh>
    <rPh sb="219" eb="220">
      <t>ト</t>
    </rPh>
    <rPh sb="230" eb="232">
      <t>コンゴ</t>
    </rPh>
    <rPh sb="245" eb="246">
      <t>モト</t>
    </rPh>
    <phoneticPr fontId="5"/>
  </si>
  <si>
    <t xml:space="preserve"> 経常収支比率は100％を超え、黒字を維持しており、累積欠損金は発生しておらず、類似団体と比較して健全な経営と言える。
　流動比率は、類似団体の平均値を大きく上回り、短期的な債務に対する支払能力が確保できていることを示している。令和元年度は施設整備工事の未払金の増加等により数値が悪化しているが、一過性のものである。また、企業債残高対給水収益比率は、平成16年度に繰上償還して以降、新たな企業債を借り入れていないため、0％で推移している。
　料金回収率は100％以上かつ類似団体の平均値を超え、給水に係る必要な費用を給水収益で賄えており、給水原価は、一事業所との契約で投資効率がよいことから類似団体の平均値と比較して低い水準にある。
　施設利用率について、令和3年度は契約事業所への配水量が大きく減少したことから、類似団体の平均値を下回っている。
　平成17年度に契約事業所からの減量要望を受け、平成19年度以降は施設能力20,000m3に対して責任水量15,000m3となっており契約率は75％で推移している。</t>
    <rPh sb="13" eb="14">
      <t>コ</t>
    </rPh>
    <rPh sb="16" eb="18">
      <t>クロジ</t>
    </rPh>
    <rPh sb="19" eb="21">
      <t>イジ</t>
    </rPh>
    <rPh sb="40" eb="44">
      <t>ルイジダンタイ</t>
    </rPh>
    <rPh sb="45" eb="47">
      <t>ヒカク</t>
    </rPh>
    <rPh sb="49" eb="51">
      <t>ケンゼン</t>
    </rPh>
    <rPh sb="52" eb="54">
      <t>ケイエイ</t>
    </rPh>
    <rPh sb="55" eb="56">
      <t>イ</t>
    </rPh>
    <rPh sb="121" eb="123">
      <t>セイビ</t>
    </rPh>
    <rPh sb="123" eb="125">
      <t>コウジ</t>
    </rPh>
    <rPh sb="132" eb="133">
      <t>ナド</t>
    </rPh>
    <rPh sb="136" eb="138">
      <t>スウチ</t>
    </rPh>
    <rPh sb="139" eb="141">
      <t>アッカ</t>
    </rPh>
    <rPh sb="147" eb="150">
      <t>イッカセイ</t>
    </rPh>
    <rPh sb="160" eb="163">
      <t>キギョウサイ</t>
    </rPh>
    <rPh sb="163" eb="165">
      <t>ザンダカ</t>
    </rPh>
    <rPh sb="165" eb="166">
      <t>タイ</t>
    </rPh>
    <rPh sb="166" eb="172">
      <t>キュウスイシュウエキヒリツ</t>
    </rPh>
    <rPh sb="211" eb="213">
      <t>スイイ</t>
    </rPh>
    <rPh sb="251" eb="253">
      <t>ヒツヨウ</t>
    </rPh>
    <rPh sb="274" eb="275">
      <t>イチ</t>
    </rPh>
    <rPh sb="299" eb="302">
      <t>ヘイキンチ</t>
    </rPh>
    <rPh sb="328" eb="330">
      <t>レイワ</t>
    </rPh>
    <rPh sb="331" eb="333">
      <t>ネンド</t>
    </rPh>
    <rPh sb="341" eb="344">
      <t>ハイスイリョウ</t>
    </rPh>
    <rPh sb="345" eb="346">
      <t>オオ</t>
    </rPh>
    <rPh sb="348" eb="350">
      <t>ゲンショウ</t>
    </rPh>
    <rPh sb="357" eb="361">
      <t>ルイジダンタイ</t>
    </rPh>
    <rPh sb="362" eb="365">
      <t>ヘイキンチ</t>
    </rPh>
    <rPh sb="366" eb="368">
      <t>シタマワ</t>
    </rPh>
    <rPh sb="394" eb="395">
      <t>ウ</t>
    </rPh>
    <rPh sb="397" eb="399">
      <t>ヘイセイ</t>
    </rPh>
    <rPh sb="401" eb="403">
      <t>ネンド</t>
    </rPh>
    <rPh sb="403" eb="405">
      <t>イコウ</t>
    </rPh>
    <rPh sb="423" eb="425">
      <t>セキニン</t>
    </rPh>
    <rPh sb="425" eb="427">
      <t>スイリョウ</t>
    </rPh>
    <rPh sb="441" eb="444">
      <t>ケイヤクリツ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</si>
</sst>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84.79</c:v>
                </c:pt>
                <c:pt idx="1">
                  <c:v>68.58</c:v>
                </c:pt>
                <c:pt idx="2">
                  <c:v>67.3</c:v>
                </c:pt>
                <c:pt idx="3">
                  <c:v>50.29</c:v>
                </c:pt>
                <c:pt idx="4">
                  <c:v>51.3</c:v>
                </c:pt>
              </c:numCache>
            </c:numRef>
          </c:val>
          <c:extLst xmlns:c16r2="http://schemas.microsoft.com/office/drawing/2015/06/chart">
            <c:ext xmlns:c16="http://schemas.microsoft.com/office/drawing/2014/chart" uri="{C3380CC4-5D6E-409C-BE32-E72D297353CC}">
              <c16:uniqueId val="{00000000-71D3-4178-8729-3F50241B7BA9}"/>
            </c:ext>
          </c:extLst>
        </c:ser>
        <c:dLbls>
          <c:showLegendKey val="0"/>
          <c:showVal val="0"/>
          <c:showCatName val="0"/>
          <c:showSerName val="0"/>
          <c:showPercent val="0"/>
          <c:showBubbleSize val="0"/>
        </c:dLbls>
        <c:gapWidth val="150"/>
        <c:axId val="119774680"/>
        <c:axId val="11977703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xmlns:c16r2="http://schemas.microsoft.com/office/drawing/2015/06/chart">
            <c:ext xmlns:c16="http://schemas.microsoft.com/office/drawing/2014/chart" uri="{C3380CC4-5D6E-409C-BE32-E72D297353CC}">
              <c16:uniqueId val="{00000001-71D3-4178-8729-3F50241B7BA9}"/>
            </c:ext>
          </c:extLst>
        </c:ser>
        <c:dLbls>
          <c:showLegendKey val="0"/>
          <c:showVal val="0"/>
          <c:showCatName val="0"/>
          <c:showSerName val="0"/>
          <c:showPercent val="0"/>
          <c:showBubbleSize val="0"/>
        </c:dLbls>
        <c:marker val="1"/>
        <c:smooth val="0"/>
        <c:axId val="119774680"/>
        <c:axId val="119777032"/>
      </c:lineChart>
      <c:catAx>
        <c:axId val="119774680"/>
        <c:scaling>
          <c:orientation val="minMax"/>
        </c:scaling>
        <c:delete val="1"/>
        <c:axPos val="b"/>
        <c:numFmt formatCode="General" sourceLinked="1"/>
        <c:majorTickMark val="none"/>
        <c:minorTickMark val="none"/>
        <c:tickLblPos val="none"/>
        <c:crossAx val="119777032"/>
        <c:crosses val="autoZero"/>
        <c:auto val="1"/>
        <c:lblAlgn val="ctr"/>
        <c:lblOffset val="100"/>
        <c:noMultiLvlLbl val="1"/>
      </c:catAx>
      <c:valAx>
        <c:axId val="1197770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97746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D7-44E1-AA23-7AC01385018C}"/>
            </c:ext>
          </c:extLst>
        </c:ser>
        <c:dLbls>
          <c:showLegendKey val="0"/>
          <c:showVal val="0"/>
          <c:showCatName val="0"/>
          <c:showSerName val="0"/>
          <c:showPercent val="0"/>
          <c:showBubbleSize val="0"/>
        </c:dLbls>
        <c:gapWidth val="150"/>
        <c:axId val="119528440"/>
        <c:axId val="11953196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xmlns:c16r2="http://schemas.microsoft.com/office/drawing/2015/06/chart">
            <c:ext xmlns:c16="http://schemas.microsoft.com/office/drawing/2014/chart" uri="{C3380CC4-5D6E-409C-BE32-E72D297353CC}">
              <c16:uniqueId val="{00000001-E8D7-44E1-AA23-7AC01385018C}"/>
            </c:ext>
          </c:extLst>
        </c:ser>
        <c:dLbls>
          <c:showLegendKey val="0"/>
          <c:showVal val="0"/>
          <c:showCatName val="0"/>
          <c:showSerName val="0"/>
          <c:showPercent val="0"/>
          <c:showBubbleSize val="0"/>
        </c:dLbls>
        <c:marker val="1"/>
        <c:smooth val="0"/>
        <c:axId val="119528440"/>
        <c:axId val="119531968"/>
      </c:lineChart>
      <c:catAx>
        <c:axId val="119528440"/>
        <c:scaling>
          <c:orientation val="minMax"/>
        </c:scaling>
        <c:delete val="1"/>
        <c:axPos val="b"/>
        <c:numFmt formatCode="General" sourceLinked="1"/>
        <c:majorTickMark val="none"/>
        <c:minorTickMark val="none"/>
        <c:tickLblPos val="none"/>
        <c:crossAx val="119531968"/>
        <c:crosses val="autoZero"/>
        <c:auto val="1"/>
        <c:lblAlgn val="ctr"/>
        <c:lblOffset val="100"/>
        <c:noMultiLvlLbl val="1"/>
      </c:catAx>
      <c:valAx>
        <c:axId val="1195319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95284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126.32</c:v>
                </c:pt>
                <c:pt idx="1">
                  <c:v>124.98</c:v>
                </c:pt>
                <c:pt idx="2">
                  <c:v>114.64</c:v>
                </c:pt>
                <c:pt idx="3">
                  <c:v>132.41999999999999</c:v>
                </c:pt>
                <c:pt idx="4">
                  <c:v>127.96</c:v>
                </c:pt>
              </c:numCache>
            </c:numRef>
          </c:val>
          <c:extLst xmlns:c16r2="http://schemas.microsoft.com/office/drawing/2015/06/chart">
            <c:ext xmlns:c16="http://schemas.microsoft.com/office/drawing/2014/chart" uri="{C3380CC4-5D6E-409C-BE32-E72D297353CC}">
              <c16:uniqueId val="{00000000-7C63-43B3-9749-FFED2088D156}"/>
            </c:ext>
          </c:extLst>
        </c:ser>
        <c:dLbls>
          <c:showLegendKey val="0"/>
          <c:showVal val="0"/>
          <c:showCatName val="0"/>
          <c:showSerName val="0"/>
          <c:showPercent val="0"/>
          <c:showBubbleSize val="0"/>
        </c:dLbls>
        <c:gapWidth val="150"/>
        <c:axId val="87271112"/>
        <c:axId val="11977899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xmlns:c16r2="http://schemas.microsoft.com/office/drawing/2015/06/chart">
            <c:ext xmlns:c16="http://schemas.microsoft.com/office/drawing/2014/chart" uri="{C3380CC4-5D6E-409C-BE32-E72D297353CC}">
              <c16:uniqueId val="{00000001-7C63-43B3-9749-FFED2088D156}"/>
            </c:ext>
          </c:extLst>
        </c:ser>
        <c:dLbls>
          <c:showLegendKey val="0"/>
          <c:showVal val="0"/>
          <c:showCatName val="0"/>
          <c:showSerName val="0"/>
          <c:showPercent val="0"/>
          <c:showBubbleSize val="0"/>
        </c:dLbls>
        <c:marker val="1"/>
        <c:smooth val="0"/>
        <c:axId val="87271112"/>
        <c:axId val="119778992"/>
      </c:lineChart>
      <c:catAx>
        <c:axId val="87271112"/>
        <c:scaling>
          <c:orientation val="minMax"/>
        </c:scaling>
        <c:delete val="1"/>
        <c:axPos val="b"/>
        <c:numFmt formatCode="General" sourceLinked="1"/>
        <c:majorTickMark val="none"/>
        <c:minorTickMark val="none"/>
        <c:tickLblPos val="none"/>
        <c:crossAx val="119778992"/>
        <c:crosses val="autoZero"/>
        <c:auto val="1"/>
        <c:lblAlgn val="ctr"/>
        <c:lblOffset val="100"/>
        <c:noMultiLvlLbl val="1"/>
      </c:catAx>
      <c:valAx>
        <c:axId val="1197789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7271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96.38</c:v>
                </c:pt>
                <c:pt idx="1">
                  <c:v>96.38</c:v>
                </c:pt>
                <c:pt idx="2">
                  <c:v>96.38</c:v>
                </c:pt>
                <c:pt idx="3">
                  <c:v>93.21</c:v>
                </c:pt>
                <c:pt idx="4">
                  <c:v>93.21</c:v>
                </c:pt>
              </c:numCache>
            </c:numRef>
          </c:val>
          <c:extLst xmlns:c16r2="http://schemas.microsoft.com/office/drawing/2015/06/chart">
            <c:ext xmlns:c16="http://schemas.microsoft.com/office/drawing/2014/chart" uri="{C3380CC4-5D6E-409C-BE32-E72D297353CC}">
              <c16:uniqueId val="{00000000-55AC-47FD-A52D-7CA9A570EBB7}"/>
            </c:ext>
          </c:extLst>
        </c:ser>
        <c:dLbls>
          <c:showLegendKey val="0"/>
          <c:showVal val="0"/>
          <c:showCatName val="0"/>
          <c:showSerName val="0"/>
          <c:showPercent val="0"/>
          <c:showBubbleSize val="0"/>
        </c:dLbls>
        <c:gapWidth val="150"/>
        <c:axId val="119775464"/>
        <c:axId val="119776248"/>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xmlns:c16r2="http://schemas.microsoft.com/office/drawing/2015/06/chart">
            <c:ext xmlns:c16="http://schemas.microsoft.com/office/drawing/2014/chart" uri="{C3380CC4-5D6E-409C-BE32-E72D297353CC}">
              <c16:uniqueId val="{00000001-55AC-47FD-A52D-7CA9A570EBB7}"/>
            </c:ext>
          </c:extLst>
        </c:ser>
        <c:dLbls>
          <c:showLegendKey val="0"/>
          <c:showVal val="0"/>
          <c:showCatName val="0"/>
          <c:showSerName val="0"/>
          <c:showPercent val="0"/>
          <c:showBubbleSize val="0"/>
        </c:dLbls>
        <c:marker val="1"/>
        <c:smooth val="0"/>
        <c:axId val="119775464"/>
        <c:axId val="119776248"/>
      </c:lineChart>
      <c:catAx>
        <c:axId val="119775464"/>
        <c:scaling>
          <c:orientation val="minMax"/>
        </c:scaling>
        <c:delete val="1"/>
        <c:axPos val="b"/>
        <c:numFmt formatCode="General" sourceLinked="1"/>
        <c:majorTickMark val="none"/>
        <c:minorTickMark val="none"/>
        <c:tickLblPos val="none"/>
        <c:crossAx val="119776248"/>
        <c:crosses val="autoZero"/>
        <c:auto val="1"/>
        <c:lblAlgn val="ctr"/>
        <c:lblOffset val="100"/>
        <c:noMultiLvlLbl val="1"/>
      </c:catAx>
      <c:valAx>
        <c:axId val="1197762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97754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7A-4285-91CE-14C52D0A3B15}"/>
            </c:ext>
          </c:extLst>
        </c:ser>
        <c:dLbls>
          <c:showLegendKey val="0"/>
          <c:showVal val="0"/>
          <c:showCatName val="0"/>
          <c:showSerName val="0"/>
          <c:showPercent val="0"/>
          <c:showBubbleSize val="0"/>
        </c:dLbls>
        <c:gapWidth val="150"/>
        <c:axId val="119777424"/>
        <c:axId val="119778208"/>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xmlns:c16r2="http://schemas.microsoft.com/office/drawing/2015/06/chart">
            <c:ext xmlns:c16="http://schemas.microsoft.com/office/drawing/2014/chart" uri="{C3380CC4-5D6E-409C-BE32-E72D297353CC}">
              <c16:uniqueId val="{00000001-F27A-4285-91CE-14C52D0A3B15}"/>
            </c:ext>
          </c:extLst>
        </c:ser>
        <c:dLbls>
          <c:showLegendKey val="0"/>
          <c:showVal val="0"/>
          <c:showCatName val="0"/>
          <c:showSerName val="0"/>
          <c:showPercent val="0"/>
          <c:showBubbleSize val="0"/>
        </c:dLbls>
        <c:marker val="1"/>
        <c:smooth val="0"/>
        <c:axId val="119777424"/>
        <c:axId val="119778208"/>
      </c:lineChart>
      <c:catAx>
        <c:axId val="119777424"/>
        <c:scaling>
          <c:orientation val="minMax"/>
        </c:scaling>
        <c:delete val="1"/>
        <c:axPos val="b"/>
        <c:numFmt formatCode="General" sourceLinked="1"/>
        <c:majorTickMark val="none"/>
        <c:minorTickMark val="none"/>
        <c:tickLblPos val="none"/>
        <c:crossAx val="119778208"/>
        <c:crosses val="autoZero"/>
        <c:auto val="1"/>
        <c:lblAlgn val="ctr"/>
        <c:lblOffset val="100"/>
        <c:noMultiLvlLbl val="1"/>
      </c:catAx>
      <c:valAx>
        <c:axId val="1197782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97774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2702.95</c:v>
                </c:pt>
                <c:pt idx="1">
                  <c:v>2565.87</c:v>
                </c:pt>
                <c:pt idx="2">
                  <c:v>1052.3</c:v>
                </c:pt>
                <c:pt idx="3">
                  <c:v>3457.23</c:v>
                </c:pt>
                <c:pt idx="4">
                  <c:v>2107.16</c:v>
                </c:pt>
              </c:numCache>
            </c:numRef>
          </c:val>
          <c:extLst xmlns:c16r2="http://schemas.microsoft.com/office/drawing/2015/06/chart">
            <c:ext xmlns:c16="http://schemas.microsoft.com/office/drawing/2014/chart" uri="{C3380CC4-5D6E-409C-BE32-E72D297353CC}">
              <c16:uniqueId val="{00000000-4750-4E34-9F48-DE7D27932FD3}"/>
            </c:ext>
          </c:extLst>
        </c:ser>
        <c:dLbls>
          <c:showLegendKey val="0"/>
          <c:showVal val="0"/>
          <c:showCatName val="0"/>
          <c:showSerName val="0"/>
          <c:showPercent val="0"/>
          <c:showBubbleSize val="0"/>
        </c:dLbls>
        <c:gapWidth val="150"/>
        <c:axId val="119533144"/>
        <c:axId val="11952883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xmlns:c16r2="http://schemas.microsoft.com/office/drawing/2015/06/chart">
            <c:ext xmlns:c16="http://schemas.microsoft.com/office/drawing/2014/chart" uri="{C3380CC4-5D6E-409C-BE32-E72D297353CC}">
              <c16:uniqueId val="{00000001-4750-4E34-9F48-DE7D27932FD3}"/>
            </c:ext>
          </c:extLst>
        </c:ser>
        <c:dLbls>
          <c:showLegendKey val="0"/>
          <c:showVal val="0"/>
          <c:showCatName val="0"/>
          <c:showSerName val="0"/>
          <c:showPercent val="0"/>
          <c:showBubbleSize val="0"/>
        </c:dLbls>
        <c:marker val="1"/>
        <c:smooth val="0"/>
        <c:axId val="119533144"/>
        <c:axId val="119528832"/>
      </c:lineChart>
      <c:catAx>
        <c:axId val="119533144"/>
        <c:scaling>
          <c:orientation val="minMax"/>
        </c:scaling>
        <c:delete val="1"/>
        <c:axPos val="b"/>
        <c:numFmt formatCode="General" sourceLinked="1"/>
        <c:majorTickMark val="none"/>
        <c:minorTickMark val="none"/>
        <c:tickLblPos val="none"/>
        <c:crossAx val="119528832"/>
        <c:crosses val="autoZero"/>
        <c:auto val="1"/>
        <c:lblAlgn val="ctr"/>
        <c:lblOffset val="100"/>
        <c:noMultiLvlLbl val="1"/>
      </c:catAx>
      <c:valAx>
        <c:axId val="1195288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95331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FC-4333-9157-82DEBF9B18D2}"/>
            </c:ext>
          </c:extLst>
        </c:ser>
        <c:dLbls>
          <c:showLegendKey val="0"/>
          <c:showVal val="0"/>
          <c:showCatName val="0"/>
          <c:showSerName val="0"/>
          <c:showPercent val="0"/>
          <c:showBubbleSize val="0"/>
        </c:dLbls>
        <c:gapWidth val="150"/>
        <c:axId val="119533928"/>
        <c:axId val="119530400"/>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xmlns:c16r2="http://schemas.microsoft.com/office/drawing/2015/06/chart">
            <c:ext xmlns:c16="http://schemas.microsoft.com/office/drawing/2014/chart" uri="{C3380CC4-5D6E-409C-BE32-E72D297353CC}">
              <c16:uniqueId val="{00000001-F1FC-4333-9157-82DEBF9B18D2}"/>
            </c:ext>
          </c:extLst>
        </c:ser>
        <c:dLbls>
          <c:showLegendKey val="0"/>
          <c:showVal val="0"/>
          <c:showCatName val="0"/>
          <c:showSerName val="0"/>
          <c:showPercent val="0"/>
          <c:showBubbleSize val="0"/>
        </c:dLbls>
        <c:marker val="1"/>
        <c:smooth val="0"/>
        <c:axId val="119533928"/>
        <c:axId val="119530400"/>
      </c:lineChart>
      <c:catAx>
        <c:axId val="119533928"/>
        <c:scaling>
          <c:orientation val="minMax"/>
        </c:scaling>
        <c:delete val="1"/>
        <c:axPos val="b"/>
        <c:numFmt formatCode="General" sourceLinked="1"/>
        <c:majorTickMark val="none"/>
        <c:minorTickMark val="none"/>
        <c:tickLblPos val="none"/>
        <c:crossAx val="119530400"/>
        <c:crosses val="autoZero"/>
        <c:auto val="1"/>
        <c:lblAlgn val="ctr"/>
        <c:lblOffset val="100"/>
        <c:noMultiLvlLbl val="1"/>
      </c:catAx>
      <c:valAx>
        <c:axId val="1195304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95339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125.59</c:v>
                </c:pt>
                <c:pt idx="1">
                  <c:v>124.54</c:v>
                </c:pt>
                <c:pt idx="2">
                  <c:v>113.52</c:v>
                </c:pt>
                <c:pt idx="3">
                  <c:v>131.76</c:v>
                </c:pt>
                <c:pt idx="4">
                  <c:v>125.92</c:v>
                </c:pt>
              </c:numCache>
            </c:numRef>
          </c:val>
          <c:extLst xmlns:c16r2="http://schemas.microsoft.com/office/drawing/2015/06/chart">
            <c:ext xmlns:c16="http://schemas.microsoft.com/office/drawing/2014/chart" uri="{C3380CC4-5D6E-409C-BE32-E72D297353CC}">
              <c16:uniqueId val="{00000000-4D5C-4845-A568-C72BE2057741}"/>
            </c:ext>
          </c:extLst>
        </c:ser>
        <c:dLbls>
          <c:showLegendKey val="0"/>
          <c:showVal val="0"/>
          <c:showCatName val="0"/>
          <c:showSerName val="0"/>
          <c:showPercent val="0"/>
          <c:showBubbleSize val="0"/>
        </c:dLbls>
        <c:gapWidth val="150"/>
        <c:axId val="119531184"/>
        <c:axId val="11952922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xmlns:c16r2="http://schemas.microsoft.com/office/drawing/2015/06/chart">
            <c:ext xmlns:c16="http://schemas.microsoft.com/office/drawing/2014/chart" uri="{C3380CC4-5D6E-409C-BE32-E72D297353CC}">
              <c16:uniqueId val="{00000001-4D5C-4845-A568-C72BE2057741}"/>
            </c:ext>
          </c:extLst>
        </c:ser>
        <c:dLbls>
          <c:showLegendKey val="0"/>
          <c:showVal val="0"/>
          <c:showCatName val="0"/>
          <c:showSerName val="0"/>
          <c:showPercent val="0"/>
          <c:showBubbleSize val="0"/>
        </c:dLbls>
        <c:marker val="1"/>
        <c:smooth val="0"/>
        <c:axId val="119531184"/>
        <c:axId val="119529224"/>
      </c:lineChart>
      <c:catAx>
        <c:axId val="119531184"/>
        <c:scaling>
          <c:orientation val="minMax"/>
        </c:scaling>
        <c:delete val="1"/>
        <c:axPos val="b"/>
        <c:numFmt formatCode="General" sourceLinked="1"/>
        <c:majorTickMark val="none"/>
        <c:minorTickMark val="none"/>
        <c:tickLblPos val="none"/>
        <c:crossAx val="119529224"/>
        <c:crosses val="autoZero"/>
        <c:auto val="1"/>
        <c:lblAlgn val="ctr"/>
        <c:lblOffset val="100"/>
        <c:noMultiLvlLbl val="1"/>
      </c:catAx>
      <c:valAx>
        <c:axId val="1195292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95311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20.38</c:v>
                </c:pt>
                <c:pt idx="1">
                  <c:v>20.56</c:v>
                </c:pt>
                <c:pt idx="2">
                  <c:v>22.55</c:v>
                </c:pt>
                <c:pt idx="3">
                  <c:v>19.43</c:v>
                </c:pt>
                <c:pt idx="4">
                  <c:v>20.329999999999998</c:v>
                </c:pt>
              </c:numCache>
            </c:numRef>
          </c:val>
          <c:extLst xmlns:c16r2="http://schemas.microsoft.com/office/drawing/2015/06/chart">
            <c:ext xmlns:c16="http://schemas.microsoft.com/office/drawing/2014/chart" uri="{C3380CC4-5D6E-409C-BE32-E72D297353CC}">
              <c16:uniqueId val="{00000000-2BBB-4A9C-A508-44A4B90CB5E0}"/>
            </c:ext>
          </c:extLst>
        </c:ser>
        <c:dLbls>
          <c:showLegendKey val="0"/>
          <c:showVal val="0"/>
          <c:showCatName val="0"/>
          <c:showSerName val="0"/>
          <c:showPercent val="0"/>
          <c:showBubbleSize val="0"/>
        </c:dLbls>
        <c:gapWidth val="150"/>
        <c:axId val="119530008"/>
        <c:axId val="119529616"/>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xmlns:c16r2="http://schemas.microsoft.com/office/drawing/2015/06/chart">
            <c:ext xmlns:c16="http://schemas.microsoft.com/office/drawing/2014/chart" uri="{C3380CC4-5D6E-409C-BE32-E72D297353CC}">
              <c16:uniqueId val="{00000001-2BBB-4A9C-A508-44A4B90CB5E0}"/>
            </c:ext>
          </c:extLst>
        </c:ser>
        <c:dLbls>
          <c:showLegendKey val="0"/>
          <c:showVal val="0"/>
          <c:showCatName val="0"/>
          <c:showSerName val="0"/>
          <c:showPercent val="0"/>
          <c:showBubbleSize val="0"/>
        </c:dLbls>
        <c:marker val="1"/>
        <c:smooth val="0"/>
        <c:axId val="119530008"/>
        <c:axId val="119529616"/>
      </c:lineChart>
      <c:catAx>
        <c:axId val="119530008"/>
        <c:scaling>
          <c:orientation val="minMax"/>
        </c:scaling>
        <c:delete val="1"/>
        <c:axPos val="b"/>
        <c:numFmt formatCode="General" sourceLinked="1"/>
        <c:majorTickMark val="none"/>
        <c:minorTickMark val="none"/>
        <c:tickLblPos val="none"/>
        <c:crossAx val="119529616"/>
        <c:crosses val="autoZero"/>
        <c:auto val="1"/>
        <c:lblAlgn val="ctr"/>
        <c:lblOffset val="100"/>
        <c:noMultiLvlLbl val="1"/>
      </c:catAx>
      <c:valAx>
        <c:axId val="1195296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95300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70.53</c:v>
                </c:pt>
                <c:pt idx="1">
                  <c:v>71.56</c:v>
                </c:pt>
                <c:pt idx="2">
                  <c:v>70.66</c:v>
                </c:pt>
                <c:pt idx="3">
                  <c:v>61.75</c:v>
                </c:pt>
                <c:pt idx="4">
                  <c:v>32.409999999999997</c:v>
                </c:pt>
              </c:numCache>
            </c:numRef>
          </c:val>
          <c:extLst xmlns:c16r2="http://schemas.microsoft.com/office/drawing/2015/06/chart">
            <c:ext xmlns:c16="http://schemas.microsoft.com/office/drawing/2014/chart" uri="{C3380CC4-5D6E-409C-BE32-E72D297353CC}">
              <c16:uniqueId val="{00000000-F467-441B-9CBB-A61B0ABD4B10}"/>
            </c:ext>
          </c:extLst>
        </c:ser>
        <c:dLbls>
          <c:showLegendKey val="0"/>
          <c:showVal val="0"/>
          <c:showCatName val="0"/>
          <c:showSerName val="0"/>
          <c:showPercent val="0"/>
          <c:showBubbleSize val="0"/>
        </c:dLbls>
        <c:gapWidth val="150"/>
        <c:axId val="119530792"/>
        <c:axId val="11953432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xmlns:c16r2="http://schemas.microsoft.com/office/drawing/2015/06/chart">
            <c:ext xmlns:c16="http://schemas.microsoft.com/office/drawing/2014/chart" uri="{C3380CC4-5D6E-409C-BE32-E72D297353CC}">
              <c16:uniqueId val="{00000001-F467-441B-9CBB-A61B0ABD4B10}"/>
            </c:ext>
          </c:extLst>
        </c:ser>
        <c:dLbls>
          <c:showLegendKey val="0"/>
          <c:showVal val="0"/>
          <c:showCatName val="0"/>
          <c:showSerName val="0"/>
          <c:showPercent val="0"/>
          <c:showBubbleSize val="0"/>
        </c:dLbls>
        <c:marker val="1"/>
        <c:smooth val="0"/>
        <c:axId val="119530792"/>
        <c:axId val="119534320"/>
      </c:lineChart>
      <c:catAx>
        <c:axId val="119530792"/>
        <c:scaling>
          <c:orientation val="minMax"/>
        </c:scaling>
        <c:delete val="1"/>
        <c:axPos val="b"/>
        <c:numFmt formatCode="General" sourceLinked="1"/>
        <c:majorTickMark val="none"/>
        <c:minorTickMark val="none"/>
        <c:tickLblPos val="none"/>
        <c:crossAx val="119534320"/>
        <c:crosses val="autoZero"/>
        <c:auto val="1"/>
        <c:lblAlgn val="ctr"/>
        <c:lblOffset val="100"/>
        <c:noMultiLvlLbl val="1"/>
      </c:catAx>
      <c:valAx>
        <c:axId val="1195343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95307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75</c:v>
                </c:pt>
                <c:pt idx="1">
                  <c:v>75</c:v>
                </c:pt>
                <c:pt idx="2">
                  <c:v>75</c:v>
                </c:pt>
                <c:pt idx="3">
                  <c:v>75</c:v>
                </c:pt>
                <c:pt idx="4">
                  <c:v>75</c:v>
                </c:pt>
              </c:numCache>
            </c:numRef>
          </c:val>
          <c:extLst xmlns:c16r2="http://schemas.microsoft.com/office/drawing/2015/06/chart">
            <c:ext xmlns:c16="http://schemas.microsoft.com/office/drawing/2014/chart" uri="{C3380CC4-5D6E-409C-BE32-E72D297353CC}">
              <c16:uniqueId val="{00000000-BE92-4076-B328-9CCEFE25459F}"/>
            </c:ext>
          </c:extLst>
        </c:ser>
        <c:dLbls>
          <c:showLegendKey val="0"/>
          <c:showVal val="0"/>
          <c:showCatName val="0"/>
          <c:showSerName val="0"/>
          <c:showPercent val="0"/>
          <c:showBubbleSize val="0"/>
        </c:dLbls>
        <c:gapWidth val="150"/>
        <c:axId val="119531576"/>
        <c:axId val="119528048"/>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xmlns:c16r2="http://schemas.microsoft.com/office/drawing/2015/06/chart">
            <c:ext xmlns:c16="http://schemas.microsoft.com/office/drawing/2014/chart" uri="{C3380CC4-5D6E-409C-BE32-E72D297353CC}">
              <c16:uniqueId val="{00000001-BE92-4076-B328-9CCEFE25459F}"/>
            </c:ext>
          </c:extLst>
        </c:ser>
        <c:dLbls>
          <c:showLegendKey val="0"/>
          <c:showVal val="0"/>
          <c:showCatName val="0"/>
          <c:showSerName val="0"/>
          <c:showPercent val="0"/>
          <c:showBubbleSize val="0"/>
        </c:dLbls>
        <c:marker val="1"/>
        <c:smooth val="0"/>
        <c:axId val="119531576"/>
        <c:axId val="119528048"/>
      </c:lineChart>
      <c:catAx>
        <c:axId val="119531576"/>
        <c:scaling>
          <c:orientation val="minMax"/>
        </c:scaling>
        <c:delete val="1"/>
        <c:axPos val="b"/>
        <c:numFmt formatCode="General" sourceLinked="1"/>
        <c:majorTickMark val="none"/>
        <c:minorTickMark val="none"/>
        <c:tickLblPos val="none"/>
        <c:crossAx val="119528048"/>
        <c:crosses val="autoZero"/>
        <c:auto val="1"/>
        <c:lblAlgn val="ctr"/>
        <c:lblOffset val="100"/>
        <c:noMultiLvlLbl val="1"/>
      </c:catAx>
      <c:valAx>
        <c:axId val="1195280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95315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GU10" zoomScale="80" zoomScaleNormal="80" workbookViewId="0">
      <selection activeCell="SM46" sqref="SM46:TA47"/>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c r="A5" s="2"/>
      <c r="B5" s="50" t="str">
        <f>データ!H7</f>
        <v>山口県　防府市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20000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6481</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83.2</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15000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126.32</v>
      </c>
      <c r="Y32" s="121"/>
      <c r="Z32" s="121"/>
      <c r="AA32" s="121"/>
      <c r="AB32" s="121"/>
      <c r="AC32" s="121"/>
      <c r="AD32" s="121"/>
      <c r="AE32" s="121"/>
      <c r="AF32" s="121"/>
      <c r="AG32" s="121"/>
      <c r="AH32" s="121"/>
      <c r="AI32" s="121"/>
      <c r="AJ32" s="121"/>
      <c r="AK32" s="121"/>
      <c r="AL32" s="121"/>
      <c r="AM32" s="121"/>
      <c r="AN32" s="121"/>
      <c r="AO32" s="121"/>
      <c r="AP32" s="121"/>
      <c r="AQ32" s="122"/>
      <c r="AR32" s="120">
        <f>データ!U6</f>
        <v>124.98</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114.64</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132.41999999999999</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127.96</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2702.95</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2565.87</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1052.3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3457.23</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2107.16</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109.1</v>
      </c>
      <c r="Y33" s="121"/>
      <c r="Z33" s="121"/>
      <c r="AA33" s="121"/>
      <c r="AB33" s="121"/>
      <c r="AC33" s="121"/>
      <c r="AD33" s="121"/>
      <c r="AE33" s="121"/>
      <c r="AF33" s="121"/>
      <c r="AG33" s="121"/>
      <c r="AH33" s="121"/>
      <c r="AI33" s="121"/>
      <c r="AJ33" s="121"/>
      <c r="AK33" s="121"/>
      <c r="AL33" s="121"/>
      <c r="AM33" s="121"/>
      <c r="AN33" s="121"/>
      <c r="AO33" s="121"/>
      <c r="AP33" s="121"/>
      <c r="AQ33" s="122"/>
      <c r="AR33" s="120">
        <f>データ!Z6</f>
        <v>108.18</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114.99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110.04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82.78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79.27</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75.56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68.38</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66.13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649.91999999999996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680.22</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786.06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771.18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815.18</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531.53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504.73</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450.91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444.01</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413.29</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125.59</v>
      </c>
      <c r="Y55" s="121"/>
      <c r="Z55" s="121"/>
      <c r="AA55" s="121"/>
      <c r="AB55" s="121"/>
      <c r="AC55" s="121"/>
      <c r="AD55" s="121"/>
      <c r="AE55" s="121"/>
      <c r="AF55" s="121"/>
      <c r="AG55" s="121"/>
      <c r="AH55" s="121"/>
      <c r="AI55" s="121"/>
      <c r="AJ55" s="121"/>
      <c r="AK55" s="121"/>
      <c r="AL55" s="121"/>
      <c r="AM55" s="121"/>
      <c r="AN55" s="121"/>
      <c r="AO55" s="121"/>
      <c r="AP55" s="121"/>
      <c r="AQ55" s="122"/>
      <c r="AR55" s="120">
        <f>データ!BM6</f>
        <v>124.54</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113.52</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131.76</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125.92</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20.38</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20.56</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22.55</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19.43</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20.329999999999998</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70.53</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71.56</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70.66</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61.75</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32.409999999999997</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75</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75</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75</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75</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75</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93.31</v>
      </c>
      <c r="Y56" s="121"/>
      <c r="Z56" s="121"/>
      <c r="AA56" s="121"/>
      <c r="AB56" s="121"/>
      <c r="AC56" s="121"/>
      <c r="AD56" s="121"/>
      <c r="AE56" s="121"/>
      <c r="AF56" s="121"/>
      <c r="AG56" s="121"/>
      <c r="AH56" s="121"/>
      <c r="AI56" s="121"/>
      <c r="AJ56" s="121"/>
      <c r="AK56" s="121"/>
      <c r="AL56" s="121"/>
      <c r="AM56" s="121"/>
      <c r="AN56" s="121"/>
      <c r="AO56" s="121"/>
      <c r="AP56" s="121"/>
      <c r="AQ56" s="122"/>
      <c r="AR56" s="120">
        <f>データ!BR6</f>
        <v>92.2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103.39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96.49</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101.92</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33.81</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34.33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30.96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33.229999999999997</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31.6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43.85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44.05</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45.51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44.67</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41.71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61.64</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61.85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64.14</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63.89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64.7</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c r="A79" s="2"/>
      <c r="B79" s="13"/>
      <c r="C79" s="2"/>
      <c r="D79" s="2"/>
      <c r="E79" s="2"/>
      <c r="F79" s="2"/>
      <c r="G79" s="2"/>
      <c r="H79" s="2"/>
      <c r="I79" s="2"/>
      <c r="J79" s="15"/>
      <c r="K79" s="2"/>
      <c r="L79" s="138"/>
      <c r="M79" s="138"/>
      <c r="N79" s="138"/>
      <c r="O79" s="138"/>
      <c r="P79" s="138"/>
      <c r="Q79" s="138"/>
      <c r="R79" s="138"/>
      <c r="S79" s="138"/>
      <c r="T79" s="138"/>
      <c r="U79" s="138"/>
      <c r="V79" s="138"/>
      <c r="W79" s="138"/>
      <c r="X79" s="139"/>
      <c r="Y79" s="135" t="str">
        <f>データ!$B$10</f>
        <v>H29</v>
      </c>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7"/>
      <c r="AZ79" s="135" t="str">
        <f>データ!$C$10</f>
        <v>H30</v>
      </c>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7"/>
      <c r="CA79" s="135" t="str">
        <f>データ!$D$10</f>
        <v>R01</v>
      </c>
      <c r="CB79" s="136"/>
      <c r="CC79" s="136"/>
      <c r="CD79" s="136"/>
      <c r="CE79" s="136"/>
      <c r="CF79" s="136"/>
      <c r="CG79" s="136"/>
      <c r="CH79" s="136"/>
      <c r="CI79" s="136"/>
      <c r="CJ79" s="136"/>
      <c r="CK79" s="136"/>
      <c r="CL79" s="136"/>
      <c r="CM79" s="136"/>
      <c r="CN79" s="136"/>
      <c r="CO79" s="136"/>
      <c r="CP79" s="136"/>
      <c r="CQ79" s="136"/>
      <c r="CR79" s="136"/>
      <c r="CS79" s="136"/>
      <c r="CT79" s="136"/>
      <c r="CU79" s="136"/>
      <c r="CV79" s="136"/>
      <c r="CW79" s="136"/>
      <c r="CX79" s="136"/>
      <c r="CY79" s="136"/>
      <c r="CZ79" s="136"/>
      <c r="DA79" s="137"/>
      <c r="DB79" s="135" t="str">
        <f>データ!$E$10</f>
        <v>R02</v>
      </c>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7"/>
      <c r="EC79" s="135" t="str">
        <f>データ!$F$10</f>
        <v>R03</v>
      </c>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7"/>
      <c r="FD79" s="2"/>
      <c r="FE79" s="18"/>
      <c r="FF79" s="2"/>
      <c r="FG79" s="2"/>
      <c r="FH79" s="2"/>
      <c r="FI79" s="2"/>
      <c r="FJ79" s="2"/>
      <c r="FK79" s="2"/>
      <c r="FL79" s="2"/>
      <c r="FM79" s="2"/>
      <c r="FN79" s="2"/>
      <c r="FO79" s="2"/>
      <c r="FP79" s="2"/>
      <c r="FQ79" s="2"/>
      <c r="FR79" s="2"/>
      <c r="FS79" s="2"/>
      <c r="FT79" s="2"/>
      <c r="FU79" s="2"/>
      <c r="FV79" s="15"/>
      <c r="FW79" s="2"/>
      <c r="FX79" s="138"/>
      <c r="FY79" s="138"/>
      <c r="FZ79" s="138"/>
      <c r="GA79" s="138"/>
      <c r="GB79" s="138"/>
      <c r="GC79" s="138"/>
      <c r="GD79" s="138"/>
      <c r="GE79" s="138"/>
      <c r="GF79" s="138"/>
      <c r="GG79" s="138"/>
      <c r="GH79" s="138"/>
      <c r="GI79" s="138"/>
      <c r="GJ79" s="139"/>
      <c r="GK79" s="135" t="str">
        <f>データ!$B$10</f>
        <v>H29</v>
      </c>
      <c r="GL79" s="136"/>
      <c r="GM79" s="136"/>
      <c r="GN79" s="136"/>
      <c r="GO79" s="136"/>
      <c r="GP79" s="136"/>
      <c r="GQ79" s="136"/>
      <c r="GR79" s="136"/>
      <c r="GS79" s="136"/>
      <c r="GT79" s="136"/>
      <c r="GU79" s="136"/>
      <c r="GV79" s="136"/>
      <c r="GW79" s="136"/>
      <c r="GX79" s="136"/>
      <c r="GY79" s="136"/>
      <c r="GZ79" s="136"/>
      <c r="HA79" s="136"/>
      <c r="HB79" s="136"/>
      <c r="HC79" s="136"/>
      <c r="HD79" s="136"/>
      <c r="HE79" s="136"/>
      <c r="HF79" s="136"/>
      <c r="HG79" s="136"/>
      <c r="HH79" s="136"/>
      <c r="HI79" s="136"/>
      <c r="HJ79" s="136"/>
      <c r="HK79" s="137"/>
      <c r="HL79" s="135" t="str">
        <f>データ!$C$10</f>
        <v>H30</v>
      </c>
      <c r="HM79" s="136"/>
      <c r="HN79" s="136"/>
      <c r="HO79" s="136"/>
      <c r="HP79" s="136"/>
      <c r="HQ79" s="136"/>
      <c r="HR79" s="136"/>
      <c r="HS79" s="136"/>
      <c r="HT79" s="136"/>
      <c r="HU79" s="136"/>
      <c r="HV79" s="136"/>
      <c r="HW79" s="136"/>
      <c r="HX79" s="136"/>
      <c r="HY79" s="136"/>
      <c r="HZ79" s="136"/>
      <c r="IA79" s="136"/>
      <c r="IB79" s="136"/>
      <c r="IC79" s="136"/>
      <c r="ID79" s="136"/>
      <c r="IE79" s="136"/>
      <c r="IF79" s="136"/>
      <c r="IG79" s="136"/>
      <c r="IH79" s="136"/>
      <c r="II79" s="136"/>
      <c r="IJ79" s="136"/>
      <c r="IK79" s="136"/>
      <c r="IL79" s="137"/>
      <c r="IM79" s="135" t="str">
        <f>データ!$D$10</f>
        <v>R01</v>
      </c>
      <c r="IN79" s="136"/>
      <c r="IO79" s="136"/>
      <c r="IP79" s="136"/>
      <c r="IQ79" s="136"/>
      <c r="IR79" s="136"/>
      <c r="IS79" s="136"/>
      <c r="IT79" s="136"/>
      <c r="IU79" s="136"/>
      <c r="IV79" s="136"/>
      <c r="IW79" s="136"/>
      <c r="IX79" s="136"/>
      <c r="IY79" s="136"/>
      <c r="IZ79" s="136"/>
      <c r="JA79" s="136"/>
      <c r="JB79" s="136"/>
      <c r="JC79" s="136"/>
      <c r="JD79" s="136"/>
      <c r="JE79" s="136"/>
      <c r="JF79" s="136"/>
      <c r="JG79" s="136"/>
      <c r="JH79" s="136"/>
      <c r="JI79" s="136"/>
      <c r="JJ79" s="136"/>
      <c r="JK79" s="136"/>
      <c r="JL79" s="136"/>
      <c r="JM79" s="137"/>
      <c r="JN79" s="135" t="str">
        <f>データ!$E$10</f>
        <v>R02</v>
      </c>
      <c r="JO79" s="136"/>
      <c r="JP79" s="136"/>
      <c r="JQ79" s="136"/>
      <c r="JR79" s="136"/>
      <c r="JS79" s="136"/>
      <c r="JT79" s="136"/>
      <c r="JU79" s="136"/>
      <c r="JV79" s="136"/>
      <c r="JW79" s="136"/>
      <c r="JX79" s="136"/>
      <c r="JY79" s="136"/>
      <c r="JZ79" s="136"/>
      <c r="KA79" s="136"/>
      <c r="KB79" s="136"/>
      <c r="KC79" s="136"/>
      <c r="KD79" s="136"/>
      <c r="KE79" s="136"/>
      <c r="KF79" s="136"/>
      <c r="KG79" s="136"/>
      <c r="KH79" s="136"/>
      <c r="KI79" s="136"/>
      <c r="KJ79" s="136"/>
      <c r="KK79" s="136"/>
      <c r="KL79" s="136"/>
      <c r="KM79" s="136"/>
      <c r="KN79" s="137"/>
      <c r="KO79" s="135" t="str">
        <f>データ!$F$10</f>
        <v>R03</v>
      </c>
      <c r="KP79" s="136"/>
      <c r="KQ79" s="136"/>
      <c r="KR79" s="136"/>
      <c r="KS79" s="136"/>
      <c r="KT79" s="136"/>
      <c r="KU79" s="136"/>
      <c r="KV79" s="136"/>
      <c r="KW79" s="136"/>
      <c r="KX79" s="136"/>
      <c r="KY79" s="136"/>
      <c r="KZ79" s="136"/>
      <c r="LA79" s="136"/>
      <c r="LB79" s="136"/>
      <c r="LC79" s="136"/>
      <c r="LD79" s="136"/>
      <c r="LE79" s="136"/>
      <c r="LF79" s="136"/>
      <c r="LG79" s="136"/>
      <c r="LH79" s="136"/>
      <c r="LI79" s="136"/>
      <c r="LJ79" s="136"/>
      <c r="LK79" s="136"/>
      <c r="LL79" s="136"/>
      <c r="LM79" s="136"/>
      <c r="LN79" s="136"/>
      <c r="LO79" s="137"/>
      <c r="LP79" s="2"/>
      <c r="LQ79" s="18"/>
      <c r="LR79" s="2"/>
      <c r="LS79" s="2"/>
      <c r="LT79" s="2"/>
      <c r="LU79" s="2"/>
      <c r="LV79" s="2"/>
      <c r="LW79" s="2"/>
      <c r="LX79" s="2"/>
      <c r="LY79" s="2"/>
      <c r="LZ79" s="2"/>
      <c r="MA79" s="2"/>
      <c r="MB79" s="2"/>
      <c r="MC79" s="2"/>
      <c r="MD79" s="2"/>
      <c r="ME79" s="2"/>
      <c r="MF79" s="2"/>
      <c r="MG79" s="2"/>
      <c r="MH79" s="15"/>
      <c r="MI79" s="2"/>
      <c r="MJ79" s="138"/>
      <c r="MK79" s="138"/>
      <c r="ML79" s="138"/>
      <c r="MM79" s="138"/>
      <c r="MN79" s="138"/>
      <c r="MO79" s="138"/>
      <c r="MP79" s="138"/>
      <c r="MQ79" s="138"/>
      <c r="MR79" s="138"/>
      <c r="MS79" s="138"/>
      <c r="MT79" s="138"/>
      <c r="MU79" s="138"/>
      <c r="MV79" s="139"/>
      <c r="MW79" s="135" t="str">
        <f>データ!$B$10</f>
        <v>H29</v>
      </c>
      <c r="MX79" s="136"/>
      <c r="MY79" s="136"/>
      <c r="MZ79" s="136"/>
      <c r="NA79" s="136"/>
      <c r="NB79" s="136"/>
      <c r="NC79" s="136"/>
      <c r="ND79" s="136"/>
      <c r="NE79" s="136"/>
      <c r="NF79" s="136"/>
      <c r="NG79" s="136"/>
      <c r="NH79" s="136"/>
      <c r="NI79" s="136"/>
      <c r="NJ79" s="136"/>
      <c r="NK79" s="136"/>
      <c r="NL79" s="136"/>
      <c r="NM79" s="136"/>
      <c r="NN79" s="136"/>
      <c r="NO79" s="136"/>
      <c r="NP79" s="136"/>
      <c r="NQ79" s="136"/>
      <c r="NR79" s="136"/>
      <c r="NS79" s="136"/>
      <c r="NT79" s="136"/>
      <c r="NU79" s="136"/>
      <c r="NV79" s="136"/>
      <c r="NW79" s="137"/>
      <c r="NX79" s="135" t="str">
        <f>データ!$C$10</f>
        <v>H30</v>
      </c>
      <c r="NY79" s="136"/>
      <c r="NZ79" s="136"/>
      <c r="OA79" s="136"/>
      <c r="OB79" s="136"/>
      <c r="OC79" s="136"/>
      <c r="OD79" s="136"/>
      <c r="OE79" s="136"/>
      <c r="OF79" s="136"/>
      <c r="OG79" s="136"/>
      <c r="OH79" s="136"/>
      <c r="OI79" s="136"/>
      <c r="OJ79" s="136"/>
      <c r="OK79" s="136"/>
      <c r="OL79" s="136"/>
      <c r="OM79" s="136"/>
      <c r="ON79" s="136"/>
      <c r="OO79" s="136"/>
      <c r="OP79" s="136"/>
      <c r="OQ79" s="136"/>
      <c r="OR79" s="136"/>
      <c r="OS79" s="136"/>
      <c r="OT79" s="136"/>
      <c r="OU79" s="136"/>
      <c r="OV79" s="136"/>
      <c r="OW79" s="136"/>
      <c r="OX79" s="137"/>
      <c r="OY79" s="135" t="str">
        <f>データ!$D$10</f>
        <v>R01</v>
      </c>
      <c r="OZ79" s="136"/>
      <c r="PA79" s="136"/>
      <c r="PB79" s="136"/>
      <c r="PC79" s="136"/>
      <c r="PD79" s="136"/>
      <c r="PE79" s="136"/>
      <c r="PF79" s="136"/>
      <c r="PG79" s="136"/>
      <c r="PH79" s="136"/>
      <c r="PI79" s="136"/>
      <c r="PJ79" s="136"/>
      <c r="PK79" s="136"/>
      <c r="PL79" s="136"/>
      <c r="PM79" s="136"/>
      <c r="PN79" s="136"/>
      <c r="PO79" s="136"/>
      <c r="PP79" s="136"/>
      <c r="PQ79" s="136"/>
      <c r="PR79" s="136"/>
      <c r="PS79" s="136"/>
      <c r="PT79" s="136"/>
      <c r="PU79" s="136"/>
      <c r="PV79" s="136"/>
      <c r="PW79" s="136"/>
      <c r="PX79" s="136"/>
      <c r="PY79" s="137"/>
      <c r="PZ79" s="135" t="str">
        <f>データ!$E$10</f>
        <v>R02</v>
      </c>
      <c r="QA79" s="136"/>
      <c r="QB79" s="136"/>
      <c r="QC79" s="136"/>
      <c r="QD79" s="136"/>
      <c r="QE79" s="136"/>
      <c r="QF79" s="136"/>
      <c r="QG79" s="136"/>
      <c r="QH79" s="136"/>
      <c r="QI79" s="136"/>
      <c r="QJ79" s="136"/>
      <c r="QK79" s="136"/>
      <c r="QL79" s="136"/>
      <c r="QM79" s="136"/>
      <c r="QN79" s="136"/>
      <c r="QO79" s="136"/>
      <c r="QP79" s="136"/>
      <c r="QQ79" s="136"/>
      <c r="QR79" s="136"/>
      <c r="QS79" s="136"/>
      <c r="QT79" s="136"/>
      <c r="QU79" s="136"/>
      <c r="QV79" s="136"/>
      <c r="QW79" s="136"/>
      <c r="QX79" s="136"/>
      <c r="QY79" s="136"/>
      <c r="QZ79" s="137"/>
      <c r="RA79" s="135" t="str">
        <f>データ!$F$10</f>
        <v>R03</v>
      </c>
      <c r="RB79" s="136"/>
      <c r="RC79" s="136"/>
      <c r="RD79" s="136"/>
      <c r="RE79" s="136"/>
      <c r="RF79" s="136"/>
      <c r="RG79" s="136"/>
      <c r="RH79" s="136"/>
      <c r="RI79" s="136"/>
      <c r="RJ79" s="136"/>
      <c r="RK79" s="136"/>
      <c r="RL79" s="136"/>
      <c r="RM79" s="136"/>
      <c r="RN79" s="136"/>
      <c r="RO79" s="136"/>
      <c r="RP79" s="136"/>
      <c r="RQ79" s="136"/>
      <c r="RR79" s="136"/>
      <c r="RS79" s="136"/>
      <c r="RT79" s="136"/>
      <c r="RU79" s="136"/>
      <c r="RV79" s="136"/>
      <c r="RW79" s="136"/>
      <c r="RX79" s="136"/>
      <c r="RY79" s="136"/>
      <c r="RZ79" s="136"/>
      <c r="SA79" s="137"/>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c r="A80" s="2"/>
      <c r="B80" s="13"/>
      <c r="C80" s="2"/>
      <c r="D80" s="2"/>
      <c r="E80" s="2"/>
      <c r="F80" s="2"/>
      <c r="G80" s="2"/>
      <c r="H80" s="2"/>
      <c r="I80" s="2"/>
      <c r="J80" s="15"/>
      <c r="K80" s="2"/>
      <c r="L80" s="141" t="s">
        <v>23</v>
      </c>
      <c r="M80" s="141"/>
      <c r="N80" s="141"/>
      <c r="O80" s="141"/>
      <c r="P80" s="141"/>
      <c r="Q80" s="141"/>
      <c r="R80" s="141"/>
      <c r="S80" s="141"/>
      <c r="T80" s="141"/>
      <c r="U80" s="141"/>
      <c r="V80" s="141"/>
      <c r="W80" s="141"/>
      <c r="X80" s="141"/>
      <c r="Y80" s="140">
        <f>データ!DD6</f>
        <v>84.79</v>
      </c>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f>データ!DE6</f>
        <v>68.58</v>
      </c>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f>データ!DF6</f>
        <v>67.3</v>
      </c>
      <c r="CB80" s="140"/>
      <c r="CC80" s="140"/>
      <c r="CD80" s="140"/>
      <c r="CE80" s="140"/>
      <c r="CF80" s="140"/>
      <c r="CG80" s="140"/>
      <c r="CH80" s="140"/>
      <c r="CI80" s="140"/>
      <c r="CJ80" s="140"/>
      <c r="CK80" s="140"/>
      <c r="CL80" s="140"/>
      <c r="CM80" s="140"/>
      <c r="CN80" s="140"/>
      <c r="CO80" s="140"/>
      <c r="CP80" s="140"/>
      <c r="CQ80" s="140"/>
      <c r="CR80" s="140"/>
      <c r="CS80" s="140"/>
      <c r="CT80" s="140"/>
      <c r="CU80" s="140"/>
      <c r="CV80" s="140"/>
      <c r="CW80" s="140"/>
      <c r="CX80" s="140"/>
      <c r="CY80" s="140"/>
      <c r="CZ80" s="140"/>
      <c r="DA80" s="140"/>
      <c r="DB80" s="140">
        <f>データ!DG6</f>
        <v>50.29</v>
      </c>
      <c r="DC80" s="140"/>
      <c r="DD80" s="140"/>
      <c r="DE80" s="140"/>
      <c r="DF80" s="140"/>
      <c r="DG80" s="140"/>
      <c r="DH80" s="140"/>
      <c r="DI80" s="140"/>
      <c r="DJ80" s="140"/>
      <c r="DK80" s="140"/>
      <c r="DL80" s="140"/>
      <c r="DM80" s="140"/>
      <c r="DN80" s="140"/>
      <c r="DO80" s="140"/>
      <c r="DP80" s="140"/>
      <c r="DQ80" s="140"/>
      <c r="DR80" s="140"/>
      <c r="DS80" s="140"/>
      <c r="DT80" s="140"/>
      <c r="DU80" s="140"/>
      <c r="DV80" s="140"/>
      <c r="DW80" s="140"/>
      <c r="DX80" s="140"/>
      <c r="DY80" s="140"/>
      <c r="DZ80" s="140"/>
      <c r="EA80" s="140"/>
      <c r="EB80" s="140"/>
      <c r="EC80" s="140">
        <f>データ!DH6</f>
        <v>51.3</v>
      </c>
      <c r="ED80" s="140"/>
      <c r="EE80" s="140"/>
      <c r="EF80" s="140"/>
      <c r="EG80" s="140"/>
      <c r="EH80" s="140"/>
      <c r="EI80" s="140"/>
      <c r="EJ80" s="140"/>
      <c r="EK80" s="140"/>
      <c r="EL80" s="140"/>
      <c r="EM80" s="140"/>
      <c r="EN80" s="140"/>
      <c r="EO80" s="140"/>
      <c r="EP80" s="140"/>
      <c r="EQ80" s="140"/>
      <c r="ER80" s="140"/>
      <c r="ES80" s="140"/>
      <c r="ET80" s="140"/>
      <c r="EU80" s="140"/>
      <c r="EV80" s="140"/>
      <c r="EW80" s="140"/>
      <c r="EX80" s="140"/>
      <c r="EY80" s="140"/>
      <c r="EZ80" s="140"/>
      <c r="FA80" s="140"/>
      <c r="FB80" s="140"/>
      <c r="FC80" s="140"/>
      <c r="FD80" s="2"/>
      <c r="FE80" s="18"/>
      <c r="FF80" s="2"/>
      <c r="FG80" s="2"/>
      <c r="FH80" s="2"/>
      <c r="FI80" s="2"/>
      <c r="FJ80" s="2"/>
      <c r="FK80" s="2"/>
      <c r="FL80" s="2"/>
      <c r="FM80" s="2"/>
      <c r="FN80" s="2"/>
      <c r="FO80" s="2"/>
      <c r="FP80" s="2"/>
      <c r="FQ80" s="2"/>
      <c r="FR80" s="2"/>
      <c r="FS80" s="2"/>
      <c r="FT80" s="2"/>
      <c r="FU80" s="2"/>
      <c r="FV80" s="15"/>
      <c r="FW80" s="2"/>
      <c r="FX80" s="141" t="s">
        <v>23</v>
      </c>
      <c r="FY80" s="141"/>
      <c r="FZ80" s="141"/>
      <c r="GA80" s="141"/>
      <c r="GB80" s="141"/>
      <c r="GC80" s="141"/>
      <c r="GD80" s="141"/>
      <c r="GE80" s="141"/>
      <c r="GF80" s="141"/>
      <c r="GG80" s="141"/>
      <c r="GH80" s="141"/>
      <c r="GI80" s="141"/>
      <c r="GJ80" s="141"/>
      <c r="GK80" s="140">
        <f>データ!DO6</f>
        <v>96.38</v>
      </c>
      <c r="GL80" s="140"/>
      <c r="GM80" s="140"/>
      <c r="GN80" s="140"/>
      <c r="GO80" s="140"/>
      <c r="GP80" s="140"/>
      <c r="GQ80" s="140"/>
      <c r="GR80" s="140"/>
      <c r="GS80" s="140"/>
      <c r="GT80" s="140"/>
      <c r="GU80" s="140"/>
      <c r="GV80" s="140"/>
      <c r="GW80" s="140"/>
      <c r="GX80" s="140"/>
      <c r="GY80" s="140"/>
      <c r="GZ80" s="140"/>
      <c r="HA80" s="140"/>
      <c r="HB80" s="140"/>
      <c r="HC80" s="140"/>
      <c r="HD80" s="140"/>
      <c r="HE80" s="140"/>
      <c r="HF80" s="140"/>
      <c r="HG80" s="140"/>
      <c r="HH80" s="140"/>
      <c r="HI80" s="140"/>
      <c r="HJ80" s="140"/>
      <c r="HK80" s="140"/>
      <c r="HL80" s="140">
        <f>データ!DP6</f>
        <v>96.38</v>
      </c>
      <c r="HM80" s="140"/>
      <c r="HN80" s="140"/>
      <c r="HO80" s="140"/>
      <c r="HP80" s="140"/>
      <c r="HQ80" s="140"/>
      <c r="HR80" s="140"/>
      <c r="HS80" s="140"/>
      <c r="HT80" s="140"/>
      <c r="HU80" s="140"/>
      <c r="HV80" s="140"/>
      <c r="HW80" s="140"/>
      <c r="HX80" s="140"/>
      <c r="HY80" s="140"/>
      <c r="HZ80" s="140"/>
      <c r="IA80" s="140"/>
      <c r="IB80" s="140"/>
      <c r="IC80" s="140"/>
      <c r="ID80" s="140"/>
      <c r="IE80" s="140"/>
      <c r="IF80" s="140"/>
      <c r="IG80" s="140"/>
      <c r="IH80" s="140"/>
      <c r="II80" s="140"/>
      <c r="IJ80" s="140"/>
      <c r="IK80" s="140"/>
      <c r="IL80" s="140"/>
      <c r="IM80" s="140">
        <f>データ!DQ6</f>
        <v>96.38</v>
      </c>
      <c r="IN80" s="140"/>
      <c r="IO80" s="140"/>
      <c r="IP80" s="140"/>
      <c r="IQ80" s="140"/>
      <c r="IR80" s="140"/>
      <c r="IS80" s="140"/>
      <c r="IT80" s="140"/>
      <c r="IU80" s="140"/>
      <c r="IV80" s="140"/>
      <c r="IW80" s="140"/>
      <c r="IX80" s="140"/>
      <c r="IY80" s="140"/>
      <c r="IZ80" s="140"/>
      <c r="JA80" s="140"/>
      <c r="JB80" s="140"/>
      <c r="JC80" s="140"/>
      <c r="JD80" s="140"/>
      <c r="JE80" s="140"/>
      <c r="JF80" s="140"/>
      <c r="JG80" s="140"/>
      <c r="JH80" s="140"/>
      <c r="JI80" s="140"/>
      <c r="JJ80" s="140"/>
      <c r="JK80" s="140"/>
      <c r="JL80" s="140"/>
      <c r="JM80" s="140"/>
      <c r="JN80" s="140">
        <f>データ!DR6</f>
        <v>93.21</v>
      </c>
      <c r="JO80" s="140"/>
      <c r="JP80" s="140"/>
      <c r="JQ80" s="140"/>
      <c r="JR80" s="140"/>
      <c r="JS80" s="140"/>
      <c r="JT80" s="140"/>
      <c r="JU80" s="140"/>
      <c r="JV80" s="140"/>
      <c r="JW80" s="140"/>
      <c r="JX80" s="140"/>
      <c r="JY80" s="140"/>
      <c r="JZ80" s="140"/>
      <c r="KA80" s="140"/>
      <c r="KB80" s="140"/>
      <c r="KC80" s="140"/>
      <c r="KD80" s="140"/>
      <c r="KE80" s="140"/>
      <c r="KF80" s="140"/>
      <c r="KG80" s="140"/>
      <c r="KH80" s="140"/>
      <c r="KI80" s="140"/>
      <c r="KJ80" s="140"/>
      <c r="KK80" s="140"/>
      <c r="KL80" s="140"/>
      <c r="KM80" s="140"/>
      <c r="KN80" s="140"/>
      <c r="KO80" s="140">
        <f>データ!DS6</f>
        <v>93.21</v>
      </c>
      <c r="KP80" s="140"/>
      <c r="KQ80" s="140"/>
      <c r="KR80" s="140"/>
      <c r="KS80" s="140"/>
      <c r="KT80" s="140"/>
      <c r="KU80" s="140"/>
      <c r="KV80" s="140"/>
      <c r="KW80" s="140"/>
      <c r="KX80" s="140"/>
      <c r="KY80" s="140"/>
      <c r="KZ80" s="140"/>
      <c r="LA80" s="140"/>
      <c r="LB80" s="140"/>
      <c r="LC80" s="140"/>
      <c r="LD80" s="140"/>
      <c r="LE80" s="140"/>
      <c r="LF80" s="140"/>
      <c r="LG80" s="140"/>
      <c r="LH80" s="140"/>
      <c r="LI80" s="140"/>
      <c r="LJ80" s="140"/>
      <c r="LK80" s="140"/>
      <c r="LL80" s="140"/>
      <c r="LM80" s="140"/>
      <c r="LN80" s="140"/>
      <c r="LO80" s="140"/>
      <c r="LP80" s="2"/>
      <c r="LQ80" s="18"/>
      <c r="LR80" s="2"/>
      <c r="LS80" s="2"/>
      <c r="LT80" s="2"/>
      <c r="LU80" s="2"/>
      <c r="LV80" s="2"/>
      <c r="LW80" s="2"/>
      <c r="LX80" s="2"/>
      <c r="LY80" s="2"/>
      <c r="LZ80" s="2"/>
      <c r="MA80" s="2"/>
      <c r="MB80" s="2"/>
      <c r="MC80" s="2"/>
      <c r="MD80" s="2"/>
      <c r="ME80" s="2"/>
      <c r="MF80" s="2"/>
      <c r="MG80" s="2"/>
      <c r="MH80" s="15"/>
      <c r="MI80" s="2"/>
      <c r="MJ80" s="141" t="s">
        <v>23</v>
      </c>
      <c r="MK80" s="141"/>
      <c r="ML80" s="141"/>
      <c r="MM80" s="141"/>
      <c r="MN80" s="141"/>
      <c r="MO80" s="141"/>
      <c r="MP80" s="141"/>
      <c r="MQ80" s="141"/>
      <c r="MR80" s="141"/>
      <c r="MS80" s="141"/>
      <c r="MT80" s="141"/>
      <c r="MU80" s="141"/>
      <c r="MV80" s="141"/>
      <c r="MW80" s="140">
        <f>データ!DZ6</f>
        <v>0</v>
      </c>
      <c r="MX80" s="140"/>
      <c r="MY80" s="140"/>
      <c r="MZ80" s="140"/>
      <c r="NA80" s="140"/>
      <c r="NB80" s="140"/>
      <c r="NC80" s="140"/>
      <c r="ND80" s="140"/>
      <c r="NE80" s="140"/>
      <c r="NF80" s="140"/>
      <c r="NG80" s="140"/>
      <c r="NH80" s="140"/>
      <c r="NI80" s="140"/>
      <c r="NJ80" s="140"/>
      <c r="NK80" s="140"/>
      <c r="NL80" s="140"/>
      <c r="NM80" s="140"/>
      <c r="NN80" s="140"/>
      <c r="NO80" s="140"/>
      <c r="NP80" s="140"/>
      <c r="NQ80" s="140"/>
      <c r="NR80" s="140"/>
      <c r="NS80" s="140"/>
      <c r="NT80" s="140"/>
      <c r="NU80" s="140"/>
      <c r="NV80" s="140"/>
      <c r="NW80" s="140"/>
      <c r="NX80" s="140">
        <f>データ!EA6</f>
        <v>0</v>
      </c>
      <c r="NY80" s="140"/>
      <c r="NZ80" s="140"/>
      <c r="OA80" s="140"/>
      <c r="OB80" s="140"/>
      <c r="OC80" s="140"/>
      <c r="OD80" s="140"/>
      <c r="OE80" s="140"/>
      <c r="OF80" s="140"/>
      <c r="OG80" s="140"/>
      <c r="OH80" s="140"/>
      <c r="OI80" s="140"/>
      <c r="OJ80" s="140"/>
      <c r="OK80" s="140"/>
      <c r="OL80" s="140"/>
      <c r="OM80" s="140"/>
      <c r="ON80" s="140"/>
      <c r="OO80" s="140"/>
      <c r="OP80" s="140"/>
      <c r="OQ80" s="140"/>
      <c r="OR80" s="140"/>
      <c r="OS80" s="140"/>
      <c r="OT80" s="140"/>
      <c r="OU80" s="140"/>
      <c r="OV80" s="140"/>
      <c r="OW80" s="140"/>
      <c r="OX80" s="140"/>
      <c r="OY80" s="140">
        <f>データ!EB6</f>
        <v>0</v>
      </c>
      <c r="OZ80" s="140"/>
      <c r="PA80" s="140"/>
      <c r="PB80" s="140"/>
      <c r="PC80" s="140"/>
      <c r="PD80" s="140"/>
      <c r="PE80" s="140"/>
      <c r="PF80" s="140"/>
      <c r="PG80" s="140"/>
      <c r="PH80" s="140"/>
      <c r="PI80" s="140"/>
      <c r="PJ80" s="140"/>
      <c r="PK80" s="140"/>
      <c r="PL80" s="140"/>
      <c r="PM80" s="140"/>
      <c r="PN80" s="140"/>
      <c r="PO80" s="140"/>
      <c r="PP80" s="140"/>
      <c r="PQ80" s="140"/>
      <c r="PR80" s="140"/>
      <c r="PS80" s="140"/>
      <c r="PT80" s="140"/>
      <c r="PU80" s="140"/>
      <c r="PV80" s="140"/>
      <c r="PW80" s="140"/>
      <c r="PX80" s="140"/>
      <c r="PY80" s="140"/>
      <c r="PZ80" s="140">
        <f>データ!EC6</f>
        <v>0</v>
      </c>
      <c r="QA80" s="140"/>
      <c r="QB80" s="140"/>
      <c r="QC80" s="140"/>
      <c r="QD80" s="140"/>
      <c r="QE80" s="140"/>
      <c r="QF80" s="140"/>
      <c r="QG80" s="140"/>
      <c r="QH80" s="140"/>
      <c r="QI80" s="140"/>
      <c r="QJ80" s="140"/>
      <c r="QK80" s="140"/>
      <c r="QL80" s="140"/>
      <c r="QM80" s="140"/>
      <c r="QN80" s="140"/>
      <c r="QO80" s="140"/>
      <c r="QP80" s="140"/>
      <c r="QQ80" s="140"/>
      <c r="QR80" s="140"/>
      <c r="QS80" s="140"/>
      <c r="QT80" s="140"/>
      <c r="QU80" s="140"/>
      <c r="QV80" s="140"/>
      <c r="QW80" s="140"/>
      <c r="QX80" s="140"/>
      <c r="QY80" s="140"/>
      <c r="QZ80" s="140"/>
      <c r="RA80" s="140">
        <f>データ!ED6</f>
        <v>0</v>
      </c>
      <c r="RB80" s="140"/>
      <c r="RC80" s="140"/>
      <c r="RD80" s="140"/>
      <c r="RE80" s="140"/>
      <c r="RF80" s="140"/>
      <c r="RG80" s="140"/>
      <c r="RH80" s="140"/>
      <c r="RI80" s="140"/>
      <c r="RJ80" s="140"/>
      <c r="RK80" s="140"/>
      <c r="RL80" s="140"/>
      <c r="RM80" s="140"/>
      <c r="RN80" s="140"/>
      <c r="RO80" s="140"/>
      <c r="RP80" s="140"/>
      <c r="RQ80" s="140"/>
      <c r="RR80" s="140"/>
      <c r="RS80" s="140"/>
      <c r="RT80" s="140"/>
      <c r="RU80" s="140"/>
      <c r="RV80" s="140"/>
      <c r="RW80" s="140"/>
      <c r="RX80" s="140"/>
      <c r="RY80" s="140"/>
      <c r="RZ80" s="140"/>
      <c r="SA80" s="140"/>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c r="A81" s="2"/>
      <c r="B81" s="13"/>
      <c r="C81" s="2"/>
      <c r="D81" s="2"/>
      <c r="E81" s="2"/>
      <c r="F81" s="2"/>
      <c r="G81" s="2"/>
      <c r="H81" s="2"/>
      <c r="I81" s="2"/>
      <c r="J81" s="15"/>
      <c r="K81" s="2"/>
      <c r="L81" s="141" t="s">
        <v>24</v>
      </c>
      <c r="M81" s="141"/>
      <c r="N81" s="141"/>
      <c r="O81" s="141"/>
      <c r="P81" s="141"/>
      <c r="Q81" s="141"/>
      <c r="R81" s="141"/>
      <c r="S81" s="141"/>
      <c r="T81" s="141"/>
      <c r="U81" s="141"/>
      <c r="V81" s="141"/>
      <c r="W81" s="141"/>
      <c r="X81" s="141"/>
      <c r="Y81" s="140">
        <f>データ!DI6</f>
        <v>52.15</v>
      </c>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f>データ!DJ6</f>
        <v>52.21</v>
      </c>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f>データ!DK6</f>
        <v>54.51</v>
      </c>
      <c r="CB81" s="140"/>
      <c r="CC81" s="140"/>
      <c r="CD81" s="140"/>
      <c r="CE81" s="140"/>
      <c r="CF81" s="140"/>
      <c r="CG81" s="140"/>
      <c r="CH81" s="140"/>
      <c r="CI81" s="140"/>
      <c r="CJ81" s="140"/>
      <c r="CK81" s="140"/>
      <c r="CL81" s="140"/>
      <c r="CM81" s="140"/>
      <c r="CN81" s="140"/>
      <c r="CO81" s="140"/>
      <c r="CP81" s="140"/>
      <c r="CQ81" s="140"/>
      <c r="CR81" s="140"/>
      <c r="CS81" s="140"/>
      <c r="CT81" s="140"/>
      <c r="CU81" s="140"/>
      <c r="CV81" s="140"/>
      <c r="CW81" s="140"/>
      <c r="CX81" s="140"/>
      <c r="CY81" s="140"/>
      <c r="CZ81" s="140"/>
      <c r="DA81" s="140"/>
      <c r="DB81" s="140">
        <f>データ!DL6</f>
        <v>55.38</v>
      </c>
      <c r="DC81" s="140"/>
      <c r="DD81" s="140"/>
      <c r="DE81" s="140"/>
      <c r="DF81" s="140"/>
      <c r="DG81" s="140"/>
      <c r="DH81" s="140"/>
      <c r="DI81" s="140"/>
      <c r="DJ81" s="140"/>
      <c r="DK81" s="140"/>
      <c r="DL81" s="140"/>
      <c r="DM81" s="140"/>
      <c r="DN81" s="140"/>
      <c r="DO81" s="140"/>
      <c r="DP81" s="140"/>
      <c r="DQ81" s="140"/>
      <c r="DR81" s="140"/>
      <c r="DS81" s="140"/>
      <c r="DT81" s="140"/>
      <c r="DU81" s="140"/>
      <c r="DV81" s="140"/>
      <c r="DW81" s="140"/>
      <c r="DX81" s="140"/>
      <c r="DY81" s="140"/>
      <c r="DZ81" s="140"/>
      <c r="EA81" s="140"/>
      <c r="EB81" s="140"/>
      <c r="EC81" s="140">
        <f>データ!DM6</f>
        <v>56.07</v>
      </c>
      <c r="ED81" s="140"/>
      <c r="EE81" s="140"/>
      <c r="EF81" s="140"/>
      <c r="EG81" s="140"/>
      <c r="EH81" s="140"/>
      <c r="EI81" s="140"/>
      <c r="EJ81" s="140"/>
      <c r="EK81" s="140"/>
      <c r="EL81" s="140"/>
      <c r="EM81" s="140"/>
      <c r="EN81" s="140"/>
      <c r="EO81" s="140"/>
      <c r="EP81" s="140"/>
      <c r="EQ81" s="140"/>
      <c r="ER81" s="140"/>
      <c r="ES81" s="140"/>
      <c r="ET81" s="140"/>
      <c r="EU81" s="140"/>
      <c r="EV81" s="140"/>
      <c r="EW81" s="140"/>
      <c r="EX81" s="140"/>
      <c r="EY81" s="140"/>
      <c r="EZ81" s="140"/>
      <c r="FA81" s="140"/>
      <c r="FB81" s="140"/>
      <c r="FC81" s="140"/>
      <c r="FD81" s="2"/>
      <c r="FE81" s="18"/>
      <c r="FF81" s="2"/>
      <c r="FG81" s="2"/>
      <c r="FH81" s="2"/>
      <c r="FI81" s="2"/>
      <c r="FJ81" s="2"/>
      <c r="FK81" s="2"/>
      <c r="FL81" s="2"/>
      <c r="FM81" s="2"/>
      <c r="FN81" s="2"/>
      <c r="FO81" s="2"/>
      <c r="FP81" s="2"/>
      <c r="FQ81" s="2"/>
      <c r="FR81" s="2"/>
      <c r="FS81" s="2"/>
      <c r="FT81" s="2"/>
      <c r="FU81" s="2"/>
      <c r="FV81" s="15"/>
      <c r="FW81" s="2"/>
      <c r="FX81" s="141" t="s">
        <v>24</v>
      </c>
      <c r="FY81" s="141"/>
      <c r="FZ81" s="141"/>
      <c r="GA81" s="141"/>
      <c r="GB81" s="141"/>
      <c r="GC81" s="141"/>
      <c r="GD81" s="141"/>
      <c r="GE81" s="141"/>
      <c r="GF81" s="141"/>
      <c r="GG81" s="141"/>
      <c r="GH81" s="141"/>
      <c r="GI81" s="141"/>
      <c r="GJ81" s="141"/>
      <c r="GK81" s="140">
        <f>データ!DT6</f>
        <v>29.43</v>
      </c>
      <c r="GL81" s="140"/>
      <c r="GM81" s="140"/>
      <c r="GN81" s="140"/>
      <c r="GO81" s="140"/>
      <c r="GP81" s="140"/>
      <c r="GQ81" s="140"/>
      <c r="GR81" s="140"/>
      <c r="GS81" s="140"/>
      <c r="GT81" s="140"/>
      <c r="GU81" s="140"/>
      <c r="GV81" s="140"/>
      <c r="GW81" s="140"/>
      <c r="GX81" s="140"/>
      <c r="GY81" s="140"/>
      <c r="GZ81" s="140"/>
      <c r="HA81" s="140"/>
      <c r="HB81" s="140"/>
      <c r="HC81" s="140"/>
      <c r="HD81" s="140"/>
      <c r="HE81" s="140"/>
      <c r="HF81" s="140"/>
      <c r="HG81" s="140"/>
      <c r="HH81" s="140"/>
      <c r="HI81" s="140"/>
      <c r="HJ81" s="140"/>
      <c r="HK81" s="140"/>
      <c r="HL81" s="140">
        <f>データ!DU6</f>
        <v>32.03</v>
      </c>
      <c r="HM81" s="140"/>
      <c r="HN81" s="140"/>
      <c r="HO81" s="140"/>
      <c r="HP81" s="140"/>
      <c r="HQ81" s="140"/>
      <c r="HR81" s="140"/>
      <c r="HS81" s="140"/>
      <c r="HT81" s="140"/>
      <c r="HU81" s="140"/>
      <c r="HV81" s="140"/>
      <c r="HW81" s="140"/>
      <c r="HX81" s="140"/>
      <c r="HY81" s="140"/>
      <c r="HZ81" s="140"/>
      <c r="IA81" s="140"/>
      <c r="IB81" s="140"/>
      <c r="IC81" s="140"/>
      <c r="ID81" s="140"/>
      <c r="IE81" s="140"/>
      <c r="IF81" s="140"/>
      <c r="IG81" s="140"/>
      <c r="IH81" s="140"/>
      <c r="II81" s="140"/>
      <c r="IJ81" s="140"/>
      <c r="IK81" s="140"/>
      <c r="IL81" s="140"/>
      <c r="IM81" s="140">
        <f>データ!DV6</f>
        <v>36.58</v>
      </c>
      <c r="IN81" s="140"/>
      <c r="IO81" s="140"/>
      <c r="IP81" s="140"/>
      <c r="IQ81" s="140"/>
      <c r="IR81" s="140"/>
      <c r="IS81" s="140"/>
      <c r="IT81" s="140"/>
      <c r="IU81" s="140"/>
      <c r="IV81" s="140"/>
      <c r="IW81" s="140"/>
      <c r="IX81" s="140"/>
      <c r="IY81" s="140"/>
      <c r="IZ81" s="140"/>
      <c r="JA81" s="140"/>
      <c r="JB81" s="140"/>
      <c r="JC81" s="140"/>
      <c r="JD81" s="140"/>
      <c r="JE81" s="140"/>
      <c r="JF81" s="140"/>
      <c r="JG81" s="140"/>
      <c r="JH81" s="140"/>
      <c r="JI81" s="140"/>
      <c r="JJ81" s="140"/>
      <c r="JK81" s="140"/>
      <c r="JL81" s="140"/>
      <c r="JM81" s="140"/>
      <c r="JN81" s="140">
        <f>データ!DW6</f>
        <v>40.880000000000003</v>
      </c>
      <c r="JO81" s="140"/>
      <c r="JP81" s="140"/>
      <c r="JQ81" s="140"/>
      <c r="JR81" s="140"/>
      <c r="JS81" s="140"/>
      <c r="JT81" s="140"/>
      <c r="JU81" s="140"/>
      <c r="JV81" s="140"/>
      <c r="JW81" s="140"/>
      <c r="JX81" s="140"/>
      <c r="JY81" s="140"/>
      <c r="JZ81" s="140"/>
      <c r="KA81" s="140"/>
      <c r="KB81" s="140"/>
      <c r="KC81" s="140"/>
      <c r="KD81" s="140"/>
      <c r="KE81" s="140"/>
      <c r="KF81" s="140"/>
      <c r="KG81" s="140"/>
      <c r="KH81" s="140"/>
      <c r="KI81" s="140"/>
      <c r="KJ81" s="140"/>
      <c r="KK81" s="140"/>
      <c r="KL81" s="140"/>
      <c r="KM81" s="140"/>
      <c r="KN81" s="140"/>
      <c r="KO81" s="140">
        <f>データ!DX6</f>
        <v>41.24</v>
      </c>
      <c r="KP81" s="140"/>
      <c r="KQ81" s="140"/>
      <c r="KR81" s="140"/>
      <c r="KS81" s="140"/>
      <c r="KT81" s="140"/>
      <c r="KU81" s="140"/>
      <c r="KV81" s="140"/>
      <c r="KW81" s="140"/>
      <c r="KX81" s="140"/>
      <c r="KY81" s="140"/>
      <c r="KZ81" s="140"/>
      <c r="LA81" s="140"/>
      <c r="LB81" s="140"/>
      <c r="LC81" s="140"/>
      <c r="LD81" s="140"/>
      <c r="LE81" s="140"/>
      <c r="LF81" s="140"/>
      <c r="LG81" s="140"/>
      <c r="LH81" s="140"/>
      <c r="LI81" s="140"/>
      <c r="LJ81" s="140"/>
      <c r="LK81" s="140"/>
      <c r="LL81" s="140"/>
      <c r="LM81" s="140"/>
      <c r="LN81" s="140"/>
      <c r="LO81" s="140"/>
      <c r="LP81" s="2"/>
      <c r="LQ81" s="18"/>
      <c r="LR81" s="2"/>
      <c r="LS81" s="2"/>
      <c r="LT81" s="2"/>
      <c r="LU81" s="2"/>
      <c r="LV81" s="2"/>
      <c r="LW81" s="2"/>
      <c r="LX81" s="2"/>
      <c r="LY81" s="2"/>
      <c r="LZ81" s="2"/>
      <c r="MA81" s="2"/>
      <c r="MB81" s="2"/>
      <c r="MC81" s="2"/>
      <c r="MD81" s="2"/>
      <c r="ME81" s="2"/>
      <c r="MF81" s="2"/>
      <c r="MG81" s="2"/>
      <c r="MH81" s="15"/>
      <c r="MI81" s="2"/>
      <c r="MJ81" s="141" t="s">
        <v>24</v>
      </c>
      <c r="MK81" s="141"/>
      <c r="ML81" s="141"/>
      <c r="MM81" s="141"/>
      <c r="MN81" s="141"/>
      <c r="MO81" s="141"/>
      <c r="MP81" s="141"/>
      <c r="MQ81" s="141"/>
      <c r="MR81" s="141"/>
      <c r="MS81" s="141"/>
      <c r="MT81" s="141"/>
      <c r="MU81" s="141"/>
      <c r="MV81" s="141"/>
      <c r="MW81" s="140">
        <f>データ!EE6</f>
        <v>0.11</v>
      </c>
      <c r="MX81" s="140"/>
      <c r="MY81" s="140"/>
      <c r="MZ81" s="140"/>
      <c r="NA81" s="140"/>
      <c r="NB81" s="140"/>
      <c r="NC81" s="140"/>
      <c r="ND81" s="140"/>
      <c r="NE81" s="140"/>
      <c r="NF81" s="140"/>
      <c r="NG81" s="140"/>
      <c r="NH81" s="140"/>
      <c r="NI81" s="140"/>
      <c r="NJ81" s="140"/>
      <c r="NK81" s="140"/>
      <c r="NL81" s="140"/>
      <c r="NM81" s="140"/>
      <c r="NN81" s="140"/>
      <c r="NO81" s="140"/>
      <c r="NP81" s="140"/>
      <c r="NQ81" s="140"/>
      <c r="NR81" s="140"/>
      <c r="NS81" s="140"/>
      <c r="NT81" s="140"/>
      <c r="NU81" s="140"/>
      <c r="NV81" s="140"/>
      <c r="NW81" s="140"/>
      <c r="NX81" s="140">
        <f>データ!EF6</f>
        <v>0.11</v>
      </c>
      <c r="NY81" s="140"/>
      <c r="NZ81" s="140"/>
      <c r="OA81" s="140"/>
      <c r="OB81" s="140"/>
      <c r="OC81" s="140"/>
      <c r="OD81" s="140"/>
      <c r="OE81" s="140"/>
      <c r="OF81" s="140"/>
      <c r="OG81" s="140"/>
      <c r="OH81" s="140"/>
      <c r="OI81" s="140"/>
      <c r="OJ81" s="140"/>
      <c r="OK81" s="140"/>
      <c r="OL81" s="140"/>
      <c r="OM81" s="140"/>
      <c r="ON81" s="140"/>
      <c r="OO81" s="140"/>
      <c r="OP81" s="140"/>
      <c r="OQ81" s="140"/>
      <c r="OR81" s="140"/>
      <c r="OS81" s="140"/>
      <c r="OT81" s="140"/>
      <c r="OU81" s="140"/>
      <c r="OV81" s="140"/>
      <c r="OW81" s="140"/>
      <c r="OX81" s="140"/>
      <c r="OY81" s="140">
        <f>データ!EG6</f>
        <v>0.36</v>
      </c>
      <c r="OZ81" s="140"/>
      <c r="PA81" s="140"/>
      <c r="PB81" s="140"/>
      <c r="PC81" s="140"/>
      <c r="PD81" s="140"/>
      <c r="PE81" s="140"/>
      <c r="PF81" s="140"/>
      <c r="PG81" s="140"/>
      <c r="PH81" s="140"/>
      <c r="PI81" s="140"/>
      <c r="PJ81" s="140"/>
      <c r="PK81" s="140"/>
      <c r="PL81" s="140"/>
      <c r="PM81" s="140"/>
      <c r="PN81" s="140"/>
      <c r="PO81" s="140"/>
      <c r="PP81" s="140"/>
      <c r="PQ81" s="140"/>
      <c r="PR81" s="140"/>
      <c r="PS81" s="140"/>
      <c r="PT81" s="140"/>
      <c r="PU81" s="140"/>
      <c r="PV81" s="140"/>
      <c r="PW81" s="140"/>
      <c r="PX81" s="140"/>
      <c r="PY81" s="140"/>
      <c r="PZ81" s="140">
        <f>データ!EH6</f>
        <v>0.12</v>
      </c>
      <c r="QA81" s="140"/>
      <c r="QB81" s="140"/>
      <c r="QC81" s="140"/>
      <c r="QD81" s="140"/>
      <c r="QE81" s="140"/>
      <c r="QF81" s="140"/>
      <c r="QG81" s="140"/>
      <c r="QH81" s="140"/>
      <c r="QI81" s="140"/>
      <c r="QJ81" s="140"/>
      <c r="QK81" s="140"/>
      <c r="QL81" s="140"/>
      <c r="QM81" s="140"/>
      <c r="QN81" s="140"/>
      <c r="QO81" s="140"/>
      <c r="QP81" s="140"/>
      <c r="QQ81" s="140"/>
      <c r="QR81" s="140"/>
      <c r="QS81" s="140"/>
      <c r="QT81" s="140"/>
      <c r="QU81" s="140"/>
      <c r="QV81" s="140"/>
      <c r="QW81" s="140"/>
      <c r="QX81" s="140"/>
      <c r="QY81" s="140"/>
      <c r="QZ81" s="140"/>
      <c r="RA81" s="140">
        <f>データ!EI6</f>
        <v>0.31</v>
      </c>
      <c r="RB81" s="140"/>
      <c r="RC81" s="140"/>
      <c r="RD81" s="140"/>
      <c r="RE81" s="140"/>
      <c r="RF81" s="140"/>
      <c r="RG81" s="140"/>
      <c r="RH81" s="140"/>
      <c r="RI81" s="140"/>
      <c r="RJ81" s="140"/>
      <c r="RK81" s="140"/>
      <c r="RL81" s="140"/>
      <c r="RM81" s="140"/>
      <c r="RN81" s="140"/>
      <c r="RO81" s="140"/>
      <c r="RP81" s="140"/>
      <c r="RQ81" s="140"/>
      <c r="RR81" s="140"/>
      <c r="RS81" s="140"/>
      <c r="RT81" s="140"/>
      <c r="RU81" s="140"/>
      <c r="RV81" s="140"/>
      <c r="RW81" s="140"/>
      <c r="RX81" s="140"/>
      <c r="RY81" s="140"/>
      <c r="RZ81" s="140"/>
      <c r="SA81" s="140"/>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29</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30</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142" t="str">
        <f>データ!AD6</f>
        <v>【117.41】</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【23.68】</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【462.72】</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【233.92】</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【112.31】</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【19.07】</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【54.01】</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【76.67】</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【60.20】</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【48.27】</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【0.22】</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Ih3Os30/eWJtH+RODG/EKQ8BJOMN/GYQHqEna/fFH0vgJ3uvQ68e94/AUX2VY00eNHSAFO3CY74aQ6w/diduYQ==" saltValue="eRwPWd5vlBelW2csSau4Mw=="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c r="A6" s="28" t="s">
        <v>86</v>
      </c>
      <c r="B6" s="33"/>
      <c r="C6" s="33"/>
      <c r="D6" s="33"/>
      <c r="E6" s="33"/>
      <c r="F6" s="33"/>
      <c r="G6" s="33"/>
      <c r="H6" s="33"/>
      <c r="I6" s="33"/>
      <c r="J6" s="33"/>
      <c r="K6" s="33"/>
      <c r="L6" s="33"/>
      <c r="M6" s="33"/>
      <c r="N6" s="33"/>
      <c r="O6" s="33"/>
      <c r="P6" s="33"/>
      <c r="Q6" s="34"/>
      <c r="R6" s="33"/>
      <c r="S6" s="33"/>
      <c r="T6" s="35">
        <f t="shared" ref="T6:CE6" si="3">T7</f>
        <v>126.32</v>
      </c>
      <c r="U6" s="35">
        <f>U7</f>
        <v>124.98</v>
      </c>
      <c r="V6" s="35">
        <f>V7</f>
        <v>114.64</v>
      </c>
      <c r="W6" s="35">
        <f>W7</f>
        <v>132.41999999999999</v>
      </c>
      <c r="X6" s="35">
        <f t="shared" si="3"/>
        <v>127.96</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2702.95</v>
      </c>
      <c r="AQ6" s="35">
        <f>AQ7</f>
        <v>2565.87</v>
      </c>
      <c r="AR6" s="35">
        <f>AR7</f>
        <v>1052.3</v>
      </c>
      <c r="AS6" s="35">
        <f>AS7</f>
        <v>3457.23</v>
      </c>
      <c r="AT6" s="35">
        <f t="shared" si="3"/>
        <v>2107.16</v>
      </c>
      <c r="AU6" s="35">
        <f t="shared" si="3"/>
        <v>649.91999999999996</v>
      </c>
      <c r="AV6" s="35">
        <f t="shared" si="3"/>
        <v>680.22</v>
      </c>
      <c r="AW6" s="35">
        <f t="shared" si="3"/>
        <v>786.06</v>
      </c>
      <c r="AX6" s="35">
        <f t="shared" si="3"/>
        <v>771.18</v>
      </c>
      <c r="AY6" s="35">
        <f t="shared" si="3"/>
        <v>815.18</v>
      </c>
      <c r="AZ6" s="33" t="str">
        <f>IF(AZ7="-","【-】","【"&amp;SUBSTITUTE(TEXT(AZ7,"#,##0.00"),"-","△")&amp;"】")</f>
        <v>【462.72】</v>
      </c>
      <c r="BA6" s="35">
        <f t="shared" si="3"/>
        <v>0</v>
      </c>
      <c r="BB6" s="35">
        <f>BB7</f>
        <v>0</v>
      </c>
      <c r="BC6" s="35">
        <f>BC7</f>
        <v>0</v>
      </c>
      <c r="BD6" s="35">
        <f>BD7</f>
        <v>0</v>
      </c>
      <c r="BE6" s="35">
        <f t="shared" si="3"/>
        <v>0</v>
      </c>
      <c r="BF6" s="35">
        <f t="shared" si="3"/>
        <v>531.53</v>
      </c>
      <c r="BG6" s="35">
        <f t="shared" si="3"/>
        <v>504.73</v>
      </c>
      <c r="BH6" s="35">
        <f t="shared" si="3"/>
        <v>450.91</v>
      </c>
      <c r="BI6" s="35">
        <f t="shared" si="3"/>
        <v>444.01</v>
      </c>
      <c r="BJ6" s="35">
        <f t="shared" si="3"/>
        <v>413.29</v>
      </c>
      <c r="BK6" s="33" t="str">
        <f>IF(BK7="-","【-】","【"&amp;SUBSTITUTE(TEXT(BK7,"#,##0.00"),"-","△")&amp;"】")</f>
        <v>【233.92】</v>
      </c>
      <c r="BL6" s="35">
        <f t="shared" si="3"/>
        <v>125.59</v>
      </c>
      <c r="BM6" s="35">
        <f>BM7</f>
        <v>124.54</v>
      </c>
      <c r="BN6" s="35">
        <f>BN7</f>
        <v>113.52</v>
      </c>
      <c r="BO6" s="35">
        <f>BO7</f>
        <v>131.76</v>
      </c>
      <c r="BP6" s="35">
        <f t="shared" si="3"/>
        <v>125.92</v>
      </c>
      <c r="BQ6" s="35">
        <f t="shared" si="3"/>
        <v>93.31</v>
      </c>
      <c r="BR6" s="35">
        <f t="shared" si="3"/>
        <v>92.2</v>
      </c>
      <c r="BS6" s="35">
        <f t="shared" si="3"/>
        <v>103.39</v>
      </c>
      <c r="BT6" s="35">
        <f t="shared" si="3"/>
        <v>96.49</v>
      </c>
      <c r="BU6" s="35">
        <f t="shared" si="3"/>
        <v>101.92</v>
      </c>
      <c r="BV6" s="33" t="str">
        <f>IF(BV7="-","【-】","【"&amp;SUBSTITUTE(TEXT(BV7,"#,##0.00"),"-","△")&amp;"】")</f>
        <v>【112.31】</v>
      </c>
      <c r="BW6" s="35">
        <f t="shared" si="3"/>
        <v>20.38</v>
      </c>
      <c r="BX6" s="35">
        <f>BX7</f>
        <v>20.56</v>
      </c>
      <c r="BY6" s="35">
        <f>BY7</f>
        <v>22.55</v>
      </c>
      <c r="BZ6" s="35">
        <f>BZ7</f>
        <v>19.43</v>
      </c>
      <c r="CA6" s="35">
        <f t="shared" si="3"/>
        <v>20.329999999999998</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70.53</v>
      </c>
      <c r="CI6" s="35">
        <f>CI7</f>
        <v>71.56</v>
      </c>
      <c r="CJ6" s="35">
        <f>CJ7</f>
        <v>70.66</v>
      </c>
      <c r="CK6" s="35">
        <f>CK7</f>
        <v>61.75</v>
      </c>
      <c r="CL6" s="35">
        <f t="shared" si="5"/>
        <v>32.409999999999997</v>
      </c>
      <c r="CM6" s="35">
        <f t="shared" si="5"/>
        <v>43.85</v>
      </c>
      <c r="CN6" s="35">
        <f t="shared" si="5"/>
        <v>44.05</v>
      </c>
      <c r="CO6" s="35">
        <f t="shared" si="5"/>
        <v>45.51</v>
      </c>
      <c r="CP6" s="35">
        <f t="shared" si="5"/>
        <v>44.67</v>
      </c>
      <c r="CQ6" s="35">
        <f t="shared" si="5"/>
        <v>41.71</v>
      </c>
      <c r="CR6" s="33" t="str">
        <f>IF(CR7="-","【-】","【"&amp;SUBSTITUTE(TEXT(CR7,"#,##0.00"),"-","△")&amp;"】")</f>
        <v>【54.01】</v>
      </c>
      <c r="CS6" s="35">
        <f t="shared" ref="CS6:DB6" si="6">CS7</f>
        <v>75</v>
      </c>
      <c r="CT6" s="35">
        <f>CT7</f>
        <v>75</v>
      </c>
      <c r="CU6" s="35">
        <f>CU7</f>
        <v>75</v>
      </c>
      <c r="CV6" s="35">
        <f>CV7</f>
        <v>75</v>
      </c>
      <c r="CW6" s="35">
        <f t="shared" si="6"/>
        <v>75</v>
      </c>
      <c r="CX6" s="35">
        <f t="shared" si="6"/>
        <v>61.64</v>
      </c>
      <c r="CY6" s="35">
        <f t="shared" si="6"/>
        <v>61.85</v>
      </c>
      <c r="CZ6" s="35">
        <f t="shared" si="6"/>
        <v>64.14</v>
      </c>
      <c r="DA6" s="35">
        <f t="shared" si="6"/>
        <v>63.89</v>
      </c>
      <c r="DB6" s="35">
        <f t="shared" si="6"/>
        <v>64.7</v>
      </c>
      <c r="DC6" s="33" t="str">
        <f>IF(DC7="-","【-】","【"&amp;SUBSTITUTE(TEXT(DC7,"#,##0.00"),"-","△")&amp;"】")</f>
        <v>【76.67】</v>
      </c>
      <c r="DD6" s="35">
        <f t="shared" ref="DD6:DM6" si="7">DD7</f>
        <v>84.79</v>
      </c>
      <c r="DE6" s="35">
        <f>DE7</f>
        <v>68.58</v>
      </c>
      <c r="DF6" s="35">
        <f>DF7</f>
        <v>67.3</v>
      </c>
      <c r="DG6" s="35">
        <f>DG7</f>
        <v>50.29</v>
      </c>
      <c r="DH6" s="35">
        <f t="shared" si="7"/>
        <v>51.3</v>
      </c>
      <c r="DI6" s="35">
        <f t="shared" si="7"/>
        <v>52.15</v>
      </c>
      <c r="DJ6" s="35">
        <f t="shared" si="7"/>
        <v>52.21</v>
      </c>
      <c r="DK6" s="35">
        <f t="shared" si="7"/>
        <v>54.51</v>
      </c>
      <c r="DL6" s="35">
        <f t="shared" si="7"/>
        <v>55.38</v>
      </c>
      <c r="DM6" s="35">
        <f t="shared" si="7"/>
        <v>56.07</v>
      </c>
      <c r="DN6" s="33" t="str">
        <f>IF(DN7="-","【-】","【"&amp;SUBSTITUTE(TEXT(DN7,"#,##0.00"),"-","△")&amp;"】")</f>
        <v>【60.20】</v>
      </c>
      <c r="DO6" s="35">
        <f t="shared" ref="DO6:DX6" si="8">DO7</f>
        <v>96.38</v>
      </c>
      <c r="DP6" s="35">
        <f>DP7</f>
        <v>96.38</v>
      </c>
      <c r="DQ6" s="35">
        <f>DQ7</f>
        <v>96.38</v>
      </c>
      <c r="DR6" s="35">
        <f>DR7</f>
        <v>93.21</v>
      </c>
      <c r="DS6" s="35">
        <f t="shared" si="8"/>
        <v>93.21</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c r="A7"/>
      <c r="B7" s="37" t="s">
        <v>87</v>
      </c>
      <c r="C7" s="37" t="s">
        <v>88</v>
      </c>
      <c r="D7" s="37" t="s">
        <v>89</v>
      </c>
      <c r="E7" s="37" t="s">
        <v>90</v>
      </c>
      <c r="F7" s="37" t="s">
        <v>91</v>
      </c>
      <c r="G7" s="37" t="s">
        <v>92</v>
      </c>
      <c r="H7" s="37" t="s">
        <v>93</v>
      </c>
      <c r="I7" s="37" t="s">
        <v>94</v>
      </c>
      <c r="J7" s="37" t="s">
        <v>95</v>
      </c>
      <c r="K7" s="38">
        <v>20000</v>
      </c>
      <c r="L7" s="37" t="s">
        <v>96</v>
      </c>
      <c r="M7" s="38">
        <v>1</v>
      </c>
      <c r="N7" s="38">
        <v>6481</v>
      </c>
      <c r="O7" s="39" t="s">
        <v>97</v>
      </c>
      <c r="P7" s="39">
        <v>83.2</v>
      </c>
      <c r="Q7" s="38">
        <v>1</v>
      </c>
      <c r="R7" s="38">
        <v>15000</v>
      </c>
      <c r="S7" s="37" t="s">
        <v>98</v>
      </c>
      <c r="T7" s="40">
        <v>126.32</v>
      </c>
      <c r="U7" s="40">
        <v>124.98</v>
      </c>
      <c r="V7" s="40">
        <v>114.64</v>
      </c>
      <c r="W7" s="40">
        <v>132.41999999999999</v>
      </c>
      <c r="X7" s="40">
        <v>127.96</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2702.95</v>
      </c>
      <c r="AQ7" s="40">
        <v>2565.87</v>
      </c>
      <c r="AR7" s="40">
        <v>1052.3</v>
      </c>
      <c r="AS7" s="40">
        <v>3457.23</v>
      </c>
      <c r="AT7" s="40">
        <v>2107.16</v>
      </c>
      <c r="AU7" s="40">
        <v>649.91999999999996</v>
      </c>
      <c r="AV7" s="40">
        <v>680.22</v>
      </c>
      <c r="AW7" s="40">
        <v>786.06</v>
      </c>
      <c r="AX7" s="40">
        <v>771.18</v>
      </c>
      <c r="AY7" s="40">
        <v>815.18</v>
      </c>
      <c r="AZ7" s="40">
        <v>462.72</v>
      </c>
      <c r="BA7" s="40">
        <v>0</v>
      </c>
      <c r="BB7" s="40">
        <v>0</v>
      </c>
      <c r="BC7" s="40">
        <v>0</v>
      </c>
      <c r="BD7" s="40">
        <v>0</v>
      </c>
      <c r="BE7" s="40">
        <v>0</v>
      </c>
      <c r="BF7" s="40">
        <v>531.53</v>
      </c>
      <c r="BG7" s="40">
        <v>504.73</v>
      </c>
      <c r="BH7" s="40">
        <v>450.91</v>
      </c>
      <c r="BI7" s="40">
        <v>444.01</v>
      </c>
      <c r="BJ7" s="40">
        <v>413.29</v>
      </c>
      <c r="BK7" s="40">
        <v>233.92</v>
      </c>
      <c r="BL7" s="40">
        <v>125.59</v>
      </c>
      <c r="BM7" s="40">
        <v>124.54</v>
      </c>
      <c r="BN7" s="40">
        <v>113.52</v>
      </c>
      <c r="BO7" s="40">
        <v>131.76</v>
      </c>
      <c r="BP7" s="40">
        <v>125.92</v>
      </c>
      <c r="BQ7" s="40">
        <v>93.31</v>
      </c>
      <c r="BR7" s="40">
        <v>92.2</v>
      </c>
      <c r="BS7" s="40">
        <v>103.39</v>
      </c>
      <c r="BT7" s="40">
        <v>96.49</v>
      </c>
      <c r="BU7" s="40">
        <v>101.92</v>
      </c>
      <c r="BV7" s="40">
        <v>112.31</v>
      </c>
      <c r="BW7" s="40">
        <v>20.38</v>
      </c>
      <c r="BX7" s="40">
        <v>20.56</v>
      </c>
      <c r="BY7" s="40">
        <v>22.55</v>
      </c>
      <c r="BZ7" s="40">
        <v>19.43</v>
      </c>
      <c r="CA7" s="40">
        <v>20.329999999999998</v>
      </c>
      <c r="CB7" s="40">
        <v>33.81</v>
      </c>
      <c r="CC7" s="40">
        <v>34.33</v>
      </c>
      <c r="CD7" s="40">
        <v>30.96</v>
      </c>
      <c r="CE7" s="40">
        <v>33.229999999999997</v>
      </c>
      <c r="CF7" s="40">
        <v>31.6</v>
      </c>
      <c r="CG7" s="40">
        <v>19.07</v>
      </c>
      <c r="CH7" s="40">
        <v>70.53</v>
      </c>
      <c r="CI7" s="40">
        <v>71.56</v>
      </c>
      <c r="CJ7" s="40">
        <v>70.66</v>
      </c>
      <c r="CK7" s="40">
        <v>61.75</v>
      </c>
      <c r="CL7" s="40">
        <v>32.409999999999997</v>
      </c>
      <c r="CM7" s="40">
        <v>43.85</v>
      </c>
      <c r="CN7" s="40">
        <v>44.05</v>
      </c>
      <c r="CO7" s="40">
        <v>45.51</v>
      </c>
      <c r="CP7" s="40">
        <v>44.67</v>
      </c>
      <c r="CQ7" s="40">
        <v>41.71</v>
      </c>
      <c r="CR7" s="40">
        <v>54.01</v>
      </c>
      <c r="CS7" s="40">
        <v>75</v>
      </c>
      <c r="CT7" s="40">
        <v>75</v>
      </c>
      <c r="CU7" s="40">
        <v>75</v>
      </c>
      <c r="CV7" s="40">
        <v>75</v>
      </c>
      <c r="CW7" s="40">
        <v>75</v>
      </c>
      <c r="CX7" s="40">
        <v>61.64</v>
      </c>
      <c r="CY7" s="40">
        <v>61.85</v>
      </c>
      <c r="CZ7" s="40">
        <v>64.14</v>
      </c>
      <c r="DA7" s="40">
        <v>63.89</v>
      </c>
      <c r="DB7" s="40">
        <v>64.7</v>
      </c>
      <c r="DC7" s="40">
        <v>76.67</v>
      </c>
      <c r="DD7" s="40">
        <v>84.79</v>
      </c>
      <c r="DE7" s="40">
        <v>68.58</v>
      </c>
      <c r="DF7" s="40">
        <v>67.3</v>
      </c>
      <c r="DG7" s="40">
        <v>50.29</v>
      </c>
      <c r="DH7" s="40">
        <v>51.3</v>
      </c>
      <c r="DI7" s="40">
        <v>52.15</v>
      </c>
      <c r="DJ7" s="40">
        <v>52.21</v>
      </c>
      <c r="DK7" s="40">
        <v>54.51</v>
      </c>
      <c r="DL7" s="40">
        <v>55.38</v>
      </c>
      <c r="DM7" s="40">
        <v>56.07</v>
      </c>
      <c r="DN7" s="40">
        <v>60.2</v>
      </c>
      <c r="DO7" s="40">
        <v>96.38</v>
      </c>
      <c r="DP7" s="40">
        <v>96.38</v>
      </c>
      <c r="DQ7" s="40">
        <v>96.38</v>
      </c>
      <c r="DR7" s="40">
        <v>93.21</v>
      </c>
      <c r="DS7" s="40">
        <v>93.21</v>
      </c>
      <c r="DT7" s="40">
        <v>29.43</v>
      </c>
      <c r="DU7" s="40">
        <v>32.03</v>
      </c>
      <c r="DV7" s="40">
        <v>36.58</v>
      </c>
      <c r="DW7" s="40">
        <v>40.880000000000003</v>
      </c>
      <c r="DX7" s="40">
        <v>41.24</v>
      </c>
      <c r="DY7" s="40">
        <v>48.27</v>
      </c>
      <c r="DZ7" s="40">
        <v>0</v>
      </c>
      <c r="EA7" s="40">
        <v>0</v>
      </c>
      <c r="EB7" s="40">
        <v>0</v>
      </c>
      <c r="EC7" s="40">
        <v>0</v>
      </c>
      <c r="ED7" s="40">
        <v>0</v>
      </c>
      <c r="EE7" s="40">
        <v>0.11</v>
      </c>
      <c r="EF7" s="40">
        <v>0.11</v>
      </c>
      <c r="EG7" s="40">
        <v>0.36</v>
      </c>
      <c r="EH7" s="40">
        <v>0.12</v>
      </c>
      <c r="EI7" s="40">
        <v>0.31</v>
      </c>
      <c r="EJ7" s="40">
        <v>0.22</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c r="T11" s="47" t="s">
        <v>23</v>
      </c>
      <c r="U11" s="48">
        <f>IF(T6="-",NA(),T6)</f>
        <v>126.32</v>
      </c>
      <c r="V11" s="48">
        <f>IF(U6="-",NA(),U6)</f>
        <v>124.98</v>
      </c>
      <c r="W11" s="48">
        <f>IF(V6="-",NA(),V6)</f>
        <v>114.64</v>
      </c>
      <c r="X11" s="48">
        <f>IF(W6="-",NA(),W6)</f>
        <v>132.41999999999999</v>
      </c>
      <c r="Y11" s="48">
        <f>IF(X6="-",NA(),X6)</f>
        <v>127.96</v>
      </c>
      <c r="AE11" s="47" t="s">
        <v>23</v>
      </c>
      <c r="AF11" s="48">
        <f>IF(AE6="-",NA(),AE6)</f>
        <v>0</v>
      </c>
      <c r="AG11" s="48">
        <f>IF(AF6="-",NA(),AF6)</f>
        <v>0</v>
      </c>
      <c r="AH11" s="48">
        <f>IF(AG6="-",NA(),AG6)</f>
        <v>0</v>
      </c>
      <c r="AI11" s="48">
        <f>IF(AH6="-",NA(),AH6)</f>
        <v>0</v>
      </c>
      <c r="AJ11" s="48">
        <f>IF(AI6="-",NA(),AI6)</f>
        <v>0</v>
      </c>
      <c r="AP11" s="47" t="s">
        <v>23</v>
      </c>
      <c r="AQ11" s="48">
        <f>IF(AP6="-",NA(),AP6)</f>
        <v>2702.95</v>
      </c>
      <c r="AR11" s="48">
        <f>IF(AQ6="-",NA(),AQ6)</f>
        <v>2565.87</v>
      </c>
      <c r="AS11" s="48">
        <f>IF(AR6="-",NA(),AR6)</f>
        <v>1052.3</v>
      </c>
      <c r="AT11" s="48">
        <f>IF(AS6="-",NA(),AS6)</f>
        <v>3457.23</v>
      </c>
      <c r="AU11" s="48">
        <f>IF(AT6="-",NA(),AT6)</f>
        <v>2107.16</v>
      </c>
      <c r="BA11" s="47" t="s">
        <v>23</v>
      </c>
      <c r="BB11" s="48">
        <f>IF(BA6="-",NA(),BA6)</f>
        <v>0</v>
      </c>
      <c r="BC11" s="48">
        <f>IF(BB6="-",NA(),BB6)</f>
        <v>0</v>
      </c>
      <c r="BD11" s="48">
        <f>IF(BC6="-",NA(),BC6)</f>
        <v>0</v>
      </c>
      <c r="BE11" s="48">
        <f>IF(BD6="-",NA(),BD6)</f>
        <v>0</v>
      </c>
      <c r="BF11" s="48">
        <f>IF(BE6="-",NA(),BE6)</f>
        <v>0</v>
      </c>
      <c r="BL11" s="47" t="s">
        <v>23</v>
      </c>
      <c r="BM11" s="48">
        <f>IF(BL6="-",NA(),BL6)</f>
        <v>125.59</v>
      </c>
      <c r="BN11" s="48">
        <f>IF(BM6="-",NA(),BM6)</f>
        <v>124.54</v>
      </c>
      <c r="BO11" s="48">
        <f>IF(BN6="-",NA(),BN6)</f>
        <v>113.52</v>
      </c>
      <c r="BP11" s="48">
        <f>IF(BO6="-",NA(),BO6)</f>
        <v>131.76</v>
      </c>
      <c r="BQ11" s="48">
        <f>IF(BP6="-",NA(),BP6)</f>
        <v>125.92</v>
      </c>
      <c r="BW11" s="47" t="s">
        <v>23</v>
      </c>
      <c r="BX11" s="48">
        <f>IF(BW6="-",NA(),BW6)</f>
        <v>20.38</v>
      </c>
      <c r="BY11" s="48">
        <f>IF(BX6="-",NA(),BX6)</f>
        <v>20.56</v>
      </c>
      <c r="BZ11" s="48">
        <f>IF(BY6="-",NA(),BY6)</f>
        <v>22.55</v>
      </c>
      <c r="CA11" s="48">
        <f>IF(BZ6="-",NA(),BZ6)</f>
        <v>19.43</v>
      </c>
      <c r="CB11" s="48">
        <f>IF(CA6="-",NA(),CA6)</f>
        <v>20.329999999999998</v>
      </c>
      <c r="CH11" s="47" t="s">
        <v>23</v>
      </c>
      <c r="CI11" s="48">
        <f>IF(CH6="-",NA(),CH6)</f>
        <v>70.53</v>
      </c>
      <c r="CJ11" s="48">
        <f>IF(CI6="-",NA(),CI6)</f>
        <v>71.56</v>
      </c>
      <c r="CK11" s="48">
        <f>IF(CJ6="-",NA(),CJ6)</f>
        <v>70.66</v>
      </c>
      <c r="CL11" s="48">
        <f>IF(CK6="-",NA(),CK6)</f>
        <v>61.75</v>
      </c>
      <c r="CM11" s="48">
        <f>IF(CL6="-",NA(),CL6)</f>
        <v>32.409999999999997</v>
      </c>
      <c r="CS11" s="47" t="s">
        <v>23</v>
      </c>
      <c r="CT11" s="48">
        <f>IF(CS6="-",NA(),CS6)</f>
        <v>75</v>
      </c>
      <c r="CU11" s="48">
        <f>IF(CT6="-",NA(),CT6)</f>
        <v>75</v>
      </c>
      <c r="CV11" s="48">
        <f>IF(CU6="-",NA(),CU6)</f>
        <v>75</v>
      </c>
      <c r="CW11" s="48">
        <f>IF(CV6="-",NA(),CV6)</f>
        <v>75</v>
      </c>
      <c r="CX11" s="48">
        <f>IF(CW6="-",NA(),CW6)</f>
        <v>75</v>
      </c>
      <c r="DD11" s="47" t="s">
        <v>23</v>
      </c>
      <c r="DE11" s="48">
        <f>IF(DD6="-",NA(),DD6)</f>
        <v>84.79</v>
      </c>
      <c r="DF11" s="48">
        <f>IF(DE6="-",NA(),DE6)</f>
        <v>68.58</v>
      </c>
      <c r="DG11" s="48">
        <f>IF(DF6="-",NA(),DF6)</f>
        <v>67.3</v>
      </c>
      <c r="DH11" s="48">
        <f>IF(DG6="-",NA(),DG6)</f>
        <v>50.29</v>
      </c>
      <c r="DI11" s="48">
        <f>IF(DH6="-",NA(),DH6)</f>
        <v>51.3</v>
      </c>
      <c r="DO11" s="47" t="s">
        <v>23</v>
      </c>
      <c r="DP11" s="48">
        <f>IF(DO6="-",NA(),DO6)</f>
        <v>96.38</v>
      </c>
      <c r="DQ11" s="48">
        <f>IF(DP6="-",NA(),DP6)</f>
        <v>96.38</v>
      </c>
      <c r="DR11" s="48">
        <f>IF(DQ6="-",NA(),DQ6)</f>
        <v>96.38</v>
      </c>
      <c r="DS11" s="48">
        <f>IF(DR6="-",NA(),DR6)</f>
        <v>93.21</v>
      </c>
      <c r="DT11" s="48">
        <f>IF(DS6="-",NA(),DS6)</f>
        <v>93.21</v>
      </c>
      <c r="DZ11" s="47" t="s">
        <v>23</v>
      </c>
      <c r="EA11" s="48">
        <f>IF(DZ6="-",NA(),DZ6)</f>
        <v>0</v>
      </c>
      <c r="EB11" s="48">
        <f>IF(EA6="-",NA(),EA6)</f>
        <v>0</v>
      </c>
      <c r="EC11" s="48">
        <f>IF(EB6="-",NA(),EB6)</f>
        <v>0</v>
      </c>
      <c r="ED11" s="48">
        <f>IF(EC6="-",NA(),EC6)</f>
        <v>0</v>
      </c>
      <c r="EE11" s="48">
        <f>IF(ED6="-",NA(),ED6)</f>
        <v>0</v>
      </c>
    </row>
    <row r="12" spans="1:140">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坪井　絢子</cp:lastModifiedBy>
  <cp:lastPrinted>2023-02-21T04:42:23Z</cp:lastPrinted>
  <dcterms:created xsi:type="dcterms:W3CDTF">2022-12-01T02:36:00Z</dcterms:created>
  <dcterms:modified xsi:type="dcterms:W3CDTF">2023-02-21T04:42:26Z</dcterms:modified>
  <cp:category/>
</cp:coreProperties>
</file>