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21上下水道局\9050上下水道総務課\経営財務\02 下水道事業\下水決算統計\R3\経営比較分析表\提出\"/>
    </mc:Choice>
  </mc:AlternateContent>
  <workbookProtection workbookAlgorithmName="SHA-512" workbookHashValue="AP94zE9fRrp1otwm/9eRKkvyi3XEhvJk4QKLWpdXk2P5a5aAnqg6f4Fp5PHoi1twtqg6LuG3O/sSQu3mj8H07w==" workbookSaltValue="BtgZwIrdifQrX85wq/O9a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<sst xmlns="http://schemas.openxmlformats.org/spreadsheetml/2006/main" count="231" uniqueCount="116">
  <si>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</si>
  <si>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</si>
  <si>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</si>
  <si>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</si>
  <si>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</si>
  <si>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</si>
  <si>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</si>
  <si>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</si>
  <si>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</si>
  <si>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</si>
  <si>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</si>
  <si>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</si>
  <si>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</si>
  <si>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</si>
  <si>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</si>
  <si>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</si>
  <si>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</si>
  <si>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</si>
  <si>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</si>
  <si>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</si>
  <si>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</si>
  <si>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</si>
  <si>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</si>
  <si>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</si>
  <si>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</si>
  <si>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</si>
  <si>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</si>
  <si>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</si>
  <si>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</si>
  <si>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</si>
  <si>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</si>
  <si>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</si>
  <si>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</si>
  <si>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</si>
  <si>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</si>
  <si>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</si>
  <si>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</si>
  <si>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</si>
  <si>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</si>
  <si>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</si>
  <si>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</si>
  <si>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</si>
  <si>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</si>
  <si>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</si>
  <si>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</si>
  <si>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</si>
  <si>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</si>
  <si>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</si>
  <si>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</si>
  <si>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</si>
  <si>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</si>
  <si>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</si>
  <si>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</si>
  <si>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</si>
  <si>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</si>
  <si>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</si>
  <si>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</si>
  <si>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</si>
  <si>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</si>
  <si>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</si>
  <si>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</si>
  <si>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</si>
  <si>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</si>
  <si>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</si>
  <si>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</si>
  <si>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</si>
  <si>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</si>
  <si>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</si>
  <si>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</si>
  <si>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</si>
  <si>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</si>
  <si>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</si>
  <si>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</si>
  <si>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</si>
  <si>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</si>
  <si>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</si>
  <si>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</si>
  <si>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</si>
  <si>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</si>
  <si>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</si>
  <si>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</si>
  <si>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</si>
  <si>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</si>
  <si>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</si>
  <si>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</si>
  <si>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</si>
  <si>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</si>
  <si>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</si>
  <si>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</si>
  <si>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</si>
  <si>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</si>
  <si>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</si>
  <si>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</si>
  <si>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</si>
  <si>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</si>
  <si>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</si>
  <si>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</si>
  <si>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</si>
  <si>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</si>
  <si>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</si>
  <si>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</si>
  <si>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</si>
  <si>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</si>
  <si>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</si>
  <si>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</si>
  <si>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</si>
  <si>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</si>
  <si>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</si>
  <si>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</si>
  <si>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</si>
  <si>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</si>
  <si>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</si>
  <si>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</si>
  <si>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①②③有形固定資産減価償却率、管渠老朽化率及び管渠改善率は、類似団体平均値よりも低い数値となっている。
　管渠の多くは昭和50年代以降に布設されており、耐用年数を経過したものは少なく、老朽化は進んでいないが、30年超の管は、下水道管路施設維持管理計画に基づき調査を実施し、その調査に基づいた改築・修繕を行うなど、予防保全型の維持管理に取り組んでいる。
　施設設備は、ストックマネジメント計画に基づいて更新、改築を実施しており、今後増大することが見込まれる改築需要に対応するため、施設の計画的かつ効率的な管理を行っていく必要がある。</t>
    <rPh sb="3" eb="5">
      <t>ユウケイ</t>
    </rPh>
    <rPh sb="5" eb="7">
      <t>コテイ</t>
    </rPh>
    <rPh sb="7" eb="9">
      <t>シサン</t>
    </rPh>
    <rPh sb="9" eb="11">
      <t>ゲンカ</t>
    </rPh>
    <rPh sb="11" eb="13">
      <t>ショウキャク</t>
    </rPh>
    <rPh sb="13" eb="14">
      <t>リツ</t>
    </rPh>
    <rPh sb="15" eb="17">
      <t>カンキョ</t>
    </rPh>
    <rPh sb="17" eb="20">
      <t>ロウキュウカ</t>
    </rPh>
    <rPh sb="20" eb="21">
      <t>リツ</t>
    </rPh>
    <rPh sb="21" eb="22">
      <t>オヨ</t>
    </rPh>
    <rPh sb="23" eb="25">
      <t>カンキョ</t>
    </rPh>
    <rPh sb="25" eb="27">
      <t>カイゼン</t>
    </rPh>
    <rPh sb="27" eb="28">
      <t>リツ</t>
    </rPh>
    <rPh sb="30" eb="32">
      <t>ルイジ</t>
    </rPh>
    <rPh sb="32" eb="34">
      <t>ダンタイ</t>
    </rPh>
    <rPh sb="34" eb="37">
      <t>ヘイキンチ</t>
    </rPh>
    <rPh sb="40" eb="41">
      <t>ヒク</t>
    </rPh>
    <rPh sb="42" eb="44">
      <t>スウチ</t>
    </rPh>
    <rPh sb="53" eb="55">
      <t>カンキョ</t>
    </rPh>
    <rPh sb="56" eb="57">
      <t>オオ</t>
    </rPh>
    <rPh sb="59" eb="61">
      <t>ショウワ</t>
    </rPh>
    <rPh sb="63" eb="65">
      <t>ネンダイ</t>
    </rPh>
    <rPh sb="65" eb="67">
      <t>イコウ</t>
    </rPh>
    <rPh sb="68" eb="70">
      <t>フセツ</t>
    </rPh>
    <rPh sb="76" eb="78">
      <t>タイヨウ</t>
    </rPh>
    <rPh sb="78" eb="80">
      <t>ネンスウ</t>
    </rPh>
    <rPh sb="81" eb="83">
      <t>ケイカ</t>
    </rPh>
    <rPh sb="88" eb="89">
      <t>スク</t>
    </rPh>
    <rPh sb="92" eb="95">
      <t>ロウキュウカ</t>
    </rPh>
    <rPh sb="96" eb="97">
      <t>スス</t>
    </rPh>
    <rPh sb="106" eb="107">
      <t>ネン</t>
    </rPh>
    <rPh sb="107" eb="108">
      <t>チョウ</t>
    </rPh>
    <rPh sb="109" eb="110">
      <t>カン</t>
    </rPh>
    <rPh sb="112" eb="115">
      <t>ゲスイドウ</t>
    </rPh>
    <rPh sb="115" eb="117">
      <t>カンロ</t>
    </rPh>
    <rPh sb="117" eb="119">
      <t>シセツ</t>
    </rPh>
    <rPh sb="119" eb="121">
      <t>イジ</t>
    </rPh>
    <rPh sb="121" eb="123">
      <t>カンリ</t>
    </rPh>
    <rPh sb="123" eb="125">
      <t>ケイカク</t>
    </rPh>
    <rPh sb="126" eb="127">
      <t>モト</t>
    </rPh>
    <rPh sb="129" eb="131">
      <t>チョウサ</t>
    </rPh>
    <rPh sb="132" eb="134">
      <t>ジッシ</t>
    </rPh>
    <rPh sb="138" eb="140">
      <t>チョウサ</t>
    </rPh>
    <rPh sb="141" eb="142">
      <t>モト</t>
    </rPh>
    <rPh sb="145" eb="147">
      <t>カイチク</t>
    </rPh>
    <rPh sb="148" eb="150">
      <t>シュウゼン</t>
    </rPh>
    <rPh sb="151" eb="152">
      <t>オコナ</t>
    </rPh>
    <rPh sb="156" eb="158">
      <t>ヨボウ</t>
    </rPh>
    <rPh sb="158" eb="160">
      <t>ホゼン</t>
    </rPh>
    <rPh sb="160" eb="161">
      <t>ガタ</t>
    </rPh>
    <rPh sb="162" eb="164">
      <t>イジ</t>
    </rPh>
    <rPh sb="164" eb="166">
      <t>カンリ</t>
    </rPh>
    <rPh sb="167" eb="168">
      <t>ト</t>
    </rPh>
    <rPh sb="169" eb="170">
      <t>ク</t>
    </rPh>
    <rPh sb="177" eb="179">
      <t>シセツ</t>
    </rPh>
    <rPh sb="179" eb="181">
      <t>セツビ</t>
    </rPh>
    <rPh sb="193" eb="195">
      <t>ケイカク</t>
    </rPh>
    <rPh sb="196" eb="197">
      <t>モト</t>
    </rPh>
    <rPh sb="200" eb="202">
      <t>コウシン</t>
    </rPh>
    <rPh sb="203" eb="205">
      <t>カイチク</t>
    </rPh>
    <rPh sb="206" eb="208">
      <t>ジッシ</t>
    </rPh>
    <rPh sb="213" eb="215">
      <t>コンゴ</t>
    </rPh>
    <rPh sb="215" eb="217">
      <t>ゾウダイ</t>
    </rPh>
    <rPh sb="222" eb="224">
      <t>ミコ</t>
    </rPh>
    <rPh sb="227" eb="229">
      <t>カイチク</t>
    </rPh>
    <rPh sb="229" eb="231">
      <t>ジュヨウ</t>
    </rPh>
    <rPh sb="232" eb="234">
      <t>タイオウ</t>
    </rPh>
    <rPh sb="239" eb="241">
      <t>シセツ</t>
    </rPh>
    <rPh sb="242" eb="245">
      <t>ケイカクテキ</t>
    </rPh>
    <rPh sb="247" eb="250">
      <t>コウリツテキ</t>
    </rPh>
    <rPh sb="251" eb="253">
      <t>カンリ</t>
    </rPh>
    <rPh sb="254" eb="255">
      <t>オコナ</t>
    </rPh>
    <rPh sb="259" eb="261">
      <t>ヒツヨウ</t>
    </rPh>
    <phoneticPr fontId="4"/>
  </si>
  <si>
    <t>　現在の経営状況は、汚水処理に要する費用を使用料収入で賄えており、基準外繰入金を除く経常収支比率も100%を超え、黒字経営を維持している。
　また、流動比率は100%を下回っているが、基準内繰入金を考慮した場合、1年以内に支払うべき債務に対して支払うことができる資金は確保できており、消化ガスの有効活用により新たな収益の確保にも努めている。
　今後は、老朽化施設の更新等に多額の経費が必要となる一方で、人口減少等により下水道使用料収入の減少が見込まれることから、将来にわたって安定した下水道サービスを提供するため、未普及地域の整備や、令和元年度に策定したストックマネジメント計画に基づき施設を改築していくなど、経営戦略の取り組みを着実に推進し、引き続き経営基盤の強化に努めていきたい。</t>
    <rPh sb="1" eb="3">
      <t>ゲンザイ</t>
    </rPh>
    <rPh sb="4" eb="6">
      <t>ケイエイ</t>
    </rPh>
    <rPh sb="6" eb="8">
      <t>ジョウキョウ</t>
    </rPh>
    <rPh sb="10" eb="12">
      <t>オスイ</t>
    </rPh>
    <rPh sb="12" eb="14">
      <t>ショリ</t>
    </rPh>
    <rPh sb="15" eb="16">
      <t>ヨウ</t>
    </rPh>
    <rPh sb="18" eb="20">
      <t>ヒヨウ</t>
    </rPh>
    <rPh sb="21" eb="24">
      <t>シヨウリョウ</t>
    </rPh>
    <rPh sb="24" eb="26">
      <t>シュウニュウ</t>
    </rPh>
    <rPh sb="27" eb="28">
      <t>マカナ</t>
    </rPh>
    <rPh sb="33" eb="35">
      <t>キジュン</t>
    </rPh>
    <rPh sb="35" eb="36">
      <t>ガイ</t>
    </rPh>
    <rPh sb="36" eb="38">
      <t>クリイレ</t>
    </rPh>
    <rPh sb="38" eb="39">
      <t>キン</t>
    </rPh>
    <rPh sb="40" eb="41">
      <t>ノゾ</t>
    </rPh>
    <rPh sb="42" eb="44">
      <t>ケイジョウ</t>
    </rPh>
    <rPh sb="44" eb="46">
      <t>シュウシ</t>
    </rPh>
    <rPh sb="46" eb="48">
      <t>ヒリツ</t>
    </rPh>
    <rPh sb="54" eb="55">
      <t>コ</t>
    </rPh>
    <rPh sb="57" eb="59">
      <t>クロジ</t>
    </rPh>
    <rPh sb="59" eb="61">
      <t>ケイエイ</t>
    </rPh>
    <rPh sb="62" eb="64">
      <t>イジ</t>
    </rPh>
    <rPh sb="74" eb="76">
      <t>リュウドウ</t>
    </rPh>
    <rPh sb="76" eb="78">
      <t>ヒリツ</t>
    </rPh>
    <rPh sb="84" eb="86">
      <t>シタマワ</t>
    </rPh>
    <rPh sb="92" eb="95">
      <t>キジュンナイ</t>
    </rPh>
    <rPh sb="95" eb="97">
      <t>クリイレ</t>
    </rPh>
    <rPh sb="97" eb="98">
      <t>キン</t>
    </rPh>
    <rPh sb="99" eb="101">
      <t>コウリョ</t>
    </rPh>
    <rPh sb="103" eb="105">
      <t>バアイ</t>
    </rPh>
    <rPh sb="107" eb="108">
      <t>ネン</t>
    </rPh>
    <rPh sb="108" eb="110">
      <t>イナイ</t>
    </rPh>
    <rPh sb="111" eb="113">
      <t>シハラ</t>
    </rPh>
    <rPh sb="116" eb="118">
      <t>サイム</t>
    </rPh>
    <rPh sb="119" eb="120">
      <t>タイ</t>
    </rPh>
    <rPh sb="122" eb="124">
      <t>シハラ</t>
    </rPh>
    <rPh sb="131" eb="133">
      <t>シキン</t>
    </rPh>
    <rPh sb="134" eb="136">
      <t>カクホ</t>
    </rPh>
    <rPh sb="142" eb="144">
      <t>ショウカ</t>
    </rPh>
    <rPh sb="147" eb="149">
      <t>ユウコウ</t>
    </rPh>
    <rPh sb="149" eb="151">
      <t>カツヨウ</t>
    </rPh>
    <rPh sb="154" eb="155">
      <t>アラ</t>
    </rPh>
    <rPh sb="157" eb="159">
      <t>シュウエキ</t>
    </rPh>
    <rPh sb="160" eb="162">
      <t>カクホ</t>
    </rPh>
    <rPh sb="164" eb="165">
      <t>ツト</t>
    </rPh>
    <rPh sb="172" eb="174">
      <t>コンゴ</t>
    </rPh>
    <rPh sb="176" eb="179">
      <t>ロウキュウカ</t>
    </rPh>
    <rPh sb="179" eb="181">
      <t>シセツ</t>
    </rPh>
    <rPh sb="182" eb="184">
      <t>コウシン</t>
    </rPh>
    <rPh sb="184" eb="185">
      <t>トウ</t>
    </rPh>
    <rPh sb="186" eb="188">
      <t>タガク</t>
    </rPh>
    <rPh sb="189" eb="191">
      <t>ケイヒ</t>
    </rPh>
    <rPh sb="192" eb="194">
      <t>ヒツヨウ</t>
    </rPh>
    <rPh sb="197" eb="199">
      <t>イッポウ</t>
    </rPh>
    <rPh sb="201" eb="203">
      <t>ジンコウ</t>
    </rPh>
    <rPh sb="203" eb="205">
      <t>ゲンショウ</t>
    </rPh>
    <rPh sb="205" eb="206">
      <t>トウ</t>
    </rPh>
    <rPh sb="209" eb="212">
      <t>ゲスイドウ</t>
    </rPh>
    <rPh sb="212" eb="215">
      <t>シヨウリョウ</t>
    </rPh>
    <rPh sb="215" eb="217">
      <t>シュウニュウ</t>
    </rPh>
    <rPh sb="218" eb="220">
      <t>ゲンショウ</t>
    </rPh>
    <rPh sb="221" eb="223">
      <t>ミコ</t>
    </rPh>
    <rPh sb="231" eb="233">
      <t>ショウライ</t>
    </rPh>
    <rPh sb="238" eb="240">
      <t>アンテイ</t>
    </rPh>
    <rPh sb="242" eb="245">
      <t>ゲスイドウ</t>
    </rPh>
    <rPh sb="250" eb="252">
      <t>テイキョウ</t>
    </rPh>
    <rPh sb="257" eb="260">
      <t>ミフキュウ</t>
    </rPh>
    <rPh sb="260" eb="262">
      <t>チイキ</t>
    </rPh>
    <rPh sb="263" eb="265">
      <t>セイビ</t>
    </rPh>
    <rPh sb="267" eb="269">
      <t>レイワ</t>
    </rPh>
    <rPh sb="269" eb="271">
      <t>ガンネン</t>
    </rPh>
    <rPh sb="271" eb="272">
      <t>ド</t>
    </rPh>
    <rPh sb="273" eb="275">
      <t>サクテイ</t>
    </rPh>
    <rPh sb="287" eb="289">
      <t>ケイカク</t>
    </rPh>
    <rPh sb="290" eb="291">
      <t>モト</t>
    </rPh>
    <rPh sb="293" eb="295">
      <t>シセツ</t>
    </rPh>
    <rPh sb="296" eb="298">
      <t>カイチク</t>
    </rPh>
    <rPh sb="305" eb="307">
      <t>ケイエイ</t>
    </rPh>
    <rPh sb="307" eb="309">
      <t>センリャク</t>
    </rPh>
    <rPh sb="310" eb="311">
      <t>ト</t>
    </rPh>
    <rPh sb="312" eb="313">
      <t>ク</t>
    </rPh>
    <rPh sb="315" eb="317">
      <t>チャクジツ</t>
    </rPh>
    <rPh sb="318" eb="320">
      <t>スイシン</t>
    </rPh>
    <rPh sb="322" eb="323">
      <t>ヒ</t>
    </rPh>
    <rPh sb="324" eb="325">
      <t>ツヅ</t>
    </rPh>
    <rPh sb="326" eb="328">
      <t>ケイエイ</t>
    </rPh>
    <rPh sb="328" eb="330">
      <t>キバン</t>
    </rPh>
    <rPh sb="331" eb="333">
      <t>キョウカ</t>
    </rPh>
    <rPh sb="334" eb="335">
      <t>ツト</t>
    </rPh>
    <phoneticPr fontId="4"/>
  </si>
  <si>
    <t>①経常収支比率は類似団体平均値より低くなっているが、経営戦略の目標値である100%を超えている。
②累積欠損金は発生していない。
③流動比率は、類似団体平均値より高くなっているが、100%を下回っている。これは負債として基準内繰入金を財源とする企業債償還金が含まれていることが大きな要因である。
④企業債残高対事業規模比率は、老朽施設の更新期を迎えておらず、類似団体平均値よりも企業債残高の規模が小さくなっているが、将来を見越した的確な投資により、過大とならないよう留意していく必要がある。
⑤経費回収率は100%を超えており、使用料で回収すべき経費が使用料収入で賄えている。
⑥汚水処理原価は、類似団体平均値より高くなっており、引き続き経費削減に取り組む必要がある。
⑦施設利用率は、類似団体平均値より低くなっているが、未普及地域の整備途中であり、処理場に先行投資していることが原因と考えている。
⑧水洗化率は、ほぼ同水準で推移しており、類似団体平均値よりも公共下水道への接続が進んでいる。</t>
    <rPh sb="1" eb="3">
      <t>ケイジョウ</t>
    </rPh>
    <rPh sb="3" eb="5">
      <t>シュウシ</t>
    </rPh>
    <rPh sb="5" eb="7">
      <t>ヒリツ</t>
    </rPh>
    <rPh sb="8" eb="10">
      <t>ルイジ</t>
    </rPh>
    <rPh sb="10" eb="12">
      <t>ダンタイ</t>
    </rPh>
    <rPh sb="12" eb="15">
      <t>ヘイキンチ</t>
    </rPh>
    <rPh sb="17" eb="18">
      <t>ヒク</t>
    </rPh>
    <rPh sb="26" eb="28">
      <t>ケイエイ</t>
    </rPh>
    <rPh sb="28" eb="30">
      <t>センリャク</t>
    </rPh>
    <rPh sb="31" eb="33">
      <t>モクヒョウ</t>
    </rPh>
    <rPh sb="33" eb="34">
      <t>チ</t>
    </rPh>
    <rPh sb="42" eb="43">
      <t>コ</t>
    </rPh>
    <rPh sb="50" eb="52">
      <t>ルイセキ</t>
    </rPh>
    <rPh sb="52" eb="54">
      <t>ケッソン</t>
    </rPh>
    <rPh sb="54" eb="55">
      <t>キン</t>
    </rPh>
    <rPh sb="56" eb="58">
      <t>ハッセイ</t>
    </rPh>
    <rPh sb="66" eb="68">
      <t>リュウドウ</t>
    </rPh>
    <rPh sb="68" eb="70">
      <t>ヒリツ</t>
    </rPh>
    <rPh sb="72" eb="74">
      <t>ルイジ</t>
    </rPh>
    <rPh sb="74" eb="76">
      <t>ダンタイ</t>
    </rPh>
    <rPh sb="76" eb="79">
      <t>ヘイキンチ</t>
    </rPh>
    <rPh sb="81" eb="82">
      <t>タカ</t>
    </rPh>
    <rPh sb="95" eb="97">
      <t>シタマワ</t>
    </rPh>
    <rPh sb="105" eb="107">
      <t>フサイ</t>
    </rPh>
    <rPh sb="110" eb="113">
      <t>キジュンナイ</t>
    </rPh>
    <rPh sb="113" eb="115">
      <t>クリイレ</t>
    </rPh>
    <rPh sb="115" eb="116">
      <t>キン</t>
    </rPh>
    <rPh sb="117" eb="119">
      <t>ザイゲン</t>
    </rPh>
    <rPh sb="122" eb="124">
      <t>キギョウ</t>
    </rPh>
    <rPh sb="124" eb="125">
      <t>サイ</t>
    </rPh>
    <rPh sb="125" eb="128">
      <t>ショウカンキン</t>
    </rPh>
    <rPh sb="129" eb="130">
      <t>フク</t>
    </rPh>
    <rPh sb="138" eb="139">
      <t>オオ</t>
    </rPh>
    <rPh sb="141" eb="143">
      <t>ヨウイン</t>
    </rPh>
    <rPh sb="149" eb="151">
      <t>キギョウ</t>
    </rPh>
    <rPh sb="151" eb="152">
      <t>サイ</t>
    </rPh>
    <rPh sb="152" eb="154">
      <t>ザンダカ</t>
    </rPh>
    <rPh sb="154" eb="155">
      <t>タイ</t>
    </rPh>
    <rPh sb="155" eb="157">
      <t>ジギョウ</t>
    </rPh>
    <rPh sb="157" eb="159">
      <t>キボ</t>
    </rPh>
    <rPh sb="159" eb="161">
      <t>ヒリツ</t>
    </rPh>
    <rPh sb="163" eb="165">
      <t>ロウキュウ</t>
    </rPh>
    <rPh sb="165" eb="167">
      <t>シセツ</t>
    </rPh>
    <rPh sb="168" eb="171">
      <t>コウシンキ</t>
    </rPh>
    <rPh sb="172" eb="173">
      <t>ムカ</t>
    </rPh>
    <rPh sb="179" eb="181">
      <t>ルイジ</t>
    </rPh>
    <rPh sb="181" eb="183">
      <t>ダンタイ</t>
    </rPh>
    <rPh sb="183" eb="186">
      <t>ヘイキンチ</t>
    </rPh>
    <rPh sb="189" eb="191">
      <t>キギョウ</t>
    </rPh>
    <rPh sb="191" eb="192">
      <t>サイ</t>
    </rPh>
    <rPh sb="192" eb="194">
      <t>ザンダカ</t>
    </rPh>
    <rPh sb="195" eb="197">
      <t>キボ</t>
    </rPh>
    <rPh sb="198" eb="199">
      <t>チイ</t>
    </rPh>
    <rPh sb="208" eb="210">
      <t>ショウライ</t>
    </rPh>
    <rPh sb="211" eb="213">
      <t>ミコ</t>
    </rPh>
    <rPh sb="215" eb="217">
      <t>テキカク</t>
    </rPh>
    <rPh sb="218" eb="220">
      <t>トウシ</t>
    </rPh>
    <rPh sb="224" eb="226">
      <t>カダイ</t>
    </rPh>
    <rPh sb="233" eb="235">
      <t>リュウイ</t>
    </rPh>
    <rPh sb="239" eb="241">
      <t>ヒツヨウ</t>
    </rPh>
    <rPh sb="247" eb="249">
      <t>ケイヒ</t>
    </rPh>
    <rPh sb="249" eb="251">
      <t>カイシュウ</t>
    </rPh>
    <rPh sb="251" eb="252">
      <t>リツ</t>
    </rPh>
    <rPh sb="258" eb="259">
      <t>コ</t>
    </rPh>
    <rPh sb="264" eb="267">
      <t>シヨウリョウ</t>
    </rPh>
    <rPh sb="268" eb="270">
      <t>カイシュウ</t>
    </rPh>
    <rPh sb="273" eb="275">
      <t>ケイヒ</t>
    </rPh>
    <rPh sb="276" eb="279">
      <t>シヨウリョウ</t>
    </rPh>
    <rPh sb="279" eb="281">
      <t>シュウニュウ</t>
    </rPh>
    <rPh sb="282" eb="283">
      <t>マカナ</t>
    </rPh>
    <rPh sb="290" eb="292">
      <t>オスイ</t>
    </rPh>
    <rPh sb="292" eb="294">
      <t>ショリ</t>
    </rPh>
    <rPh sb="294" eb="296">
      <t>ゲンカ</t>
    </rPh>
    <rPh sb="298" eb="300">
      <t>ルイジ</t>
    </rPh>
    <rPh sb="300" eb="302">
      <t>ダンタイ</t>
    </rPh>
    <rPh sb="302" eb="304">
      <t>ヘイキン</t>
    </rPh>
    <rPh sb="304" eb="305">
      <t>チ</t>
    </rPh>
    <rPh sb="307" eb="308">
      <t>タカ</t>
    </rPh>
    <rPh sb="315" eb="316">
      <t>ヒ</t>
    </rPh>
    <rPh sb="317" eb="318">
      <t>ツヅ</t>
    </rPh>
    <rPh sb="319" eb="321">
      <t>ケイヒ</t>
    </rPh>
    <rPh sb="321" eb="323">
      <t>サクゲン</t>
    </rPh>
    <rPh sb="324" eb="325">
      <t>ト</t>
    </rPh>
    <rPh sb="326" eb="327">
      <t>ク</t>
    </rPh>
    <rPh sb="328" eb="330">
      <t>ヒツヨウ</t>
    </rPh>
    <rPh sb="336" eb="338">
      <t>シセツ</t>
    </rPh>
    <rPh sb="338" eb="340">
      <t>リヨウ</t>
    </rPh>
    <rPh sb="340" eb="341">
      <t>リツ</t>
    </rPh>
    <rPh sb="343" eb="345">
      <t>ルイジ</t>
    </rPh>
    <rPh sb="345" eb="347">
      <t>ダンタイ</t>
    </rPh>
    <rPh sb="347" eb="350">
      <t>ヘイキンチ</t>
    </rPh>
    <rPh sb="352" eb="353">
      <t>ヒク</t>
    </rPh>
    <rPh sb="361" eb="364">
      <t>ミフキュウ</t>
    </rPh>
    <rPh sb="364" eb="366">
      <t>チイキ</t>
    </rPh>
    <rPh sb="367" eb="369">
      <t>セイビ</t>
    </rPh>
    <rPh sb="369" eb="371">
      <t>トチュウ</t>
    </rPh>
    <rPh sb="375" eb="377">
      <t>ショリ</t>
    </rPh>
    <rPh sb="377" eb="378">
      <t>ジョウ</t>
    </rPh>
    <rPh sb="379" eb="381">
      <t>センコウ</t>
    </rPh>
    <rPh sb="381" eb="383">
      <t>トウシ</t>
    </rPh>
    <rPh sb="390" eb="392">
      <t>ゲンイン</t>
    </rPh>
    <rPh sb="393" eb="394">
      <t>カンガ</t>
    </rPh>
    <rPh sb="401" eb="404">
      <t>スイセンカ</t>
    </rPh>
    <rPh sb="404" eb="405">
      <t>リツ</t>
    </rPh>
    <rPh sb="409" eb="412">
      <t>ドウスイジュン</t>
    </rPh>
    <rPh sb="413" eb="415">
      <t>スイイ</t>
    </rPh>
    <rPh sb="420" eb="422">
      <t>ルイジ</t>
    </rPh>
    <rPh sb="422" eb="424">
      <t>ダンタイ</t>
    </rPh>
    <rPh sb="424" eb="427">
      <t>ヘイキンチ</t>
    </rPh>
    <rPh sb="430" eb="432">
      <t>コウキョウ</t>
    </rPh>
    <rPh sb="432" eb="435">
      <t>ゲスイドウ</t>
    </rPh>
    <rPh sb="437" eb="439">
      <t>セツゾク</t>
    </rPh>
    <rPh sb="440" eb="44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</si>
</sst>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0.02</c:v>
                </c:pt>
                <c:pt idx="1">
                  <c:v>0.01</c:v>
                </c:pt>
                <c:pt idx="2">
                  <c:v>0.02</c:v>
                </c:pt>
                <c:pt idx="3">
                  <c:v>0.04</c:v>
                </c:pt>
                <c:pt idx="4">
                  <c:v>0.01</c:v>
                </c:pt>
              </c:numCache>
            </c:numRef>
          </c:val>
          <c:extLst>
            <c:ext xmlns:c16="http://schemas.microsoft.com/office/drawing/2014/chart" uri="{C3380CC4-5D6E-409C-BE32-E72D297353CC}">
              <c16:uniqueId val="{00000000-E500-4C07-A99D-E57438A3A4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E500-4C07-A99D-E57438A3A4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61.81</c:v>
                </c:pt>
                <c:pt idx="1">
                  <c:v>60.81</c:v>
                </c:pt>
                <c:pt idx="2">
                  <c:v>60.02</c:v>
                </c:pt>
                <c:pt idx="3">
                  <c:v>60.87</c:v>
                </c:pt>
                <c:pt idx="4">
                  <c:v>61</c:v>
                </c:pt>
              </c:numCache>
            </c:numRef>
          </c:val>
          <c:extLst>
            <c:ext xmlns:c16="http://schemas.microsoft.com/office/drawing/2014/chart" uri="{C3380CC4-5D6E-409C-BE32-E72D297353CC}">
              <c16:uniqueId val="{00000000-7946-4EEE-9CA3-3D915197EA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7946-4EEE-9CA3-3D915197EA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96.72</c:v>
                </c:pt>
                <c:pt idx="1">
                  <c:v>96.6</c:v>
                </c:pt>
                <c:pt idx="2">
                  <c:v>97.06</c:v>
                </c:pt>
                <c:pt idx="3">
                  <c:v>96.94</c:v>
                </c:pt>
                <c:pt idx="4">
                  <c:v>97.16</c:v>
                </c:pt>
              </c:numCache>
            </c:numRef>
          </c:val>
          <c:extLst>
            <c:ext xmlns:c16="http://schemas.microsoft.com/office/drawing/2014/chart" uri="{C3380CC4-5D6E-409C-BE32-E72D297353CC}">
              <c16:uniqueId val="{00000000-54D0-49DD-BCF9-AB64B1F9C1E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54D0-49DD-BCF9-AB64B1F9C1E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103.11</c:v>
                </c:pt>
                <c:pt idx="1">
                  <c:v>104.01</c:v>
                </c:pt>
                <c:pt idx="2">
                  <c:v>103.99</c:v>
                </c:pt>
                <c:pt idx="3">
                  <c:v>104.14</c:v>
                </c:pt>
                <c:pt idx="4">
                  <c:v>104.19</c:v>
                </c:pt>
              </c:numCache>
            </c:numRef>
          </c:val>
          <c:extLst>
            <c:ext xmlns:c16="http://schemas.microsoft.com/office/drawing/2014/chart" uri="{C3380CC4-5D6E-409C-BE32-E72D297353CC}">
              <c16:uniqueId val="{00000000-6177-4AB0-953D-2A9B4906CE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6177-4AB0-953D-2A9B4906CE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27.01</c:v>
                </c:pt>
                <c:pt idx="1">
                  <c:v>27.57</c:v>
                </c:pt>
                <c:pt idx="2">
                  <c:v>29.81</c:v>
                </c:pt>
                <c:pt idx="3">
                  <c:v>31.89</c:v>
                </c:pt>
                <c:pt idx="4">
                  <c:v>32.880000000000003</c:v>
                </c:pt>
              </c:numCache>
            </c:numRef>
          </c:val>
          <c:extLst>
            <c:ext xmlns:c16="http://schemas.microsoft.com/office/drawing/2014/chart" uri="{C3380CC4-5D6E-409C-BE32-E72D297353CC}">
              <c16:uniqueId val="{00000000-C9C1-47CF-A0AA-E95D0C24B5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C9C1-47CF-A0AA-E95D0C24B5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0.5</c:v>
                </c:pt>
                <c:pt idx="1">
                  <c:v>0.66</c:v>
                </c:pt>
                <c:pt idx="2">
                  <c:v>0.95</c:v>
                </c:pt>
                <c:pt idx="3">
                  <c:v>1.07</c:v>
                </c:pt>
                <c:pt idx="4">
                  <c:v>1.05</c:v>
                </c:pt>
              </c:numCache>
            </c:numRef>
          </c:val>
          <c:extLst>
            <c:ext xmlns:c16="http://schemas.microsoft.com/office/drawing/2014/chart" uri="{C3380CC4-5D6E-409C-BE32-E72D297353CC}">
              <c16:uniqueId val="{00000000-A498-4CB1-82DB-93F755F4A9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A498-4CB1-82DB-93F755F4A9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E3-4DFB-BB09-71CF97C2BE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BEE3-4DFB-BB09-71CF97C2BE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55.96</c:v>
                </c:pt>
                <c:pt idx="1">
                  <c:v>59.14</c:v>
                </c:pt>
                <c:pt idx="2">
                  <c:v>59.21</c:v>
                </c:pt>
                <c:pt idx="3">
                  <c:v>66.59</c:v>
                </c:pt>
                <c:pt idx="4">
                  <c:v>77.319999999999993</c:v>
                </c:pt>
              </c:numCache>
            </c:numRef>
          </c:val>
          <c:extLst>
            <c:ext xmlns:c16="http://schemas.microsoft.com/office/drawing/2014/chart" uri="{C3380CC4-5D6E-409C-BE32-E72D297353CC}">
              <c16:uniqueId val="{00000000-DCA3-4D47-A319-111425F38C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DCA3-4D47-A319-111425F38C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582.44000000000005</c:v>
                </c:pt>
                <c:pt idx="1">
                  <c:v>579.54</c:v>
                </c:pt>
                <c:pt idx="2">
                  <c:v>561.88</c:v>
                </c:pt>
                <c:pt idx="3">
                  <c:v>568.34</c:v>
                </c:pt>
                <c:pt idx="4">
                  <c:v>559.54999999999995</c:v>
                </c:pt>
              </c:numCache>
            </c:numRef>
          </c:val>
          <c:extLst>
            <c:ext xmlns:c16="http://schemas.microsoft.com/office/drawing/2014/chart" uri="{C3380CC4-5D6E-409C-BE32-E72D297353CC}">
              <c16:uniqueId val="{00000000-6BE0-49A1-ACF9-6CC7F13DF0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6BE0-49A1-ACF9-6CC7F13DF0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99.45</c:v>
                </c:pt>
                <c:pt idx="1">
                  <c:v>99.65</c:v>
                </c:pt>
                <c:pt idx="2">
                  <c:v>99.73</c:v>
                </c:pt>
                <c:pt idx="3">
                  <c:v>100.02</c:v>
                </c:pt>
                <c:pt idx="4">
                  <c:v>100.02</c:v>
                </c:pt>
              </c:numCache>
            </c:numRef>
          </c:val>
          <c:extLst>
            <c:ext xmlns:c16="http://schemas.microsoft.com/office/drawing/2014/chart" uri="{C3380CC4-5D6E-409C-BE32-E72D297353CC}">
              <c16:uniqueId val="{00000000-EE80-40EA-AF10-11221E12C8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EE80-40EA-AF10-11221E12C8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160.9</c:v>
                </c:pt>
                <c:pt idx="1">
                  <c:v>161.21</c:v>
                </c:pt>
                <c:pt idx="2">
                  <c:v>161.21</c:v>
                </c:pt>
                <c:pt idx="3">
                  <c:v>160.27000000000001</c:v>
                </c:pt>
                <c:pt idx="4">
                  <c:v>160.28</c:v>
                </c:pt>
              </c:numCache>
            </c:numRef>
          </c:val>
          <c:extLst>
            <c:ext xmlns:c16="http://schemas.microsoft.com/office/drawing/2014/chart" uri="{C3380CC4-5D6E-409C-BE32-E72D297353CC}">
              <c16:uniqueId val="{00000000-4C9D-4382-AE11-4D60F043DC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4C9D-4382-AE11-4D60F043DC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山口市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Ad</v>
      </c>
      <c r="X8" s="35"/>
      <c r="Y8" s="35"/>
      <c r="Z8" s="35"/>
      <c r="AA8" s="35"/>
      <c r="AB8" s="35"/>
      <c r="AC8" s="35"/>
      <c r="AD8" s="36" t="str">
        <f>データ!$M$6</f>
        <v>自治体職員</v>
      </c>
      <c r="AE8" s="36"/>
      <c r="AF8" s="36"/>
      <c r="AG8" s="36"/>
      <c r="AH8" s="36"/>
      <c r="AI8" s="36"/>
      <c r="AJ8" s="36"/>
      <c r="AK8" s="3"/>
      <c r="AL8" s="37">
        <f>データ!S6</f>
        <v>189576</v>
      </c>
      <c r="AM8" s="37"/>
      <c r="AN8" s="37"/>
      <c r="AO8" s="37"/>
      <c r="AP8" s="37"/>
      <c r="AQ8" s="37"/>
      <c r="AR8" s="37"/>
      <c r="AS8" s="37"/>
      <c r="AT8" s="38">
        <f>データ!T6</f>
        <v>1023.23</v>
      </c>
      <c r="AU8" s="38"/>
      <c r="AV8" s="38"/>
      <c r="AW8" s="38"/>
      <c r="AX8" s="38"/>
      <c r="AY8" s="38"/>
      <c r="AZ8" s="38"/>
      <c r="BA8" s="38"/>
      <c r="BB8" s="38">
        <f>データ!U6</f>
        <v>185.27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59.97</v>
      </c>
      <c r="J10" s="38"/>
      <c r="K10" s="38"/>
      <c r="L10" s="38"/>
      <c r="M10" s="38"/>
      <c r="N10" s="38"/>
      <c r="O10" s="38"/>
      <c r="P10" s="38">
        <f>データ!P6</f>
        <v>66.599999999999994</v>
      </c>
      <c r="Q10" s="38"/>
      <c r="R10" s="38"/>
      <c r="S10" s="38"/>
      <c r="T10" s="38"/>
      <c r="U10" s="38"/>
      <c r="V10" s="38"/>
      <c r="W10" s="38">
        <f>データ!Q6</f>
        <v>83.05</v>
      </c>
      <c r="X10" s="38"/>
      <c r="Y10" s="38"/>
      <c r="Z10" s="38"/>
      <c r="AA10" s="38"/>
      <c r="AB10" s="38"/>
      <c r="AC10" s="38"/>
      <c r="AD10" s="37">
        <f>データ!R6</f>
        <v>3080</v>
      </c>
      <c r="AE10" s="37"/>
      <c r="AF10" s="37"/>
      <c r="AG10" s="37"/>
      <c r="AH10" s="37"/>
      <c r="AI10" s="37"/>
      <c r="AJ10" s="37"/>
      <c r="AK10" s="2"/>
      <c r="AL10" s="37">
        <f>データ!V6</f>
        <v>125503</v>
      </c>
      <c r="AM10" s="37"/>
      <c r="AN10" s="37"/>
      <c r="AO10" s="37"/>
      <c r="AP10" s="37"/>
      <c r="AQ10" s="37"/>
      <c r="AR10" s="37"/>
      <c r="AS10" s="37"/>
      <c r="AT10" s="38">
        <f>データ!W6</f>
        <v>34.9</v>
      </c>
      <c r="AU10" s="38"/>
      <c r="AV10" s="38"/>
      <c r="AW10" s="38"/>
      <c r="AX10" s="38"/>
      <c r="AY10" s="38"/>
      <c r="AZ10" s="38"/>
      <c r="BA10" s="38"/>
      <c r="BB10" s="38">
        <f>データ!X6</f>
        <v>3596.07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9ngO4kEyvYIzVY4bNAZe7wxbfQ14z42YpGtVZNAkVe0l3CYl+SvTQLIuLVLw65jmEqDRSryQvvFPRVaSSJQRTw==" saltValue="1PB4cbEgBDFVCGDtn79Hi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352039</v>
      </c>
      <c r="D6" s="19">
        <f t="shared" si="3"/>
        <v>46</v>
      </c>
      <c r="E6" s="19">
        <f t="shared" si="3"/>
        <v>17</v>
      </c>
      <c r="F6" s="19">
        <f t="shared" si="3"/>
        <v>1</v>
      </c>
      <c r="G6" s="19">
        <f t="shared" si="3"/>
        <v>0</v>
      </c>
      <c r="H6" s="19" t="str">
        <f t="shared" si="3"/>
        <v>山口県　山口市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59.97</v>
      </c>
      <c r="P6" s="20">
        <f t="shared" si="3"/>
        <v>66.599999999999994</v>
      </c>
      <c r="Q6" s="20">
        <f t="shared" si="3"/>
        <v>83.05</v>
      </c>
      <c r="R6" s="20">
        <f t="shared" si="3"/>
        <v>3080</v>
      </c>
      <c r="S6" s="20">
        <f t="shared" si="3"/>
        <v>189576</v>
      </c>
      <c r="T6" s="20">
        <f t="shared" si="3"/>
        <v>1023.23</v>
      </c>
      <c r="U6" s="20">
        <f t="shared" si="3"/>
        <v>185.27</v>
      </c>
      <c r="V6" s="20">
        <f t="shared" si="3"/>
        <v>125503</v>
      </c>
      <c r="W6" s="20">
        <f t="shared" si="3"/>
        <v>34.9</v>
      </c>
      <c r="X6" s="20">
        <f t="shared" si="3"/>
        <v>3596.07</v>
      </c>
      <c r="Y6" s="21">
        <f>IF(Y7="",NA(),Y7)</f>
        <v>103.11</v>
      </c>
      <c r="Z6" s="21">
        <f t="shared" ref="Z6:AH6" si="4">IF(Z7="",NA(),Z7)</f>
        <v>104.01</v>
      </c>
      <c r="AA6" s="21">
        <f t="shared" si="4"/>
        <v>103.99</v>
      </c>
      <c r="AB6" s="21">
        <f t="shared" si="4"/>
        <v>104.14</v>
      </c>
      <c r="AC6" s="21">
        <f t="shared" si="4"/>
        <v>104.19</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55.96</v>
      </c>
      <c r="AV6" s="21">
        <f t="shared" ref="AV6:BD6" si="6">IF(AV7="",NA(),AV7)</f>
        <v>59.14</v>
      </c>
      <c r="AW6" s="21">
        <f t="shared" si="6"/>
        <v>59.21</v>
      </c>
      <c r="AX6" s="21">
        <f t="shared" si="6"/>
        <v>66.59</v>
      </c>
      <c r="AY6" s="21">
        <f t="shared" si="6"/>
        <v>77.319999999999993</v>
      </c>
      <c r="AZ6" s="21">
        <f t="shared" si="6"/>
        <v>58.04</v>
      </c>
      <c r="BA6" s="21">
        <f t="shared" si="6"/>
        <v>62.12</v>
      </c>
      <c r="BB6" s="21">
        <f t="shared" si="6"/>
        <v>61.57</v>
      </c>
      <c r="BC6" s="21">
        <f t="shared" si="6"/>
        <v>60.82</v>
      </c>
      <c r="BD6" s="21">
        <f t="shared" si="6"/>
        <v>63.48</v>
      </c>
      <c r="BE6" s="20" t="str">
        <f>IF(BE7="","",IF(BE7="-","【-】","【"&amp;SUBSTITUTE(TEXT(BE7,"#,##0.00"),"-","△")&amp;"】"))</f>
        <v>【71.39】</v>
      </c>
      <c r="BF6" s="21">
        <f>IF(BF7="",NA(),BF7)</f>
        <v>582.44000000000005</v>
      </c>
      <c r="BG6" s="21">
        <f t="shared" ref="BG6:BO6" si="7">IF(BG7="",NA(),BG7)</f>
        <v>579.54</v>
      </c>
      <c r="BH6" s="21">
        <f t="shared" si="7"/>
        <v>561.88</v>
      </c>
      <c r="BI6" s="21">
        <f t="shared" si="7"/>
        <v>568.34</v>
      </c>
      <c r="BJ6" s="21">
        <f t="shared" si="7"/>
        <v>559.54999999999995</v>
      </c>
      <c r="BK6" s="21">
        <f t="shared" si="7"/>
        <v>917.29</v>
      </c>
      <c r="BL6" s="21">
        <f t="shared" si="7"/>
        <v>875.53</v>
      </c>
      <c r="BM6" s="21">
        <f t="shared" si="7"/>
        <v>867.39</v>
      </c>
      <c r="BN6" s="21">
        <f t="shared" si="7"/>
        <v>920.83</v>
      </c>
      <c r="BO6" s="21">
        <f t="shared" si="7"/>
        <v>874.02</v>
      </c>
      <c r="BP6" s="20" t="str">
        <f>IF(BP7="","",IF(BP7="-","【-】","【"&amp;SUBSTITUTE(TEXT(BP7,"#,##0.00"),"-","△")&amp;"】"))</f>
        <v>【669.11】</v>
      </c>
      <c r="BQ6" s="21">
        <f>IF(BQ7="",NA(),BQ7)</f>
        <v>99.45</v>
      </c>
      <c r="BR6" s="21">
        <f t="shared" ref="BR6:BZ6" si="8">IF(BR7="",NA(),BR7)</f>
        <v>99.65</v>
      </c>
      <c r="BS6" s="21">
        <f t="shared" si="8"/>
        <v>99.73</v>
      </c>
      <c r="BT6" s="21">
        <f t="shared" si="8"/>
        <v>100.02</v>
      </c>
      <c r="BU6" s="21">
        <f t="shared" si="8"/>
        <v>100.02</v>
      </c>
      <c r="BV6" s="21">
        <f t="shared" si="8"/>
        <v>99.67</v>
      </c>
      <c r="BW6" s="21">
        <f t="shared" si="8"/>
        <v>99.83</v>
      </c>
      <c r="BX6" s="21">
        <f t="shared" si="8"/>
        <v>100.91</v>
      </c>
      <c r="BY6" s="21">
        <f t="shared" si="8"/>
        <v>99.82</v>
      </c>
      <c r="BZ6" s="21">
        <f t="shared" si="8"/>
        <v>100.32</v>
      </c>
      <c r="CA6" s="20" t="str">
        <f>IF(CA7="","",IF(CA7="-","【-】","【"&amp;SUBSTITUTE(TEXT(CA7,"#,##0.00"),"-","△")&amp;"】"))</f>
        <v>【99.73】</v>
      </c>
      <c r="CB6" s="21">
        <f>IF(CB7="",NA(),CB7)</f>
        <v>160.9</v>
      </c>
      <c r="CC6" s="21">
        <f t="shared" ref="CC6:CK6" si="9">IF(CC7="",NA(),CC7)</f>
        <v>161.21</v>
      </c>
      <c r="CD6" s="21">
        <f t="shared" si="9"/>
        <v>161.21</v>
      </c>
      <c r="CE6" s="21">
        <f t="shared" si="9"/>
        <v>160.27000000000001</v>
      </c>
      <c r="CF6" s="21">
        <f t="shared" si="9"/>
        <v>160.28</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61.81</v>
      </c>
      <c r="CN6" s="21">
        <f t="shared" ref="CN6:CV6" si="10">IF(CN7="",NA(),CN7)</f>
        <v>60.81</v>
      </c>
      <c r="CO6" s="21">
        <f t="shared" si="10"/>
        <v>60.02</v>
      </c>
      <c r="CP6" s="21">
        <f t="shared" si="10"/>
        <v>60.87</v>
      </c>
      <c r="CQ6" s="21">
        <f t="shared" si="10"/>
        <v>61</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96.72</v>
      </c>
      <c r="CY6" s="21">
        <f t="shared" ref="CY6:DG6" si="11">IF(CY7="",NA(),CY7)</f>
        <v>96.6</v>
      </c>
      <c r="CZ6" s="21">
        <f t="shared" si="11"/>
        <v>97.06</v>
      </c>
      <c r="DA6" s="21">
        <f t="shared" si="11"/>
        <v>96.94</v>
      </c>
      <c r="DB6" s="21">
        <f t="shared" si="11"/>
        <v>97.16</v>
      </c>
      <c r="DC6" s="21">
        <f t="shared" si="11"/>
        <v>93.86</v>
      </c>
      <c r="DD6" s="21">
        <f t="shared" si="11"/>
        <v>93.96</v>
      </c>
      <c r="DE6" s="21">
        <f t="shared" si="11"/>
        <v>94.06</v>
      </c>
      <c r="DF6" s="21">
        <f t="shared" si="11"/>
        <v>94.41</v>
      </c>
      <c r="DG6" s="21">
        <f t="shared" si="11"/>
        <v>94.43</v>
      </c>
      <c r="DH6" s="20" t="str">
        <f>IF(DH7="","",IF(DH7="-","【-】","【"&amp;SUBSTITUTE(TEXT(DH7,"#,##0.00"),"-","△")&amp;"】"))</f>
        <v>【95.72】</v>
      </c>
      <c r="DI6" s="21">
        <f>IF(DI7="",NA(),DI7)</f>
        <v>27.01</v>
      </c>
      <c r="DJ6" s="21">
        <f t="shared" ref="DJ6:DR6" si="12">IF(DJ7="",NA(),DJ7)</f>
        <v>27.57</v>
      </c>
      <c r="DK6" s="21">
        <f t="shared" si="12"/>
        <v>29.81</v>
      </c>
      <c r="DL6" s="21">
        <f t="shared" si="12"/>
        <v>31.89</v>
      </c>
      <c r="DM6" s="21">
        <f t="shared" si="12"/>
        <v>32.880000000000003</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0.5</v>
      </c>
      <c r="DU6" s="21">
        <f t="shared" ref="DU6:EC6" si="13">IF(DU7="",NA(),DU7)</f>
        <v>0.66</v>
      </c>
      <c r="DV6" s="21">
        <f t="shared" si="13"/>
        <v>0.95</v>
      </c>
      <c r="DW6" s="21">
        <f t="shared" si="13"/>
        <v>1.07</v>
      </c>
      <c r="DX6" s="21">
        <f t="shared" si="13"/>
        <v>1.05</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0.02</v>
      </c>
      <c r="EF6" s="21">
        <f t="shared" ref="EF6:EN6" si="14">IF(EF7="",NA(),EF7)</f>
        <v>0.01</v>
      </c>
      <c r="EG6" s="21">
        <f t="shared" si="14"/>
        <v>0.02</v>
      </c>
      <c r="EH6" s="21">
        <f t="shared" si="14"/>
        <v>0.04</v>
      </c>
      <c r="EI6" s="21">
        <f t="shared" si="14"/>
        <v>0.01</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352039</v>
      </c>
      <c r="D7" s="23">
        <v>46</v>
      </c>
      <c r="E7" s="23">
        <v>17</v>
      </c>
      <c r="F7" s="23">
        <v>1</v>
      </c>
      <c r="G7" s="23">
        <v>0</v>
      </c>
      <c r="H7" s="23" t="s">
        <v>95</v>
      </c>
      <c r="I7" s="23" t="s">
        <v>96</v>
      </c>
      <c r="J7" s="23" t="s">
        <v>97</v>
      </c>
      <c r="K7" s="23" t="s">
        <v>98</v>
      </c>
      <c r="L7" s="23" t="s">
        <v>99</v>
      </c>
      <c r="M7" s="23" t="s">
        <v>100</v>
      </c>
      <c r="N7" s="24" t="s">
        <v>101</v>
      </c>
      <c r="O7" s="24">
        <v>59.97</v>
      </c>
      <c r="P7" s="24">
        <v>66.599999999999994</v>
      </c>
      <c r="Q7" s="24">
        <v>83.05</v>
      </c>
      <c r="R7" s="24">
        <v>3080</v>
      </c>
      <c r="S7" s="24">
        <v>189576</v>
      </c>
      <c r="T7" s="24">
        <v>1023.23</v>
      </c>
      <c r="U7" s="24">
        <v>185.27</v>
      </c>
      <c r="V7" s="24">
        <v>125503</v>
      </c>
      <c r="W7" s="24">
        <v>34.9</v>
      </c>
      <c r="X7" s="24">
        <v>3596.07</v>
      </c>
      <c r="Y7" s="24">
        <v>103.11</v>
      </c>
      <c r="Z7" s="24">
        <v>104.01</v>
      </c>
      <c r="AA7" s="24">
        <v>103.99</v>
      </c>
      <c r="AB7" s="24">
        <v>104.14</v>
      </c>
      <c r="AC7" s="24">
        <v>104.19</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55.96</v>
      </c>
      <c r="AV7" s="24">
        <v>59.14</v>
      </c>
      <c r="AW7" s="24">
        <v>59.21</v>
      </c>
      <c r="AX7" s="24">
        <v>66.59</v>
      </c>
      <c r="AY7" s="24">
        <v>77.319999999999993</v>
      </c>
      <c r="AZ7" s="24">
        <v>58.04</v>
      </c>
      <c r="BA7" s="24">
        <v>62.12</v>
      </c>
      <c r="BB7" s="24">
        <v>61.57</v>
      </c>
      <c r="BC7" s="24">
        <v>60.82</v>
      </c>
      <c r="BD7" s="24">
        <v>63.48</v>
      </c>
      <c r="BE7" s="24">
        <v>71.39</v>
      </c>
      <c r="BF7" s="24">
        <v>582.44000000000005</v>
      </c>
      <c r="BG7" s="24">
        <v>579.54</v>
      </c>
      <c r="BH7" s="24">
        <v>561.88</v>
      </c>
      <c r="BI7" s="24">
        <v>568.34</v>
      </c>
      <c r="BJ7" s="24">
        <v>559.54999999999995</v>
      </c>
      <c r="BK7" s="24">
        <v>917.29</v>
      </c>
      <c r="BL7" s="24">
        <v>875.53</v>
      </c>
      <c r="BM7" s="24">
        <v>867.39</v>
      </c>
      <c r="BN7" s="24">
        <v>920.83</v>
      </c>
      <c r="BO7" s="24">
        <v>874.02</v>
      </c>
      <c r="BP7" s="24">
        <v>669.11</v>
      </c>
      <c r="BQ7" s="24">
        <v>99.45</v>
      </c>
      <c r="BR7" s="24">
        <v>99.65</v>
      </c>
      <c r="BS7" s="24">
        <v>99.73</v>
      </c>
      <c r="BT7" s="24">
        <v>100.02</v>
      </c>
      <c r="BU7" s="24">
        <v>100.02</v>
      </c>
      <c r="BV7" s="24">
        <v>99.67</v>
      </c>
      <c r="BW7" s="24">
        <v>99.83</v>
      </c>
      <c r="BX7" s="24">
        <v>100.91</v>
      </c>
      <c r="BY7" s="24">
        <v>99.82</v>
      </c>
      <c r="BZ7" s="24">
        <v>100.32</v>
      </c>
      <c r="CA7" s="24">
        <v>99.73</v>
      </c>
      <c r="CB7" s="24">
        <v>160.9</v>
      </c>
      <c r="CC7" s="24">
        <v>161.21</v>
      </c>
      <c r="CD7" s="24">
        <v>161.21</v>
      </c>
      <c r="CE7" s="24">
        <v>160.27000000000001</v>
      </c>
      <c r="CF7" s="24">
        <v>160.28</v>
      </c>
      <c r="CG7" s="24">
        <v>159.6</v>
      </c>
      <c r="CH7" s="24">
        <v>158.94</v>
      </c>
      <c r="CI7" s="24">
        <v>158.04</v>
      </c>
      <c r="CJ7" s="24">
        <v>156.77000000000001</v>
      </c>
      <c r="CK7" s="24">
        <v>157.63999999999999</v>
      </c>
      <c r="CL7" s="24">
        <v>134.97999999999999</v>
      </c>
      <c r="CM7" s="24">
        <v>61.81</v>
      </c>
      <c r="CN7" s="24">
        <v>60.81</v>
      </c>
      <c r="CO7" s="24">
        <v>60.02</v>
      </c>
      <c r="CP7" s="24">
        <v>60.87</v>
      </c>
      <c r="CQ7" s="24">
        <v>61</v>
      </c>
      <c r="CR7" s="24">
        <v>66.34</v>
      </c>
      <c r="CS7" s="24">
        <v>67.069999999999993</v>
      </c>
      <c r="CT7" s="24">
        <v>66.78</v>
      </c>
      <c r="CU7" s="24">
        <v>67</v>
      </c>
      <c r="CV7" s="24">
        <v>66.650000000000006</v>
      </c>
      <c r="CW7" s="24">
        <v>59.99</v>
      </c>
      <c r="CX7" s="24">
        <v>96.72</v>
      </c>
      <c r="CY7" s="24">
        <v>96.6</v>
      </c>
      <c r="CZ7" s="24">
        <v>97.06</v>
      </c>
      <c r="DA7" s="24">
        <v>96.94</v>
      </c>
      <c r="DB7" s="24">
        <v>97.16</v>
      </c>
      <c r="DC7" s="24">
        <v>93.86</v>
      </c>
      <c r="DD7" s="24">
        <v>93.96</v>
      </c>
      <c r="DE7" s="24">
        <v>94.06</v>
      </c>
      <c r="DF7" s="24">
        <v>94.41</v>
      </c>
      <c r="DG7" s="24">
        <v>94.43</v>
      </c>
      <c r="DH7" s="24">
        <v>95.72</v>
      </c>
      <c r="DI7" s="24">
        <v>27.01</v>
      </c>
      <c r="DJ7" s="24">
        <v>27.57</v>
      </c>
      <c r="DK7" s="24">
        <v>29.81</v>
      </c>
      <c r="DL7" s="24">
        <v>31.89</v>
      </c>
      <c r="DM7" s="24">
        <v>32.880000000000003</v>
      </c>
      <c r="DN7" s="24">
        <v>31.19</v>
      </c>
      <c r="DO7" s="24">
        <v>33.090000000000003</v>
      </c>
      <c r="DP7" s="24">
        <v>34.33</v>
      </c>
      <c r="DQ7" s="24">
        <v>34.15</v>
      </c>
      <c r="DR7" s="24">
        <v>35.53</v>
      </c>
      <c r="DS7" s="24">
        <v>38.17</v>
      </c>
      <c r="DT7" s="24">
        <v>0.5</v>
      </c>
      <c r="DU7" s="24">
        <v>0.66</v>
      </c>
      <c r="DV7" s="24">
        <v>0.95</v>
      </c>
      <c r="DW7" s="24">
        <v>1.07</v>
      </c>
      <c r="DX7" s="24">
        <v>1.05</v>
      </c>
      <c r="DY7" s="24">
        <v>4.3099999999999996</v>
      </c>
      <c r="DZ7" s="24">
        <v>5.04</v>
      </c>
      <c r="EA7" s="24">
        <v>5.1100000000000003</v>
      </c>
      <c r="EB7" s="24">
        <v>5.18</v>
      </c>
      <c r="EC7" s="24">
        <v>6.01</v>
      </c>
      <c r="ED7" s="24">
        <v>6.54</v>
      </c>
      <c r="EE7" s="24">
        <v>0.02</v>
      </c>
      <c r="EF7" s="24">
        <v>0.01</v>
      </c>
      <c r="EG7" s="24">
        <v>0.02</v>
      </c>
      <c r="EH7" s="24">
        <v>0.04</v>
      </c>
      <c r="EI7" s="24">
        <v>0.01</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1524</cp:lastModifiedBy>
  <cp:lastPrinted>2023-01-26T07:26:32Z</cp:lastPrinted>
  <dcterms:created xsi:type="dcterms:W3CDTF">2023-01-12T23:34:10Z</dcterms:created>
  <dcterms:modified xsi:type="dcterms:W3CDTF">2023-01-27T02:45:32Z</dcterms:modified>
  <cp:category/>
</cp:coreProperties>
</file>