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44F26973-E76F-4CA3-A3EF-874B26071484}" xr6:coauthVersionLast="47" xr6:coauthVersionMax="47" xr10:uidLastSave="{00000000-0000-0000-0000-000000000000}"/>
  <workbookProtection workbookAlgorithmName="SHA-512" workbookHashValue="JqNQ1GAq59DN8zGwZwYy6aC3Pona4u15zcH9TXRspvCPSkt1vUJHZbW2aIV0fTVyPRbXZ0Qmar1dNfdDCFyGgw==" workbookSaltValue="LJBd+a05IkzhZW/fTg/MH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AD10" i="4" s="1"/>
  <c r="Q6" i="5"/>
  <c r="P6" i="5"/>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F85" i="4"/>
  <c r="E85" i="4"/>
  <c r="BB10" i="4"/>
  <c r="AT10" i="4"/>
  <c r="AL10" i="4"/>
  <c r="W10" i="4"/>
  <c r="P10" i="4"/>
  <c r="I10" i="4"/>
  <c r="BB8" i="4"/>
  <c r="AT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<sst xmlns="http://schemas.openxmlformats.org/spreadsheetml/2006/main" count="253" uniqueCount="116">
  <si>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</si>
  <si>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</si>
  <si>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</si>
  <si>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</si>
  <si>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</si>
  <si>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</si>
  <si>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</si>
  <si>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</si>
  <si>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</si>
  <si>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</si>
  <si>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</si>
  <si>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</si>
  <si>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</si>
  <si>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</si>
  <si>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</si>
  <si>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</si>
  <si>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</si>
  <si>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</si>
  <si>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</si>
  <si>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</si>
  <si>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</si>
  <si>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</si>
  <si>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</si>
  <si>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</si>
  <si>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</si>
  <si>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</si>
  <si>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</si>
  <si>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</si>
  <si>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</si>
  <si>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</si>
  <si>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</si>
  <si>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</si>
  <si>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</si>
  <si>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</si>
  <si>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</si>
  <si>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</si>
  <si>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</si>
  <si>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</si>
  <si>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</si>
  <si>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</si>
  <si>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</si>
  <si>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</si>
  <si>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</si>
  <si>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</si>
  <si>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</si>
  <si>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</si>
  <si>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</si>
  <si>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</si>
  <si>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</si>
  <si>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</si>
  <si>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</si>
  <si>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</si>
  <si>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</si>
  <si>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</si>
  <si>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</si>
  <si>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</si>
  <si>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</si>
  <si>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</si>
  <si>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</si>
  <si>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</si>
  <si>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</si>
  <si>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</si>
  <si>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</si>
  <si>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</si>
  <si>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</si>
  <si>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</si>
  <si>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</si>
  <si>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</si>
  <si>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</si>
  <si>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</si>
  <si>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</si>
  <si>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</si>
  <si>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</si>
  <si>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</si>
  <si>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</si>
  <si>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</si>
  <si>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</si>
  <si>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</si>
  <si>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</si>
  <si>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</si>
  <si>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</si>
  <si>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</si>
  <si>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</si>
  <si>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</si>
  <si>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</si>
  <si>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</si>
  <si>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</si>
  <si>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</si>
  <si>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</si>
  <si>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</si>
  <si>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</si>
  <si>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</si>
  <si>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</si>
  <si>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</si>
  <si>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</si>
  <si>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</si>
  <si>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</si>
  <si>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</si>
  <si>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</si>
  <si>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</si>
  <si>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</si>
  <si>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</si>
  <si>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</si>
  <si>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</si>
  <si>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</si>
  <si>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</si>
  <si>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</si>
  <si>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</si>
  <si>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</si>
  <si>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</si>
  <si>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</si>
  <si>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</si>
  <si>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</si>
  <si>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低下したことにより上昇し、類似団体平均値を上回っているが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⑦施設利用率は、類似団体平均値よりも大幅に低くなっている。今後も人口減少に伴い、低下する見込みである。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57" eb="59">
      <t>ルイセキ</t>
    </rPh>
    <rPh sb="59" eb="62">
      <t>ケッソンキン</t>
    </rPh>
    <rPh sb="64" eb="66">
      <t>ハッセイ</t>
    </rPh>
    <rPh sb="89" eb="93">
      <t>リュウドウヒリツ</t>
    </rPh>
    <rPh sb="95" eb="99">
      <t>ルイジダンタイ</t>
    </rPh>
    <rPh sb="99" eb="102">
      <t>ヘイキンチ</t>
    </rPh>
    <rPh sb="105" eb="106">
      <t>ヒク</t>
    </rPh>
    <rPh sb="113" eb="115">
      <t>シタマワ</t>
    </rPh>
    <rPh sb="121" eb="124">
      <t>ネンイナイ</t>
    </rPh>
    <rPh sb="125" eb="127">
      <t>ショウカン</t>
    </rPh>
    <rPh sb="129" eb="134">
      <t>ケンセツカイリョウヒ</t>
    </rPh>
    <rPh sb="135" eb="136">
      <t>ア</t>
    </rPh>
    <rPh sb="140" eb="143">
      <t>キギョウサイ</t>
    </rPh>
    <rPh sb="144" eb="145">
      <t>ノゾ</t>
    </rPh>
    <rPh sb="148" eb="150">
      <t>リュウドウ</t>
    </rPh>
    <rPh sb="150" eb="152">
      <t>シサン</t>
    </rPh>
    <rPh sb="153" eb="157">
      <t>リュウドウフサイ</t>
    </rPh>
    <rPh sb="158" eb="160">
      <t>ウワマワ</t>
    </rPh>
    <rPh sb="165" eb="168">
      <t>キギョウサイ</t>
    </rPh>
    <rPh sb="168" eb="171">
      <t>ショウカントウ</t>
    </rPh>
    <rPh sb="172" eb="174">
      <t>ゲンシ</t>
    </rPh>
    <rPh sb="179" eb="182">
      <t>ヨクネンド</t>
    </rPh>
    <rPh sb="183" eb="186">
      <t>シヨウリョウ</t>
    </rPh>
    <rPh sb="186" eb="189">
      <t>シュウニュウトウ</t>
    </rPh>
    <rPh sb="190" eb="192">
      <t>ヨテイ</t>
    </rPh>
    <rPh sb="200" eb="202">
      <t>モンダイ</t>
    </rPh>
    <rPh sb="226" eb="229">
      <t>キギョウサイ</t>
    </rPh>
    <rPh sb="229" eb="231">
      <t>ザンダカ</t>
    </rPh>
    <rPh sb="231" eb="232">
      <t>タイ</t>
    </rPh>
    <rPh sb="232" eb="234">
      <t>ジギョウ</t>
    </rPh>
    <rPh sb="234" eb="236">
      <t>キボ</t>
    </rPh>
    <rPh sb="236" eb="238">
      <t>ヒリツ</t>
    </rPh>
    <rPh sb="240" eb="244">
      <t>ルイジダンタイ</t>
    </rPh>
    <rPh sb="244" eb="247">
      <t>ヘイキンチ</t>
    </rPh>
    <rPh sb="250" eb="252">
      <t>オオハバ</t>
    </rPh>
    <rPh sb="253" eb="254">
      <t>タカ</t>
    </rPh>
    <rPh sb="265" eb="270">
      <t>ゲスイドウセイビ</t>
    </rPh>
    <rPh sb="271" eb="273">
      <t>ザイゲン</t>
    </rPh>
    <rPh sb="276" eb="278">
      <t>タガク</t>
    </rPh>
    <rPh sb="279" eb="282">
      <t>キギョウサイ</t>
    </rPh>
    <rPh sb="283" eb="285">
      <t>ハッコウ</t>
    </rPh>
    <rPh sb="293" eb="295">
      <t>コンゴ</t>
    </rPh>
    <rPh sb="296" eb="299">
      <t>キギョウサイ</t>
    </rPh>
    <rPh sb="404" eb="406">
      <t>ケイヒ</t>
    </rPh>
    <rPh sb="406" eb="409">
      <t>カイシュウリツ</t>
    </rPh>
    <rPh sb="411" eb="413">
      <t>オスイ</t>
    </rPh>
    <rPh sb="413" eb="417">
      <t>ショリゲンカ</t>
    </rPh>
    <rPh sb="418" eb="420">
      <t>テイカ</t>
    </rPh>
    <rPh sb="427" eb="429">
      <t>ジョウショウ</t>
    </rPh>
    <rPh sb="431" eb="435">
      <t>ルイジダンタイ</t>
    </rPh>
    <rPh sb="435" eb="438">
      <t>ヘイキンチ</t>
    </rPh>
    <rPh sb="439" eb="441">
      <t>ウワマワ</t>
    </rPh>
    <rPh sb="451" eb="453">
      <t>シタマワ</t>
    </rPh>
    <rPh sb="458" eb="460">
      <t>コンゴ</t>
    </rPh>
    <rPh sb="541" eb="543">
      <t>オスイ</t>
    </rPh>
    <rPh sb="543" eb="547">
      <t>ショリゲンカ</t>
    </rPh>
    <rPh sb="549" eb="553">
      <t>ルイジダンタイ</t>
    </rPh>
    <rPh sb="553" eb="556">
      <t>ヘイキンチ</t>
    </rPh>
    <rPh sb="559" eb="560">
      <t>ヒク</t>
    </rPh>
    <rPh sb="595" eb="597">
      <t>シセツ</t>
    </rPh>
    <rPh sb="597" eb="600">
      <t>リヨウリツ</t>
    </rPh>
    <rPh sb="602" eb="606">
      <t>ルイジダンタイ</t>
    </rPh>
    <rPh sb="606" eb="609">
      <t>ヘイキンチ</t>
    </rPh>
    <rPh sb="612" eb="614">
      <t>オオハバ</t>
    </rPh>
    <rPh sb="615" eb="616">
      <t>ヒク</t>
    </rPh>
    <rPh sb="623" eb="625">
      <t>コンゴ</t>
    </rPh>
    <rPh sb="626" eb="630">
      <t>ジンコウゲンショウ</t>
    </rPh>
    <rPh sb="631" eb="632">
      <t>トモナ</t>
    </rPh>
    <rPh sb="634" eb="636">
      <t>テイカ</t>
    </rPh>
    <rPh sb="638" eb="640">
      <t>ミコ</t>
    </rPh>
    <rPh sb="671" eb="675">
      <t>スイセンカリツ</t>
    </rPh>
    <phoneticPr fontId="4"/>
  </si>
  <si>
    <t>農業集落排水事業は、平成6年に供用開始を行い、30年近くが経過している、　　　　　　　　　　　　　　　　　　　　　　　①有形固定資産減価償却率は、類似団体平均値よりも大幅に高くなっており、施設の老朽化が進んでいる。今後は、最適整備構想に基づき、効率的な改築更新事業を実施していく。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　　　　　　　　　　　　</t>
    <rPh sb="0" eb="2">
      <t>ノウギョウ</t>
    </rPh>
    <rPh sb="2" eb="4">
      <t>シュウラク</t>
    </rPh>
    <rPh sb="4" eb="6">
      <t>ハイスイ</t>
    </rPh>
    <rPh sb="6" eb="8">
      <t>ジギョウ</t>
    </rPh>
    <rPh sb="10" eb="12">
      <t>ヘイセイ</t>
    </rPh>
    <rPh sb="13" eb="14">
      <t>ネン</t>
    </rPh>
    <rPh sb="15" eb="19">
      <t>キョウヨウカイシ</t>
    </rPh>
    <rPh sb="20" eb="21">
      <t>オコナ</t>
    </rPh>
    <rPh sb="25" eb="26">
      <t>ネン</t>
    </rPh>
    <rPh sb="26" eb="27">
      <t>チカ</t>
    </rPh>
    <rPh sb="29" eb="31">
      <t>ケイカ</t>
    </rPh>
    <rPh sb="60" eb="62">
      <t>ユウケイ</t>
    </rPh>
    <rPh sb="62" eb="66">
      <t>コテイシサン</t>
    </rPh>
    <rPh sb="111" eb="113">
      <t>サイテキ</t>
    </rPh>
    <rPh sb="113" eb="117">
      <t>セイビコウソウ</t>
    </rPh>
    <rPh sb="166" eb="168">
      <t>カンキョ</t>
    </rPh>
    <rPh sb="168" eb="172">
      <t>ロウキュウカリツ</t>
    </rPh>
    <rPh sb="172" eb="173">
      <t>オヨ</t>
    </rPh>
    <rPh sb="175" eb="177">
      <t>カンキョ</t>
    </rPh>
    <rPh sb="177" eb="180">
      <t>カイゼンリツ</t>
    </rPh>
    <rPh sb="182" eb="186">
      <t>タイヨウネンスウ</t>
    </rPh>
    <rPh sb="187" eb="189">
      <t>ケイカ</t>
    </rPh>
    <rPh sb="191" eb="193">
      <t>カンキョ</t>
    </rPh>
    <rPh sb="194" eb="195">
      <t>ナ</t>
    </rPh>
    <rPh sb="201" eb="204">
      <t>ケイカクテキ</t>
    </rPh>
    <rPh sb="205" eb="207">
      <t>コウシン</t>
    </rPh>
    <rPh sb="208" eb="209">
      <t>オコナ</t>
    </rPh>
    <rPh sb="217" eb="219">
      <t>スウチ</t>
    </rPh>
    <rPh sb="228" eb="230">
      <t>ショウライ</t>
    </rPh>
    <rPh sb="231" eb="233">
      <t>カイチク</t>
    </rPh>
    <rPh sb="233" eb="237">
      <t>コウシンジキ</t>
    </rPh>
    <rPh sb="245" eb="250">
      <t>トウシケイカクトウ</t>
    </rPh>
    <rPh sb="251" eb="253">
      <t>ミナオ</t>
    </rPh>
    <rPh sb="255" eb="256">
      <t>ハカ</t>
    </rPh>
    <rPh sb="257" eb="259">
      <t>ヒツヨウ</t>
    </rPh>
    <phoneticPr fontId="4"/>
  </si>
  <si>
    <t>　本市の農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</si>
</sst>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B7-4B5C-9B4C-FE13C0C13A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87B7-4B5C-9B4C-FE13C0C13A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99.94</c:v>
                </c:pt>
                <c:pt idx="2">
                  <c:v>100</c:v>
                </c:pt>
                <c:pt idx="3">
                  <c:v>100</c:v>
                </c:pt>
                <c:pt idx="4">
                  <c:v>100</c:v>
                </c:pt>
              </c:numCache>
            </c:numRef>
          </c:val>
          <c:extLst>
            <c:ext xmlns:c16="http://schemas.microsoft.com/office/drawing/2014/chart" uri="{C3380CC4-5D6E-409C-BE32-E72D297353CC}">
              <c16:uniqueId val="{00000000-9BB6-4E0E-9B68-8DE72F79B5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9BB6-4E0E-9B68-8DE72F79B5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43.36</c:v>
                </c:pt>
                <c:pt idx="2">
                  <c:v>44.81</c:v>
                </c:pt>
                <c:pt idx="3">
                  <c:v>46.77</c:v>
                </c:pt>
                <c:pt idx="4">
                  <c:v>48.64</c:v>
                </c:pt>
              </c:numCache>
            </c:numRef>
          </c:val>
          <c:extLst>
            <c:ext xmlns:c16="http://schemas.microsoft.com/office/drawing/2014/chart" uri="{C3380CC4-5D6E-409C-BE32-E72D297353CC}">
              <c16:uniqueId val="{00000000-8131-4289-BE65-6C35EA82D9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8131-4289-BE65-6C35EA82D9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FE-471E-BB91-7DE04A9440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1FE-471E-BB91-7DE04A9440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6A-4261-95BA-B4636B826D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136A-4261-95BA-B4636B826D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33.68</c:v>
                </c:pt>
                <c:pt idx="2">
                  <c:v>20.9</c:v>
                </c:pt>
                <c:pt idx="3">
                  <c:v>21.82</c:v>
                </c:pt>
                <c:pt idx="4">
                  <c:v>20.76</c:v>
                </c:pt>
              </c:numCache>
            </c:numRef>
          </c:val>
          <c:extLst>
            <c:ext xmlns:c16="http://schemas.microsoft.com/office/drawing/2014/chart" uri="{C3380CC4-5D6E-409C-BE32-E72D297353CC}">
              <c16:uniqueId val="{00000000-3BC6-4D48-A671-4E5C23DE7F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3BC6-4D48-A671-4E5C23DE7F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2929.93</c:v>
                </c:pt>
                <c:pt idx="2">
                  <c:v>2851.12</c:v>
                </c:pt>
                <c:pt idx="3">
                  <c:v>2265.23</c:v>
                </c:pt>
                <c:pt idx="4">
                  <c:v>2116.16</c:v>
                </c:pt>
              </c:numCache>
            </c:numRef>
          </c:val>
          <c:extLst>
            <c:ext xmlns:c16="http://schemas.microsoft.com/office/drawing/2014/chart" uri="{C3380CC4-5D6E-409C-BE32-E72D297353CC}">
              <c16:uniqueId val="{00000000-FC91-423E-AC78-C85C3C7C0B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FC91-423E-AC78-C85C3C7C0B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49.87</c:v>
                </c:pt>
                <c:pt idx="2">
                  <c:v>53.05</c:v>
                </c:pt>
                <c:pt idx="3">
                  <c:v>63.62</c:v>
                </c:pt>
                <c:pt idx="4">
                  <c:v>65.849999999999994</c:v>
                </c:pt>
              </c:numCache>
            </c:numRef>
          </c:val>
          <c:extLst>
            <c:ext xmlns:c16="http://schemas.microsoft.com/office/drawing/2014/chart" uri="{C3380CC4-5D6E-409C-BE32-E72D297353CC}">
              <c16:uniqueId val="{00000000-F694-4039-9E27-DDA5D0407C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F694-4039-9E27-DDA5D0407C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312.81</c:v>
                </c:pt>
                <c:pt idx="2">
                  <c:v>295.13</c:v>
                </c:pt>
                <c:pt idx="3">
                  <c:v>252.07</c:v>
                </c:pt>
                <c:pt idx="4">
                  <c:v>244.92</c:v>
                </c:pt>
              </c:numCache>
            </c:numRef>
          </c:val>
          <c:extLst>
            <c:ext xmlns:c16="http://schemas.microsoft.com/office/drawing/2014/chart" uri="{C3380CC4-5D6E-409C-BE32-E72D297353CC}">
              <c16:uniqueId val="{00000000-AD90-47C6-9355-5EA16FCB93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D90-47C6-9355-5EA16FCB93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37.520000000000003</c:v>
                </c:pt>
                <c:pt idx="2">
                  <c:v>37.549999999999997</c:v>
                </c:pt>
                <c:pt idx="3">
                  <c:v>42.58</c:v>
                </c:pt>
                <c:pt idx="4">
                  <c:v>35.96</c:v>
                </c:pt>
              </c:numCache>
            </c:numRef>
          </c:val>
          <c:extLst>
            <c:ext xmlns:c16="http://schemas.microsoft.com/office/drawing/2014/chart" uri="{C3380CC4-5D6E-409C-BE32-E72D297353CC}">
              <c16:uniqueId val="{00000000-09E4-4B36-991E-FC7E3B8AC1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09E4-4B36-991E-FC7E3B8AC1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88.79</c:v>
                </c:pt>
                <c:pt idx="2">
                  <c:v>87.69</c:v>
                </c:pt>
                <c:pt idx="3">
                  <c:v>87.64</c:v>
                </c:pt>
                <c:pt idx="4">
                  <c:v>88.2</c:v>
                </c:pt>
              </c:numCache>
            </c:numRef>
          </c:val>
          <c:extLst>
            <c:ext xmlns:c16="http://schemas.microsoft.com/office/drawing/2014/chart" uri="{C3380CC4-5D6E-409C-BE32-E72D297353CC}">
              <c16:uniqueId val="{00000000-2C14-4280-8C4E-01DCABDE35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2C14-4280-8C4E-01DCABDE35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2" zoomScale="90" zoomScaleNormal="90" workbookViewId="0">
      <selection activeCell="CE76" sqref="CE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44575</v>
      </c>
      <c r="AM8" s="42"/>
      <c r="AN8" s="42"/>
      <c r="AO8" s="42"/>
      <c r="AP8" s="42"/>
      <c r="AQ8" s="42"/>
      <c r="AR8" s="42"/>
      <c r="AS8" s="42"/>
      <c r="AT8" s="35">
        <f>データ!T6</f>
        <v>698.31</v>
      </c>
      <c r="AU8" s="35"/>
      <c r="AV8" s="35"/>
      <c r="AW8" s="35"/>
      <c r="AX8" s="35"/>
      <c r="AY8" s="35"/>
      <c r="AZ8" s="35"/>
      <c r="BA8" s="35"/>
      <c r="BB8" s="35">
        <f>データ!U6</f>
        <v>63.83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75.37</v>
      </c>
      <c r="J10" s="35"/>
      <c r="K10" s="35"/>
      <c r="L10" s="35"/>
      <c r="M10" s="35"/>
      <c r="N10" s="35"/>
      <c r="O10" s="35"/>
      <c r="P10" s="35">
        <f>データ!P6</f>
        <v>10.19</v>
      </c>
      <c r="Q10" s="35"/>
      <c r="R10" s="35"/>
      <c r="S10" s="35"/>
      <c r="T10" s="35"/>
      <c r="U10" s="35"/>
      <c r="V10" s="35"/>
      <c r="W10" s="35">
        <f>データ!Q6</f>
        <v>97.71</v>
      </c>
      <c r="X10" s="35"/>
      <c r="Y10" s="35"/>
      <c r="Z10" s="35"/>
      <c r="AA10" s="35"/>
      <c r="AB10" s="35"/>
      <c r="AC10" s="35"/>
      <c r="AD10" s="42">
        <f>データ!R6</f>
        <v>2970</v>
      </c>
      <c r="AE10" s="42"/>
      <c r="AF10" s="42"/>
      <c r="AG10" s="42"/>
      <c r="AH10" s="42"/>
      <c r="AI10" s="42"/>
      <c r="AJ10" s="42"/>
      <c r="AK10" s="2"/>
      <c r="AL10" s="42">
        <f>データ!V6</f>
        <v>4501</v>
      </c>
      <c r="AM10" s="42"/>
      <c r="AN10" s="42"/>
      <c r="AO10" s="42"/>
      <c r="AP10" s="42"/>
      <c r="AQ10" s="42"/>
      <c r="AR10" s="42"/>
      <c r="AS10" s="42"/>
      <c r="AT10" s="35">
        <f>データ!W6</f>
        <v>5.79</v>
      </c>
      <c r="AU10" s="35"/>
      <c r="AV10" s="35"/>
      <c r="AW10" s="35"/>
      <c r="AX10" s="35"/>
      <c r="AY10" s="35"/>
      <c r="AZ10" s="35"/>
      <c r="BA10" s="35"/>
      <c r="BB10" s="35">
        <f>データ!X6</f>
        <v>777.37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4qIP73yLdHlnTosRivWxvTvLjGoOA+tbLAh3L8jWFE+CV+esLZJLIBcbfieJw7NRisib9hDZsS9LlW2i5XWsEw==" saltValue="vSs0nzRVnKX+X3gVenAE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17</v>
      </c>
      <c r="F6" s="19">
        <f t="shared" si="3"/>
        <v>5</v>
      </c>
      <c r="G6" s="19">
        <f t="shared" si="3"/>
        <v>0</v>
      </c>
      <c r="H6" s="19" t="str">
        <f t="shared" si="3"/>
        <v>山口県　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75.37</v>
      </c>
      <c r="P6" s="20">
        <f t="shared" si="3"/>
        <v>10.19</v>
      </c>
      <c r="Q6" s="20">
        <f t="shared" si="3"/>
        <v>97.71</v>
      </c>
      <c r="R6" s="20">
        <f t="shared" si="3"/>
        <v>2970</v>
      </c>
      <c r="S6" s="20">
        <f t="shared" si="3"/>
        <v>44575</v>
      </c>
      <c r="T6" s="20">
        <f t="shared" si="3"/>
        <v>698.31</v>
      </c>
      <c r="U6" s="20">
        <f t="shared" si="3"/>
        <v>63.83</v>
      </c>
      <c r="V6" s="20">
        <f t="shared" si="3"/>
        <v>4501</v>
      </c>
      <c r="W6" s="20">
        <f t="shared" si="3"/>
        <v>5.79</v>
      </c>
      <c r="X6" s="20">
        <f t="shared" si="3"/>
        <v>777.37</v>
      </c>
      <c r="Y6" s="21" t="str">
        <f>IF(Y7="",NA(),Y7)</f>
        <v>-</v>
      </c>
      <c r="Z6" s="21">
        <f t="shared" ref="Z6:AH6" si="4">IF(Z7="",NA(),Z7)</f>
        <v>99.94</v>
      </c>
      <c r="AA6" s="21">
        <f t="shared" si="4"/>
        <v>100</v>
      </c>
      <c r="AB6" s="21">
        <f t="shared" si="4"/>
        <v>100</v>
      </c>
      <c r="AC6" s="21">
        <f t="shared" si="4"/>
        <v>100</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33.68</v>
      </c>
      <c r="AW6" s="21">
        <f t="shared" si="6"/>
        <v>20.9</v>
      </c>
      <c r="AX6" s="21">
        <f t="shared" si="6"/>
        <v>21.82</v>
      </c>
      <c r="AY6" s="21">
        <f t="shared" si="6"/>
        <v>20.76</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2929.93</v>
      </c>
      <c r="BH6" s="21">
        <f t="shared" si="7"/>
        <v>2851.12</v>
      </c>
      <c r="BI6" s="21">
        <f t="shared" si="7"/>
        <v>2265.23</v>
      </c>
      <c r="BJ6" s="21">
        <f t="shared" si="7"/>
        <v>2116.16</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49.87</v>
      </c>
      <c r="BS6" s="21">
        <f t="shared" si="8"/>
        <v>53.05</v>
      </c>
      <c r="BT6" s="21">
        <f t="shared" si="8"/>
        <v>63.62</v>
      </c>
      <c r="BU6" s="21">
        <f t="shared" si="8"/>
        <v>65.849999999999994</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312.81</v>
      </c>
      <c r="CD6" s="21">
        <f t="shared" si="9"/>
        <v>295.13</v>
      </c>
      <c r="CE6" s="21">
        <f t="shared" si="9"/>
        <v>252.07</v>
      </c>
      <c r="CF6" s="21">
        <f t="shared" si="9"/>
        <v>244.92</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37.520000000000003</v>
      </c>
      <c r="CO6" s="21">
        <f t="shared" si="10"/>
        <v>37.549999999999997</v>
      </c>
      <c r="CP6" s="21">
        <f t="shared" si="10"/>
        <v>42.58</v>
      </c>
      <c r="CQ6" s="21">
        <f t="shared" si="10"/>
        <v>35.96</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88.79</v>
      </c>
      <c r="CZ6" s="21">
        <f t="shared" si="11"/>
        <v>87.69</v>
      </c>
      <c r="DA6" s="21">
        <f t="shared" si="11"/>
        <v>87.64</v>
      </c>
      <c r="DB6" s="21">
        <f t="shared" si="11"/>
        <v>88.2</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43.36</v>
      </c>
      <c r="DK6" s="21">
        <f t="shared" si="12"/>
        <v>44.81</v>
      </c>
      <c r="DL6" s="21">
        <f t="shared" si="12"/>
        <v>46.77</v>
      </c>
      <c r="DM6" s="21">
        <f t="shared" si="12"/>
        <v>48.64</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352047</v>
      </c>
      <c r="D7" s="23">
        <v>46</v>
      </c>
      <c r="E7" s="23">
        <v>17</v>
      </c>
      <c r="F7" s="23">
        <v>5</v>
      </c>
      <c r="G7" s="23">
        <v>0</v>
      </c>
      <c r="H7" s="23" t="s">
        <v>96</v>
      </c>
      <c r="I7" s="23" t="s">
        <v>97</v>
      </c>
      <c r="J7" s="23" t="s">
        <v>98</v>
      </c>
      <c r="K7" s="23" t="s">
        <v>99</v>
      </c>
      <c r="L7" s="23" t="s">
        <v>100</v>
      </c>
      <c r="M7" s="23" t="s">
        <v>101</v>
      </c>
      <c r="N7" s="24" t="s">
        <v>102</v>
      </c>
      <c r="O7" s="24">
        <v>75.37</v>
      </c>
      <c r="P7" s="24">
        <v>10.19</v>
      </c>
      <c r="Q7" s="24">
        <v>97.71</v>
      </c>
      <c r="R7" s="24">
        <v>2970</v>
      </c>
      <c r="S7" s="24">
        <v>44575</v>
      </c>
      <c r="T7" s="24">
        <v>698.31</v>
      </c>
      <c r="U7" s="24">
        <v>63.83</v>
      </c>
      <c r="V7" s="24">
        <v>4501</v>
      </c>
      <c r="W7" s="24">
        <v>5.79</v>
      </c>
      <c r="X7" s="24">
        <v>777.37</v>
      </c>
      <c r="Y7" s="24" t="s">
        <v>102</v>
      </c>
      <c r="Z7" s="24">
        <v>99.94</v>
      </c>
      <c r="AA7" s="24">
        <v>100</v>
      </c>
      <c r="AB7" s="24">
        <v>100</v>
      </c>
      <c r="AC7" s="24">
        <v>100</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33.68</v>
      </c>
      <c r="AW7" s="24">
        <v>20.9</v>
      </c>
      <c r="AX7" s="24">
        <v>21.82</v>
      </c>
      <c r="AY7" s="24">
        <v>20.76</v>
      </c>
      <c r="AZ7" s="24" t="s">
        <v>102</v>
      </c>
      <c r="BA7" s="24">
        <v>29.54</v>
      </c>
      <c r="BB7" s="24">
        <v>26.99</v>
      </c>
      <c r="BC7" s="24">
        <v>29.13</v>
      </c>
      <c r="BD7" s="24">
        <v>35.69</v>
      </c>
      <c r="BE7" s="24">
        <v>34.770000000000003</v>
      </c>
      <c r="BF7" s="24" t="s">
        <v>102</v>
      </c>
      <c r="BG7" s="24">
        <v>2929.93</v>
      </c>
      <c r="BH7" s="24">
        <v>2851.12</v>
      </c>
      <c r="BI7" s="24">
        <v>2265.23</v>
      </c>
      <c r="BJ7" s="24">
        <v>2116.16</v>
      </c>
      <c r="BK7" s="24" t="s">
        <v>102</v>
      </c>
      <c r="BL7" s="24">
        <v>789.46</v>
      </c>
      <c r="BM7" s="24">
        <v>826.83</v>
      </c>
      <c r="BN7" s="24">
        <v>867.83</v>
      </c>
      <c r="BO7" s="24">
        <v>791.76</v>
      </c>
      <c r="BP7" s="24">
        <v>786.37</v>
      </c>
      <c r="BQ7" s="24" t="s">
        <v>102</v>
      </c>
      <c r="BR7" s="24">
        <v>49.87</v>
      </c>
      <c r="BS7" s="24">
        <v>53.05</v>
      </c>
      <c r="BT7" s="24">
        <v>63.62</v>
      </c>
      <c r="BU7" s="24">
        <v>65.849999999999994</v>
      </c>
      <c r="BV7" s="24" t="s">
        <v>102</v>
      </c>
      <c r="BW7" s="24">
        <v>57.77</v>
      </c>
      <c r="BX7" s="24">
        <v>57.31</v>
      </c>
      <c r="BY7" s="24">
        <v>57.08</v>
      </c>
      <c r="BZ7" s="24">
        <v>56.26</v>
      </c>
      <c r="CA7" s="24">
        <v>60.65</v>
      </c>
      <c r="CB7" s="24" t="s">
        <v>102</v>
      </c>
      <c r="CC7" s="24">
        <v>312.81</v>
      </c>
      <c r="CD7" s="24">
        <v>295.13</v>
      </c>
      <c r="CE7" s="24">
        <v>252.07</v>
      </c>
      <c r="CF7" s="24">
        <v>244.92</v>
      </c>
      <c r="CG7" s="24" t="s">
        <v>102</v>
      </c>
      <c r="CH7" s="24">
        <v>274.35000000000002</v>
      </c>
      <c r="CI7" s="24">
        <v>273.52</v>
      </c>
      <c r="CJ7" s="24">
        <v>274.99</v>
      </c>
      <c r="CK7" s="24">
        <v>282.08999999999997</v>
      </c>
      <c r="CL7" s="24">
        <v>256.97000000000003</v>
      </c>
      <c r="CM7" s="24" t="s">
        <v>102</v>
      </c>
      <c r="CN7" s="24">
        <v>37.520000000000003</v>
      </c>
      <c r="CO7" s="24">
        <v>37.549999999999997</v>
      </c>
      <c r="CP7" s="24">
        <v>42.58</v>
      </c>
      <c r="CQ7" s="24">
        <v>35.96</v>
      </c>
      <c r="CR7" s="24" t="s">
        <v>102</v>
      </c>
      <c r="CS7" s="24">
        <v>50.68</v>
      </c>
      <c r="CT7" s="24">
        <v>50.14</v>
      </c>
      <c r="CU7" s="24">
        <v>54.83</v>
      </c>
      <c r="CV7" s="24">
        <v>66.53</v>
      </c>
      <c r="CW7" s="24">
        <v>61.14</v>
      </c>
      <c r="CX7" s="24" t="s">
        <v>102</v>
      </c>
      <c r="CY7" s="24">
        <v>88.79</v>
      </c>
      <c r="CZ7" s="24">
        <v>87.69</v>
      </c>
      <c r="DA7" s="24">
        <v>87.64</v>
      </c>
      <c r="DB7" s="24">
        <v>88.2</v>
      </c>
      <c r="DC7" s="24" t="s">
        <v>102</v>
      </c>
      <c r="DD7" s="24">
        <v>84.86</v>
      </c>
      <c r="DE7" s="24">
        <v>84.98</v>
      </c>
      <c r="DF7" s="24">
        <v>84.7</v>
      </c>
      <c r="DG7" s="24">
        <v>84.67</v>
      </c>
      <c r="DH7" s="24">
        <v>86.91</v>
      </c>
      <c r="DI7" s="24" t="s">
        <v>102</v>
      </c>
      <c r="DJ7" s="24">
        <v>43.36</v>
      </c>
      <c r="DK7" s="24">
        <v>44.81</v>
      </c>
      <c r="DL7" s="24">
        <v>46.77</v>
      </c>
      <c r="DM7" s="24">
        <v>48.64</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2023-01-17T01:27:05Z</cp:lastPrinted>
  <dcterms:created xsi:type="dcterms:W3CDTF">2022-12-01T01:37:02Z</dcterms:created>
  <dcterms:modified xsi:type="dcterms:W3CDTF">2023-01-18T07:38:21Z</dcterms:modified>
  <cp:category/>
</cp:coreProperties>
</file>