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sv001\上下水道部下水道課\040_統計に関するもの\経営比較分析\令和03年度決算\提出\"/>
    </mc:Choice>
  </mc:AlternateContent>
  <workbookProtection workbookAlgorithmName="SHA-512" workbookHashValue="4emT1YGzryME4KU1/bNclhUs/HZzgzplHFLBcXMoHO5WW4jV3E82h0z/26lJ3acSheaXBL3uI5wbg3h1Cifl3Q==" workbookSaltValue="F/wIX2EFxguEqRjXf7zQ3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I10" i="4"/>
  <c r="B10" i="4"/>
  <c r="AT8" i="4"/>
  <c r="AL8" i="4"/>
  <c r="W8" i="4"/>
  <c r="P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<sst xmlns="http://schemas.openxmlformats.org/spreadsheetml/2006/main" count="297" uniqueCount="117">
  <si>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</si>
  <si>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</si>
  <si>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</si>
  <si>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</si>
  <si>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</si>
  <si>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</si>
  <si>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</si>
  <si>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</si>
  <si>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</si>
  <si>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</si>
  <si>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</si>
  <si>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</si>
  <si>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</si>
  <si>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</si>
  <si>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</si>
  <si>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</si>
  <si>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</si>
  <si>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</si>
  <si>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</si>
  <si>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</si>
  <si>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</si>
  <si>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</si>
  <si>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</si>
  <si>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</si>
  <si>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</si>
  <si>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</si>
  <si>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</si>
  <si>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</si>
  <si>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</si>
  <si>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</si>
  <si>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</si>
  <si>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</si>
  <si>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</si>
  <si>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</si>
  <si>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</si>
  <si>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</si>
  <si>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</si>
  <si>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</si>
  <si>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</si>
  <si>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</si>
  <si>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</si>
  <si>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</si>
  <si>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</si>
  <si>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</si>
  <si>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</si>
  <si>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</si>
  <si>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</si>
  <si>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</si>
  <si>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</si>
  <si>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</si>
  <si>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</si>
  <si>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</si>
  <si>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</si>
  <si>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</si>
  <si>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</si>
  <si>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</si>
  <si>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</si>
  <si>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</si>
  <si>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</si>
  <si>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</si>
  <si>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</si>
  <si>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</si>
  <si>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</si>
  <si>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</si>
  <si>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</si>
  <si>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</si>
  <si>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</si>
  <si>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</si>
  <si>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</si>
  <si>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</si>
  <si>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</si>
  <si>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</si>
  <si>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</si>
  <si>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</si>
  <si>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</si>
  <si>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</si>
  <si>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</si>
  <si>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</si>
  <si>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</si>
  <si>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</si>
  <si>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</si>
  <si>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</si>
  <si>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</si>
  <si>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</si>
  <si>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</si>
  <si>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</si>
  <si>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</si>
  <si>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</si>
  <si>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</si>
  <si>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</si>
  <si>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</si>
  <si>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</si>
  <si>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</si>
  <si>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</si>
  <si>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</si>
  <si>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</si>
  <si>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</si>
  <si>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</si>
  <si>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</si>
  <si>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</si>
  <si>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</si>
  <si>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</si>
  <si>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</si>
  <si>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</si>
  <si>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</si>
  <si>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</si>
  <si>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</si>
  <si>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</si>
  <si>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</si>
  <si>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</si>
  <si>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</si>
  <si>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</si>
  <si>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</si>
  <si>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</si>
  <si>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平成５年度末の供用開始から28年目に入り、施設の老朽化対策が課題となっている。平成27年度に各施設及び管路施設を対象として機能診断調査を行い、平成28年度に最適整備構想を策定した。
　同構想に基づき、令和４年度まで機能強化対策事業を行う予定である。
　①有形固定資産減価償却率については類似団体と比較して低い数値であるが、これは地方公営企業会計に移行した際、当初取得価額から法適用開始時前の減価償却累計額相当分を控除した数値を資産の取得価額としているためであり、老朽化は相応に進行している。</t>
    <rPh sb="128" eb="130">
      <t>ユウケイ</t>
    </rPh>
    <rPh sb="130" eb="132">
      <t>コテイ</t>
    </rPh>
    <rPh sb="132" eb="134">
      <t>シサン</t>
    </rPh>
    <rPh sb="134" eb="136">
      <t>ゲンカ</t>
    </rPh>
    <rPh sb="136" eb="138">
      <t>ショウキャク</t>
    </rPh>
    <rPh sb="138" eb="139">
      <t>リツ</t>
    </rPh>
    <rPh sb="144" eb="146">
      <t>ルイジ</t>
    </rPh>
    <rPh sb="146" eb="148">
      <t>ダンタイ</t>
    </rPh>
    <rPh sb="149" eb="151">
      <t>ヒカク</t>
    </rPh>
    <rPh sb="153" eb="154">
      <t>ヒク</t>
    </rPh>
    <rPh sb="155" eb="157">
      <t>スウチ</t>
    </rPh>
    <rPh sb="236" eb="238">
      <t>ソウオウ</t>
    </rPh>
    <rPh sb="239" eb="241">
      <t>シンコウ</t>
    </rPh>
    <phoneticPr fontId="4"/>
  </si>
  <si>
    <t>　人口減少に伴う使用料収入の減少が課題となっている。令和４年度には上下水道事業経営審議会を開催し、今後の健全な下水道事業経営に資するため令和５年度以降の事業計画及び適正な使用料水準について審議を行った。
　また、経費回収率、汚水処理原価、施設利用率の適正化に向け施設の維持管理について検討する必要がある。</t>
    <rPh sb="1" eb="3">
      <t>ジンコウ</t>
    </rPh>
    <rPh sb="3" eb="5">
      <t>ゲンショウ</t>
    </rPh>
    <rPh sb="6" eb="7">
      <t>トモナ</t>
    </rPh>
    <rPh sb="8" eb="11">
      <t>シヨウリョウ</t>
    </rPh>
    <rPh sb="11" eb="13">
      <t>シュウニュウ</t>
    </rPh>
    <rPh sb="14" eb="16">
      <t>ゲンショウ</t>
    </rPh>
    <rPh sb="17" eb="19">
      <t>カダイ</t>
    </rPh>
    <rPh sb="82" eb="84">
      <t>テキセイ</t>
    </rPh>
    <rPh sb="94" eb="96">
      <t>シンギ</t>
    </rPh>
    <rPh sb="97" eb="98">
      <t>オコナ</t>
    </rPh>
    <rPh sb="106" eb="108">
      <t>ケイヒ</t>
    </rPh>
    <rPh sb="108" eb="110">
      <t>カイシュウ</t>
    </rPh>
    <rPh sb="110" eb="111">
      <t>リツ</t>
    </rPh>
    <rPh sb="112" eb="114">
      <t>オスイ</t>
    </rPh>
    <rPh sb="114" eb="116">
      <t>ショリ</t>
    </rPh>
    <rPh sb="116" eb="118">
      <t>ゲンカ</t>
    </rPh>
    <rPh sb="119" eb="121">
      <t>シセツ</t>
    </rPh>
    <rPh sb="121" eb="123">
      <t>リヨウ</t>
    </rPh>
    <rPh sb="123" eb="124">
      <t>リツ</t>
    </rPh>
    <rPh sb="125" eb="128">
      <t>テキセイカ</t>
    </rPh>
    <rPh sb="129" eb="130">
      <t>ム</t>
    </rPh>
    <rPh sb="131" eb="133">
      <t>シセツ</t>
    </rPh>
    <rPh sb="134" eb="136">
      <t>イジ</t>
    </rPh>
    <rPh sb="136" eb="138">
      <t>カンリ</t>
    </rPh>
    <rPh sb="142" eb="144">
      <t>ケントウ</t>
    </rPh>
    <rPh sb="146" eb="148">
      <t>ヒツヨウ</t>
    </rPh>
    <phoneticPr fontId="4"/>
  </si>
  <si>
    <t xml:space="preserve">　農業集落排水事業については、当初の施設整備が完了し、維持管理業務に移行している。また、行政人口の減少に伴い、処理区域内人口も減少傾向である。
　令和２年度から地方公営企業会計に移行したため、令和元年度以前の実績はない。
　①経常収支比率は100％台であるが、収益の大部分は一般会計からの繰出金となっている。
　③流動比率は100％を下回っているが、流動資産が企業債を除いた流動負債を上回っており資金不足は回避している。
　④企業債残高全額が一般会計負担額となっているため企業債残高対事業規模比率は0となっている。
　⑤経費回収率、⑥汚水処理原価、⑦施設利用率は類似団体と比較して低い水準となっており、処理区域内人口の減少により今後低下していくと見込まれる。
　⑧水洗化率については類似団体と同程度であるが、さらなる向上を目指し取り組んでいく必要がある。。
　料金収入で費用を賄いきれず、一般会計からの繰出金に依存した状況が続いており、今後も維持管理費の抑制に努める必要がある。
</t>
    <rPh sb="49" eb="51">
      <t>ゲンショウ</t>
    </rPh>
    <rPh sb="52" eb="53">
      <t>トモナ</t>
    </rPh>
    <rPh sb="55" eb="57">
      <t>ショリ</t>
    </rPh>
    <rPh sb="57" eb="60">
      <t>クイキナイ</t>
    </rPh>
    <rPh sb="60" eb="62">
      <t>ジンコウ</t>
    </rPh>
    <rPh sb="63" eb="65">
      <t>ゲンショウ</t>
    </rPh>
    <rPh sb="65" eb="67">
      <t>ケイコウ</t>
    </rPh>
    <rPh sb="73" eb="75">
      <t>レイワ</t>
    </rPh>
    <rPh sb="76" eb="78">
      <t>ネンド</t>
    </rPh>
    <rPh sb="96" eb="98">
      <t>レイワ</t>
    </rPh>
    <rPh sb="98" eb="99">
      <t>ガン</t>
    </rPh>
    <rPh sb="124" eb="125">
      <t>ダイ</t>
    </rPh>
    <rPh sb="144" eb="145">
      <t>ク</t>
    </rPh>
    <rPh sb="145" eb="146">
      <t>ダ</t>
    </rPh>
    <rPh sb="146" eb="147">
      <t>キン</t>
    </rPh>
    <rPh sb="213" eb="215">
      <t>キギョウ</t>
    </rPh>
    <rPh sb="215" eb="216">
      <t>サイ</t>
    </rPh>
    <rPh sb="216" eb="218">
      <t>ザンダカ</t>
    </rPh>
    <rPh sb="218" eb="220">
      <t>ゼンガク</t>
    </rPh>
    <rPh sb="221" eb="223">
      <t>イッパン</t>
    </rPh>
    <rPh sb="223" eb="225">
      <t>カイケイ</t>
    </rPh>
    <rPh sb="225" eb="227">
      <t>フタン</t>
    </rPh>
    <rPh sb="227" eb="228">
      <t>ガク</t>
    </rPh>
    <rPh sb="260" eb="262">
      <t>ケイヒ</t>
    </rPh>
    <rPh sb="262" eb="264">
      <t>カイシュウ</t>
    </rPh>
    <rPh sb="264" eb="265">
      <t>リツ</t>
    </rPh>
    <rPh sb="267" eb="269">
      <t>オスイ</t>
    </rPh>
    <rPh sb="269" eb="271">
      <t>ショリ</t>
    </rPh>
    <rPh sb="271" eb="273">
      <t>ゲンカ</t>
    </rPh>
    <rPh sb="275" eb="277">
      <t>シセツ</t>
    </rPh>
    <rPh sb="277" eb="279">
      <t>リヨウ</t>
    </rPh>
    <rPh sb="279" eb="280">
      <t>リツ</t>
    </rPh>
    <rPh sb="281" eb="283">
      <t>ルイジ</t>
    </rPh>
    <rPh sb="283" eb="285">
      <t>ダンタイ</t>
    </rPh>
    <rPh sb="286" eb="288">
      <t>ヒカク</t>
    </rPh>
    <rPh sb="290" eb="291">
      <t>ヒク</t>
    </rPh>
    <rPh sb="292" eb="294">
      <t>スイジュン</t>
    </rPh>
    <rPh sb="301" eb="303">
      <t>ショリ</t>
    </rPh>
    <rPh sb="303" eb="306">
      <t>クイキナイ</t>
    </rPh>
    <rPh sb="306" eb="308">
      <t>ジンコウ</t>
    </rPh>
    <rPh sb="309" eb="311">
      <t>ゲンショウ</t>
    </rPh>
    <rPh sb="314" eb="316">
      <t>コンゴ</t>
    </rPh>
    <rPh sb="316" eb="318">
      <t>テイカ</t>
    </rPh>
    <rPh sb="323" eb="325">
      <t>ミコ</t>
    </rPh>
    <rPh sb="332" eb="335">
      <t>スイセンカ</t>
    </rPh>
    <rPh sb="335" eb="336">
      <t>リツ</t>
    </rPh>
    <rPh sb="341" eb="343">
      <t>ルイジ</t>
    </rPh>
    <rPh sb="343" eb="345">
      <t>ダンタイ</t>
    </rPh>
    <rPh sb="346" eb="349">
      <t>ドウテイド</t>
    </rPh>
    <rPh sb="358" eb="360">
      <t>コウジョウ</t>
    </rPh>
    <rPh sb="361" eb="363">
      <t>メザ</t>
    </rPh>
    <rPh sb="364" eb="365">
      <t>ト</t>
    </rPh>
    <rPh sb="366" eb="367">
      <t>ク</t>
    </rPh>
    <rPh sb="371" eb="3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</si>
</sst>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0.01</c:v>
                </c:pt>
                <c:pt idx="4" formatCode="#,##0.00;&quot;△&quot;#,##0.00">
                  <c:v>0</c:v>
                </c:pt>
              </c:numCache>
            </c:numRef>
          </c:val>
          <c:extLst>
            <c:ext xmlns:c16="http://schemas.microsoft.com/office/drawing/2014/chart" uri="{C3380CC4-5D6E-409C-BE32-E72D297353CC}">
              <c16:uniqueId val="{00000000-7C76-4632-98A5-7EAFB7D6E6F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7C76-4632-98A5-7EAFB7D6E6F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53.96</c:v>
                </c:pt>
                <c:pt idx="4">
                  <c:v>54.25</c:v>
                </c:pt>
              </c:numCache>
            </c:numRef>
          </c:val>
          <c:extLst>
            <c:ext xmlns:c16="http://schemas.microsoft.com/office/drawing/2014/chart" uri="{C3380CC4-5D6E-409C-BE32-E72D297353CC}">
              <c16:uniqueId val="{00000000-C2E8-4A99-9D19-7EE60436279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C2E8-4A99-9D19-7EE60436279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84.88</c:v>
                </c:pt>
                <c:pt idx="4">
                  <c:v>85.14</c:v>
                </c:pt>
              </c:numCache>
            </c:numRef>
          </c:val>
          <c:extLst>
            <c:ext xmlns:c16="http://schemas.microsoft.com/office/drawing/2014/chart" uri="{C3380CC4-5D6E-409C-BE32-E72D297353CC}">
              <c16:uniqueId val="{00000000-FA66-400F-B6E0-6205A177AC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FA66-400F-B6E0-6205A177AC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100.61</c:v>
                </c:pt>
                <c:pt idx="4">
                  <c:v>100</c:v>
                </c:pt>
              </c:numCache>
            </c:numRef>
          </c:val>
          <c:extLst>
            <c:ext xmlns:c16="http://schemas.microsoft.com/office/drawing/2014/chart" uri="{C3380CC4-5D6E-409C-BE32-E72D297353CC}">
              <c16:uniqueId val="{00000000-0EF0-4FEC-B8DC-9887D1322C1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0EF0-4FEC-B8DC-9887D1322C1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3.9</c:v>
                </c:pt>
                <c:pt idx="4">
                  <c:v>7.83</c:v>
                </c:pt>
              </c:numCache>
            </c:numRef>
          </c:val>
          <c:extLst>
            <c:ext xmlns:c16="http://schemas.microsoft.com/office/drawing/2014/chart" uri="{C3380CC4-5D6E-409C-BE32-E72D297353CC}">
              <c16:uniqueId val="{00000000-8221-402C-94A2-CB51A7A66C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8221-402C-94A2-CB51A7A66C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71B-4EF7-9A0E-69331FE2F51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B71B-4EF7-9A0E-69331FE2F51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247-4BF2-AE9A-95B9F39E82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7247-4BF2-AE9A-95B9F39E82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51.12</c:v>
                </c:pt>
                <c:pt idx="4">
                  <c:v>35.28</c:v>
                </c:pt>
              </c:numCache>
            </c:numRef>
          </c:val>
          <c:extLst>
            <c:ext xmlns:c16="http://schemas.microsoft.com/office/drawing/2014/chart" uri="{C3380CC4-5D6E-409C-BE32-E72D297353CC}">
              <c16:uniqueId val="{00000000-5DBB-43D3-8FE2-E1580B507A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5DBB-43D3-8FE2-E1580B507A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8C5-4068-8336-A833DF80ED5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98C5-4068-8336-A833DF80ED5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36.44</c:v>
                </c:pt>
                <c:pt idx="4">
                  <c:v>37.14</c:v>
                </c:pt>
              </c:numCache>
            </c:numRef>
          </c:val>
          <c:extLst>
            <c:ext xmlns:c16="http://schemas.microsoft.com/office/drawing/2014/chart" uri="{C3380CC4-5D6E-409C-BE32-E72D297353CC}">
              <c16:uniqueId val="{00000000-6924-4A5B-9183-95727E51CF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6924-4A5B-9183-95727E51CF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441.25</c:v>
                </c:pt>
                <c:pt idx="4">
                  <c:v>434.92</c:v>
                </c:pt>
              </c:numCache>
            </c:numRef>
          </c:val>
          <c:extLst>
            <c:ext xmlns:c16="http://schemas.microsoft.com/office/drawing/2014/chart" uri="{C3380CC4-5D6E-409C-BE32-E72D297353CC}">
              <c16:uniqueId val="{00000000-FD13-4C9F-BB93-4342DD540A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FD13-4C9F-BB93-4342DD540A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Normal="100" workbookViewId="0">
      <selection activeCell="BN87" sqref="BN87"/>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柳井市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30550</v>
      </c>
      <c r="AM8" s="42"/>
      <c r="AN8" s="42"/>
      <c r="AO8" s="42"/>
      <c r="AP8" s="42"/>
      <c r="AQ8" s="42"/>
      <c r="AR8" s="42"/>
      <c r="AS8" s="42"/>
      <c r="AT8" s="35">
        <f>データ!T6</f>
        <v>140.05000000000001</v>
      </c>
      <c r="AU8" s="35"/>
      <c r="AV8" s="35"/>
      <c r="AW8" s="35"/>
      <c r="AX8" s="35"/>
      <c r="AY8" s="35"/>
      <c r="AZ8" s="35"/>
      <c r="BA8" s="35"/>
      <c r="BB8" s="35">
        <f>データ!U6</f>
        <v>218.14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86.94</v>
      </c>
      <c r="J10" s="35"/>
      <c r="K10" s="35"/>
      <c r="L10" s="35"/>
      <c r="M10" s="35"/>
      <c r="N10" s="35"/>
      <c r="O10" s="35"/>
      <c r="P10" s="35">
        <f>データ!P6</f>
        <v>12.94</v>
      </c>
      <c r="Q10" s="35"/>
      <c r="R10" s="35"/>
      <c r="S10" s="35"/>
      <c r="T10" s="35"/>
      <c r="U10" s="35"/>
      <c r="V10" s="35"/>
      <c r="W10" s="35">
        <f>データ!Q6</f>
        <v>75.180000000000007</v>
      </c>
      <c r="X10" s="35"/>
      <c r="Y10" s="35"/>
      <c r="Z10" s="35"/>
      <c r="AA10" s="35"/>
      <c r="AB10" s="35"/>
      <c r="AC10" s="35"/>
      <c r="AD10" s="42">
        <f>データ!R6</f>
        <v>3190</v>
      </c>
      <c r="AE10" s="42"/>
      <c r="AF10" s="42"/>
      <c r="AG10" s="42"/>
      <c r="AH10" s="42"/>
      <c r="AI10" s="42"/>
      <c r="AJ10" s="42"/>
      <c r="AK10" s="2"/>
      <c r="AL10" s="42">
        <f>データ!V6</f>
        <v>3931</v>
      </c>
      <c r="AM10" s="42"/>
      <c r="AN10" s="42"/>
      <c r="AO10" s="42"/>
      <c r="AP10" s="42"/>
      <c r="AQ10" s="42"/>
      <c r="AR10" s="42"/>
      <c r="AS10" s="42"/>
      <c r="AT10" s="35">
        <f>データ!W6</f>
        <v>1.84</v>
      </c>
      <c r="AU10" s="35"/>
      <c r="AV10" s="35"/>
      <c r="AW10" s="35"/>
      <c r="AX10" s="35"/>
      <c r="AY10" s="35"/>
      <c r="AZ10" s="35"/>
      <c r="BA10" s="35"/>
      <c r="BB10" s="35">
        <f>データ!X6</f>
        <v>2136.41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XVIBCb968y9h/401dYsIVgRGJNWZkchQjVCDOcFncpvRn3k0eWwFTn5Hl8ySwbym6YQeA498sTmjtMG48miUcw==" saltValue="tioUPPYIJ8T5n7zbI8imt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352128</v>
      </c>
      <c r="D6" s="19">
        <f t="shared" si="3"/>
        <v>46</v>
      </c>
      <c r="E6" s="19">
        <f t="shared" si="3"/>
        <v>17</v>
      </c>
      <c r="F6" s="19">
        <f t="shared" si="3"/>
        <v>5</v>
      </c>
      <c r="G6" s="19">
        <f t="shared" si="3"/>
        <v>0</v>
      </c>
      <c r="H6" s="19" t="str">
        <f t="shared" si="3"/>
        <v>山口県　柳井市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86.94</v>
      </c>
      <c r="P6" s="20">
        <f t="shared" si="3"/>
        <v>12.94</v>
      </c>
      <c r="Q6" s="20">
        <f t="shared" si="3"/>
        <v>75.180000000000007</v>
      </c>
      <c r="R6" s="20">
        <f t="shared" si="3"/>
        <v>3190</v>
      </c>
      <c r="S6" s="20">
        <f t="shared" si="3"/>
        <v>30550</v>
      </c>
      <c r="T6" s="20">
        <f t="shared" si="3"/>
        <v>140.05000000000001</v>
      </c>
      <c r="U6" s="20">
        <f t="shared" si="3"/>
        <v>218.14</v>
      </c>
      <c r="V6" s="20">
        <f t="shared" si="3"/>
        <v>3931</v>
      </c>
      <c r="W6" s="20">
        <f t="shared" si="3"/>
        <v>1.84</v>
      </c>
      <c r="X6" s="20">
        <f t="shared" si="3"/>
        <v>2136.41</v>
      </c>
      <c r="Y6" s="21" t="str">
        <f>IF(Y7="",NA(),Y7)</f>
        <v>-</v>
      </c>
      <c r="Z6" s="21" t="str">
        <f t="shared" ref="Z6:AH6" si="4">IF(Z7="",NA(),Z7)</f>
        <v>-</v>
      </c>
      <c r="AA6" s="21" t="str">
        <f t="shared" si="4"/>
        <v>-</v>
      </c>
      <c r="AB6" s="21">
        <f t="shared" si="4"/>
        <v>100.61</v>
      </c>
      <c r="AC6" s="21">
        <f t="shared" si="4"/>
        <v>100</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51.12</v>
      </c>
      <c r="AY6" s="21">
        <f t="shared" si="6"/>
        <v>35.28</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36.44</v>
      </c>
      <c r="BU6" s="21">
        <f t="shared" si="8"/>
        <v>37.14</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441.25</v>
      </c>
      <c r="CF6" s="21">
        <f t="shared" si="9"/>
        <v>434.92</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53.96</v>
      </c>
      <c r="CQ6" s="21">
        <f t="shared" si="10"/>
        <v>54.25</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84.88</v>
      </c>
      <c r="DB6" s="21">
        <f t="shared" si="11"/>
        <v>85.14</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3.9</v>
      </c>
      <c r="DM6" s="21">
        <f t="shared" si="12"/>
        <v>7.83</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1">
        <f t="shared" si="14"/>
        <v>0.01</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352128</v>
      </c>
      <c r="D7" s="23">
        <v>46</v>
      </c>
      <c r="E7" s="23">
        <v>17</v>
      </c>
      <c r="F7" s="23">
        <v>5</v>
      </c>
      <c r="G7" s="23">
        <v>0</v>
      </c>
      <c r="H7" s="23" t="s">
        <v>96</v>
      </c>
      <c r="I7" s="23" t="s">
        <v>97</v>
      </c>
      <c r="J7" s="23" t="s">
        <v>98</v>
      </c>
      <c r="K7" s="23" t="s">
        <v>99</v>
      </c>
      <c r="L7" s="23" t="s">
        <v>100</v>
      </c>
      <c r="M7" s="23" t="s">
        <v>101</v>
      </c>
      <c r="N7" s="24" t="s">
        <v>102</v>
      </c>
      <c r="O7" s="24">
        <v>86.94</v>
      </c>
      <c r="P7" s="24">
        <v>12.94</v>
      </c>
      <c r="Q7" s="24">
        <v>75.180000000000007</v>
      </c>
      <c r="R7" s="24">
        <v>3190</v>
      </c>
      <c r="S7" s="24">
        <v>30550</v>
      </c>
      <c r="T7" s="24">
        <v>140.05000000000001</v>
      </c>
      <c r="U7" s="24">
        <v>218.14</v>
      </c>
      <c r="V7" s="24">
        <v>3931</v>
      </c>
      <c r="W7" s="24">
        <v>1.84</v>
      </c>
      <c r="X7" s="24">
        <v>2136.41</v>
      </c>
      <c r="Y7" s="24" t="s">
        <v>102</v>
      </c>
      <c r="Z7" s="24" t="s">
        <v>102</v>
      </c>
      <c r="AA7" s="24" t="s">
        <v>102</v>
      </c>
      <c r="AB7" s="24">
        <v>100.61</v>
      </c>
      <c r="AC7" s="24">
        <v>100</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51.12</v>
      </c>
      <c r="AY7" s="24">
        <v>35.28</v>
      </c>
      <c r="AZ7" s="24" t="s">
        <v>102</v>
      </c>
      <c r="BA7" s="24" t="s">
        <v>102</v>
      </c>
      <c r="BB7" s="24" t="s">
        <v>102</v>
      </c>
      <c r="BC7" s="24">
        <v>29.13</v>
      </c>
      <c r="BD7" s="24">
        <v>35.69</v>
      </c>
      <c r="BE7" s="24">
        <v>34.770000000000003</v>
      </c>
      <c r="BF7" s="24" t="s">
        <v>102</v>
      </c>
      <c r="BG7" s="24" t="s">
        <v>102</v>
      </c>
      <c r="BH7" s="24" t="s">
        <v>102</v>
      </c>
      <c r="BI7" s="24">
        <v>0</v>
      </c>
      <c r="BJ7" s="24">
        <v>0</v>
      </c>
      <c r="BK7" s="24" t="s">
        <v>102</v>
      </c>
      <c r="BL7" s="24" t="s">
        <v>102</v>
      </c>
      <c r="BM7" s="24" t="s">
        <v>102</v>
      </c>
      <c r="BN7" s="24">
        <v>867.83</v>
      </c>
      <c r="BO7" s="24">
        <v>791.76</v>
      </c>
      <c r="BP7" s="24">
        <v>786.37</v>
      </c>
      <c r="BQ7" s="24" t="s">
        <v>102</v>
      </c>
      <c r="BR7" s="24" t="s">
        <v>102</v>
      </c>
      <c r="BS7" s="24" t="s">
        <v>102</v>
      </c>
      <c r="BT7" s="24">
        <v>36.44</v>
      </c>
      <c r="BU7" s="24">
        <v>37.14</v>
      </c>
      <c r="BV7" s="24" t="s">
        <v>102</v>
      </c>
      <c r="BW7" s="24" t="s">
        <v>102</v>
      </c>
      <c r="BX7" s="24" t="s">
        <v>102</v>
      </c>
      <c r="BY7" s="24">
        <v>57.08</v>
      </c>
      <c r="BZ7" s="24">
        <v>56.26</v>
      </c>
      <c r="CA7" s="24">
        <v>60.65</v>
      </c>
      <c r="CB7" s="24" t="s">
        <v>102</v>
      </c>
      <c r="CC7" s="24" t="s">
        <v>102</v>
      </c>
      <c r="CD7" s="24" t="s">
        <v>102</v>
      </c>
      <c r="CE7" s="24">
        <v>441.25</v>
      </c>
      <c r="CF7" s="24">
        <v>434.92</v>
      </c>
      <c r="CG7" s="24" t="s">
        <v>102</v>
      </c>
      <c r="CH7" s="24" t="s">
        <v>102</v>
      </c>
      <c r="CI7" s="24" t="s">
        <v>102</v>
      </c>
      <c r="CJ7" s="24">
        <v>274.99</v>
      </c>
      <c r="CK7" s="24">
        <v>282.08999999999997</v>
      </c>
      <c r="CL7" s="24">
        <v>256.97000000000003</v>
      </c>
      <c r="CM7" s="24" t="s">
        <v>102</v>
      </c>
      <c r="CN7" s="24" t="s">
        <v>102</v>
      </c>
      <c r="CO7" s="24" t="s">
        <v>102</v>
      </c>
      <c r="CP7" s="24">
        <v>53.96</v>
      </c>
      <c r="CQ7" s="24">
        <v>54.25</v>
      </c>
      <c r="CR7" s="24" t="s">
        <v>102</v>
      </c>
      <c r="CS7" s="24" t="s">
        <v>102</v>
      </c>
      <c r="CT7" s="24" t="s">
        <v>102</v>
      </c>
      <c r="CU7" s="24">
        <v>54.83</v>
      </c>
      <c r="CV7" s="24">
        <v>66.53</v>
      </c>
      <c r="CW7" s="24">
        <v>61.14</v>
      </c>
      <c r="CX7" s="24" t="s">
        <v>102</v>
      </c>
      <c r="CY7" s="24" t="s">
        <v>102</v>
      </c>
      <c r="CZ7" s="24" t="s">
        <v>102</v>
      </c>
      <c r="DA7" s="24">
        <v>84.88</v>
      </c>
      <c r="DB7" s="24">
        <v>85.14</v>
      </c>
      <c r="DC7" s="24" t="s">
        <v>102</v>
      </c>
      <c r="DD7" s="24" t="s">
        <v>102</v>
      </c>
      <c r="DE7" s="24" t="s">
        <v>102</v>
      </c>
      <c r="DF7" s="24">
        <v>84.7</v>
      </c>
      <c r="DG7" s="24">
        <v>84.67</v>
      </c>
      <c r="DH7" s="24">
        <v>86.91</v>
      </c>
      <c r="DI7" s="24" t="s">
        <v>102</v>
      </c>
      <c r="DJ7" s="24" t="s">
        <v>102</v>
      </c>
      <c r="DK7" s="24" t="s">
        <v>102</v>
      </c>
      <c r="DL7" s="24">
        <v>3.9</v>
      </c>
      <c r="DM7" s="24">
        <v>7.83</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0.01</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2022-12-01T01:37:05Z</dcterms:created>
  <dcterms:modified xsi:type="dcterms:W3CDTF">2023-01-31T23:44:31Z</dcterms:modified>
  <cp:category/>
</cp:coreProperties>
</file>