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LS520DCE2\Public\下水道課\21 - メール\50 - その他\令和04年度\受信\翌1月\20230111_公営企業に係る経営比較分析表（令和３年度決算）の分析等について（１／２）\"/>
    </mc:Choice>
  </mc:AlternateContent>
  <xr:revisionPtr revIDLastSave="0" documentId="13_ncr:1_{08B66C63-0BD7-41F4-A2CB-55F50DC99EEB}" xr6:coauthVersionLast="47" xr6:coauthVersionMax="47" xr10:uidLastSave="{00000000-0000-0000-0000-000000000000}"/>
  <workbookProtection workbookAlgorithmName="SHA-512" workbookHashValue="lZHHEcY8Am7nZ3fzUYa2OitlKTQJdzPhq8RP3wgqCKhIccLhcMOtOeMuNWz1dyUenO9tpeH6tfULvqcXtU43CA==" workbookSaltValue="Q4bqmwR8qsAKjZYXWQCf0Q==" workbookSpinCount="100000" lockStructure="1"/>
  <bookViews>
    <workbookView xWindow="-120" yWindow="-120" windowWidth="20730" windowHeight="1128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W8" i="4" s="1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B8" i="4"/>
  <c r="B6" i="4"/>
</calcChain>
</file>

<file path=xl/sharedStrings.xml><?xml version="1.0" encoding="utf-8"?>
<sst xmlns="http://schemas.openxmlformats.org/spreadsheetml/2006/main" count="297" uniqueCount="119">
  <si>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</si>
  <si>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</si>
  <si>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</si>
  <si>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</si>
  <si>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</si>
  <si>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</si>
  <si>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</si>
  <si>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</si>
  <si>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</si>
  <si>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</si>
  <si>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</si>
  <si>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</si>
  <si>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</si>
  <si>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</si>
  <si>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</si>
  <si>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</si>
  <si>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</si>
  <si>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</si>
  <si>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</si>
  <si>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</si>
  <si>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</si>
  <si>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</si>
  <si>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</si>
  <si>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</si>
  <si>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</si>
  <si>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</si>
  <si>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</si>
  <si>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</si>
  <si>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</si>
  <si>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</si>
  <si>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</si>
  <si>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</si>
  <si>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</si>
  <si>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</si>
  <si>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</si>
  <si>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</si>
  <si>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</si>
  <si>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</si>
  <si>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</si>
  <si>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</si>
  <si>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</si>
  <si>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</si>
  <si>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</si>
  <si>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</si>
  <si>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</si>
  <si>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</si>
  <si>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</si>
  <si>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</si>
  <si>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</si>
  <si>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</si>
  <si>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</si>
  <si>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</si>
  <si>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</si>
  <si>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</si>
  <si>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</si>
  <si>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</si>
  <si>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</si>
  <si>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</si>
  <si>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</si>
  <si>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</si>
  <si>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</si>
  <si>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</si>
  <si>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</si>
  <si>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</si>
  <si>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</si>
  <si>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</si>
  <si>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</si>
  <si>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</si>
  <si>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</si>
  <si>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</si>
  <si>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</si>
  <si>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</si>
  <si>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</si>
  <si>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</si>
  <si>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</si>
  <si>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</si>
  <si>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</si>
  <si>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</si>
  <si>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</si>
  <si>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</si>
  <si>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</si>
  <si>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</si>
  <si>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</si>
  <si>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</si>
  <si>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</si>
  <si>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</si>
  <si>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</si>
  <si>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</si>
  <si>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</si>
  <si>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</si>
  <si>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</si>
  <si>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</si>
  <si>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</si>
  <si>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</si>
  <si>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</si>
  <si>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</si>
  <si>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周防大島町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</si>
  <si>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</si>
  <si>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</si>
  <si>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</si>
  <si>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</si>
  <si>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</si>
  <si>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</si>
  <si>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</si>
  <si>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</si>
  <si>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</si>
  <si>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</si>
  <si>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</si>
  <si>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</si>
  <si>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</si>
  <si>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</si>
  <si>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</si>
  <si>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</si>
  <si>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</si>
  <si>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</si>
  <si>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</si>
  <si>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昨年度と比較して、経常収支比率は減少しているが、全国平均を上回っている。また、経費回収率は全国平均を大きく下回っているが、供用開始エリアは今後も広がる予定であり、水洗化率は改善の余地がある。高齢化が進んでおり、人口の減少が予想されるので、一概に改善されるとは限らないが、下水道をPRし、水洗化率を改善していく必要がある。
　汚水処理原価は、全国平均を大きく上回っているが、久賀大島処理区が供用開始をして時間が経っていないため、接続数が少ない状態である。時間の経過を待つだけではなく、今現在の接続率も改善する必要がある。
　施設利用率は全国平均を大きく下回っているが、久賀大島浄化センターは接続人数が増加予定であり、安下庄浄化センターは2池運転から1池運転に切り替わる予定なので、改善することが予想される。</t>
    <rPh sb="1" eb="4">
      <t>サクネンド</t>
    </rPh>
    <rPh sb="5" eb="7">
      <t>ヒカク</t>
    </rPh>
    <rPh sb="10" eb="16">
      <t>ケイジョウシュウシヒリツ</t>
    </rPh>
    <rPh sb="17" eb="19">
      <t>ゲンショウ</t>
    </rPh>
    <rPh sb="25" eb="29">
      <t>ゼンコクヘイキン</t>
    </rPh>
    <rPh sb="30" eb="32">
      <t>ウワマワ</t>
    </rPh>
    <rPh sb="40" eb="45">
      <t>ケイヒカイシュウリツ</t>
    </rPh>
    <rPh sb="46" eb="50">
      <t>ゼンコクヘイキン</t>
    </rPh>
    <rPh sb="51" eb="52">
      <t>オオ</t>
    </rPh>
    <rPh sb="54" eb="56">
      <t>シタマワ</t>
    </rPh>
    <rPh sb="62" eb="66">
      <t>キョウヨウカイシ</t>
    </rPh>
    <rPh sb="70" eb="72">
      <t>コンゴ</t>
    </rPh>
    <rPh sb="73" eb="74">
      <t>ヒロ</t>
    </rPh>
    <rPh sb="76" eb="78">
      <t>ヨテイ</t>
    </rPh>
    <rPh sb="82" eb="86">
      <t>スイセンカリツ</t>
    </rPh>
    <rPh sb="87" eb="89">
      <t>カイゼン</t>
    </rPh>
    <rPh sb="90" eb="92">
      <t>ヨチ</t>
    </rPh>
    <rPh sb="96" eb="99">
      <t>コウレイカ</t>
    </rPh>
    <rPh sb="100" eb="101">
      <t>スス</t>
    </rPh>
    <rPh sb="106" eb="108">
      <t>ジンコウ</t>
    </rPh>
    <rPh sb="109" eb="111">
      <t>ゲンショウ</t>
    </rPh>
    <rPh sb="112" eb="114">
      <t>ヨソウ</t>
    </rPh>
    <rPh sb="120" eb="122">
      <t>イチガイ</t>
    </rPh>
    <rPh sb="123" eb="125">
      <t>カイゼン</t>
    </rPh>
    <rPh sb="130" eb="131">
      <t>カギ</t>
    </rPh>
    <rPh sb="136" eb="139">
      <t>ゲスイドウ</t>
    </rPh>
    <rPh sb="144" eb="148">
      <t>スイセンカリツ</t>
    </rPh>
    <rPh sb="149" eb="151">
      <t>カイゼン</t>
    </rPh>
    <rPh sb="155" eb="157">
      <t>ヒツヨウ</t>
    </rPh>
    <rPh sb="164" eb="170">
      <t>オスイショリゲンカ</t>
    </rPh>
    <rPh sb="172" eb="176">
      <t>ゼンコクヘイキン</t>
    </rPh>
    <rPh sb="177" eb="178">
      <t>オオ</t>
    </rPh>
    <rPh sb="180" eb="182">
      <t>ウワマワ</t>
    </rPh>
    <rPh sb="188" eb="195">
      <t>クカオオシマショリク</t>
    </rPh>
    <rPh sb="196" eb="200">
      <t>キョウヨウカイシ</t>
    </rPh>
    <rPh sb="203" eb="205">
      <t>ジカン</t>
    </rPh>
    <rPh sb="206" eb="207">
      <t>タ</t>
    </rPh>
    <rPh sb="215" eb="218">
      <t>セツゾクスウ</t>
    </rPh>
    <rPh sb="219" eb="220">
      <t>スク</t>
    </rPh>
    <rPh sb="222" eb="224">
      <t>ジョウタイ</t>
    </rPh>
    <rPh sb="228" eb="230">
      <t>ジカン</t>
    </rPh>
    <rPh sb="231" eb="233">
      <t>ケイカ</t>
    </rPh>
    <rPh sb="234" eb="235">
      <t>マ</t>
    </rPh>
    <rPh sb="243" eb="244">
      <t>イマ</t>
    </rPh>
    <rPh sb="244" eb="246">
      <t>ゲンザイ</t>
    </rPh>
    <rPh sb="247" eb="249">
      <t>セツゾク</t>
    </rPh>
    <rPh sb="249" eb="250">
      <t>リツ</t>
    </rPh>
    <rPh sb="251" eb="253">
      <t>カイゼン</t>
    </rPh>
    <rPh sb="255" eb="257">
      <t>ヒツヨウ</t>
    </rPh>
    <rPh sb="264" eb="269">
      <t>シセツリヨウリツ</t>
    </rPh>
    <rPh sb="270" eb="274">
      <t>ゼンコクヘイキン</t>
    </rPh>
    <rPh sb="275" eb="276">
      <t>オオ</t>
    </rPh>
    <rPh sb="286" eb="292">
      <t>クカオオシマジョウカ</t>
    </rPh>
    <rPh sb="297" eb="301">
      <t>セツゾクニンズウ</t>
    </rPh>
    <rPh sb="302" eb="304">
      <t>ゾウカ</t>
    </rPh>
    <rPh sb="304" eb="306">
      <t>ヨテイ</t>
    </rPh>
    <rPh sb="310" eb="315">
      <t>アゲノショウジョウカ</t>
    </rPh>
    <rPh sb="321" eb="322">
      <t>イケ</t>
    </rPh>
    <rPh sb="322" eb="324">
      <t>ウンテン</t>
    </rPh>
    <rPh sb="327" eb="328">
      <t>イケ</t>
    </rPh>
    <rPh sb="328" eb="330">
      <t>ウンテン</t>
    </rPh>
    <rPh sb="331" eb="332">
      <t>キ</t>
    </rPh>
    <rPh sb="333" eb="334">
      <t>カ</t>
    </rPh>
    <rPh sb="336" eb="338">
      <t>ヨテイ</t>
    </rPh>
    <rPh sb="342" eb="344">
      <t>カイゼン</t>
    </rPh>
    <rPh sb="349" eb="351">
      <t>ヨソウ</t>
    </rPh>
    <phoneticPr fontId="4"/>
  </si>
  <si>
    <t>　供用開始から時間がたっており、施設の老朽化が進んでいる。健全度が低いものから順に更新を行っている。今後も計画的かつ効率的な改築更新を行っていく必要がある。</t>
    <rPh sb="1" eb="5">
      <t>キョウヨウカイシ</t>
    </rPh>
    <rPh sb="7" eb="9">
      <t>ジカン</t>
    </rPh>
    <rPh sb="16" eb="18">
      <t>シセツ</t>
    </rPh>
    <rPh sb="19" eb="22">
      <t>ロウキュウカ</t>
    </rPh>
    <rPh sb="23" eb="24">
      <t>スス</t>
    </rPh>
    <rPh sb="29" eb="32">
      <t>ケンゼンド</t>
    </rPh>
    <rPh sb="33" eb="34">
      <t>ヒク</t>
    </rPh>
    <rPh sb="39" eb="40">
      <t>ジュン</t>
    </rPh>
    <rPh sb="41" eb="43">
      <t>コウシン</t>
    </rPh>
    <rPh sb="44" eb="45">
      <t>オコナ</t>
    </rPh>
    <rPh sb="50" eb="52">
      <t>コンゴ</t>
    </rPh>
    <rPh sb="53" eb="56">
      <t>ケイカクテキ</t>
    </rPh>
    <rPh sb="58" eb="61">
      <t>コウリツテキ</t>
    </rPh>
    <rPh sb="62" eb="66">
      <t>カイチクコウシン</t>
    </rPh>
    <rPh sb="67" eb="68">
      <t>オコナ</t>
    </rPh>
    <rPh sb="72" eb="74">
      <t>ヒツヨウ</t>
    </rPh>
    <phoneticPr fontId="4"/>
  </si>
  <si>
    <t>　水洗化率等改善の余地はあるが、急速に進む人口減少も相まって、どの程度改善できるかは定かではないが、可能な限り改善していく必要がある。また、無駄な維持管理費の削減にも努めていく必要がある。</t>
    <rPh sb="1" eb="6">
      <t>スイセンカリツトウ</t>
    </rPh>
    <rPh sb="6" eb="8">
      <t>カイゼン</t>
    </rPh>
    <rPh sb="9" eb="11">
      <t>ヨチ</t>
    </rPh>
    <rPh sb="16" eb="18">
      <t>キュウソク</t>
    </rPh>
    <rPh sb="19" eb="20">
      <t>スス</t>
    </rPh>
    <rPh sb="21" eb="25">
      <t>ジンコウゲンショウ</t>
    </rPh>
    <rPh sb="26" eb="27">
      <t>アイ</t>
    </rPh>
    <rPh sb="33" eb="35">
      <t>テイド</t>
    </rPh>
    <rPh sb="35" eb="37">
      <t>カイゼン</t>
    </rPh>
    <rPh sb="42" eb="43">
      <t>サダ</t>
    </rPh>
    <rPh sb="50" eb="52">
      <t>カノウ</t>
    </rPh>
    <rPh sb="53" eb="54">
      <t>カギ</t>
    </rPh>
    <rPh sb="55" eb="57">
      <t>カイゼン</t>
    </rPh>
    <rPh sb="61" eb="63">
      <t>ヒツヨウ</t>
    </rPh>
    <rPh sb="70" eb="72">
      <t>ムダ</t>
    </rPh>
    <rPh sb="73" eb="78">
      <t>イジカンリヒ</t>
    </rPh>
    <rPh sb="79" eb="81">
      <t>サクゲン</t>
    </rPh>
    <rPh sb="83" eb="84">
      <t>ツト</t>
    </rPh>
    <rPh sb="88" eb="9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</si>
</sst>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D-4346-B481-6F1B3D132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D-4346-B481-6F1B3D132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14.42</c:v>
                </c:pt>
                <c:pt idx="4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1-4BFA-9906-97CD1B76C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1-4BFA-9906-97CD1B76C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65.680000000000007</c:v>
                </c:pt>
                <c:pt idx="4">
                  <c:v>65.739999999999995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F-40EB-B345-3619A5BD7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F-40EB-B345-3619A5BD7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151.53</c:v>
                </c:pt>
                <c:pt idx="4">
                  <c:v>123.85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6-4EF6-9415-6502A67EE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6-4EF6-9415-6502A67EE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D-4BEC-8FA7-296831085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D-4BEC-8FA7-296831085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2-4BFF-A261-77DCB2E68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2-4BFF-A261-77DCB2E68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E-4D2E-8755-912916FE4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E-4D2E-8755-912916FE4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116.41</c:v>
                </c:pt>
                <c:pt idx="4">
                  <c:v>154.02000000000001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1-4FAA-88EB-A5DF98096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21-4FAA-88EB-A5DF98096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274.95</c:v>
                </c:pt>
                <c:pt idx="4">
                  <c:v>2403.84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6-4F75-A48E-1B559BB6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6-4F75-A48E-1B559BB6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37.520000000000003</c:v>
                </c:pt>
                <c:pt idx="4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5-46AE-A4D4-EF79A732E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5-46AE-A4D4-EF79A732E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510.6</c:v>
                </c:pt>
                <c:pt idx="4">
                  <c:v>675.84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F-422C-BC0B-3DAF48693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F-422C-BC0B-3DAF48693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20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山口県　周防大島町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特定環境保全公共下水道</v>
      </c>
      <c r="Q8" s="66"/>
      <c r="R8" s="66"/>
      <c r="S8" s="66"/>
      <c r="T8" s="66"/>
      <c r="U8" s="66"/>
      <c r="V8" s="66"/>
      <c r="W8" s="66" t="str">
        <f>データ!L6</f>
        <v>D2</v>
      </c>
      <c r="X8" s="66"/>
      <c r="Y8" s="66"/>
      <c r="Z8" s="66"/>
      <c r="AA8" s="66"/>
      <c r="AB8" s="66"/>
      <c r="AC8" s="66"/>
      <c r="AD8" s="67" t="str">
        <f>データ!$M$6</f>
        <v>自治体職員</v>
      </c>
      <c r="AE8" s="67"/>
      <c r="AF8" s="67"/>
      <c r="AG8" s="67"/>
      <c r="AH8" s="67"/>
      <c r="AI8" s="67"/>
      <c r="AJ8" s="67"/>
      <c r="AK8" s="3"/>
      <c r="AL8" s="55">
        <f>データ!S6</f>
        <v>14808</v>
      </c>
      <c r="AM8" s="55"/>
      <c r="AN8" s="55"/>
      <c r="AO8" s="55"/>
      <c r="AP8" s="55"/>
      <c r="AQ8" s="55"/>
      <c r="AR8" s="55"/>
      <c r="AS8" s="55"/>
      <c r="AT8" s="54">
        <f>データ!T6</f>
        <v>138.09</v>
      </c>
      <c r="AU8" s="54"/>
      <c r="AV8" s="54"/>
      <c r="AW8" s="54"/>
      <c r="AX8" s="54"/>
      <c r="AY8" s="54"/>
      <c r="AZ8" s="54"/>
      <c r="BA8" s="54"/>
      <c r="BB8" s="54">
        <f>データ!U6</f>
        <v>107.23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61.96</v>
      </c>
      <c r="J10" s="54"/>
      <c r="K10" s="54"/>
      <c r="L10" s="54"/>
      <c r="M10" s="54"/>
      <c r="N10" s="54"/>
      <c r="O10" s="54"/>
      <c r="P10" s="54">
        <f>データ!P6</f>
        <v>22.46</v>
      </c>
      <c r="Q10" s="54"/>
      <c r="R10" s="54"/>
      <c r="S10" s="54"/>
      <c r="T10" s="54"/>
      <c r="U10" s="54"/>
      <c r="V10" s="54"/>
      <c r="W10" s="54">
        <f>データ!Q6</f>
        <v>123.11</v>
      </c>
      <c r="X10" s="54"/>
      <c r="Y10" s="54"/>
      <c r="Z10" s="54"/>
      <c r="AA10" s="54"/>
      <c r="AB10" s="54"/>
      <c r="AC10" s="54"/>
      <c r="AD10" s="55">
        <f>データ!R6</f>
        <v>4444</v>
      </c>
      <c r="AE10" s="55"/>
      <c r="AF10" s="55"/>
      <c r="AG10" s="55"/>
      <c r="AH10" s="55"/>
      <c r="AI10" s="55"/>
      <c r="AJ10" s="55"/>
      <c r="AK10" s="2"/>
      <c r="AL10" s="55">
        <f>データ!V6</f>
        <v>3292</v>
      </c>
      <c r="AM10" s="55"/>
      <c r="AN10" s="55"/>
      <c r="AO10" s="55"/>
      <c r="AP10" s="55"/>
      <c r="AQ10" s="55"/>
      <c r="AR10" s="55"/>
      <c r="AS10" s="55"/>
      <c r="AT10" s="54">
        <f>データ!W6</f>
        <v>2.4900000000000002</v>
      </c>
      <c r="AU10" s="54"/>
      <c r="AV10" s="54"/>
      <c r="AW10" s="54"/>
      <c r="AX10" s="54"/>
      <c r="AY10" s="54"/>
      <c r="AZ10" s="54"/>
      <c r="BA10" s="54"/>
      <c r="BB10" s="54">
        <f>データ!X6</f>
        <v>1322.09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Lu4oD3tw6PlS7JLNp2HHz3xxZG1PWWwcCfzmio3BPfzeG+o9bPhyuPx88P7OS8MGUzHjtIZarmNwyAbnhkQKMA==" saltValue="DAye1IEV554NOKuDQEBaK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353051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山口県　周防大島町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自治体職員</v>
      </c>
      <c r="N6" s="20" t="str">
        <f t="shared" si="3"/>
        <v>-</v>
      </c>
      <c r="O6" s="20">
        <f t="shared" si="3"/>
        <v>61.96</v>
      </c>
      <c r="P6" s="20">
        <f t="shared" si="3"/>
        <v>22.46</v>
      </c>
      <c r="Q6" s="20">
        <f t="shared" si="3"/>
        <v>123.11</v>
      </c>
      <c r="R6" s="20">
        <f t="shared" si="3"/>
        <v>4444</v>
      </c>
      <c r="S6" s="20">
        <f t="shared" si="3"/>
        <v>14808</v>
      </c>
      <c r="T6" s="20">
        <f t="shared" si="3"/>
        <v>138.09</v>
      </c>
      <c r="U6" s="20">
        <f t="shared" si="3"/>
        <v>107.23</v>
      </c>
      <c r="V6" s="20">
        <f t="shared" si="3"/>
        <v>3292</v>
      </c>
      <c r="W6" s="20">
        <f t="shared" si="3"/>
        <v>2.4900000000000002</v>
      </c>
      <c r="X6" s="20">
        <f t="shared" si="3"/>
        <v>1322.09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151.53</v>
      </c>
      <c r="AC6" s="21">
        <f t="shared" si="4"/>
        <v>123.85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105.78</v>
      </c>
      <c r="AH6" s="21">
        <f t="shared" si="4"/>
        <v>106.09</v>
      </c>
      <c r="AI6" s="20" t="str">
        <f>IF(AI7="","",IF(AI7="-","【-】","【"&amp;SUBSTITUTE(TEXT(AI7,"#,##0.00"),"-","△")&amp;"】"))</f>
        <v>【105.35】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63.96</v>
      </c>
      <c r="AS6" s="21">
        <f t="shared" si="5"/>
        <v>69.42</v>
      </c>
      <c r="AT6" s="20" t="str">
        <f>IF(AT7="","",IF(AT7="-","【-】","【"&amp;SUBSTITUTE(TEXT(AT7,"#,##0.00"),"-","△")&amp;"】"))</f>
        <v>【63.89】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116.41</v>
      </c>
      <c r="AY6" s="21">
        <f t="shared" si="6"/>
        <v>154.02000000000001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44.24</v>
      </c>
      <c r="BD6" s="21">
        <f t="shared" si="6"/>
        <v>43.07</v>
      </c>
      <c r="BE6" s="20" t="str">
        <f>IF(BE7="","",IF(BE7="-","【-】","【"&amp;SUBSTITUTE(TEXT(BE7,"#,##0.00"),"-","△")&amp;"】"))</f>
        <v>【44.07】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274.95</v>
      </c>
      <c r="BJ6" s="21">
        <f t="shared" si="7"/>
        <v>2403.84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37.520000000000003</v>
      </c>
      <c r="BU6" s="21">
        <f t="shared" si="8"/>
        <v>27.9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510.6</v>
      </c>
      <c r="CF6" s="21">
        <f t="shared" si="9"/>
        <v>675.84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14.42</v>
      </c>
      <c r="CQ6" s="21">
        <f t="shared" si="10"/>
        <v>5.5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65.680000000000007</v>
      </c>
      <c r="DB6" s="21">
        <f t="shared" si="11"/>
        <v>65.739999999999995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0">
        <f t="shared" si="12"/>
        <v>0</v>
      </c>
      <c r="DM6" s="21">
        <f t="shared" si="12"/>
        <v>3.95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21.36</v>
      </c>
      <c r="DR6" s="21">
        <f t="shared" si="12"/>
        <v>22.79</v>
      </c>
      <c r="DS6" s="20" t="str">
        <f>IF(DS7="","",IF(DS7="-","【-】","【"&amp;SUBSTITUTE(TEXT(DS7,"#,##0.00"),"-","△")&amp;"】"))</f>
        <v>【25.87】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0.01</v>
      </c>
      <c r="EC6" s="21">
        <f t="shared" si="13"/>
        <v>0.01</v>
      </c>
      <c r="ED6" s="20" t="str">
        <f>IF(ED7="","",IF(ED7="-","【-】","【"&amp;SUBSTITUTE(TEXT(ED7,"#,##0.00"),"-","△")&amp;"】"))</f>
        <v>【0.01】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353051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61.96</v>
      </c>
      <c r="P7" s="24">
        <v>22.46</v>
      </c>
      <c r="Q7" s="24">
        <v>123.11</v>
      </c>
      <c r="R7" s="24">
        <v>4444</v>
      </c>
      <c r="S7" s="24">
        <v>14808</v>
      </c>
      <c r="T7" s="24">
        <v>138.09</v>
      </c>
      <c r="U7" s="24">
        <v>107.23</v>
      </c>
      <c r="V7" s="24">
        <v>3292</v>
      </c>
      <c r="W7" s="24">
        <v>2.4900000000000002</v>
      </c>
      <c r="X7" s="24">
        <v>1322.09</v>
      </c>
      <c r="Y7" s="24" t="s">
        <v>102</v>
      </c>
      <c r="Z7" s="24" t="s">
        <v>102</v>
      </c>
      <c r="AA7" s="24" t="s">
        <v>102</v>
      </c>
      <c r="AB7" s="24">
        <v>151.53</v>
      </c>
      <c r="AC7" s="24">
        <v>123.85</v>
      </c>
      <c r="AD7" s="24" t="s">
        <v>102</v>
      </c>
      <c r="AE7" s="24" t="s">
        <v>102</v>
      </c>
      <c r="AF7" s="24" t="s">
        <v>102</v>
      </c>
      <c r="AG7" s="24">
        <v>105.78</v>
      </c>
      <c r="AH7" s="24">
        <v>106.09</v>
      </c>
      <c r="AI7" s="24">
        <v>105.35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63.96</v>
      </c>
      <c r="AS7" s="24">
        <v>69.42</v>
      </c>
      <c r="AT7" s="24">
        <v>63.89</v>
      </c>
      <c r="AU7" s="24" t="s">
        <v>102</v>
      </c>
      <c r="AV7" s="24" t="s">
        <v>102</v>
      </c>
      <c r="AW7" s="24" t="s">
        <v>102</v>
      </c>
      <c r="AX7" s="24">
        <v>116.41</v>
      </c>
      <c r="AY7" s="24">
        <v>154.02000000000001</v>
      </c>
      <c r="AZ7" s="24" t="s">
        <v>102</v>
      </c>
      <c r="BA7" s="24" t="s">
        <v>102</v>
      </c>
      <c r="BB7" s="24" t="s">
        <v>102</v>
      </c>
      <c r="BC7" s="24">
        <v>44.24</v>
      </c>
      <c r="BD7" s="24">
        <v>43.07</v>
      </c>
      <c r="BE7" s="24">
        <v>44.07</v>
      </c>
      <c r="BF7" s="24" t="s">
        <v>102</v>
      </c>
      <c r="BG7" s="24" t="s">
        <v>102</v>
      </c>
      <c r="BH7" s="24" t="s">
        <v>102</v>
      </c>
      <c r="BI7" s="24">
        <v>274.95</v>
      </c>
      <c r="BJ7" s="24">
        <v>2403.84</v>
      </c>
      <c r="BK7" s="24" t="s">
        <v>102</v>
      </c>
      <c r="BL7" s="24" t="s">
        <v>102</v>
      </c>
      <c r="BM7" s="24" t="s">
        <v>102</v>
      </c>
      <c r="BN7" s="24">
        <v>1258.43</v>
      </c>
      <c r="BO7" s="24">
        <v>1163.75</v>
      </c>
      <c r="BP7" s="24">
        <v>1201.79</v>
      </c>
      <c r="BQ7" s="24" t="s">
        <v>102</v>
      </c>
      <c r="BR7" s="24" t="s">
        <v>102</v>
      </c>
      <c r="BS7" s="24" t="s">
        <v>102</v>
      </c>
      <c r="BT7" s="24">
        <v>37.520000000000003</v>
      </c>
      <c r="BU7" s="24">
        <v>27.9</v>
      </c>
      <c r="BV7" s="24" t="s">
        <v>102</v>
      </c>
      <c r="BW7" s="24" t="s">
        <v>102</v>
      </c>
      <c r="BX7" s="24" t="s">
        <v>102</v>
      </c>
      <c r="BY7" s="24">
        <v>73.36</v>
      </c>
      <c r="BZ7" s="24">
        <v>72.599999999999994</v>
      </c>
      <c r="CA7" s="24">
        <v>75.31</v>
      </c>
      <c r="CB7" s="24" t="s">
        <v>102</v>
      </c>
      <c r="CC7" s="24" t="s">
        <v>102</v>
      </c>
      <c r="CD7" s="24" t="s">
        <v>102</v>
      </c>
      <c r="CE7" s="24">
        <v>510.6</v>
      </c>
      <c r="CF7" s="24">
        <v>675.84</v>
      </c>
      <c r="CG7" s="24" t="s">
        <v>102</v>
      </c>
      <c r="CH7" s="24" t="s">
        <v>102</v>
      </c>
      <c r="CI7" s="24" t="s">
        <v>102</v>
      </c>
      <c r="CJ7" s="24">
        <v>224.88</v>
      </c>
      <c r="CK7" s="24">
        <v>228.64</v>
      </c>
      <c r="CL7" s="24">
        <v>216.39</v>
      </c>
      <c r="CM7" s="24" t="s">
        <v>102</v>
      </c>
      <c r="CN7" s="24" t="s">
        <v>102</v>
      </c>
      <c r="CO7" s="24" t="s">
        <v>102</v>
      </c>
      <c r="CP7" s="24">
        <v>14.42</v>
      </c>
      <c r="CQ7" s="24">
        <v>5.5</v>
      </c>
      <c r="CR7" s="24" t="s">
        <v>102</v>
      </c>
      <c r="CS7" s="24" t="s">
        <v>102</v>
      </c>
      <c r="CT7" s="24" t="s">
        <v>102</v>
      </c>
      <c r="CU7" s="24">
        <v>42.4</v>
      </c>
      <c r="CV7" s="24">
        <v>42.28</v>
      </c>
      <c r="CW7" s="24">
        <v>42.57</v>
      </c>
      <c r="CX7" s="24" t="s">
        <v>102</v>
      </c>
      <c r="CY7" s="24" t="s">
        <v>102</v>
      </c>
      <c r="CZ7" s="24" t="s">
        <v>102</v>
      </c>
      <c r="DA7" s="24">
        <v>65.680000000000007</v>
      </c>
      <c r="DB7" s="24">
        <v>65.739999999999995</v>
      </c>
      <c r="DC7" s="24" t="s">
        <v>102</v>
      </c>
      <c r="DD7" s="24" t="s">
        <v>102</v>
      </c>
      <c r="DE7" s="24" t="s">
        <v>102</v>
      </c>
      <c r="DF7" s="24">
        <v>84.19</v>
      </c>
      <c r="DG7" s="24">
        <v>84.34</v>
      </c>
      <c r="DH7" s="24">
        <v>85.24</v>
      </c>
      <c r="DI7" s="24" t="s">
        <v>102</v>
      </c>
      <c r="DJ7" s="24" t="s">
        <v>102</v>
      </c>
      <c r="DK7" s="24" t="s">
        <v>102</v>
      </c>
      <c r="DL7" s="24">
        <v>0</v>
      </c>
      <c r="DM7" s="24">
        <v>3.95</v>
      </c>
      <c r="DN7" s="24" t="s">
        <v>102</v>
      </c>
      <c r="DO7" s="24" t="s">
        <v>102</v>
      </c>
      <c r="DP7" s="24" t="s">
        <v>102</v>
      </c>
      <c r="DQ7" s="24">
        <v>21.36</v>
      </c>
      <c r="DR7" s="24">
        <v>22.79</v>
      </c>
      <c r="DS7" s="24">
        <v>25.87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0.01</v>
      </c>
      <c r="EC7" s="24">
        <v>0.01</v>
      </c>
      <c r="ED7" s="24">
        <v>0.01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0.39</v>
      </c>
      <c r="EN7" s="24">
        <v>0.1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SAC1384</cp:lastModifiedBy>
  <cp:lastPrinted>2023-01-12T02:42:27Z</cp:lastPrinted>
  <dcterms:created xsi:type="dcterms:W3CDTF">2022-12-01T01:30:54Z</dcterms:created>
  <dcterms:modified xsi:type="dcterms:W3CDTF">2023-01-12T02:42:30Z</dcterms:modified>
  <cp:category/>
</cp:coreProperties>
</file>