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AAB\share\【04地方債・公営企業班】\12 経営比較分析表\R04経営比較分析\999 最終版\04 下水道事業\02　法非適用\"/>
    </mc:Choice>
  </mc:AlternateContent>
  <workbookProtection workbookAlgorithmName="SHA-512" workbookHashValue="ABVZNYbQE6uAF87U0ijqf5SjFeHNOcyq6hUtj8BJYztfo4GojxW1rGLxyI1xKNcVyIzJQzKqFAU5hNSpKf1uCA==" workbookSaltValue="V/ZA/KkQLdGZli0GwJZ0Dg=="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<sst xmlns="http://schemas.openxmlformats.org/spreadsheetml/2006/main" count="236" uniqueCount="121">
  <si>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</si>
  <si>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</si>
  <si>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</si>
  <si>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</si>
  <si>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</si>
  <si>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</si>
  <si>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</si>
  <si>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</si>
  <si>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</si>
  <si>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</si>
  <si>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</si>
  <si>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</si>
  <si>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</si>
  <si>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</si>
  <si>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</si>
  <si>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</si>
  <si>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</si>
  <si>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</si>
  <si>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</si>
  <si>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</si>
  <si>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</si>
  <si>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</si>
  <si>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</si>
  <si>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</si>
  <si>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</si>
  <si>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</si>
  <si>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</si>
  <si>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</si>
  <si>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</si>
  <si>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</si>
  <si>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</si>
  <si>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</si>
  <si>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</si>
  <si>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</si>
  <si>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</si>
  <si>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</si>
  <si>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</si>
  <si>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</si>
  <si>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</si>
  <si>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</si>
  <si>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</si>
  <si>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</si>
  <si>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</si>
  <si>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</si>
  <si>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</si>
  <si>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</si>
  <si>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</si>
  <si>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</si>
  <si>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</si>
  <si>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</si>
  <si>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</si>
  <si>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</si>
  <si>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</si>
  <si>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</si>
  <si>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</si>
  <si>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</si>
  <si>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</si>
  <si>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</si>
  <si>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</si>
  <si>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</si>
  <si>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</si>
  <si>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</si>
  <si>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</si>
  <si>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</si>
  <si>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</si>
  <si>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</si>
  <si>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</si>
  <si>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</si>
  <si>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</si>
  <si>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</si>
  <si>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</si>
  <si>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</si>
  <si>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</si>
  <si>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</si>
  <si>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</si>
  <si>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</si>
  <si>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</si>
  <si>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</si>
  <si>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</si>
  <si>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</si>
  <si>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</si>
  <si>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</si>
  <si>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</si>
  <si>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</si>
  <si>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</si>
  <si>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</si>
  <si>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</si>
  <si>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</si>
  <si>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</si>
  <si>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</si>
  <si>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</si>
  <si>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</si>
  <si>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</si>
  <si>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</si>
  <si>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</si>
  <si>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</si>
  <si>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</si>
  <si>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</si>
  <si>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</si>
  <si>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上関町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</si>
  <si>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</si>
  <si>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</si>
  <si>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</si>
  <si>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</si>
  <si>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</si>
  <si>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</si>
  <si>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</si>
  <si>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</si>
  <si>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</si>
  <si>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</si>
  <si>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</si>
  <si>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</si>
  <si>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</si>
  <si>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</si>
  <si>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</si>
  <si>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</si>
  <si>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</si>
  <si>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</si>
  <si>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平成17年に供用開始し、管渠の改築等の必要性が低いため大規模な更新は行っていない。</t>
    <phoneticPr fontId="4"/>
  </si>
  <si>
    <t xml:space="preserve"> 収益的収支比率は、赤字会計にならないように一般会計から繰入をおこなっているため、例年どおり約100％となっている。
　経費回収率は類似団体と比べて低い状況が続いている。人口減少が進み下水道の使用料が全く伸びない状況である。
　施設利用率は、類似団体と比べて低くなっている。人口減少が進み、処理能力に比べ処理量が低い状況である。今後も規模の拡大等は行わず、長寿命化を図りながら必要分の更新にとどめるつもりである。
　水洗化率は、100％を達成した。厳しい経営状況に変わりはないが担当部局の努力を感じる。</t>
    <rPh sb="66" eb="70">
      <t>ルイジダンタイ</t>
    </rPh>
    <rPh sb="71" eb="72">
      <t>クラ</t>
    </rPh>
    <rPh sb="74" eb="75">
      <t>ヒク</t>
    </rPh>
    <rPh sb="76" eb="78">
      <t>ジョウキョウ</t>
    </rPh>
    <rPh sb="79" eb="80">
      <t>ツヅ</t>
    </rPh>
    <rPh sb="85" eb="87">
      <t>ジンコウ</t>
    </rPh>
    <rPh sb="87" eb="89">
      <t>ゲンショウ</t>
    </rPh>
    <rPh sb="90" eb="91">
      <t>スス</t>
    </rPh>
    <rPh sb="92" eb="95">
      <t>ゲスイドウ</t>
    </rPh>
    <rPh sb="96" eb="98">
      <t>シヨウ</t>
    </rPh>
    <rPh sb="98" eb="99">
      <t>リョウ</t>
    </rPh>
    <rPh sb="100" eb="101">
      <t>マッタ</t>
    </rPh>
    <rPh sb="102" eb="103">
      <t>ノ</t>
    </rPh>
    <rPh sb="106" eb="108">
      <t>ジョウキョウ</t>
    </rPh>
    <rPh sb="219" eb="221">
      <t>タッセイ</t>
    </rPh>
    <rPh sb="224" eb="225">
      <t>キビ</t>
    </rPh>
    <rPh sb="227" eb="229">
      <t>ケイエイ</t>
    </rPh>
    <rPh sb="229" eb="231">
      <t>ジョウキョウ</t>
    </rPh>
    <rPh sb="232" eb="233">
      <t>カ</t>
    </rPh>
    <rPh sb="239" eb="241">
      <t>タントウ</t>
    </rPh>
    <rPh sb="241" eb="243">
      <t>ブキョク</t>
    </rPh>
    <rPh sb="244" eb="246">
      <t>ドリョク</t>
    </rPh>
    <rPh sb="247" eb="248">
      <t>カン</t>
    </rPh>
    <phoneticPr fontId="4"/>
  </si>
  <si>
    <t>　今後も人口減少による使用料収入の減少や施設の更新、修繕費用の増加が見込まれる。
　更新予定施設のスペックダウンの検討や施設の長寿命化に取り組み経費の削減に努めると同時に、集合処理から個別処理への切り替え等も視野に入れ今後人口減少が進んでも持続可能な汚水処理方式を模索・検討する必要性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</si>
</sst>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468-4CB9-A17C-9FB3789C8BE4}"/>
            </c:ext>
          </c:extLst>
        </c:ser>
        <c:dLbls>
          <c:showLegendKey val="0"/>
          <c:showVal val="0"/>
          <c:showCatName val="0"/>
          <c:showSerName val="0"/>
          <c:showPercent val="0"/>
          <c:showBubbleSize val="0"/>
        </c:dLbls>
        <c:gapWidth val="150"/>
        <c:axId val="87200552"/>
        <c:axId val="8720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0.26</c:v>
                </c:pt>
                <c:pt idx="2">
                  <c:v>0.04</c:v>
                </c:pt>
                <c:pt idx="3">
                  <c:v>1.6</c:v>
                </c:pt>
                <c:pt idx="4">
                  <c:v>0.01</c:v>
                </c:pt>
              </c:numCache>
            </c:numRef>
          </c:val>
          <c:smooth val="0"/>
          <c:extLst xmlns:c16r2="http://schemas.microsoft.com/office/drawing/2015/06/chart">
            <c:ext xmlns:c16="http://schemas.microsoft.com/office/drawing/2014/chart" uri="{C3380CC4-5D6E-409C-BE32-E72D297353CC}">
              <c16:uniqueId val="{00000001-5468-4CB9-A17C-9FB3789C8BE4}"/>
            </c:ext>
          </c:extLst>
        </c:ser>
        <c:dLbls>
          <c:showLegendKey val="0"/>
          <c:showVal val="0"/>
          <c:showCatName val="0"/>
          <c:showSerName val="0"/>
          <c:showPercent val="0"/>
          <c:showBubbleSize val="0"/>
        </c:dLbls>
        <c:marker val="1"/>
        <c:smooth val="0"/>
        <c:axId val="87200552"/>
        <c:axId val="87200160"/>
      </c:lineChart>
      <c:dateAx>
        <c:axId val="87200552"/>
        <c:scaling>
          <c:orientation val="minMax"/>
        </c:scaling>
        <c:delete val="1"/>
        <c:axPos val="b"/>
        <c:numFmt formatCode="&quot;H&quot;yy" sourceLinked="1"/>
        <c:majorTickMark val="none"/>
        <c:minorTickMark val="none"/>
        <c:tickLblPos val="none"/>
        <c:crossAx val="87200160"/>
        <c:crosses val="autoZero"/>
        <c:auto val="1"/>
        <c:lblOffset val="100"/>
        <c:baseTimeUnit val="years"/>
      </c:dateAx>
      <c:valAx>
        <c:axId val="8720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0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23.29</c:v>
                </c:pt>
                <c:pt idx="1">
                  <c:v>20.55</c:v>
                </c:pt>
                <c:pt idx="2">
                  <c:v>19.18</c:v>
                </c:pt>
                <c:pt idx="3">
                  <c:v>19.18</c:v>
                </c:pt>
                <c:pt idx="4">
                  <c:v>26.03</c:v>
                </c:pt>
              </c:numCache>
            </c:numRef>
          </c:val>
          <c:extLst xmlns:c16r2="http://schemas.microsoft.com/office/drawing/2015/06/chart">
            <c:ext xmlns:c16="http://schemas.microsoft.com/office/drawing/2014/chart" uri="{C3380CC4-5D6E-409C-BE32-E72D297353CC}">
              <c16:uniqueId val="{00000000-121B-4D8E-B8A7-21E8410AFCCD}"/>
            </c:ext>
          </c:extLst>
        </c:ser>
        <c:dLbls>
          <c:showLegendKey val="0"/>
          <c:showVal val="0"/>
          <c:showCatName val="0"/>
          <c:showSerName val="0"/>
          <c:showPercent val="0"/>
          <c:showBubbleSize val="0"/>
        </c:dLbls>
        <c:gapWidth val="150"/>
        <c:axId val="316794880"/>
        <c:axId val="316789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c:v>
                </c:pt>
                <c:pt idx="1">
                  <c:v>29.43</c:v>
                </c:pt>
                <c:pt idx="2">
                  <c:v>26.7</c:v>
                </c:pt>
                <c:pt idx="3">
                  <c:v>30.19</c:v>
                </c:pt>
                <c:pt idx="4">
                  <c:v>28.77</c:v>
                </c:pt>
              </c:numCache>
            </c:numRef>
          </c:val>
          <c:smooth val="0"/>
          <c:extLst xmlns:c16r2="http://schemas.microsoft.com/office/drawing/2015/06/chart">
            <c:ext xmlns:c16="http://schemas.microsoft.com/office/drawing/2014/chart" uri="{C3380CC4-5D6E-409C-BE32-E72D297353CC}">
              <c16:uniqueId val="{00000001-121B-4D8E-B8A7-21E8410AFCCD}"/>
            </c:ext>
          </c:extLst>
        </c:ser>
        <c:dLbls>
          <c:showLegendKey val="0"/>
          <c:showVal val="0"/>
          <c:showCatName val="0"/>
          <c:showSerName val="0"/>
          <c:showPercent val="0"/>
          <c:showBubbleSize val="0"/>
        </c:dLbls>
        <c:marker val="1"/>
        <c:smooth val="0"/>
        <c:axId val="316794880"/>
        <c:axId val="316789000"/>
      </c:lineChart>
      <c:dateAx>
        <c:axId val="316794880"/>
        <c:scaling>
          <c:orientation val="minMax"/>
        </c:scaling>
        <c:delete val="1"/>
        <c:axPos val="b"/>
        <c:numFmt formatCode="&quot;H&quot;yy" sourceLinked="1"/>
        <c:majorTickMark val="none"/>
        <c:minorTickMark val="none"/>
        <c:tickLblPos val="none"/>
        <c:crossAx val="316789000"/>
        <c:crosses val="autoZero"/>
        <c:auto val="1"/>
        <c:lblOffset val="100"/>
        <c:baseTimeUnit val="years"/>
      </c:dateAx>
      <c:valAx>
        <c:axId val="31678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79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80.62</c:v>
                </c:pt>
                <c:pt idx="1">
                  <c:v>84.62</c:v>
                </c:pt>
                <c:pt idx="2">
                  <c:v>87.5</c:v>
                </c:pt>
                <c:pt idx="3">
                  <c:v>87.39</c:v>
                </c:pt>
                <c:pt idx="4">
                  <c:v>100</c:v>
                </c:pt>
              </c:numCache>
            </c:numRef>
          </c:val>
          <c:extLst xmlns:c16r2="http://schemas.microsoft.com/office/drawing/2015/06/chart">
            <c:ext xmlns:c16="http://schemas.microsoft.com/office/drawing/2014/chart" uri="{C3380CC4-5D6E-409C-BE32-E72D297353CC}">
              <c16:uniqueId val="{00000000-2266-4442-B4AD-4F0DECA8E4EF}"/>
            </c:ext>
          </c:extLst>
        </c:ser>
        <c:dLbls>
          <c:showLegendKey val="0"/>
          <c:showVal val="0"/>
          <c:showCatName val="0"/>
          <c:showSerName val="0"/>
          <c:showPercent val="0"/>
          <c:showBubbleSize val="0"/>
        </c:dLbls>
        <c:gapWidth val="150"/>
        <c:axId val="316547504"/>
        <c:axId val="316546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66.95</c:v>
                </c:pt>
                <c:pt idx="1">
                  <c:v>66.33</c:v>
                </c:pt>
                <c:pt idx="2">
                  <c:v>66.459999999999994</c:v>
                </c:pt>
                <c:pt idx="3">
                  <c:v>79.09</c:v>
                </c:pt>
                <c:pt idx="4">
                  <c:v>78.900000000000006</c:v>
                </c:pt>
              </c:numCache>
            </c:numRef>
          </c:val>
          <c:smooth val="0"/>
          <c:extLst xmlns:c16r2="http://schemas.microsoft.com/office/drawing/2015/06/chart">
            <c:ext xmlns:c16="http://schemas.microsoft.com/office/drawing/2014/chart" uri="{C3380CC4-5D6E-409C-BE32-E72D297353CC}">
              <c16:uniqueId val="{00000001-2266-4442-B4AD-4F0DECA8E4EF}"/>
            </c:ext>
          </c:extLst>
        </c:ser>
        <c:dLbls>
          <c:showLegendKey val="0"/>
          <c:showVal val="0"/>
          <c:showCatName val="0"/>
          <c:showSerName val="0"/>
          <c:showPercent val="0"/>
          <c:showBubbleSize val="0"/>
        </c:dLbls>
        <c:marker val="1"/>
        <c:smooth val="0"/>
        <c:axId val="316547504"/>
        <c:axId val="316546328"/>
      </c:lineChart>
      <c:dateAx>
        <c:axId val="316547504"/>
        <c:scaling>
          <c:orientation val="minMax"/>
        </c:scaling>
        <c:delete val="1"/>
        <c:axPos val="b"/>
        <c:numFmt formatCode="&quot;H&quot;yy" sourceLinked="1"/>
        <c:majorTickMark val="none"/>
        <c:minorTickMark val="none"/>
        <c:tickLblPos val="none"/>
        <c:crossAx val="316546328"/>
        <c:crosses val="autoZero"/>
        <c:auto val="1"/>
        <c:lblOffset val="100"/>
        <c:baseTimeUnit val="years"/>
      </c:dateAx>
      <c:valAx>
        <c:axId val="31654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54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100.03</c:v>
                </c:pt>
                <c:pt idx="1">
                  <c:v>100.02</c:v>
                </c:pt>
                <c:pt idx="2">
                  <c:v>100.04</c:v>
                </c:pt>
                <c:pt idx="3">
                  <c:v>100.01</c:v>
                </c:pt>
                <c:pt idx="4">
                  <c:v>99.98</c:v>
                </c:pt>
              </c:numCache>
            </c:numRef>
          </c:val>
          <c:extLst xmlns:c16r2="http://schemas.microsoft.com/office/drawing/2015/06/chart">
            <c:ext xmlns:c16="http://schemas.microsoft.com/office/drawing/2014/chart" uri="{C3380CC4-5D6E-409C-BE32-E72D297353CC}">
              <c16:uniqueId val="{00000000-573B-401D-B921-900561D13B91}"/>
            </c:ext>
          </c:extLst>
        </c:ser>
        <c:dLbls>
          <c:showLegendKey val="0"/>
          <c:showVal val="0"/>
          <c:showCatName val="0"/>
          <c:showSerName val="0"/>
          <c:showPercent val="0"/>
          <c:showBubbleSize val="0"/>
        </c:dLbls>
        <c:gapWidth val="150"/>
        <c:axId val="316545152"/>
        <c:axId val="31654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3B-401D-B921-900561D13B91}"/>
            </c:ext>
          </c:extLst>
        </c:ser>
        <c:dLbls>
          <c:showLegendKey val="0"/>
          <c:showVal val="0"/>
          <c:showCatName val="0"/>
          <c:showSerName val="0"/>
          <c:showPercent val="0"/>
          <c:showBubbleSize val="0"/>
        </c:dLbls>
        <c:marker val="1"/>
        <c:smooth val="0"/>
        <c:axId val="316545152"/>
        <c:axId val="316541624"/>
      </c:lineChart>
      <c:dateAx>
        <c:axId val="316545152"/>
        <c:scaling>
          <c:orientation val="minMax"/>
        </c:scaling>
        <c:delete val="1"/>
        <c:axPos val="b"/>
        <c:numFmt formatCode="&quot;H&quot;yy" sourceLinked="1"/>
        <c:majorTickMark val="none"/>
        <c:minorTickMark val="none"/>
        <c:tickLblPos val="none"/>
        <c:crossAx val="316541624"/>
        <c:crosses val="autoZero"/>
        <c:auto val="1"/>
        <c:lblOffset val="100"/>
        <c:baseTimeUnit val="years"/>
      </c:dateAx>
      <c:valAx>
        <c:axId val="31654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5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E1-4EE4-840B-453BA3365509}"/>
            </c:ext>
          </c:extLst>
        </c:ser>
        <c:dLbls>
          <c:showLegendKey val="0"/>
          <c:showVal val="0"/>
          <c:showCatName val="0"/>
          <c:showSerName val="0"/>
          <c:showPercent val="0"/>
          <c:showBubbleSize val="0"/>
        </c:dLbls>
        <c:gapWidth val="150"/>
        <c:axId val="316543192"/>
        <c:axId val="31654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E1-4EE4-840B-453BA3365509}"/>
            </c:ext>
          </c:extLst>
        </c:ser>
        <c:dLbls>
          <c:showLegendKey val="0"/>
          <c:showVal val="0"/>
          <c:showCatName val="0"/>
          <c:showSerName val="0"/>
          <c:showPercent val="0"/>
          <c:showBubbleSize val="0"/>
        </c:dLbls>
        <c:marker val="1"/>
        <c:smooth val="0"/>
        <c:axId val="316543192"/>
        <c:axId val="316542408"/>
      </c:lineChart>
      <c:dateAx>
        <c:axId val="316543192"/>
        <c:scaling>
          <c:orientation val="minMax"/>
        </c:scaling>
        <c:delete val="1"/>
        <c:axPos val="b"/>
        <c:numFmt formatCode="&quot;H&quot;yy" sourceLinked="1"/>
        <c:majorTickMark val="none"/>
        <c:minorTickMark val="none"/>
        <c:tickLblPos val="none"/>
        <c:crossAx val="316542408"/>
        <c:crosses val="autoZero"/>
        <c:auto val="1"/>
        <c:lblOffset val="100"/>
        <c:baseTimeUnit val="years"/>
      </c:dateAx>
      <c:valAx>
        <c:axId val="31654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54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4B-4FAD-B9B2-8340C901DA65}"/>
            </c:ext>
          </c:extLst>
        </c:ser>
        <c:dLbls>
          <c:showLegendKey val="0"/>
          <c:showVal val="0"/>
          <c:showCatName val="0"/>
          <c:showSerName val="0"/>
          <c:showPercent val="0"/>
          <c:showBubbleSize val="0"/>
        </c:dLbls>
        <c:gapWidth val="150"/>
        <c:axId val="316543584"/>
        <c:axId val="31654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4B-4FAD-B9B2-8340C901DA65}"/>
            </c:ext>
          </c:extLst>
        </c:ser>
        <c:dLbls>
          <c:showLegendKey val="0"/>
          <c:showVal val="0"/>
          <c:showCatName val="0"/>
          <c:showSerName val="0"/>
          <c:showPercent val="0"/>
          <c:showBubbleSize val="0"/>
        </c:dLbls>
        <c:marker val="1"/>
        <c:smooth val="0"/>
        <c:axId val="316543584"/>
        <c:axId val="316543976"/>
      </c:lineChart>
      <c:dateAx>
        <c:axId val="316543584"/>
        <c:scaling>
          <c:orientation val="minMax"/>
        </c:scaling>
        <c:delete val="1"/>
        <c:axPos val="b"/>
        <c:numFmt formatCode="&quot;H&quot;yy" sourceLinked="1"/>
        <c:majorTickMark val="none"/>
        <c:minorTickMark val="none"/>
        <c:tickLblPos val="none"/>
        <c:crossAx val="316543976"/>
        <c:crosses val="autoZero"/>
        <c:auto val="1"/>
        <c:lblOffset val="100"/>
        <c:baseTimeUnit val="years"/>
      </c:dateAx>
      <c:valAx>
        <c:axId val="31654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54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41-4CA7-9B4C-21DBBCB34A9F}"/>
            </c:ext>
          </c:extLst>
        </c:ser>
        <c:dLbls>
          <c:showLegendKey val="0"/>
          <c:showVal val="0"/>
          <c:showCatName val="0"/>
          <c:showSerName val="0"/>
          <c:showPercent val="0"/>
          <c:showBubbleSize val="0"/>
        </c:dLbls>
        <c:gapWidth val="150"/>
        <c:axId val="316548288"/>
        <c:axId val="31654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41-4CA7-9B4C-21DBBCB34A9F}"/>
            </c:ext>
          </c:extLst>
        </c:ser>
        <c:dLbls>
          <c:showLegendKey val="0"/>
          <c:showVal val="0"/>
          <c:showCatName val="0"/>
          <c:showSerName val="0"/>
          <c:showPercent val="0"/>
          <c:showBubbleSize val="0"/>
        </c:dLbls>
        <c:marker val="1"/>
        <c:smooth val="0"/>
        <c:axId val="316548288"/>
        <c:axId val="316548680"/>
      </c:lineChart>
      <c:dateAx>
        <c:axId val="316548288"/>
        <c:scaling>
          <c:orientation val="minMax"/>
        </c:scaling>
        <c:delete val="1"/>
        <c:axPos val="b"/>
        <c:numFmt formatCode="&quot;H&quot;yy" sourceLinked="1"/>
        <c:majorTickMark val="none"/>
        <c:minorTickMark val="none"/>
        <c:tickLblPos val="none"/>
        <c:crossAx val="316548680"/>
        <c:crosses val="autoZero"/>
        <c:auto val="1"/>
        <c:lblOffset val="100"/>
        <c:baseTimeUnit val="years"/>
      </c:dateAx>
      <c:valAx>
        <c:axId val="31654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54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77-4631-AEBA-F19DD6051C47}"/>
            </c:ext>
          </c:extLst>
        </c:ser>
        <c:dLbls>
          <c:showLegendKey val="0"/>
          <c:showVal val="0"/>
          <c:showCatName val="0"/>
          <c:showSerName val="0"/>
          <c:showPercent val="0"/>
          <c:showBubbleSize val="0"/>
        </c:dLbls>
        <c:gapWidth val="150"/>
        <c:axId val="316793704"/>
        <c:axId val="31679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77-4631-AEBA-F19DD6051C47}"/>
            </c:ext>
          </c:extLst>
        </c:ser>
        <c:dLbls>
          <c:showLegendKey val="0"/>
          <c:showVal val="0"/>
          <c:showCatName val="0"/>
          <c:showSerName val="0"/>
          <c:showPercent val="0"/>
          <c:showBubbleSize val="0"/>
        </c:dLbls>
        <c:marker val="1"/>
        <c:smooth val="0"/>
        <c:axId val="316793704"/>
        <c:axId val="316790568"/>
      </c:lineChart>
      <c:dateAx>
        <c:axId val="316793704"/>
        <c:scaling>
          <c:orientation val="minMax"/>
        </c:scaling>
        <c:delete val="1"/>
        <c:axPos val="b"/>
        <c:numFmt formatCode="&quot;H&quot;yy" sourceLinked="1"/>
        <c:majorTickMark val="none"/>
        <c:minorTickMark val="none"/>
        <c:tickLblPos val="none"/>
        <c:crossAx val="316790568"/>
        <c:crosses val="autoZero"/>
        <c:auto val="1"/>
        <c:lblOffset val="100"/>
        <c:baseTimeUnit val="years"/>
      </c:dateAx>
      <c:valAx>
        <c:axId val="31679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79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B76-451A-B9A8-60A809DD0D1B}"/>
            </c:ext>
          </c:extLst>
        </c:ser>
        <c:dLbls>
          <c:showLegendKey val="0"/>
          <c:showVal val="0"/>
          <c:showCatName val="0"/>
          <c:showSerName val="0"/>
          <c:showPercent val="0"/>
          <c:showBubbleSize val="0"/>
        </c:dLbls>
        <c:gapWidth val="150"/>
        <c:axId val="316793312"/>
        <c:axId val="31679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1491.92</c:v>
                </c:pt>
                <c:pt idx="1">
                  <c:v>1756.26</c:v>
                </c:pt>
                <c:pt idx="2">
                  <c:v>1864.29</c:v>
                </c:pt>
                <c:pt idx="3">
                  <c:v>1095.52</c:v>
                </c:pt>
                <c:pt idx="4">
                  <c:v>1056.55</c:v>
                </c:pt>
              </c:numCache>
            </c:numRef>
          </c:val>
          <c:smooth val="0"/>
          <c:extLst xmlns:c16r2="http://schemas.microsoft.com/office/drawing/2015/06/chart">
            <c:ext xmlns:c16="http://schemas.microsoft.com/office/drawing/2014/chart" uri="{C3380CC4-5D6E-409C-BE32-E72D297353CC}">
              <c16:uniqueId val="{00000001-5B76-451A-B9A8-60A809DD0D1B}"/>
            </c:ext>
          </c:extLst>
        </c:ser>
        <c:dLbls>
          <c:showLegendKey val="0"/>
          <c:showVal val="0"/>
          <c:showCatName val="0"/>
          <c:showSerName val="0"/>
          <c:showPercent val="0"/>
          <c:showBubbleSize val="0"/>
        </c:dLbls>
        <c:marker val="1"/>
        <c:smooth val="0"/>
        <c:axId val="316793312"/>
        <c:axId val="316790960"/>
      </c:lineChart>
      <c:dateAx>
        <c:axId val="316793312"/>
        <c:scaling>
          <c:orientation val="minMax"/>
        </c:scaling>
        <c:delete val="1"/>
        <c:axPos val="b"/>
        <c:numFmt formatCode="&quot;H&quot;yy" sourceLinked="1"/>
        <c:majorTickMark val="none"/>
        <c:minorTickMark val="none"/>
        <c:tickLblPos val="none"/>
        <c:crossAx val="316790960"/>
        <c:crosses val="autoZero"/>
        <c:auto val="1"/>
        <c:lblOffset val="100"/>
        <c:baseTimeUnit val="years"/>
      </c:dateAx>
      <c:valAx>
        <c:axId val="31679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7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22.13</c:v>
                </c:pt>
                <c:pt idx="1">
                  <c:v>18.18</c:v>
                </c:pt>
                <c:pt idx="2">
                  <c:v>20.29</c:v>
                </c:pt>
                <c:pt idx="3">
                  <c:v>22.78</c:v>
                </c:pt>
                <c:pt idx="4">
                  <c:v>20.58</c:v>
                </c:pt>
              </c:numCache>
            </c:numRef>
          </c:val>
          <c:extLst xmlns:c16r2="http://schemas.microsoft.com/office/drawing/2015/06/chart">
            <c:ext xmlns:c16="http://schemas.microsoft.com/office/drawing/2014/chart" uri="{C3380CC4-5D6E-409C-BE32-E72D297353CC}">
              <c16:uniqueId val="{00000000-C542-4055-AC1B-1F3F114D85E8}"/>
            </c:ext>
          </c:extLst>
        </c:ser>
        <c:dLbls>
          <c:showLegendKey val="0"/>
          <c:showVal val="0"/>
          <c:showCatName val="0"/>
          <c:showSerName val="0"/>
          <c:showPercent val="0"/>
          <c:showBubbleSize val="0"/>
        </c:dLbls>
        <c:gapWidth val="150"/>
        <c:axId val="316788216"/>
        <c:axId val="31679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46.77</c:v>
                </c:pt>
                <c:pt idx="1">
                  <c:v>45.78</c:v>
                </c:pt>
                <c:pt idx="2">
                  <c:v>51.32</c:v>
                </c:pt>
                <c:pt idx="3">
                  <c:v>39.64</c:v>
                </c:pt>
                <c:pt idx="4">
                  <c:v>40</c:v>
                </c:pt>
              </c:numCache>
            </c:numRef>
          </c:val>
          <c:smooth val="0"/>
          <c:extLst xmlns:c16r2="http://schemas.microsoft.com/office/drawing/2015/06/chart">
            <c:ext xmlns:c16="http://schemas.microsoft.com/office/drawing/2014/chart" uri="{C3380CC4-5D6E-409C-BE32-E72D297353CC}">
              <c16:uniqueId val="{00000001-C542-4055-AC1B-1F3F114D85E8}"/>
            </c:ext>
          </c:extLst>
        </c:ser>
        <c:dLbls>
          <c:showLegendKey val="0"/>
          <c:showVal val="0"/>
          <c:showCatName val="0"/>
          <c:showSerName val="0"/>
          <c:showPercent val="0"/>
          <c:showBubbleSize val="0"/>
        </c:dLbls>
        <c:marker val="1"/>
        <c:smooth val="0"/>
        <c:axId val="316788216"/>
        <c:axId val="316791352"/>
      </c:lineChart>
      <c:dateAx>
        <c:axId val="316788216"/>
        <c:scaling>
          <c:orientation val="minMax"/>
        </c:scaling>
        <c:delete val="1"/>
        <c:axPos val="b"/>
        <c:numFmt formatCode="&quot;H&quot;yy" sourceLinked="1"/>
        <c:majorTickMark val="none"/>
        <c:minorTickMark val="none"/>
        <c:tickLblPos val="none"/>
        <c:crossAx val="316791352"/>
        <c:crosses val="autoZero"/>
        <c:auto val="1"/>
        <c:lblOffset val="100"/>
        <c:baseTimeUnit val="years"/>
      </c:dateAx>
      <c:valAx>
        <c:axId val="31679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78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1010.28</c:v>
                </c:pt>
                <c:pt idx="1">
                  <c:v>1332.3</c:v>
                </c:pt>
                <c:pt idx="2">
                  <c:v>1215.3699999999999</c:v>
                </c:pt>
                <c:pt idx="3">
                  <c:v>1212.8900000000001</c:v>
                </c:pt>
                <c:pt idx="4">
                  <c:v>1402.53</c:v>
                </c:pt>
              </c:numCache>
            </c:numRef>
          </c:val>
          <c:extLst xmlns:c16r2="http://schemas.microsoft.com/office/drawing/2015/06/chart">
            <c:ext xmlns:c16="http://schemas.microsoft.com/office/drawing/2014/chart" uri="{C3380CC4-5D6E-409C-BE32-E72D297353CC}">
              <c16:uniqueId val="{00000000-66AE-4B6B-B455-25B34D0187B4}"/>
            </c:ext>
          </c:extLst>
        </c:ser>
        <c:dLbls>
          <c:showLegendKey val="0"/>
          <c:showVal val="0"/>
          <c:showCatName val="0"/>
          <c:showSerName val="0"/>
          <c:showPercent val="0"/>
          <c:showBubbleSize val="0"/>
        </c:dLbls>
        <c:gapWidth val="150"/>
        <c:axId val="316791744"/>
        <c:axId val="31679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348.75</c:v>
                </c:pt>
                <c:pt idx="1">
                  <c:v>367.7</c:v>
                </c:pt>
                <c:pt idx="2">
                  <c:v>329.91</c:v>
                </c:pt>
                <c:pt idx="3">
                  <c:v>449.72</c:v>
                </c:pt>
                <c:pt idx="4">
                  <c:v>437.27</c:v>
                </c:pt>
              </c:numCache>
            </c:numRef>
          </c:val>
          <c:smooth val="0"/>
          <c:extLst xmlns:c16r2="http://schemas.microsoft.com/office/drawing/2015/06/chart">
            <c:ext xmlns:c16="http://schemas.microsoft.com/office/drawing/2014/chart" uri="{C3380CC4-5D6E-409C-BE32-E72D297353CC}">
              <c16:uniqueId val="{00000001-66AE-4B6B-B455-25B34D0187B4}"/>
            </c:ext>
          </c:extLst>
        </c:ser>
        <c:dLbls>
          <c:showLegendKey val="0"/>
          <c:showVal val="0"/>
          <c:showCatName val="0"/>
          <c:showSerName val="0"/>
          <c:showPercent val="0"/>
          <c:showBubbleSize val="0"/>
        </c:dLbls>
        <c:marker val="1"/>
        <c:smooth val="0"/>
        <c:axId val="316791744"/>
        <c:axId val="316795272"/>
      </c:lineChart>
      <c:dateAx>
        <c:axId val="316791744"/>
        <c:scaling>
          <c:orientation val="minMax"/>
        </c:scaling>
        <c:delete val="1"/>
        <c:axPos val="b"/>
        <c:numFmt formatCode="&quot;H&quot;yy" sourceLinked="1"/>
        <c:majorTickMark val="none"/>
        <c:minorTickMark val="none"/>
        <c:tickLblPos val="none"/>
        <c:crossAx val="316795272"/>
        <c:crosses val="autoZero"/>
        <c:auto val="1"/>
        <c:lblOffset val="100"/>
        <c:baseTimeUnit val="years"/>
      </c:dateAx>
      <c:valAx>
        <c:axId val="31679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79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山口県　上関町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6">
        <f>データ!S6</f>
        <v>2505</v>
      </c>
      <c r="AM8" s="46"/>
      <c r="AN8" s="46"/>
      <c r="AO8" s="46"/>
      <c r="AP8" s="46"/>
      <c r="AQ8" s="46"/>
      <c r="AR8" s="46"/>
      <c r="AS8" s="46"/>
      <c r="AT8" s="45">
        <f>データ!T6</f>
        <v>34.69</v>
      </c>
      <c r="AU8" s="45"/>
      <c r="AV8" s="45"/>
      <c r="AW8" s="45"/>
      <c r="AX8" s="45"/>
      <c r="AY8" s="45"/>
      <c r="AZ8" s="45"/>
      <c r="BA8" s="45"/>
      <c r="BB8" s="45">
        <f>データ!U6</f>
        <v>72.209999999999994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4.2300000000000004</v>
      </c>
      <c r="Q10" s="45"/>
      <c r="R10" s="45"/>
      <c r="S10" s="45"/>
      <c r="T10" s="45"/>
      <c r="U10" s="45"/>
      <c r="V10" s="45"/>
      <c r="W10" s="45">
        <f>データ!Q6</f>
        <v>93.01</v>
      </c>
      <c r="X10" s="45"/>
      <c r="Y10" s="45"/>
      <c r="Z10" s="45"/>
      <c r="AA10" s="45"/>
      <c r="AB10" s="45"/>
      <c r="AC10" s="45"/>
      <c r="AD10" s="46">
        <f>データ!R6</f>
        <v>3500</v>
      </c>
      <c r="AE10" s="46"/>
      <c r="AF10" s="46"/>
      <c r="AG10" s="46"/>
      <c r="AH10" s="46"/>
      <c r="AI10" s="46"/>
      <c r="AJ10" s="46"/>
      <c r="AK10" s="2"/>
      <c r="AL10" s="46">
        <f>データ!V6</f>
        <v>104</v>
      </c>
      <c r="AM10" s="46"/>
      <c r="AN10" s="46"/>
      <c r="AO10" s="46"/>
      <c r="AP10" s="46"/>
      <c r="AQ10" s="46"/>
      <c r="AR10" s="46"/>
      <c r="AS10" s="46"/>
      <c r="AT10" s="45">
        <f>データ!W6</f>
        <v>0.1</v>
      </c>
      <c r="AU10" s="45"/>
      <c r="AV10" s="45"/>
      <c r="AW10" s="45"/>
      <c r="AX10" s="45"/>
      <c r="AY10" s="45"/>
      <c r="AZ10" s="45"/>
      <c r="BA10" s="45"/>
      <c r="BB10" s="45">
        <f>データ!X6</f>
        <v>1040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44</v>
      </c>
      <c r="N86" s="12" t="s">
        <v>45</v>
      </c>
      <c r="O86" s="12" t="str">
        <f>データ!EO6</f>
        <v>【0.01】</v>
      </c>
    </row>
  </sheetData>
  <sheetProtection algorithmName="SHA-512" hashValue="3+M32+KsPSlXlk8Vq421fRyRmGWhliedqPgpuz5niMQ560+Vc5lmn9fQHTwhpTnwEJ8vDtoWbu9pNJF8kvDMWg==" saltValue="P03jmkQdSYuMlF4ThOKHN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353418</v>
      </c>
      <c r="D6" s="19">
        <f t="shared" si="3"/>
        <v>47</v>
      </c>
      <c r="E6" s="19">
        <f t="shared" si="3"/>
        <v>17</v>
      </c>
      <c r="F6" s="19">
        <f t="shared" si="3"/>
        <v>6</v>
      </c>
      <c r="G6" s="19">
        <f t="shared" si="3"/>
        <v>0</v>
      </c>
      <c r="H6" s="19" t="str">
        <f t="shared" si="3"/>
        <v>山口県　上関町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4.2300000000000004</v>
      </c>
      <c r="Q6" s="20">
        <f t="shared" si="3"/>
        <v>93.01</v>
      </c>
      <c r="R6" s="20">
        <f t="shared" si="3"/>
        <v>3500</v>
      </c>
      <c r="S6" s="20">
        <f t="shared" si="3"/>
        <v>2505</v>
      </c>
      <c r="T6" s="20">
        <f t="shared" si="3"/>
        <v>34.69</v>
      </c>
      <c r="U6" s="20">
        <f t="shared" si="3"/>
        <v>72.209999999999994</v>
      </c>
      <c r="V6" s="20">
        <f t="shared" si="3"/>
        <v>104</v>
      </c>
      <c r="W6" s="20">
        <f t="shared" si="3"/>
        <v>0.1</v>
      </c>
      <c r="X6" s="20">
        <f t="shared" si="3"/>
        <v>1040</v>
      </c>
      <c r="Y6" s="21">
        <f>IF(Y7="",NA(),Y7)</f>
        <v>100.03</v>
      </c>
      <c r="Z6" s="21">
        <f t="shared" ref="Z6:AH6" si="4">IF(Z7="",NA(),Z7)</f>
        <v>100.02</v>
      </c>
      <c r="AA6" s="21">
        <f t="shared" si="4"/>
        <v>100.04</v>
      </c>
      <c r="AB6" s="21">
        <f t="shared" si="4"/>
        <v>100.01</v>
      </c>
      <c r="AC6" s="21">
        <f t="shared" si="4"/>
        <v>99.98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1491.92</v>
      </c>
      <c r="BL6" s="21">
        <f t="shared" si="7"/>
        <v>1756.26</v>
      </c>
      <c r="BM6" s="21">
        <f t="shared" si="7"/>
        <v>1864.29</v>
      </c>
      <c r="BN6" s="21">
        <f t="shared" si="7"/>
        <v>1095.52</v>
      </c>
      <c r="BO6" s="21">
        <f t="shared" si="7"/>
        <v>1056.55</v>
      </c>
      <c r="BP6" s="20" t="str">
        <f>IF(BP7="","",IF(BP7="-","【-】","【"&amp;SUBSTITUTE(TEXT(BP7,"#,##0.00"),"-","△")&amp;"】"))</f>
        <v>【974.72】</v>
      </c>
      <c r="BQ6" s="21">
        <f>IF(BQ7="",NA(),BQ7)</f>
        <v>22.13</v>
      </c>
      <c r="BR6" s="21">
        <f t="shared" ref="BR6:BZ6" si="8">IF(BR7="",NA(),BR7)</f>
        <v>18.18</v>
      </c>
      <c r="BS6" s="21">
        <f t="shared" si="8"/>
        <v>20.29</v>
      </c>
      <c r="BT6" s="21">
        <f t="shared" si="8"/>
        <v>22.78</v>
      </c>
      <c r="BU6" s="21">
        <f t="shared" si="8"/>
        <v>20.58</v>
      </c>
      <c r="BV6" s="21">
        <f t="shared" si="8"/>
        <v>46.77</v>
      </c>
      <c r="BW6" s="21">
        <f t="shared" si="8"/>
        <v>45.78</v>
      </c>
      <c r="BX6" s="21">
        <f t="shared" si="8"/>
        <v>51.32</v>
      </c>
      <c r="BY6" s="21">
        <f t="shared" si="8"/>
        <v>39.64</v>
      </c>
      <c r="BZ6" s="21">
        <f t="shared" si="8"/>
        <v>40</v>
      </c>
      <c r="CA6" s="20" t="str">
        <f>IF(CA7="","",IF(CA7="-","【-】","【"&amp;SUBSTITUTE(TEXT(CA7,"#,##0.00"),"-","△")&amp;"】"))</f>
        <v>【44.22】</v>
      </c>
      <c r="CB6" s="21">
        <f>IF(CB7="",NA(),CB7)</f>
        <v>1010.28</v>
      </c>
      <c r="CC6" s="21">
        <f t="shared" ref="CC6:CK6" si="9">IF(CC7="",NA(),CC7)</f>
        <v>1332.3</v>
      </c>
      <c r="CD6" s="21">
        <f t="shared" si="9"/>
        <v>1215.3699999999999</v>
      </c>
      <c r="CE6" s="21">
        <f t="shared" si="9"/>
        <v>1212.8900000000001</v>
      </c>
      <c r="CF6" s="21">
        <f t="shared" si="9"/>
        <v>1402.53</v>
      </c>
      <c r="CG6" s="21">
        <f t="shared" si="9"/>
        <v>348.75</v>
      </c>
      <c r="CH6" s="21">
        <f t="shared" si="9"/>
        <v>367.7</v>
      </c>
      <c r="CI6" s="21">
        <f t="shared" si="9"/>
        <v>329.91</v>
      </c>
      <c r="CJ6" s="21">
        <f t="shared" si="9"/>
        <v>449.72</v>
      </c>
      <c r="CK6" s="21">
        <f t="shared" si="9"/>
        <v>437.27</v>
      </c>
      <c r="CL6" s="20" t="str">
        <f>IF(CL7="","",IF(CL7="-","【-】","【"&amp;SUBSTITUTE(TEXT(CL7,"#,##0.00"),"-","△")&amp;"】"))</f>
        <v>【392.85】</v>
      </c>
      <c r="CM6" s="21">
        <f>IF(CM7="",NA(),CM7)</f>
        <v>23.29</v>
      </c>
      <c r="CN6" s="21">
        <f t="shared" ref="CN6:CV6" si="10">IF(CN7="",NA(),CN7)</f>
        <v>20.55</v>
      </c>
      <c r="CO6" s="21">
        <f t="shared" si="10"/>
        <v>19.18</v>
      </c>
      <c r="CP6" s="21">
        <f t="shared" si="10"/>
        <v>19.18</v>
      </c>
      <c r="CQ6" s="21">
        <f t="shared" si="10"/>
        <v>26.03</v>
      </c>
      <c r="CR6" s="21">
        <f t="shared" si="10"/>
        <v>29.8</v>
      </c>
      <c r="CS6" s="21">
        <f t="shared" si="10"/>
        <v>29.43</v>
      </c>
      <c r="CT6" s="21">
        <f t="shared" si="10"/>
        <v>26.7</v>
      </c>
      <c r="CU6" s="21">
        <f t="shared" si="10"/>
        <v>30.19</v>
      </c>
      <c r="CV6" s="21">
        <f t="shared" si="10"/>
        <v>28.77</v>
      </c>
      <c r="CW6" s="20" t="str">
        <f>IF(CW7="","",IF(CW7="-","【-】","【"&amp;SUBSTITUTE(TEXT(CW7,"#,##0.00"),"-","△")&amp;"】"))</f>
        <v>【32.23】</v>
      </c>
      <c r="CX6" s="21">
        <f>IF(CX7="",NA(),CX7)</f>
        <v>80.62</v>
      </c>
      <c r="CY6" s="21">
        <f t="shared" ref="CY6:DG6" si="11">IF(CY7="",NA(),CY7)</f>
        <v>84.62</v>
      </c>
      <c r="CZ6" s="21">
        <f t="shared" si="11"/>
        <v>87.5</v>
      </c>
      <c r="DA6" s="21">
        <f t="shared" si="11"/>
        <v>87.39</v>
      </c>
      <c r="DB6" s="21">
        <f t="shared" si="11"/>
        <v>100</v>
      </c>
      <c r="DC6" s="21">
        <f t="shared" si="11"/>
        <v>66.95</v>
      </c>
      <c r="DD6" s="21">
        <f t="shared" si="11"/>
        <v>66.33</v>
      </c>
      <c r="DE6" s="21">
        <f t="shared" si="11"/>
        <v>66.459999999999994</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0.26</v>
      </c>
      <c r="EL6" s="21">
        <f t="shared" si="14"/>
        <v>0.04</v>
      </c>
      <c r="EM6" s="21">
        <f t="shared" si="14"/>
        <v>1.6</v>
      </c>
      <c r="EN6" s="21">
        <f t="shared" si="14"/>
        <v>0.01</v>
      </c>
      <c r="EO6" s="20" t="str">
        <f>IF(EO7="","",IF(EO7="-","【-】","【"&amp;SUBSTITUTE(TEXT(EO7,"#,##0.00"),"-","△")&amp;"】"))</f>
        <v>【0.01】</v>
      </c>
    </row>
    <row r="7" spans="1:145" s="22" customFormat="1" x14ac:dyDescent="0.15">
      <c r="A7" s="14"/>
      <c r="B7" s="23">
        <v>2021</v>
      </c>
      <c r="C7" s="23">
        <v>353418</v>
      </c>
      <c r="D7" s="23">
        <v>47</v>
      </c>
      <c r="E7" s="23">
        <v>17</v>
      </c>
      <c r="F7" s="23">
        <v>6</v>
      </c>
      <c r="G7" s="23">
        <v>0</v>
      </c>
      <c r="H7" s="23" t="s">
        <v>99</v>
      </c>
      <c r="I7" s="23" t="s">
        <v>100</v>
      </c>
      <c r="J7" s="23" t="s">
        <v>101</v>
      </c>
      <c r="K7" s="23" t="s">
        <v>102</v>
      </c>
      <c r="L7" s="23" t="s">
        <v>103</v>
      </c>
      <c r="M7" s="23" t="s">
        <v>104</v>
      </c>
      <c r="N7" s="24" t="s">
        <v>105</v>
      </c>
      <c r="O7" s="24" t="s">
        <v>106</v>
      </c>
      <c r="P7" s="24">
        <v>4.2300000000000004</v>
      </c>
      <c r="Q7" s="24">
        <v>93.01</v>
      </c>
      <c r="R7" s="24">
        <v>3500</v>
      </c>
      <c r="S7" s="24">
        <v>2505</v>
      </c>
      <c r="T7" s="24">
        <v>34.69</v>
      </c>
      <c r="U7" s="24">
        <v>72.209999999999994</v>
      </c>
      <c r="V7" s="24">
        <v>104</v>
      </c>
      <c r="W7" s="24">
        <v>0.1</v>
      </c>
      <c r="X7" s="24">
        <v>1040</v>
      </c>
      <c r="Y7" s="24">
        <v>100.03</v>
      </c>
      <c r="Z7" s="24">
        <v>100.02</v>
      </c>
      <c r="AA7" s="24">
        <v>100.04</v>
      </c>
      <c r="AB7" s="24">
        <v>100.01</v>
      </c>
      <c r="AC7" s="24">
        <v>99.98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1491.92</v>
      </c>
      <c r="BL7" s="24">
        <v>1756.26</v>
      </c>
      <c r="BM7" s="24">
        <v>1864.29</v>
      </c>
      <c r="BN7" s="24">
        <v>1095.52</v>
      </c>
      <c r="BO7" s="24">
        <v>1056.55</v>
      </c>
      <c r="BP7" s="24">
        <v>974.72</v>
      </c>
      <c r="BQ7" s="24">
        <v>22.13</v>
      </c>
      <c r="BR7" s="24">
        <v>18.18</v>
      </c>
      <c r="BS7" s="24">
        <v>20.29</v>
      </c>
      <c r="BT7" s="24">
        <v>22.78</v>
      </c>
      <c r="BU7" s="24">
        <v>20.58</v>
      </c>
      <c r="BV7" s="24">
        <v>46.77</v>
      </c>
      <c r="BW7" s="24">
        <v>45.78</v>
      </c>
      <c r="BX7" s="24">
        <v>51.32</v>
      </c>
      <c r="BY7" s="24">
        <v>39.64</v>
      </c>
      <c r="BZ7" s="24">
        <v>40</v>
      </c>
      <c r="CA7" s="24">
        <v>44.22</v>
      </c>
      <c r="CB7" s="24">
        <v>1010.28</v>
      </c>
      <c r="CC7" s="24">
        <v>1332.3</v>
      </c>
      <c r="CD7" s="24">
        <v>1215.3699999999999</v>
      </c>
      <c r="CE7" s="24">
        <v>1212.8900000000001</v>
      </c>
      <c r="CF7" s="24">
        <v>1402.53</v>
      </c>
      <c r="CG7" s="24">
        <v>348.75</v>
      </c>
      <c r="CH7" s="24">
        <v>367.7</v>
      </c>
      <c r="CI7" s="24">
        <v>329.91</v>
      </c>
      <c r="CJ7" s="24">
        <v>449.72</v>
      </c>
      <c r="CK7" s="24">
        <v>437.27</v>
      </c>
      <c r="CL7" s="24">
        <v>392.85</v>
      </c>
      <c r="CM7" s="24">
        <v>23.29</v>
      </c>
      <c r="CN7" s="24">
        <v>20.55</v>
      </c>
      <c r="CO7" s="24">
        <v>19.18</v>
      </c>
      <c r="CP7" s="24">
        <v>19.18</v>
      </c>
      <c r="CQ7" s="24">
        <v>26.03</v>
      </c>
      <c r="CR7" s="24">
        <v>29.8</v>
      </c>
      <c r="CS7" s="24">
        <v>29.43</v>
      </c>
      <c r="CT7" s="24">
        <v>26.7</v>
      </c>
      <c r="CU7" s="24">
        <v>30.19</v>
      </c>
      <c r="CV7" s="24">
        <v>28.77</v>
      </c>
      <c r="CW7" s="24">
        <v>32.229999999999997</v>
      </c>
      <c r="CX7" s="24">
        <v>80.62</v>
      </c>
      <c r="CY7" s="24">
        <v>84.62</v>
      </c>
      <c r="CZ7" s="24">
        <v>87.5</v>
      </c>
      <c r="DA7" s="24">
        <v>87.39</v>
      </c>
      <c r="DB7" s="24">
        <v>100</v>
      </c>
      <c r="DC7" s="24">
        <v>66.95</v>
      </c>
      <c r="DD7" s="24">
        <v>66.33</v>
      </c>
      <c r="DE7" s="24">
        <v>66.459999999999994</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0.26</v>
      </c>
      <c r="EL7" s="24">
        <v>0.04</v>
      </c>
      <c r="EM7" s="24">
        <v>1.6</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坪井　絢子</cp:lastModifiedBy>
  <cp:lastPrinted>2023-02-21T05:32:45Z</cp:lastPrinted>
  <dcterms:created xsi:type="dcterms:W3CDTF">2022-12-01T02:03:28Z</dcterms:created>
  <dcterms:modified xsi:type="dcterms:W3CDTF">2023-02-21T05:32:47Z</dcterms:modified>
  <cp:category/>
</cp:coreProperties>
</file>