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70" yWindow="32767" windowWidth="12590" windowHeight="7350" tabRatio="599" activeTab="0"/>
  </bookViews>
  <sheets>
    <sheet name="人23" sheetId="1" r:id="rId1"/>
  </sheets>
  <definedNames>
    <definedName name="_?___D__?___D__">#N/A</definedName>
    <definedName name="_?___D__BRANCH_">#N/A</definedName>
    <definedName name="_?___R__BRANCH_">#N/A</definedName>
    <definedName name="_Order1" hidden="1">0</definedName>
    <definedName name="_Regression_Int" localSheetId="0" hidden="1">1</definedName>
    <definedName name="_WCS_?___R__BRA">#N/A</definedName>
    <definedName name="\a" localSheetId="0">'人23'!$B$37</definedName>
    <definedName name="\a">#REF!</definedName>
    <definedName name="\b" localSheetId="0">'人23'!$A$54</definedName>
    <definedName name="\b">#N/A</definedName>
    <definedName name="\c" localSheetId="0">'人23'!$A$55</definedName>
    <definedName name="\c">#N/A</definedName>
    <definedName name="\h">#N/A</definedName>
    <definedName name="\r">#N/A</definedName>
    <definedName name="\w" localSheetId="0">'人23'!$A$57</definedName>
    <definedName name="\w">#N/A</definedName>
    <definedName name="\y" localSheetId="0">'人23'!$A$56</definedName>
    <definedName name="\y">#N/A</definedName>
    <definedName name="_xlnm.Print_Area" localSheetId="0">'人23'!$A$1:$BB$29</definedName>
    <definedName name="横入力\H">#N/A</definedName>
    <definedName name="下関市_\A">#N/A</definedName>
    <definedName name="久賀町_\B">#N/A</definedName>
    <definedName name="秋穂町_\C">#N/A</definedName>
    <definedName name="縦連続入力_\Y">#N/A</definedName>
    <definedName name="列幅変更_\W">#N/A</definedName>
  </definedNames>
  <calcPr fullCalcOnLoad="1"/>
</workbook>
</file>

<file path=xl/sharedStrings.xml><?xml version="1.0" encoding="utf-8"?>
<sst xmlns="http://schemas.openxmlformats.org/spreadsheetml/2006/main" count="105" uniqueCount="48">
  <si>
    <t>　</t>
  </si>
  <si>
    <t>男</t>
  </si>
  <si>
    <t>女</t>
  </si>
  <si>
    <t>総  　数</t>
  </si>
  <si>
    <t xml:space="preserve">    死   亡   数</t>
  </si>
  <si>
    <t xml:space="preserve"> 総 数</t>
  </si>
  <si>
    <t xml:space="preserve">  1   月</t>
  </si>
  <si>
    <t>率・月</t>
  </si>
  <si>
    <t>0歳</t>
  </si>
  <si>
    <t>1歳</t>
  </si>
  <si>
    <t>2歳</t>
  </si>
  <si>
    <t>3歳</t>
  </si>
  <si>
    <t>4歳</t>
  </si>
  <si>
    <t>5～9歳</t>
  </si>
  <si>
    <t>10～14歳</t>
  </si>
  <si>
    <t>15～19歳</t>
  </si>
  <si>
    <t>20～ 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</si>
  <si>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</si>
  <si>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</si>
  <si>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</si>
  <si>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</si>
  <si>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</si>
  <si>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</si>
  <si>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</si>
  <si>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</si>
  <si>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</si>
  <si>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</si>
  <si>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 79歳</t>
  </si>
  <si>
    <t>80～84歳</t>
  </si>
  <si>
    <t>85～ 89歳</t>
  </si>
  <si>
    <t>90～94歳</t>
  </si>
  <si>
    <t>第２３表　死亡数・死亡率（人口千対），性・年齢（５歳階級）・月別</t>
  </si>
  <si>
    <t>率</t>
  </si>
  <si>
    <t xml:space="preserve">  2  　　</t>
  </si>
  <si>
    <t xml:space="preserve">  3　　　</t>
  </si>
  <si>
    <t xml:space="preserve">  4　　　</t>
  </si>
  <si>
    <t xml:space="preserve">  5　　　</t>
  </si>
  <si>
    <t xml:space="preserve">  6　　　</t>
  </si>
  <si>
    <t xml:space="preserve">  7　　　</t>
  </si>
  <si>
    <t xml:space="preserve">  8　　　</t>
  </si>
  <si>
    <t xml:space="preserve">  9　　　</t>
  </si>
  <si>
    <t xml:space="preserve"> 10　　</t>
  </si>
  <si>
    <t xml:space="preserve"> 11　　</t>
  </si>
  <si>
    <t xml:space="preserve"> 12　　</t>
  </si>
  <si>
    <t>不  詳</t>
  </si>
  <si>
    <t>95歳～</t>
  </si>
  <si>
    <t>(注) 年齢階級別の率の算出に用いた人口は、国勢調査(令和2年10月1日現在）。</t>
  </si>
  <si>
    <t>令和３年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</si>
</sst>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\-0.0;\-"/>
    <numFmt numFmtId="179" formatCode="0.00;\-0.00;\-"/>
    <numFmt numFmtId="180" formatCode="0.0;;\-"/>
    <numFmt numFmtId="181" formatCode="#,##0.0"/>
    <numFmt numFmtId="182" formatCode="#,##0.0;\-#,##0.0"/>
    <numFmt numFmtId="183" formatCode="0.00;;\-"/>
    <numFmt numFmtId="184" formatCode="#,##0.000;\-#,##0.000"/>
    <numFmt numFmtId="185" formatCode="#,##0.0000;\-#,##0.0000"/>
    <numFmt numFmtId="186" formatCode="0.00;\-"/>
    <numFmt numFmtId="187" formatCode="0;[Red]0"/>
    <numFmt numFmtId="188" formatCode="0.0;\-"/>
    <numFmt numFmtId="189" formatCode="#,##0_);[Red]\(#,##0\)"/>
    <numFmt numFmtId="190" formatCode="#,##0_ "/>
    <numFmt numFmtId="191" formatCode="0.0_);[Red]\(0.0\)"/>
    <numFmt numFmtId="192" formatCode="#,##0.0;[Red]\-#,##0.0"/>
    <numFmt numFmtId="193" formatCode="0.00_);[Red]\(0.00\)"/>
    <numFmt numFmtId="194" formatCode="#,##0.0_ "/>
    <numFmt numFmtId="195" formatCode="#,##0.0_);[Red]\(#,##0.0\)"/>
    <numFmt numFmtId="196" formatCode="#,##0;\-#,##0;&quot;-&quot;"/>
  </numFmts>
  <fonts count="46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Ｐゴシック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6">
    <xf numFmtId="37" fontId="0" fillId="0" borderId="0" xfId="0" applyAlignment="1">
      <alignment/>
    </xf>
    <xf numFmtId="37" fontId="6" fillId="0" borderId="0" xfId="0" applyFont="1" applyFill="1" applyAlignment="1">
      <alignment vertical="center"/>
    </xf>
    <xf numFmtId="37" fontId="6" fillId="0" borderId="0" xfId="0" applyFont="1" applyFill="1" applyBorder="1" applyAlignment="1">
      <alignment vertical="center"/>
    </xf>
    <xf numFmtId="37" fontId="6" fillId="0" borderId="0" xfId="0" applyFont="1" applyFill="1" applyAlignment="1" applyProtection="1">
      <alignment horizontal="left" vertical="center"/>
      <protection/>
    </xf>
    <xf numFmtId="37" fontId="7" fillId="0" borderId="0" xfId="0" applyFont="1" applyFill="1" applyBorder="1" applyAlignment="1" applyProtection="1" quotePrefix="1">
      <alignment horizontal="left" vertical="center"/>
      <protection/>
    </xf>
    <xf numFmtId="37" fontId="8" fillId="0" borderId="10" xfId="0" applyFont="1" applyFill="1" applyBorder="1" applyAlignment="1" applyProtection="1">
      <alignment horizontal="center" vertical="center"/>
      <protection/>
    </xf>
    <xf numFmtId="37" fontId="8" fillId="0" borderId="11" xfId="0" applyFont="1" applyFill="1" applyBorder="1" applyAlignment="1" applyProtection="1">
      <alignment horizontal="center" vertical="center"/>
      <protection/>
    </xf>
    <xf numFmtId="37" fontId="8" fillId="0" borderId="12" xfId="0" applyFont="1" applyFill="1" applyBorder="1" applyAlignment="1" applyProtection="1">
      <alignment horizontal="center" vertical="center"/>
      <protection/>
    </xf>
    <xf numFmtId="37" fontId="8" fillId="0" borderId="13" xfId="0" applyFont="1" applyFill="1" applyBorder="1" applyAlignment="1">
      <alignment horizontal="center" vertical="center"/>
    </xf>
    <xf numFmtId="37" fontId="8" fillId="0" borderId="14" xfId="0" applyFont="1" applyFill="1" applyBorder="1" applyAlignment="1">
      <alignment horizontal="center" vertical="center"/>
    </xf>
    <xf numFmtId="37" fontId="8" fillId="0" borderId="0" xfId="0" applyFont="1" applyFill="1" applyBorder="1" applyAlignment="1">
      <alignment horizontal="right" vertical="center"/>
    </xf>
    <xf numFmtId="37" fontId="8" fillId="0" borderId="15" xfId="0" applyFont="1" applyFill="1" applyBorder="1" applyAlignment="1">
      <alignment horizontal="right" vertical="center"/>
    </xf>
    <xf numFmtId="37" fontId="8" fillId="0" borderId="14" xfId="0" applyFont="1" applyFill="1" applyBorder="1" applyAlignment="1" applyProtection="1">
      <alignment horizontal="center" vertical="center"/>
      <protection/>
    </xf>
    <xf numFmtId="37" fontId="8" fillId="0" borderId="16" xfId="0" applyFont="1" applyFill="1" applyBorder="1" applyAlignment="1">
      <alignment horizontal="center" vertical="center"/>
    </xf>
    <xf numFmtId="37" fontId="8" fillId="0" borderId="17" xfId="0" applyFont="1" applyFill="1" applyBorder="1" applyAlignment="1">
      <alignment vertical="center"/>
    </xf>
    <xf numFmtId="37" fontId="8" fillId="0" borderId="17" xfId="0" applyFont="1" applyFill="1" applyBorder="1" applyAlignment="1" applyProtection="1">
      <alignment vertical="center"/>
      <protection locked="0"/>
    </xf>
    <xf numFmtId="37" fontId="8" fillId="0" borderId="17" xfId="0" applyFont="1" applyFill="1" applyBorder="1" applyAlignment="1" applyProtection="1">
      <alignment horizontal="right" vertical="center"/>
      <protection/>
    </xf>
    <xf numFmtId="37" fontId="8" fillId="0" borderId="0" xfId="0" applyFont="1" applyFill="1" applyAlignment="1">
      <alignment vertical="center"/>
    </xf>
    <xf numFmtId="37" fontId="44" fillId="0" borderId="0" xfId="0" applyFont="1" applyFill="1" applyAlignment="1">
      <alignment vertical="center"/>
    </xf>
    <xf numFmtId="38" fontId="45" fillId="0" borderId="0" xfId="48" applyFont="1" applyFill="1" applyBorder="1" applyAlignment="1">
      <alignment horizontal="right"/>
    </xf>
    <xf numFmtId="37" fontId="8" fillId="0" borderId="0" xfId="0" applyFont="1" applyFill="1" applyAlignment="1">
      <alignment horizontal="center" vertical="center"/>
    </xf>
    <xf numFmtId="37" fontId="8" fillId="0" borderId="18" xfId="0" applyFont="1" applyFill="1" applyBorder="1" applyAlignment="1" applyProtection="1">
      <alignment horizontal="center" vertical="center"/>
      <protection/>
    </xf>
    <xf numFmtId="37" fontId="8" fillId="0" borderId="19" xfId="0" applyFont="1" applyFill="1" applyBorder="1" applyAlignment="1" applyProtection="1">
      <alignment horizontal="center" vertical="center"/>
      <protection/>
    </xf>
    <xf numFmtId="37" fontId="8" fillId="0" borderId="20" xfId="0" applyFont="1" applyFill="1" applyBorder="1" applyAlignment="1" applyProtection="1">
      <alignment horizontal="center" vertical="center"/>
      <protection/>
    </xf>
    <xf numFmtId="37" fontId="8" fillId="0" borderId="15" xfId="0" applyFont="1" applyFill="1" applyBorder="1" applyAlignment="1" applyProtection="1">
      <alignment horizontal="center" vertical="center"/>
      <protection/>
    </xf>
    <xf numFmtId="37" fontId="8" fillId="0" borderId="10" xfId="0" applyFont="1" applyFill="1" applyBorder="1" applyAlignment="1" applyProtection="1">
      <alignment horizontal="center" vertical="center"/>
      <protection/>
    </xf>
    <xf numFmtId="37" fontId="8" fillId="0" borderId="21" xfId="0" applyFont="1" applyFill="1" applyBorder="1" applyAlignment="1" applyProtection="1">
      <alignment horizontal="center" vertical="center"/>
      <protection/>
    </xf>
    <xf numFmtId="37" fontId="8" fillId="0" borderId="22" xfId="0" applyFont="1" applyFill="1" applyBorder="1" applyAlignment="1">
      <alignment horizontal="center" vertical="center" wrapText="1"/>
    </xf>
    <xf numFmtId="37" fontId="8" fillId="0" borderId="14" xfId="0" applyFont="1" applyFill="1" applyBorder="1" applyAlignment="1">
      <alignment horizontal="center" vertical="center" wrapText="1"/>
    </xf>
    <xf numFmtId="37" fontId="8" fillId="0" borderId="23" xfId="0" applyFont="1" applyFill="1" applyBorder="1" applyAlignment="1">
      <alignment horizontal="center" vertical="center" wrapText="1"/>
    </xf>
    <xf numFmtId="37" fontId="8" fillId="0" borderId="24" xfId="0" applyFont="1" applyFill="1" applyBorder="1" applyAlignment="1" applyProtection="1">
      <alignment horizontal="center" vertical="center"/>
      <protection/>
    </xf>
    <xf numFmtId="37" fontId="8" fillId="0" borderId="25" xfId="0" applyFont="1" applyFill="1" applyBorder="1" applyAlignment="1" applyProtection="1">
      <alignment horizontal="center" vertical="center"/>
      <protection/>
    </xf>
    <xf numFmtId="37" fontId="8" fillId="0" borderId="0" xfId="0" applyFont="1" applyFill="1" applyBorder="1" applyAlignment="1" applyProtection="1">
      <alignment horizontal="center" vertical="center"/>
      <protection/>
    </xf>
    <xf numFmtId="37" fontId="8" fillId="0" borderId="26" xfId="0" applyFont="1" applyFill="1" applyBorder="1" applyAlignment="1" applyProtection="1">
      <alignment horizontal="center" vertical="center"/>
      <protection/>
    </xf>
    <xf numFmtId="37" fontId="8" fillId="0" borderId="27" xfId="0" applyFont="1" applyFill="1" applyBorder="1" applyAlignment="1" applyProtection="1">
      <alignment horizontal="center" vertical="center"/>
      <protection/>
    </xf>
    <xf numFmtId="37" fontId="8" fillId="0" borderId="28" xfId="0" applyFont="1" applyFill="1" applyBorder="1" applyAlignment="1" applyProtection="1">
      <alignment horizontal="center" vertical="center"/>
      <protection/>
    </xf>
    <xf numFmtId="37" fontId="8" fillId="0" borderId="18" xfId="0" applyFont="1" applyFill="1" applyBorder="1" applyAlignment="1" applyProtection="1" quotePrefix="1">
      <alignment horizontal="center" vertical="center"/>
      <protection/>
    </xf>
    <xf numFmtId="37" fontId="8" fillId="0" borderId="25" xfId="0" applyFont="1" applyFill="1" applyBorder="1" applyAlignment="1" applyProtection="1" quotePrefix="1">
      <alignment horizontal="center" vertical="center"/>
      <protection/>
    </xf>
    <xf numFmtId="37" fontId="8" fillId="0" borderId="20" xfId="0" applyFont="1" applyFill="1" applyBorder="1" applyAlignment="1" applyProtection="1" quotePrefix="1">
      <alignment horizontal="center" vertical="center"/>
      <protection/>
    </xf>
    <xf numFmtId="37" fontId="8" fillId="0" borderId="26" xfId="0" applyFont="1" applyFill="1" applyBorder="1" applyAlignment="1" applyProtection="1" quotePrefix="1">
      <alignment horizontal="center" vertical="center"/>
      <protection/>
    </xf>
    <xf numFmtId="37" fontId="8" fillId="0" borderId="10" xfId="0" applyFont="1" applyFill="1" applyBorder="1" applyAlignment="1" applyProtection="1" quotePrefix="1">
      <alignment horizontal="center" vertical="center"/>
      <protection/>
    </xf>
    <xf numFmtId="37" fontId="8" fillId="0" borderId="28" xfId="0" applyFont="1" applyFill="1" applyBorder="1" applyAlignment="1" applyProtection="1" quotePrefix="1">
      <alignment horizontal="center" vertical="center"/>
      <protection/>
    </xf>
    <xf numFmtId="37" fontId="8" fillId="0" borderId="14" xfId="0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38" fontId="8" fillId="0" borderId="0" xfId="48" applyFont="1" applyFill="1" applyBorder="1" applyAlignment="1">
      <alignment horizontal="right" vertical="center"/>
    </xf>
    <xf numFmtId="0" fontId="8" fillId="0" borderId="15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 applyProtection="1">
      <alignment horizontal="right" vertical="center"/>
      <protection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15" xfId="0" applyNumberFormat="1" applyFont="1" applyFill="1" applyBorder="1" applyAlignment="1">
      <alignment horizontal="right" vertical="center"/>
    </xf>
    <xf numFmtId="37" fontId="8" fillId="0" borderId="17" xfId="0" applyFont="1" applyFill="1" applyBorder="1" applyAlignment="1">
      <alignment horizontal="right" vertical="center"/>
    </xf>
    <xf numFmtId="41" fontId="8" fillId="0" borderId="17" xfId="0" applyNumberFormat="1" applyFont="1" applyFill="1" applyBorder="1" applyAlignment="1">
      <alignment horizontal="right" vertical="center"/>
    </xf>
    <xf numFmtId="177" fontId="8" fillId="0" borderId="17" xfId="0" applyNumberFormat="1" applyFont="1" applyFill="1" applyBorder="1" applyAlignment="1">
      <alignment horizontal="right" vertical="center"/>
    </xf>
    <xf numFmtId="177" fontId="8" fillId="0" borderId="29" xfId="0" applyNumberFormat="1" applyFont="1" applyFill="1" applyBorder="1" applyAlignment="1">
      <alignment horizontal="right" vertical="center"/>
    </xf>
    <xf numFmtId="37" fontId="8" fillId="0" borderId="0" xfId="0" applyFont="1" applyFill="1" applyAlignment="1" quotePrefix="1">
      <alignment horizontal="left" vertical="center"/>
    </xf>
    <xf numFmtId="37" fontId="6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G57"/>
  <sheetViews>
    <sheetView showGridLines="0" tabSelected="1" zoomScale="60" zoomScaleNormal="60" zoomScaleSheetLayoutView="50" zoomScalePageLayoutView="0" workbookViewId="0" topLeftCell="A1">
      <pane xSplit="1" ySplit="6" topLeftCell="AY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A3" sqref="BA3:BB5"/>
    </sheetView>
  </sheetViews>
  <sheetFormatPr defaultColWidth="5.83203125" defaultRowHeight="18" outlineLevelRow="1" outlineLevelCol="1"/>
  <cols>
    <col min="1" max="1" width="9.83203125" style="1" customWidth="1"/>
    <col min="2" max="2" width="7.83203125" style="1" customWidth="1"/>
    <col min="3" max="4" width="6.33203125" style="1" customWidth="1"/>
    <col min="5" max="30" width="5.33203125" style="1" customWidth="1"/>
    <col min="31" max="46" width="6" style="1" customWidth="1"/>
    <col min="47" max="48" width="5.75" style="1" customWidth="1"/>
    <col min="49" max="54" width="6" style="1" customWidth="1"/>
    <col min="55" max="55" width="5.83203125" style="1" customWidth="1"/>
    <col min="56" max="56" width="1.83203125" style="1" customWidth="1"/>
    <col min="57" max="57" width="4.83203125" style="1" hidden="1" customWidth="1" outlineLevel="1"/>
    <col min="58" max="59" width="5.33203125" style="1" hidden="1" customWidth="1" outlineLevel="1"/>
    <col min="60" max="60" width="8.08203125" style="1" customWidth="1" collapsed="1"/>
    <col min="61" max="61" width="8.08203125" style="1" customWidth="1"/>
    <col min="62" max="65" width="10.83203125" style="1" customWidth="1"/>
    <col min="66" max="67" width="3.83203125" style="1" customWidth="1"/>
    <col min="68" max="68" width="6.83203125" style="1" customWidth="1"/>
    <col min="69" max="70" width="3.83203125" style="1" customWidth="1"/>
    <col min="71" max="16384" width="5.83203125" style="1" customWidth="1"/>
  </cols>
  <sheetData>
    <row r="1" spans="1:5" ht="23.25">
      <c r="A1" s="4" t="s">
        <v>31</v>
      </c>
      <c r="D1" s="2"/>
      <c r="E1" s="2"/>
    </row>
    <row r="2" spans="1:54" s="17" customFormat="1" ht="20.2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4"/>
      <c r="AX2" s="14"/>
      <c r="AY2" s="14"/>
      <c r="AZ2" s="16"/>
      <c r="BA2" s="14"/>
      <c r="BB2" s="16" t="s">
        <v>47</v>
      </c>
    </row>
    <row r="3" spans="1:54" s="17" customFormat="1" ht="20.25" customHeight="1">
      <c r="A3" s="27" t="s">
        <v>7</v>
      </c>
      <c r="B3" s="21" t="s">
        <v>4</v>
      </c>
      <c r="C3" s="30"/>
      <c r="D3" s="31"/>
      <c r="E3" s="36" t="s">
        <v>8</v>
      </c>
      <c r="F3" s="37"/>
      <c r="G3" s="36" t="s">
        <v>9</v>
      </c>
      <c r="H3" s="37"/>
      <c r="I3" s="36" t="s">
        <v>10</v>
      </c>
      <c r="J3" s="37"/>
      <c r="K3" s="36" t="s">
        <v>11</v>
      </c>
      <c r="L3" s="37"/>
      <c r="M3" s="36" t="s">
        <v>12</v>
      </c>
      <c r="N3" s="37"/>
      <c r="O3" s="36" t="s">
        <v>13</v>
      </c>
      <c r="P3" s="37"/>
      <c r="Q3" s="36" t="s">
        <v>14</v>
      </c>
      <c r="R3" s="37"/>
      <c r="S3" s="36" t="s">
        <v>15</v>
      </c>
      <c r="T3" s="37"/>
      <c r="U3" s="36" t="s">
        <v>16</v>
      </c>
      <c r="V3" s="37"/>
      <c r="W3" s="36" t="s">
        <v>17</v>
      </c>
      <c r="X3" s="37"/>
      <c r="Y3" s="36" t="s">
        <v>18</v>
      </c>
      <c r="Z3" s="37"/>
      <c r="AA3" s="36" t="s">
        <v>19</v>
      </c>
      <c r="AB3" s="37"/>
      <c r="AC3" s="36" t="s">
        <v>20</v>
      </c>
      <c r="AD3" s="37"/>
      <c r="AE3" s="36" t="s">
        <v>21</v>
      </c>
      <c r="AF3" s="31"/>
      <c r="AG3" s="36" t="s">
        <v>22</v>
      </c>
      <c r="AH3" s="37"/>
      <c r="AI3" s="36" t="s">
        <v>23</v>
      </c>
      <c r="AJ3" s="37"/>
      <c r="AK3" s="36" t="s">
        <v>24</v>
      </c>
      <c r="AL3" s="37"/>
      <c r="AM3" s="36" t="s">
        <v>25</v>
      </c>
      <c r="AN3" s="37"/>
      <c r="AO3" s="36" t="s">
        <v>26</v>
      </c>
      <c r="AP3" s="37"/>
      <c r="AQ3" s="36" t="s">
        <v>27</v>
      </c>
      <c r="AR3" s="37"/>
      <c r="AS3" s="36" t="s">
        <v>28</v>
      </c>
      <c r="AT3" s="37"/>
      <c r="AU3" s="36" t="s">
        <v>29</v>
      </c>
      <c r="AV3" s="37"/>
      <c r="AW3" s="36" t="s">
        <v>30</v>
      </c>
      <c r="AX3" s="37"/>
      <c r="AY3" s="36" t="s">
        <v>45</v>
      </c>
      <c r="AZ3" s="37"/>
      <c r="BA3" s="21" t="s">
        <v>44</v>
      </c>
      <c r="BB3" s="22"/>
    </row>
    <row r="4" spans="1:54" s="17" customFormat="1" ht="20.25" customHeight="1">
      <c r="A4" s="28"/>
      <c r="B4" s="23"/>
      <c r="C4" s="32"/>
      <c r="D4" s="33"/>
      <c r="E4" s="38"/>
      <c r="F4" s="39"/>
      <c r="G4" s="38"/>
      <c r="H4" s="39"/>
      <c r="I4" s="38"/>
      <c r="J4" s="39"/>
      <c r="K4" s="38"/>
      <c r="L4" s="39"/>
      <c r="M4" s="38"/>
      <c r="N4" s="39"/>
      <c r="O4" s="38"/>
      <c r="P4" s="39"/>
      <c r="Q4" s="38"/>
      <c r="R4" s="39"/>
      <c r="S4" s="38"/>
      <c r="T4" s="39"/>
      <c r="U4" s="38"/>
      <c r="V4" s="39"/>
      <c r="W4" s="38"/>
      <c r="X4" s="39"/>
      <c r="Y4" s="38"/>
      <c r="Z4" s="39"/>
      <c r="AA4" s="38"/>
      <c r="AB4" s="39"/>
      <c r="AC4" s="38"/>
      <c r="AD4" s="39"/>
      <c r="AE4" s="23"/>
      <c r="AF4" s="33"/>
      <c r="AG4" s="38"/>
      <c r="AH4" s="39"/>
      <c r="AI4" s="38"/>
      <c r="AJ4" s="39"/>
      <c r="AK4" s="38"/>
      <c r="AL4" s="39"/>
      <c r="AM4" s="38"/>
      <c r="AN4" s="39"/>
      <c r="AO4" s="38"/>
      <c r="AP4" s="39"/>
      <c r="AQ4" s="38"/>
      <c r="AR4" s="39"/>
      <c r="AS4" s="38"/>
      <c r="AT4" s="39"/>
      <c r="AU4" s="38"/>
      <c r="AV4" s="39"/>
      <c r="AW4" s="38"/>
      <c r="AX4" s="39"/>
      <c r="AY4" s="38"/>
      <c r="AZ4" s="39"/>
      <c r="BA4" s="23"/>
      <c r="BB4" s="24"/>
    </row>
    <row r="5" spans="1:54" s="17" customFormat="1" ht="20.25" customHeight="1">
      <c r="A5" s="28"/>
      <c r="B5" s="25"/>
      <c r="C5" s="34"/>
      <c r="D5" s="35"/>
      <c r="E5" s="40"/>
      <c r="F5" s="41"/>
      <c r="G5" s="40"/>
      <c r="H5" s="41"/>
      <c r="I5" s="40"/>
      <c r="J5" s="41"/>
      <c r="K5" s="40"/>
      <c r="L5" s="41"/>
      <c r="M5" s="40"/>
      <c r="N5" s="41"/>
      <c r="O5" s="40"/>
      <c r="P5" s="41"/>
      <c r="Q5" s="40"/>
      <c r="R5" s="41"/>
      <c r="S5" s="40"/>
      <c r="T5" s="41"/>
      <c r="U5" s="40"/>
      <c r="V5" s="41"/>
      <c r="W5" s="40"/>
      <c r="X5" s="41"/>
      <c r="Y5" s="40"/>
      <c r="Z5" s="41"/>
      <c r="AA5" s="40"/>
      <c r="AB5" s="41"/>
      <c r="AC5" s="40"/>
      <c r="AD5" s="41"/>
      <c r="AE5" s="25"/>
      <c r="AF5" s="35"/>
      <c r="AG5" s="40"/>
      <c r="AH5" s="41"/>
      <c r="AI5" s="40"/>
      <c r="AJ5" s="41"/>
      <c r="AK5" s="40"/>
      <c r="AL5" s="41"/>
      <c r="AM5" s="40"/>
      <c r="AN5" s="41"/>
      <c r="AO5" s="40"/>
      <c r="AP5" s="41"/>
      <c r="AQ5" s="40"/>
      <c r="AR5" s="41"/>
      <c r="AS5" s="40"/>
      <c r="AT5" s="41"/>
      <c r="AU5" s="40"/>
      <c r="AV5" s="41"/>
      <c r="AW5" s="40"/>
      <c r="AX5" s="41"/>
      <c r="AY5" s="40"/>
      <c r="AZ5" s="41"/>
      <c r="BA5" s="25"/>
      <c r="BB5" s="26"/>
    </row>
    <row r="6" spans="1:54" s="17" customFormat="1" ht="20.25" customHeight="1">
      <c r="A6" s="29"/>
      <c r="B6" s="5" t="s">
        <v>5</v>
      </c>
      <c r="C6" s="5" t="s">
        <v>1</v>
      </c>
      <c r="D6" s="5" t="s">
        <v>2</v>
      </c>
      <c r="E6" s="5" t="s">
        <v>1</v>
      </c>
      <c r="F6" s="5" t="s">
        <v>2</v>
      </c>
      <c r="G6" s="5" t="s">
        <v>1</v>
      </c>
      <c r="H6" s="5" t="s">
        <v>2</v>
      </c>
      <c r="I6" s="5" t="s">
        <v>1</v>
      </c>
      <c r="J6" s="5" t="s">
        <v>2</v>
      </c>
      <c r="K6" s="5" t="s">
        <v>1</v>
      </c>
      <c r="L6" s="5" t="s">
        <v>2</v>
      </c>
      <c r="M6" s="5" t="s">
        <v>1</v>
      </c>
      <c r="N6" s="5" t="s">
        <v>2</v>
      </c>
      <c r="O6" s="5" t="s">
        <v>1</v>
      </c>
      <c r="P6" s="5" t="s">
        <v>2</v>
      </c>
      <c r="Q6" s="5" t="s">
        <v>1</v>
      </c>
      <c r="R6" s="5" t="s">
        <v>2</v>
      </c>
      <c r="S6" s="5" t="s">
        <v>1</v>
      </c>
      <c r="T6" s="5" t="s">
        <v>2</v>
      </c>
      <c r="U6" s="5" t="s">
        <v>1</v>
      </c>
      <c r="V6" s="5" t="s">
        <v>2</v>
      </c>
      <c r="W6" s="5" t="s">
        <v>1</v>
      </c>
      <c r="X6" s="5" t="s">
        <v>2</v>
      </c>
      <c r="Y6" s="5" t="s">
        <v>1</v>
      </c>
      <c r="Z6" s="6" t="s">
        <v>2</v>
      </c>
      <c r="AA6" s="5" t="s">
        <v>1</v>
      </c>
      <c r="AB6" s="5" t="s">
        <v>2</v>
      </c>
      <c r="AC6" s="5" t="s">
        <v>1</v>
      </c>
      <c r="AD6" s="5" t="s">
        <v>2</v>
      </c>
      <c r="AE6" s="5" t="s">
        <v>1</v>
      </c>
      <c r="AF6" s="5" t="s">
        <v>2</v>
      </c>
      <c r="AG6" s="5" t="s">
        <v>1</v>
      </c>
      <c r="AH6" s="5" t="s">
        <v>2</v>
      </c>
      <c r="AI6" s="5" t="s">
        <v>1</v>
      </c>
      <c r="AJ6" s="5" t="s">
        <v>2</v>
      </c>
      <c r="AK6" s="5" t="s">
        <v>1</v>
      </c>
      <c r="AL6" s="5" t="s">
        <v>2</v>
      </c>
      <c r="AM6" s="5" t="s">
        <v>1</v>
      </c>
      <c r="AN6" s="5" t="s">
        <v>2</v>
      </c>
      <c r="AO6" s="5" t="s">
        <v>1</v>
      </c>
      <c r="AP6" s="5" t="s">
        <v>2</v>
      </c>
      <c r="AQ6" s="5" t="s">
        <v>1</v>
      </c>
      <c r="AR6" s="5" t="s">
        <v>2</v>
      </c>
      <c r="AS6" s="5" t="s">
        <v>1</v>
      </c>
      <c r="AT6" s="5" t="s">
        <v>2</v>
      </c>
      <c r="AU6" s="5" t="s">
        <v>1</v>
      </c>
      <c r="AV6" s="5" t="s">
        <v>2</v>
      </c>
      <c r="AW6" s="5" t="s">
        <v>1</v>
      </c>
      <c r="AX6" s="5" t="s">
        <v>2</v>
      </c>
      <c r="AY6" s="5" t="s">
        <v>1</v>
      </c>
      <c r="AZ6" s="5" t="s">
        <v>2</v>
      </c>
      <c r="BA6" s="5" t="s">
        <v>1</v>
      </c>
      <c r="BB6" s="7" t="s">
        <v>2</v>
      </c>
    </row>
    <row r="7" spans="1:54" s="17" customFormat="1" ht="20.25" customHeight="1">
      <c r="A7" s="8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 t="s">
        <v>0</v>
      </c>
      <c r="AC7" s="10"/>
      <c r="AD7" s="10" t="s">
        <v>0</v>
      </c>
      <c r="AE7" s="10" t="s">
        <v>0</v>
      </c>
      <c r="AF7" s="10" t="s">
        <v>0</v>
      </c>
      <c r="AG7" s="10" t="s">
        <v>0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 t="s">
        <v>0</v>
      </c>
      <c r="AX7" s="10" t="s">
        <v>0</v>
      </c>
      <c r="AY7" s="10" t="s">
        <v>0</v>
      </c>
      <c r="AZ7" s="10"/>
      <c r="BA7" s="10"/>
      <c r="BB7" s="11"/>
    </row>
    <row r="8" spans="1:59" s="17" customFormat="1" ht="20.25" customHeight="1">
      <c r="A8" s="42" t="s">
        <v>3</v>
      </c>
      <c r="B8" s="43">
        <f>C8+D8</f>
        <v>19406</v>
      </c>
      <c r="C8" s="43">
        <f>E8+G8+I8+K8+M8+O8+Q8+S8+U8+W8+Y8+AA8+AC8+AE8+AG8+AI8+AK8+AM8+AO8+AQ8+AS8+AU8+AW8+AY8+BA8</f>
        <v>9390</v>
      </c>
      <c r="D8" s="43">
        <f>F8+H8+J8+L8+N8+P8+R8+T8+V8+X8+Z8+AB8+AD8+AF8+AH8+AJ8+AL8+AN8+AP8+AR8+AT8+AV8+AX8+AZ8+BB8</f>
        <v>10016</v>
      </c>
      <c r="E8" s="44">
        <f>SUM(E12:E26)</f>
        <v>9</v>
      </c>
      <c r="F8" s="44">
        <f>SUM(F12:F26)</f>
        <v>6</v>
      </c>
      <c r="G8" s="44">
        <f>SUM(G12:G26)</f>
        <v>1</v>
      </c>
      <c r="H8" s="44">
        <f>SUM(H12:H26)</f>
        <v>3</v>
      </c>
      <c r="I8" s="44">
        <f aca="true" t="shared" si="0" ref="I8:BB8">SUM(I12:I26)</f>
        <v>1</v>
      </c>
      <c r="J8" s="44">
        <f t="shared" si="0"/>
        <v>1</v>
      </c>
      <c r="K8" s="44">
        <f t="shared" si="0"/>
        <v>1</v>
      </c>
      <c r="L8" s="44">
        <f t="shared" si="0"/>
        <v>0</v>
      </c>
      <c r="M8" s="44">
        <f t="shared" si="0"/>
        <v>2</v>
      </c>
      <c r="N8" s="44">
        <f t="shared" si="0"/>
        <v>2</v>
      </c>
      <c r="O8" s="44">
        <f t="shared" si="0"/>
        <v>3</v>
      </c>
      <c r="P8" s="44">
        <f t="shared" si="0"/>
        <v>0</v>
      </c>
      <c r="Q8" s="44">
        <f t="shared" si="0"/>
        <v>2</v>
      </c>
      <c r="R8" s="44">
        <f t="shared" si="0"/>
        <v>3</v>
      </c>
      <c r="S8" s="44">
        <f t="shared" si="0"/>
        <v>11</v>
      </c>
      <c r="T8" s="44">
        <f t="shared" si="0"/>
        <v>7</v>
      </c>
      <c r="U8" s="44">
        <f t="shared" si="0"/>
        <v>16</v>
      </c>
      <c r="V8" s="44">
        <f t="shared" si="0"/>
        <v>6</v>
      </c>
      <c r="W8" s="44">
        <f t="shared" si="0"/>
        <v>11</v>
      </c>
      <c r="X8" s="44">
        <f t="shared" si="0"/>
        <v>9</v>
      </c>
      <c r="Y8" s="44">
        <f t="shared" si="0"/>
        <v>18</v>
      </c>
      <c r="Z8" s="44">
        <f t="shared" si="0"/>
        <v>11</v>
      </c>
      <c r="AA8" s="44">
        <f t="shared" si="0"/>
        <v>28</v>
      </c>
      <c r="AB8" s="44">
        <f t="shared" si="0"/>
        <v>16</v>
      </c>
      <c r="AC8" s="44">
        <f t="shared" si="0"/>
        <v>43</v>
      </c>
      <c r="AD8" s="44">
        <f t="shared" si="0"/>
        <v>25</v>
      </c>
      <c r="AE8" s="44">
        <f t="shared" si="0"/>
        <v>85</v>
      </c>
      <c r="AF8" s="44">
        <f t="shared" si="0"/>
        <v>43</v>
      </c>
      <c r="AG8" s="44">
        <f t="shared" si="0"/>
        <v>122</v>
      </c>
      <c r="AH8" s="44">
        <f t="shared" si="0"/>
        <v>73</v>
      </c>
      <c r="AI8" s="44">
        <f t="shared" si="0"/>
        <v>173</v>
      </c>
      <c r="AJ8" s="44">
        <f t="shared" si="0"/>
        <v>106</v>
      </c>
      <c r="AK8" s="44">
        <f t="shared" si="0"/>
        <v>308</v>
      </c>
      <c r="AL8" s="44">
        <f t="shared" si="0"/>
        <v>141</v>
      </c>
      <c r="AM8" s="44">
        <f t="shared" si="0"/>
        <v>627</v>
      </c>
      <c r="AN8" s="44">
        <f t="shared" si="0"/>
        <v>245</v>
      </c>
      <c r="AO8" s="43">
        <f t="shared" si="0"/>
        <v>1173</v>
      </c>
      <c r="AP8" s="44">
        <f t="shared" si="0"/>
        <v>556</v>
      </c>
      <c r="AQ8" s="43">
        <f t="shared" si="0"/>
        <v>1280</v>
      </c>
      <c r="AR8" s="44">
        <f t="shared" si="0"/>
        <v>761</v>
      </c>
      <c r="AS8" s="43">
        <f t="shared" si="0"/>
        <v>1638</v>
      </c>
      <c r="AT8" s="43">
        <f t="shared" si="0"/>
        <v>1209</v>
      </c>
      <c r="AU8" s="43">
        <f t="shared" si="0"/>
        <v>1917</v>
      </c>
      <c r="AV8" s="43">
        <f t="shared" si="0"/>
        <v>2119</v>
      </c>
      <c r="AW8" s="44">
        <f t="shared" si="0"/>
        <v>1370</v>
      </c>
      <c r="AX8" s="43">
        <f t="shared" si="0"/>
        <v>2518</v>
      </c>
      <c r="AY8" s="44">
        <f t="shared" si="0"/>
        <v>551</v>
      </c>
      <c r="AZ8" s="45">
        <f t="shared" si="0"/>
        <v>2156</v>
      </c>
      <c r="BA8" s="44">
        <f t="shared" si="0"/>
        <v>0</v>
      </c>
      <c r="BB8" s="46">
        <f t="shared" si="0"/>
        <v>0</v>
      </c>
      <c r="BF8" s="20" t="str">
        <f>IF(C8=E8+G8+I8+K8+M8+O8+Q8+S8+U8+W8+Y8+AA8+AC8+AE8+AG8+AI8+AK8+AM8+AO8+AQ8+AS8+AU8+AW8+AY8+BA8,"○","×")</f>
        <v>○</v>
      </c>
      <c r="BG8" s="20" t="str">
        <f>IF(D8=F8+H8+J8+L8+N8+P8+R8+T8+V8+X8+Z8+AB8+AD8+AF8+AH8+AJ8+AL8+AN8+AP8+AR8+AT8+AV8+AX8+AZ8+BB8,"○","×")</f>
        <v>○</v>
      </c>
    </row>
    <row r="9" spans="1:54" s="17" customFormat="1" ht="20.2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1"/>
    </row>
    <row r="10" spans="1:54" s="17" customFormat="1" ht="20.25" customHeight="1">
      <c r="A10" s="12" t="s">
        <v>32</v>
      </c>
      <c r="B10" s="47">
        <v>13.767651049618534</v>
      </c>
      <c r="C10" s="47">
        <v>14.3638807920394</v>
      </c>
      <c r="D10" s="47">
        <v>13.229399863608588</v>
      </c>
      <c r="E10" s="47">
        <v>1.7019207391198639</v>
      </c>
      <c r="F10" s="47">
        <v>1.2490632025980515</v>
      </c>
      <c r="G10" s="47">
        <v>0</v>
      </c>
      <c r="H10" s="47">
        <v>0</v>
      </c>
      <c r="I10" s="47">
        <v>0</v>
      </c>
      <c r="J10" s="47">
        <v>0</v>
      </c>
      <c r="K10" s="47">
        <v>0.6430868167202572</v>
      </c>
      <c r="L10" s="47">
        <v>0.2210921954455008</v>
      </c>
      <c r="M10" s="47">
        <v>0.1985308715505261</v>
      </c>
      <c r="N10" s="47">
        <v>0</v>
      </c>
      <c r="O10" s="47">
        <v>0.07368925242253417</v>
      </c>
      <c r="P10" s="47">
        <v>0.07839448102853559</v>
      </c>
      <c r="Q10" s="47">
        <v>0.1383460727008612</v>
      </c>
      <c r="R10" s="47">
        <v>0.10813928339701535</v>
      </c>
      <c r="S10" s="47">
        <v>0.48864709906505527</v>
      </c>
      <c r="T10" s="47">
        <v>0.06951685783802572</v>
      </c>
      <c r="U10" s="47">
        <v>0.5074939946543966</v>
      </c>
      <c r="V10" s="47">
        <v>0.18531559245394907</v>
      </c>
      <c r="W10" s="47">
        <v>0.604788501903305</v>
      </c>
      <c r="X10" s="47">
        <v>0.39214148464766085</v>
      </c>
      <c r="Y10" s="47">
        <v>0.5221932114882506</v>
      </c>
      <c r="Z10" s="47">
        <v>0.0695337760317074</v>
      </c>
      <c r="AA10" s="47">
        <v>0.6851857138778656</v>
      </c>
      <c r="AB10" s="47">
        <v>0.4633517708725493</v>
      </c>
      <c r="AC10" s="47">
        <v>1.0246401561356429</v>
      </c>
      <c r="AD10" s="47">
        <v>0.8909567885957531</v>
      </c>
      <c r="AE10" s="47">
        <v>1.6129032258064515</v>
      </c>
      <c r="AF10" s="47">
        <v>1.5041677982743853</v>
      </c>
      <c r="AG10" s="47">
        <v>3.250243768282621</v>
      </c>
      <c r="AH10" s="47">
        <v>1.5204322705901616</v>
      </c>
      <c r="AI10" s="47">
        <v>4.569807752915222</v>
      </c>
      <c r="AJ10" s="47">
        <v>2.11312595213524</v>
      </c>
      <c r="AK10" s="47">
        <v>8.73052749993886</v>
      </c>
      <c r="AL10" s="47">
        <v>3.133736134908468</v>
      </c>
      <c r="AM10" s="47">
        <v>13.395600344107166</v>
      </c>
      <c r="AN10" s="47">
        <v>5.156509615935525</v>
      </c>
      <c r="AO10" s="47">
        <v>20.908026633496743</v>
      </c>
      <c r="AP10" s="47">
        <v>7.409158981634744</v>
      </c>
      <c r="AQ10" s="47">
        <v>34.935405890151024</v>
      </c>
      <c r="AR10" s="47">
        <v>14.703557312252963</v>
      </c>
      <c r="AS10" s="47">
        <v>56.67390424318257</v>
      </c>
      <c r="AT10" s="47">
        <v>28.48260193710391</v>
      </c>
      <c r="AU10" s="47">
        <v>103.53304367710955</v>
      </c>
      <c r="AV10" s="47">
        <v>57.71172990910402</v>
      </c>
      <c r="AW10" s="47">
        <v>191.86729301233117</v>
      </c>
      <c r="AX10" s="47">
        <v>121.6025875110856</v>
      </c>
      <c r="AY10" s="47">
        <v>307.128580946036</v>
      </c>
      <c r="AZ10" s="47">
        <v>245.593419506463</v>
      </c>
      <c r="BA10" s="44">
        <v>0</v>
      </c>
      <c r="BB10" s="46">
        <v>0</v>
      </c>
    </row>
    <row r="11" spans="1:54" s="17" customFormat="1" ht="20.25" customHeight="1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1"/>
    </row>
    <row r="12" spans="1:59" s="17" customFormat="1" ht="20.25" customHeight="1">
      <c r="A12" s="12" t="s">
        <v>6</v>
      </c>
      <c r="B12" s="48">
        <f>C12+D12</f>
        <v>1777</v>
      </c>
      <c r="C12" s="48">
        <f>E12+G12+I12+K12+M12+O12+Q12+S12+U12+W12+Y12+AA12+AC12+AE12+AG12+AI12+AK12+AM12+AO12+AQ12+AS12+AU12+AW12+AY12+BA12</f>
        <v>840</v>
      </c>
      <c r="D12" s="48">
        <f aca="true" t="shared" si="1" ref="C12:D14">F12+H12+J12+L12+N12+P12+R12+T12+V12+X12+Z12+AB12+AD12+AF12+AH12+AJ12+AL12+AN12+AP12+AR12+AT12+AV12+AX12+AZ12+BB12</f>
        <v>937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1</v>
      </c>
      <c r="S12" s="48">
        <v>1</v>
      </c>
      <c r="T12" s="48">
        <v>1</v>
      </c>
      <c r="U12" s="48">
        <v>2</v>
      </c>
      <c r="V12" s="48">
        <v>0</v>
      </c>
      <c r="W12" s="48">
        <v>1</v>
      </c>
      <c r="X12" s="48">
        <v>1</v>
      </c>
      <c r="Y12" s="48">
        <v>1</v>
      </c>
      <c r="Z12" s="48">
        <v>1</v>
      </c>
      <c r="AA12" s="48">
        <v>2</v>
      </c>
      <c r="AB12" s="48">
        <v>3</v>
      </c>
      <c r="AC12" s="48">
        <v>6</v>
      </c>
      <c r="AD12" s="48">
        <v>1</v>
      </c>
      <c r="AE12" s="48">
        <v>9</v>
      </c>
      <c r="AF12" s="48">
        <v>4</v>
      </c>
      <c r="AG12" s="48">
        <v>9</v>
      </c>
      <c r="AH12" s="48">
        <v>1</v>
      </c>
      <c r="AI12" s="48">
        <v>13</v>
      </c>
      <c r="AJ12" s="48">
        <v>17</v>
      </c>
      <c r="AK12" s="48">
        <v>37</v>
      </c>
      <c r="AL12" s="48">
        <v>11</v>
      </c>
      <c r="AM12" s="48">
        <v>62</v>
      </c>
      <c r="AN12" s="48">
        <v>21</v>
      </c>
      <c r="AO12" s="48">
        <v>90</v>
      </c>
      <c r="AP12" s="48">
        <v>52</v>
      </c>
      <c r="AQ12" s="48">
        <v>126</v>
      </c>
      <c r="AR12" s="48">
        <v>80</v>
      </c>
      <c r="AS12" s="48">
        <v>143</v>
      </c>
      <c r="AT12" s="48">
        <v>140</v>
      </c>
      <c r="AU12" s="48">
        <v>178</v>
      </c>
      <c r="AV12" s="48">
        <v>199</v>
      </c>
      <c r="AW12" s="48">
        <v>112</v>
      </c>
      <c r="AX12" s="48">
        <v>225</v>
      </c>
      <c r="AY12" s="48">
        <v>48</v>
      </c>
      <c r="AZ12" s="48">
        <v>179</v>
      </c>
      <c r="BA12" s="48">
        <v>0</v>
      </c>
      <c r="BB12" s="49">
        <v>0</v>
      </c>
      <c r="BF12" s="20" t="str">
        <f aca="true" t="shared" si="2" ref="BF12:BG14">IF(C12=E12+G12+I12+K12+M12+O12+Q12+S12+U12+W12+Y12+AA12+AC12+AE12+AG12+AI12+AK12+AM12+AO12+AQ12+AS12+AU12+AW12+AY12+BA12,"○","×")</f>
        <v>○</v>
      </c>
      <c r="BG12" s="20" t="str">
        <f t="shared" si="2"/>
        <v>○</v>
      </c>
    </row>
    <row r="13" spans="1:59" s="17" customFormat="1" ht="20.25" customHeight="1">
      <c r="A13" s="12" t="s">
        <v>33</v>
      </c>
      <c r="B13" s="48">
        <f>C13+D13</f>
        <v>1634</v>
      </c>
      <c r="C13" s="48">
        <f t="shared" si="1"/>
        <v>793</v>
      </c>
      <c r="D13" s="48">
        <f t="shared" si="1"/>
        <v>841</v>
      </c>
      <c r="E13" s="48">
        <v>2</v>
      </c>
      <c r="F13" s="48">
        <v>1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1</v>
      </c>
      <c r="R13" s="48">
        <v>0</v>
      </c>
      <c r="S13" s="48">
        <v>0</v>
      </c>
      <c r="T13" s="48">
        <v>1</v>
      </c>
      <c r="U13" s="48">
        <v>1</v>
      </c>
      <c r="V13" s="48">
        <v>0</v>
      </c>
      <c r="W13" s="48">
        <v>0</v>
      </c>
      <c r="X13" s="48">
        <v>0</v>
      </c>
      <c r="Y13" s="48">
        <v>1</v>
      </c>
      <c r="Z13" s="48">
        <v>0</v>
      </c>
      <c r="AA13" s="48">
        <v>2</v>
      </c>
      <c r="AB13" s="48">
        <v>1</v>
      </c>
      <c r="AC13" s="48">
        <v>5</v>
      </c>
      <c r="AD13" s="48">
        <v>1</v>
      </c>
      <c r="AE13" s="48">
        <v>4</v>
      </c>
      <c r="AF13" s="48">
        <v>7</v>
      </c>
      <c r="AG13" s="48">
        <v>10</v>
      </c>
      <c r="AH13" s="48">
        <v>10</v>
      </c>
      <c r="AI13" s="48">
        <v>17</v>
      </c>
      <c r="AJ13" s="48">
        <v>8</v>
      </c>
      <c r="AK13" s="48">
        <v>19</v>
      </c>
      <c r="AL13" s="48">
        <v>9</v>
      </c>
      <c r="AM13" s="48">
        <v>61</v>
      </c>
      <c r="AN13" s="48">
        <v>20</v>
      </c>
      <c r="AO13" s="48">
        <v>94</v>
      </c>
      <c r="AP13" s="48">
        <v>49</v>
      </c>
      <c r="AQ13" s="48">
        <v>97</v>
      </c>
      <c r="AR13" s="48">
        <v>71</v>
      </c>
      <c r="AS13" s="48">
        <v>134</v>
      </c>
      <c r="AT13" s="48">
        <v>107</v>
      </c>
      <c r="AU13" s="48">
        <v>157</v>
      </c>
      <c r="AV13" s="48">
        <v>176</v>
      </c>
      <c r="AW13" s="48">
        <v>130</v>
      </c>
      <c r="AX13" s="48">
        <v>203</v>
      </c>
      <c r="AY13" s="48">
        <v>58</v>
      </c>
      <c r="AZ13" s="48">
        <v>177</v>
      </c>
      <c r="BA13" s="48">
        <v>0</v>
      </c>
      <c r="BB13" s="49">
        <v>0</v>
      </c>
      <c r="BF13" s="20" t="str">
        <f t="shared" si="2"/>
        <v>○</v>
      </c>
      <c r="BG13" s="20" t="str">
        <f t="shared" si="2"/>
        <v>○</v>
      </c>
    </row>
    <row r="14" spans="1:59" s="17" customFormat="1" ht="20.25" customHeight="1">
      <c r="A14" s="12" t="s">
        <v>34</v>
      </c>
      <c r="B14" s="48">
        <f>C14+D14</f>
        <v>1679</v>
      </c>
      <c r="C14" s="48">
        <f t="shared" si="1"/>
        <v>825</v>
      </c>
      <c r="D14" s="48">
        <f t="shared" si="1"/>
        <v>854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1</v>
      </c>
      <c r="N14" s="48">
        <v>0</v>
      </c>
      <c r="O14" s="48">
        <v>0</v>
      </c>
      <c r="P14" s="48">
        <v>0</v>
      </c>
      <c r="Q14" s="48">
        <v>0</v>
      </c>
      <c r="R14" s="48">
        <v>1</v>
      </c>
      <c r="S14" s="48">
        <v>2</v>
      </c>
      <c r="T14" s="48">
        <v>0</v>
      </c>
      <c r="U14" s="48">
        <v>1</v>
      </c>
      <c r="V14" s="48">
        <v>0</v>
      </c>
      <c r="W14" s="48">
        <v>3</v>
      </c>
      <c r="X14" s="48">
        <v>0</v>
      </c>
      <c r="Y14" s="48">
        <v>2</v>
      </c>
      <c r="Z14" s="48">
        <v>2</v>
      </c>
      <c r="AA14" s="48">
        <v>1</v>
      </c>
      <c r="AB14" s="48">
        <v>2</v>
      </c>
      <c r="AC14" s="48">
        <v>2</v>
      </c>
      <c r="AD14" s="48">
        <v>4</v>
      </c>
      <c r="AE14" s="48">
        <v>8</v>
      </c>
      <c r="AF14" s="48">
        <v>2</v>
      </c>
      <c r="AG14" s="48">
        <v>8</v>
      </c>
      <c r="AH14" s="48">
        <v>6</v>
      </c>
      <c r="AI14" s="48">
        <v>16</v>
      </c>
      <c r="AJ14" s="48">
        <v>10</v>
      </c>
      <c r="AK14" s="48">
        <v>27</v>
      </c>
      <c r="AL14" s="48">
        <v>9</v>
      </c>
      <c r="AM14" s="48">
        <v>65</v>
      </c>
      <c r="AN14" s="48">
        <v>11</v>
      </c>
      <c r="AO14" s="48">
        <v>94</v>
      </c>
      <c r="AP14" s="48">
        <v>47</v>
      </c>
      <c r="AQ14" s="48">
        <v>97</v>
      </c>
      <c r="AR14" s="48">
        <v>51</v>
      </c>
      <c r="AS14" s="48">
        <v>146</v>
      </c>
      <c r="AT14" s="48">
        <v>89</v>
      </c>
      <c r="AU14" s="48">
        <v>188</v>
      </c>
      <c r="AV14" s="48">
        <v>210</v>
      </c>
      <c r="AW14" s="48">
        <v>125</v>
      </c>
      <c r="AX14" s="48">
        <v>213</v>
      </c>
      <c r="AY14" s="48">
        <v>39</v>
      </c>
      <c r="AZ14" s="48">
        <v>197</v>
      </c>
      <c r="BA14" s="48">
        <v>0</v>
      </c>
      <c r="BB14" s="49">
        <v>0</v>
      </c>
      <c r="BF14" s="20" t="str">
        <f t="shared" si="2"/>
        <v>○</v>
      </c>
      <c r="BG14" s="20" t="str">
        <f t="shared" si="2"/>
        <v>○</v>
      </c>
    </row>
    <row r="15" spans="1:54" s="17" customFormat="1" ht="20.25" customHeight="1">
      <c r="A15" s="9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9"/>
    </row>
    <row r="16" spans="1:59" s="17" customFormat="1" ht="20.25" customHeight="1">
      <c r="A16" s="12" t="s">
        <v>35</v>
      </c>
      <c r="B16" s="48">
        <f>C16+D16</f>
        <v>1604</v>
      </c>
      <c r="C16" s="48">
        <f aca="true" t="shared" si="3" ref="C16:D18">E16+G16+I16+K16+M16+O16+Q16+S16+U16+W16+Y16+AA16+AC16+AE16+AG16+AI16+AK16+AM16+AO16+AQ16+AS16+AU16+AW16+AY16+BA16</f>
        <v>776</v>
      </c>
      <c r="D16" s="48">
        <f t="shared" si="3"/>
        <v>828</v>
      </c>
      <c r="E16" s="48">
        <v>1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1</v>
      </c>
      <c r="U16" s="48">
        <v>2</v>
      </c>
      <c r="V16" s="48">
        <v>0</v>
      </c>
      <c r="W16" s="48">
        <v>0</v>
      </c>
      <c r="X16" s="48">
        <v>0</v>
      </c>
      <c r="Y16" s="48">
        <v>0</v>
      </c>
      <c r="Z16" s="48">
        <v>1</v>
      </c>
      <c r="AA16" s="48">
        <v>4</v>
      </c>
      <c r="AB16" s="48">
        <v>2</v>
      </c>
      <c r="AC16" s="48">
        <v>2</v>
      </c>
      <c r="AD16" s="48">
        <v>5</v>
      </c>
      <c r="AE16" s="48">
        <v>13</v>
      </c>
      <c r="AF16" s="48">
        <v>3</v>
      </c>
      <c r="AG16" s="48">
        <v>9</v>
      </c>
      <c r="AH16" s="48">
        <v>5</v>
      </c>
      <c r="AI16" s="48">
        <v>10</v>
      </c>
      <c r="AJ16" s="48">
        <v>5</v>
      </c>
      <c r="AK16" s="48">
        <v>28</v>
      </c>
      <c r="AL16" s="48">
        <v>11</v>
      </c>
      <c r="AM16" s="48">
        <v>56</v>
      </c>
      <c r="AN16" s="48">
        <v>19</v>
      </c>
      <c r="AO16" s="48">
        <v>107</v>
      </c>
      <c r="AP16" s="48">
        <v>48</v>
      </c>
      <c r="AQ16" s="48">
        <v>109</v>
      </c>
      <c r="AR16" s="48">
        <v>54</v>
      </c>
      <c r="AS16" s="48">
        <v>134</v>
      </c>
      <c r="AT16" s="48">
        <v>105</v>
      </c>
      <c r="AU16" s="48">
        <v>150</v>
      </c>
      <c r="AV16" s="48">
        <v>187</v>
      </c>
      <c r="AW16" s="48">
        <v>107</v>
      </c>
      <c r="AX16" s="48">
        <v>209</v>
      </c>
      <c r="AY16" s="48">
        <v>44</v>
      </c>
      <c r="AZ16" s="48">
        <v>173</v>
      </c>
      <c r="BA16" s="48">
        <v>0</v>
      </c>
      <c r="BB16" s="49">
        <v>0</v>
      </c>
      <c r="BF16" s="20" t="str">
        <f aca="true" t="shared" si="4" ref="BF16:BG18">IF(C16=E16+G16+I16+K16+M16+O16+Q16+S16+U16+W16+Y16+AA16+AC16+AE16+AG16+AI16+AK16+AM16+AO16+AQ16+AS16+AU16+AW16+AY16+BA16,"○","×")</f>
        <v>○</v>
      </c>
      <c r="BG16" s="20" t="str">
        <f t="shared" si="4"/>
        <v>○</v>
      </c>
    </row>
    <row r="17" spans="1:59" s="17" customFormat="1" ht="20.25" customHeight="1">
      <c r="A17" s="12" t="s">
        <v>36</v>
      </c>
      <c r="B17" s="48">
        <f>C17+D17</f>
        <v>1579</v>
      </c>
      <c r="C17" s="48">
        <f t="shared" si="3"/>
        <v>773</v>
      </c>
      <c r="D17" s="48">
        <f t="shared" si="3"/>
        <v>806</v>
      </c>
      <c r="E17" s="48">
        <v>0</v>
      </c>
      <c r="F17" s="48">
        <v>1</v>
      </c>
      <c r="G17" s="48">
        <v>1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2</v>
      </c>
      <c r="P17" s="48">
        <v>0</v>
      </c>
      <c r="Q17" s="48">
        <v>0</v>
      </c>
      <c r="R17" s="48">
        <v>0</v>
      </c>
      <c r="S17" s="48">
        <v>1</v>
      </c>
      <c r="T17" s="48">
        <v>1</v>
      </c>
      <c r="U17" s="48">
        <v>1</v>
      </c>
      <c r="V17" s="48">
        <v>1</v>
      </c>
      <c r="W17" s="48">
        <v>0</v>
      </c>
      <c r="X17" s="48">
        <v>0</v>
      </c>
      <c r="Y17" s="48">
        <v>1</v>
      </c>
      <c r="Z17" s="48">
        <v>2</v>
      </c>
      <c r="AA17" s="48">
        <v>0</v>
      </c>
      <c r="AB17" s="48">
        <v>0</v>
      </c>
      <c r="AC17" s="48">
        <v>3</v>
      </c>
      <c r="AD17" s="48">
        <v>4</v>
      </c>
      <c r="AE17" s="48">
        <v>5</v>
      </c>
      <c r="AF17" s="48">
        <v>3</v>
      </c>
      <c r="AG17" s="48">
        <v>12</v>
      </c>
      <c r="AH17" s="48">
        <v>9</v>
      </c>
      <c r="AI17" s="48">
        <v>10</v>
      </c>
      <c r="AJ17" s="48">
        <v>8</v>
      </c>
      <c r="AK17" s="48">
        <v>21</v>
      </c>
      <c r="AL17" s="48">
        <v>10</v>
      </c>
      <c r="AM17" s="48">
        <v>71</v>
      </c>
      <c r="AN17" s="48">
        <v>19</v>
      </c>
      <c r="AO17" s="48">
        <v>114</v>
      </c>
      <c r="AP17" s="48">
        <v>49</v>
      </c>
      <c r="AQ17" s="48">
        <v>113</v>
      </c>
      <c r="AR17" s="48">
        <v>62</v>
      </c>
      <c r="AS17" s="48">
        <v>123</v>
      </c>
      <c r="AT17" s="48">
        <v>116</v>
      </c>
      <c r="AU17" s="48">
        <v>145</v>
      </c>
      <c r="AV17" s="48">
        <v>171</v>
      </c>
      <c r="AW17" s="48">
        <v>106</v>
      </c>
      <c r="AX17" s="48">
        <v>197</v>
      </c>
      <c r="AY17" s="48">
        <v>44</v>
      </c>
      <c r="AZ17" s="48">
        <v>153</v>
      </c>
      <c r="BA17" s="48">
        <v>0</v>
      </c>
      <c r="BB17" s="49">
        <v>0</v>
      </c>
      <c r="BF17" s="20" t="str">
        <f t="shared" si="4"/>
        <v>○</v>
      </c>
      <c r="BG17" s="20" t="str">
        <f t="shared" si="4"/>
        <v>○</v>
      </c>
    </row>
    <row r="18" spans="1:59" s="17" customFormat="1" ht="20.25" customHeight="1">
      <c r="A18" s="12" t="s">
        <v>37</v>
      </c>
      <c r="B18" s="48">
        <f>C18+D18</f>
        <v>1438</v>
      </c>
      <c r="C18" s="48">
        <f t="shared" si="3"/>
        <v>690</v>
      </c>
      <c r="D18" s="48">
        <f t="shared" si="3"/>
        <v>748</v>
      </c>
      <c r="E18" s="48">
        <v>1</v>
      </c>
      <c r="F18" s="48">
        <v>1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1</v>
      </c>
      <c r="O18" s="48">
        <v>0</v>
      </c>
      <c r="P18" s="48">
        <v>0</v>
      </c>
      <c r="Q18" s="48">
        <v>0</v>
      </c>
      <c r="R18" s="48">
        <v>0</v>
      </c>
      <c r="S18" s="48">
        <v>2</v>
      </c>
      <c r="T18" s="48">
        <v>0</v>
      </c>
      <c r="U18" s="48">
        <v>2</v>
      </c>
      <c r="V18" s="48">
        <v>0</v>
      </c>
      <c r="W18" s="48">
        <v>1</v>
      </c>
      <c r="X18" s="48">
        <v>2</v>
      </c>
      <c r="Y18" s="48">
        <v>3</v>
      </c>
      <c r="Z18" s="48">
        <v>0</v>
      </c>
      <c r="AA18" s="48">
        <v>2</v>
      </c>
      <c r="AB18" s="48">
        <v>0</v>
      </c>
      <c r="AC18" s="48">
        <v>3</v>
      </c>
      <c r="AD18" s="48">
        <v>2</v>
      </c>
      <c r="AE18" s="48">
        <v>9</v>
      </c>
      <c r="AF18" s="48">
        <v>3</v>
      </c>
      <c r="AG18" s="48">
        <v>6</v>
      </c>
      <c r="AH18" s="48">
        <v>6</v>
      </c>
      <c r="AI18" s="48">
        <v>18</v>
      </c>
      <c r="AJ18" s="48">
        <v>6</v>
      </c>
      <c r="AK18" s="48">
        <v>22</v>
      </c>
      <c r="AL18" s="48">
        <v>23</v>
      </c>
      <c r="AM18" s="48">
        <v>28</v>
      </c>
      <c r="AN18" s="48">
        <v>21</v>
      </c>
      <c r="AO18" s="48">
        <v>92</v>
      </c>
      <c r="AP18" s="48">
        <v>46</v>
      </c>
      <c r="AQ18" s="48">
        <v>102</v>
      </c>
      <c r="AR18" s="48">
        <v>58</v>
      </c>
      <c r="AS18" s="48">
        <v>132</v>
      </c>
      <c r="AT18" s="48">
        <v>79</v>
      </c>
      <c r="AU18" s="48">
        <v>139</v>
      </c>
      <c r="AV18" s="48">
        <v>145</v>
      </c>
      <c r="AW18" s="48">
        <v>89</v>
      </c>
      <c r="AX18" s="48">
        <v>188</v>
      </c>
      <c r="AY18" s="48">
        <v>39</v>
      </c>
      <c r="AZ18" s="48">
        <v>167</v>
      </c>
      <c r="BA18" s="48">
        <v>0</v>
      </c>
      <c r="BB18" s="49">
        <v>0</v>
      </c>
      <c r="BF18" s="20" t="str">
        <f t="shared" si="4"/>
        <v>○</v>
      </c>
      <c r="BG18" s="20" t="str">
        <f t="shared" si="4"/>
        <v>○</v>
      </c>
    </row>
    <row r="19" spans="1:54" s="17" customFormat="1" ht="20.25" customHeight="1">
      <c r="A19" s="9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9"/>
    </row>
    <row r="20" spans="1:59" s="17" customFormat="1" ht="20.25" customHeight="1">
      <c r="A20" s="12" t="s">
        <v>38</v>
      </c>
      <c r="B20" s="48">
        <f>C20+D20</f>
        <v>1454</v>
      </c>
      <c r="C20" s="48">
        <f aca="true" t="shared" si="5" ref="C20:D22">E20+G20+I20+K20+M20+O20+Q20+S20+U20+W20+Y20+AA20+AC20+AE20+AG20+AI20+AK20+AM20+AO20+AQ20+AS20+AU20+AW20+AY20+BA20</f>
        <v>692</v>
      </c>
      <c r="D20" s="48">
        <f t="shared" si="5"/>
        <v>762</v>
      </c>
      <c r="E20" s="48">
        <v>1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2</v>
      </c>
      <c r="T20" s="48">
        <v>0</v>
      </c>
      <c r="U20" s="48">
        <v>2</v>
      </c>
      <c r="V20" s="48">
        <v>0</v>
      </c>
      <c r="W20" s="48">
        <v>1</v>
      </c>
      <c r="X20" s="48">
        <v>1</v>
      </c>
      <c r="Y20" s="48">
        <v>3</v>
      </c>
      <c r="Z20" s="48">
        <v>1</v>
      </c>
      <c r="AA20" s="48">
        <v>4</v>
      </c>
      <c r="AB20" s="48">
        <v>1</v>
      </c>
      <c r="AC20" s="48">
        <v>3</v>
      </c>
      <c r="AD20" s="48">
        <v>1</v>
      </c>
      <c r="AE20" s="48">
        <v>4</v>
      </c>
      <c r="AF20" s="48">
        <v>3</v>
      </c>
      <c r="AG20" s="48">
        <v>8</v>
      </c>
      <c r="AH20" s="48">
        <v>3</v>
      </c>
      <c r="AI20" s="48">
        <v>19</v>
      </c>
      <c r="AJ20" s="48">
        <v>9</v>
      </c>
      <c r="AK20" s="48">
        <v>24</v>
      </c>
      <c r="AL20" s="48">
        <v>12</v>
      </c>
      <c r="AM20" s="48">
        <v>38</v>
      </c>
      <c r="AN20" s="48">
        <v>19</v>
      </c>
      <c r="AO20" s="48">
        <v>88</v>
      </c>
      <c r="AP20" s="48">
        <v>32</v>
      </c>
      <c r="AQ20" s="48">
        <v>107</v>
      </c>
      <c r="AR20" s="48">
        <v>68</v>
      </c>
      <c r="AS20" s="48">
        <v>122</v>
      </c>
      <c r="AT20" s="48">
        <v>90</v>
      </c>
      <c r="AU20" s="48">
        <v>127</v>
      </c>
      <c r="AV20" s="48">
        <v>174</v>
      </c>
      <c r="AW20" s="48">
        <v>94</v>
      </c>
      <c r="AX20" s="48">
        <v>177</v>
      </c>
      <c r="AY20" s="48">
        <v>45</v>
      </c>
      <c r="AZ20" s="48">
        <v>171</v>
      </c>
      <c r="BA20" s="48">
        <v>0</v>
      </c>
      <c r="BB20" s="49">
        <v>0</v>
      </c>
      <c r="BF20" s="20" t="str">
        <f aca="true" t="shared" si="6" ref="BF20:BG22">IF(C20=E20+G20+I20+K20+M20+O20+Q20+S20+U20+W20+Y20+AA20+AC20+AE20+AG20+AI20+AK20+AM20+AO20+AQ20+AS20+AU20+AW20+AY20+BA20,"○","×")</f>
        <v>○</v>
      </c>
      <c r="BG20" s="20" t="str">
        <f t="shared" si="6"/>
        <v>○</v>
      </c>
    </row>
    <row r="21" spans="1:59" s="17" customFormat="1" ht="20.25" customHeight="1">
      <c r="A21" s="12" t="s">
        <v>39</v>
      </c>
      <c r="B21" s="48">
        <f>C21+D21</f>
        <v>1562</v>
      </c>
      <c r="C21" s="48">
        <f t="shared" si="5"/>
        <v>769</v>
      </c>
      <c r="D21" s="48">
        <f t="shared" si="5"/>
        <v>793</v>
      </c>
      <c r="E21" s="48">
        <v>1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1</v>
      </c>
      <c r="O21" s="48">
        <v>1</v>
      </c>
      <c r="P21" s="48">
        <v>0</v>
      </c>
      <c r="Q21" s="48">
        <v>0</v>
      </c>
      <c r="R21" s="48">
        <v>0</v>
      </c>
      <c r="S21" s="48">
        <v>1</v>
      </c>
      <c r="T21" s="48">
        <v>1</v>
      </c>
      <c r="U21" s="48">
        <v>1</v>
      </c>
      <c r="V21" s="48">
        <v>1</v>
      </c>
      <c r="W21" s="48">
        <v>0</v>
      </c>
      <c r="X21" s="48">
        <v>0</v>
      </c>
      <c r="Y21" s="48">
        <v>3</v>
      </c>
      <c r="Z21" s="48">
        <v>0</v>
      </c>
      <c r="AA21" s="48">
        <v>1</v>
      </c>
      <c r="AB21" s="48">
        <v>1</v>
      </c>
      <c r="AC21" s="48">
        <v>3</v>
      </c>
      <c r="AD21" s="48">
        <v>0</v>
      </c>
      <c r="AE21" s="48">
        <v>8</v>
      </c>
      <c r="AF21" s="48">
        <v>5</v>
      </c>
      <c r="AG21" s="48">
        <v>17</v>
      </c>
      <c r="AH21" s="48">
        <v>3</v>
      </c>
      <c r="AI21" s="48">
        <v>12</v>
      </c>
      <c r="AJ21" s="48">
        <v>6</v>
      </c>
      <c r="AK21" s="48">
        <v>34</v>
      </c>
      <c r="AL21" s="48">
        <v>8</v>
      </c>
      <c r="AM21" s="48">
        <v>55</v>
      </c>
      <c r="AN21" s="48">
        <v>18</v>
      </c>
      <c r="AO21" s="48">
        <v>88</v>
      </c>
      <c r="AP21" s="48">
        <v>39</v>
      </c>
      <c r="AQ21" s="48">
        <v>107</v>
      </c>
      <c r="AR21" s="48">
        <v>68</v>
      </c>
      <c r="AS21" s="48">
        <v>123</v>
      </c>
      <c r="AT21" s="48">
        <v>96</v>
      </c>
      <c r="AU21" s="48">
        <v>171</v>
      </c>
      <c r="AV21" s="48">
        <v>177</v>
      </c>
      <c r="AW21" s="48">
        <v>107</v>
      </c>
      <c r="AX21" s="48">
        <v>197</v>
      </c>
      <c r="AY21" s="48">
        <v>36</v>
      </c>
      <c r="AZ21" s="48">
        <v>172</v>
      </c>
      <c r="BA21" s="48">
        <v>0</v>
      </c>
      <c r="BB21" s="49">
        <v>0</v>
      </c>
      <c r="BF21" s="20" t="str">
        <f t="shared" si="6"/>
        <v>○</v>
      </c>
      <c r="BG21" s="20" t="str">
        <f t="shared" si="6"/>
        <v>○</v>
      </c>
    </row>
    <row r="22" spans="1:59" s="17" customFormat="1" ht="20.25" customHeight="1">
      <c r="A22" s="12" t="s">
        <v>40</v>
      </c>
      <c r="B22" s="48">
        <f>C22+D22</f>
        <v>1511</v>
      </c>
      <c r="C22" s="48">
        <f t="shared" si="5"/>
        <v>696</v>
      </c>
      <c r="D22" s="48">
        <f t="shared" si="5"/>
        <v>815</v>
      </c>
      <c r="E22" s="48">
        <v>1</v>
      </c>
      <c r="F22" s="48">
        <v>2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1</v>
      </c>
      <c r="N22" s="48">
        <v>0</v>
      </c>
      <c r="O22" s="48">
        <v>0</v>
      </c>
      <c r="P22" s="48">
        <v>0</v>
      </c>
      <c r="Q22" s="48">
        <v>0</v>
      </c>
      <c r="R22" s="48">
        <v>1</v>
      </c>
      <c r="S22" s="48">
        <v>0</v>
      </c>
      <c r="T22" s="48">
        <v>0</v>
      </c>
      <c r="U22" s="48">
        <v>1</v>
      </c>
      <c r="V22" s="48">
        <v>0</v>
      </c>
      <c r="W22" s="48">
        <v>0</v>
      </c>
      <c r="X22" s="48">
        <v>1</v>
      </c>
      <c r="Y22" s="48">
        <v>1</v>
      </c>
      <c r="Z22" s="48">
        <v>0</v>
      </c>
      <c r="AA22" s="48">
        <v>3</v>
      </c>
      <c r="AB22" s="48">
        <v>2</v>
      </c>
      <c r="AC22" s="48">
        <v>2</v>
      </c>
      <c r="AD22" s="48">
        <v>1</v>
      </c>
      <c r="AE22" s="48">
        <v>6</v>
      </c>
      <c r="AF22" s="48">
        <v>1</v>
      </c>
      <c r="AG22" s="48">
        <v>11</v>
      </c>
      <c r="AH22" s="48">
        <v>8</v>
      </c>
      <c r="AI22" s="48">
        <v>13</v>
      </c>
      <c r="AJ22" s="48">
        <v>9</v>
      </c>
      <c r="AK22" s="48">
        <v>30</v>
      </c>
      <c r="AL22" s="48">
        <v>13</v>
      </c>
      <c r="AM22" s="48">
        <v>44</v>
      </c>
      <c r="AN22" s="48">
        <v>25</v>
      </c>
      <c r="AO22" s="48">
        <v>86</v>
      </c>
      <c r="AP22" s="48">
        <v>45</v>
      </c>
      <c r="AQ22" s="48">
        <v>81</v>
      </c>
      <c r="AR22" s="48">
        <v>61</v>
      </c>
      <c r="AS22" s="48">
        <v>119</v>
      </c>
      <c r="AT22" s="48">
        <v>99</v>
      </c>
      <c r="AU22" s="48">
        <v>145</v>
      </c>
      <c r="AV22" s="48">
        <v>155</v>
      </c>
      <c r="AW22" s="48">
        <v>112</v>
      </c>
      <c r="AX22" s="48">
        <v>215</v>
      </c>
      <c r="AY22" s="48">
        <v>40</v>
      </c>
      <c r="AZ22" s="48">
        <v>177</v>
      </c>
      <c r="BA22" s="48">
        <v>0</v>
      </c>
      <c r="BB22" s="49">
        <v>0</v>
      </c>
      <c r="BF22" s="20" t="str">
        <f t="shared" si="6"/>
        <v>○</v>
      </c>
      <c r="BG22" s="20" t="str">
        <f t="shared" si="6"/>
        <v>○</v>
      </c>
    </row>
    <row r="23" spans="1:54" s="17" customFormat="1" ht="20.25" customHeight="1">
      <c r="A23" s="9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9"/>
    </row>
    <row r="24" spans="1:59" s="17" customFormat="1" ht="20.25" customHeight="1">
      <c r="A24" s="12" t="s">
        <v>41</v>
      </c>
      <c r="B24" s="48">
        <f>C24+D24</f>
        <v>1587</v>
      </c>
      <c r="C24" s="48">
        <f aca="true" t="shared" si="7" ref="C24:D26">E24+G24+I24+K24+M24+O24+Q24+S24+U24+W24+Y24+AA24+AC24+AE24+AG24+AI24+AK24+AM24+AO24+AQ24+AS24+AU24+AW24+AY24+BA24</f>
        <v>789</v>
      </c>
      <c r="D24" s="48">
        <f t="shared" si="7"/>
        <v>798</v>
      </c>
      <c r="E24" s="48">
        <v>1</v>
      </c>
      <c r="F24" s="48">
        <v>0</v>
      </c>
      <c r="G24" s="48">
        <v>0</v>
      </c>
      <c r="H24" s="48">
        <v>2</v>
      </c>
      <c r="I24" s="48">
        <v>1</v>
      </c>
      <c r="J24" s="48">
        <v>0</v>
      </c>
      <c r="K24" s="48">
        <v>1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1</v>
      </c>
      <c r="T24" s="48">
        <v>0</v>
      </c>
      <c r="U24" s="48">
        <v>0</v>
      </c>
      <c r="V24" s="48">
        <v>1</v>
      </c>
      <c r="W24" s="48">
        <v>0</v>
      </c>
      <c r="X24" s="48">
        <v>1</v>
      </c>
      <c r="Y24" s="48">
        <v>1</v>
      </c>
      <c r="Z24" s="48">
        <v>1</v>
      </c>
      <c r="AA24" s="48">
        <v>3</v>
      </c>
      <c r="AB24" s="48">
        <v>2</v>
      </c>
      <c r="AC24" s="48">
        <v>3</v>
      </c>
      <c r="AD24" s="48">
        <v>2</v>
      </c>
      <c r="AE24" s="48">
        <v>3</v>
      </c>
      <c r="AF24" s="48">
        <v>5</v>
      </c>
      <c r="AG24" s="48">
        <v>12</v>
      </c>
      <c r="AH24" s="48">
        <v>9</v>
      </c>
      <c r="AI24" s="48">
        <v>14</v>
      </c>
      <c r="AJ24" s="48">
        <v>9</v>
      </c>
      <c r="AK24" s="48">
        <v>35</v>
      </c>
      <c r="AL24" s="48">
        <v>10</v>
      </c>
      <c r="AM24" s="48">
        <v>52</v>
      </c>
      <c r="AN24" s="48">
        <v>21</v>
      </c>
      <c r="AO24" s="48">
        <v>87</v>
      </c>
      <c r="AP24" s="48">
        <v>47</v>
      </c>
      <c r="AQ24" s="48">
        <v>105</v>
      </c>
      <c r="AR24" s="48">
        <v>53</v>
      </c>
      <c r="AS24" s="48">
        <v>133</v>
      </c>
      <c r="AT24" s="48">
        <v>93</v>
      </c>
      <c r="AU24" s="48">
        <v>168</v>
      </c>
      <c r="AV24" s="48">
        <v>147</v>
      </c>
      <c r="AW24" s="48">
        <v>117</v>
      </c>
      <c r="AX24" s="48">
        <v>214</v>
      </c>
      <c r="AY24" s="48">
        <v>52</v>
      </c>
      <c r="AZ24" s="48">
        <v>181</v>
      </c>
      <c r="BA24" s="48">
        <v>0</v>
      </c>
      <c r="BB24" s="49">
        <v>0</v>
      </c>
      <c r="BF24" s="20" t="str">
        <f aca="true" t="shared" si="8" ref="BF24:BG26">IF(C24=E24+G24+I24+K24+M24+O24+Q24+S24+U24+W24+Y24+AA24+AC24+AE24+AG24+AI24+AK24+AM24+AO24+AQ24+AS24+AU24+AW24+AY24+BA24,"○","×")</f>
        <v>○</v>
      </c>
      <c r="BG24" s="20" t="str">
        <f t="shared" si="8"/>
        <v>○</v>
      </c>
    </row>
    <row r="25" spans="1:59" s="17" customFormat="1" ht="20.25" customHeight="1">
      <c r="A25" s="12" t="s">
        <v>42</v>
      </c>
      <c r="B25" s="48">
        <f>C25+D25</f>
        <v>1776</v>
      </c>
      <c r="C25" s="48">
        <f t="shared" si="7"/>
        <v>864</v>
      </c>
      <c r="D25" s="48">
        <f t="shared" si="7"/>
        <v>912</v>
      </c>
      <c r="E25" s="48">
        <v>0</v>
      </c>
      <c r="F25" s="48">
        <v>1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1</v>
      </c>
      <c r="R25" s="48">
        <v>0</v>
      </c>
      <c r="S25" s="48">
        <v>1</v>
      </c>
      <c r="T25" s="48">
        <v>1</v>
      </c>
      <c r="U25" s="48">
        <v>2</v>
      </c>
      <c r="V25" s="48">
        <v>2</v>
      </c>
      <c r="W25" s="48">
        <v>2</v>
      </c>
      <c r="X25" s="48">
        <v>1</v>
      </c>
      <c r="Y25" s="48">
        <v>0</v>
      </c>
      <c r="Z25" s="48">
        <v>2</v>
      </c>
      <c r="AA25" s="48">
        <v>3</v>
      </c>
      <c r="AB25" s="48">
        <v>1</v>
      </c>
      <c r="AC25" s="48">
        <v>6</v>
      </c>
      <c r="AD25" s="48">
        <v>3</v>
      </c>
      <c r="AE25" s="48">
        <v>9</v>
      </c>
      <c r="AF25" s="48">
        <v>4</v>
      </c>
      <c r="AG25" s="48">
        <v>7</v>
      </c>
      <c r="AH25" s="48">
        <v>5</v>
      </c>
      <c r="AI25" s="48">
        <v>17</v>
      </c>
      <c r="AJ25" s="48">
        <v>7</v>
      </c>
      <c r="AK25" s="48">
        <v>14</v>
      </c>
      <c r="AL25" s="48">
        <v>16</v>
      </c>
      <c r="AM25" s="48">
        <v>46</v>
      </c>
      <c r="AN25" s="48">
        <v>22</v>
      </c>
      <c r="AO25" s="48">
        <v>115</v>
      </c>
      <c r="AP25" s="48">
        <v>52</v>
      </c>
      <c r="AQ25" s="48">
        <v>112</v>
      </c>
      <c r="AR25" s="48">
        <v>66</v>
      </c>
      <c r="AS25" s="48">
        <v>172</v>
      </c>
      <c r="AT25" s="48">
        <v>95</v>
      </c>
      <c r="AU25" s="48">
        <v>162</v>
      </c>
      <c r="AV25" s="48">
        <v>180</v>
      </c>
      <c r="AW25" s="48">
        <v>143</v>
      </c>
      <c r="AX25" s="48">
        <v>245</v>
      </c>
      <c r="AY25" s="48">
        <v>52</v>
      </c>
      <c r="AZ25" s="48">
        <v>209</v>
      </c>
      <c r="BA25" s="48">
        <v>0</v>
      </c>
      <c r="BB25" s="49">
        <v>0</v>
      </c>
      <c r="BF25" s="20" t="str">
        <f t="shared" si="8"/>
        <v>○</v>
      </c>
      <c r="BG25" s="20" t="str">
        <f t="shared" si="8"/>
        <v>○</v>
      </c>
    </row>
    <row r="26" spans="1:59" s="17" customFormat="1" ht="20.25" customHeight="1">
      <c r="A26" s="12" t="s">
        <v>43</v>
      </c>
      <c r="B26" s="48">
        <f>C26+D26</f>
        <v>1805</v>
      </c>
      <c r="C26" s="48">
        <f t="shared" si="7"/>
        <v>883</v>
      </c>
      <c r="D26" s="48">
        <f t="shared" si="7"/>
        <v>922</v>
      </c>
      <c r="E26" s="48">
        <v>1</v>
      </c>
      <c r="F26" s="48">
        <v>0</v>
      </c>
      <c r="G26" s="48">
        <v>0</v>
      </c>
      <c r="H26" s="48">
        <v>1</v>
      </c>
      <c r="I26" s="48">
        <v>0</v>
      </c>
      <c r="J26" s="48">
        <v>1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1</v>
      </c>
      <c r="U26" s="48">
        <v>1</v>
      </c>
      <c r="V26" s="48">
        <v>1</v>
      </c>
      <c r="W26" s="48">
        <v>3</v>
      </c>
      <c r="X26" s="48">
        <v>2</v>
      </c>
      <c r="Y26" s="48">
        <v>2</v>
      </c>
      <c r="Z26" s="48">
        <v>1</v>
      </c>
      <c r="AA26" s="48">
        <v>3</v>
      </c>
      <c r="AB26" s="48">
        <v>1</v>
      </c>
      <c r="AC26" s="48">
        <v>5</v>
      </c>
      <c r="AD26" s="48">
        <v>1</v>
      </c>
      <c r="AE26" s="48">
        <v>7</v>
      </c>
      <c r="AF26" s="48">
        <v>3</v>
      </c>
      <c r="AG26" s="48">
        <v>13</v>
      </c>
      <c r="AH26" s="48">
        <v>8</v>
      </c>
      <c r="AI26" s="48">
        <v>14</v>
      </c>
      <c r="AJ26" s="48">
        <v>12</v>
      </c>
      <c r="AK26" s="48">
        <v>17</v>
      </c>
      <c r="AL26" s="48">
        <v>9</v>
      </c>
      <c r="AM26" s="48">
        <v>49</v>
      </c>
      <c r="AN26" s="48">
        <v>29</v>
      </c>
      <c r="AO26" s="48">
        <v>118</v>
      </c>
      <c r="AP26" s="48">
        <v>50</v>
      </c>
      <c r="AQ26" s="48">
        <v>124</v>
      </c>
      <c r="AR26" s="48">
        <v>69</v>
      </c>
      <c r="AS26" s="48">
        <v>157</v>
      </c>
      <c r="AT26" s="48">
        <v>100</v>
      </c>
      <c r="AU26" s="48">
        <v>187</v>
      </c>
      <c r="AV26" s="48">
        <v>198</v>
      </c>
      <c r="AW26" s="48">
        <v>128</v>
      </c>
      <c r="AX26" s="48">
        <v>235</v>
      </c>
      <c r="AY26" s="48">
        <v>54</v>
      </c>
      <c r="AZ26" s="48">
        <v>200</v>
      </c>
      <c r="BA26" s="48">
        <v>0</v>
      </c>
      <c r="BB26" s="49">
        <v>0</v>
      </c>
      <c r="BF26" s="20" t="str">
        <f t="shared" si="8"/>
        <v>○</v>
      </c>
      <c r="BG26" s="20" t="str">
        <f t="shared" si="8"/>
        <v>○</v>
      </c>
    </row>
    <row r="27" spans="1:54" s="17" customFormat="1" ht="20.25" customHeight="1" thickBot="1">
      <c r="A27" s="13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2"/>
      <c r="BB27" s="53"/>
    </row>
    <row r="28" s="17" customFormat="1" ht="20.25" customHeight="1"/>
    <row r="29" s="17" customFormat="1" ht="20.25" customHeight="1">
      <c r="B29" s="54" t="s">
        <v>46</v>
      </c>
    </row>
    <row r="30" ht="16.5" hidden="1" outlineLevel="1"/>
    <row r="31" spans="2:54" s="18" customFormat="1" ht="16.5" hidden="1" outlineLevel="1">
      <c r="B31" s="18">
        <v>1404729</v>
      </c>
      <c r="C31" s="18">
        <v>665008</v>
      </c>
      <c r="D31" s="18">
        <v>739721</v>
      </c>
      <c r="E31" s="18">
        <v>5129</v>
      </c>
      <c r="F31" s="18">
        <v>4632</v>
      </c>
      <c r="G31" s="18">
        <v>5129</v>
      </c>
      <c r="H31" s="18">
        <v>4830</v>
      </c>
      <c r="I31" s="18">
        <v>5438</v>
      </c>
      <c r="J31" s="18">
        <v>5107</v>
      </c>
      <c r="K31" s="18">
        <v>5393</v>
      </c>
      <c r="L31" s="18">
        <v>5161</v>
      </c>
      <c r="M31" s="18">
        <v>5671</v>
      </c>
      <c r="N31" s="18">
        <v>5602</v>
      </c>
      <c r="O31" s="18">
        <v>28984</v>
      </c>
      <c r="P31" s="18">
        <v>27739</v>
      </c>
      <c r="Q31" s="18">
        <v>31254</v>
      </c>
      <c r="R31" s="18">
        <v>29953</v>
      </c>
      <c r="S31" s="18">
        <v>33001</v>
      </c>
      <c r="T31" s="18">
        <v>30771</v>
      </c>
      <c r="U31" s="18">
        <v>29435</v>
      </c>
      <c r="V31" s="18">
        <v>26984</v>
      </c>
      <c r="W31" s="18">
        <v>30712</v>
      </c>
      <c r="X31" s="18">
        <v>29022</v>
      </c>
      <c r="Y31" s="19">
        <v>34766</v>
      </c>
      <c r="Z31" s="18">
        <v>34590</v>
      </c>
      <c r="AA31" s="18">
        <v>40501</v>
      </c>
      <c r="AB31" s="18">
        <v>40469</v>
      </c>
      <c r="AC31" s="18">
        <v>48496</v>
      </c>
      <c r="AD31" s="18">
        <v>48104</v>
      </c>
      <c r="AE31" s="18">
        <v>40040</v>
      </c>
      <c r="AF31" s="18">
        <v>42825</v>
      </c>
      <c r="AG31" s="18">
        <v>38271</v>
      </c>
      <c r="AH31" s="18">
        <v>40640</v>
      </c>
      <c r="AI31" s="18">
        <v>41351</v>
      </c>
      <c r="AJ31" s="18">
        <v>44542</v>
      </c>
      <c r="AK31" s="18">
        <v>50542</v>
      </c>
      <c r="AL31" s="18">
        <v>53368</v>
      </c>
      <c r="AM31" s="18">
        <v>59131</v>
      </c>
      <c r="AN31" s="18">
        <v>65358</v>
      </c>
      <c r="AO31" s="18">
        <v>44034</v>
      </c>
      <c r="AP31" s="18">
        <v>53419</v>
      </c>
      <c r="AQ31" s="18">
        <v>34378</v>
      </c>
      <c r="AR31" s="18">
        <v>46823</v>
      </c>
      <c r="AS31" s="18">
        <v>27004</v>
      </c>
      <c r="AT31" s="18">
        <v>43465</v>
      </c>
      <c r="AU31" s="18">
        <v>15128</v>
      </c>
      <c r="AV31" s="18">
        <v>31161</v>
      </c>
      <c r="AW31" s="18">
        <v>4962</v>
      </c>
      <c r="AX31" s="18">
        <v>16195</v>
      </c>
      <c r="AY31" s="18">
        <v>1091</v>
      </c>
      <c r="AZ31" s="18">
        <v>5713</v>
      </c>
      <c r="BA31" s="18">
        <v>5167</v>
      </c>
      <c r="BB31" s="18">
        <v>3248</v>
      </c>
    </row>
    <row r="32" ht="16.5" hidden="1" outlineLevel="1"/>
    <row r="33" ht="16.5" hidden="1" outlineLevel="1"/>
    <row r="34" ht="16.5" hidden="1" outlineLevel="1"/>
    <row r="35" spans="2:54" ht="16.5" hidden="1" outlineLevel="1">
      <c r="B35" s="55" t="str">
        <f>IF(B8=SUM(B12:B26),"○","×")</f>
        <v>○</v>
      </c>
      <c r="C35" s="55" t="str">
        <f aca="true" t="shared" si="9" ref="C35:BB35">IF(C8=SUM(C12:C26),"○","×")</f>
        <v>○</v>
      </c>
      <c r="D35" s="55" t="str">
        <f t="shared" si="9"/>
        <v>○</v>
      </c>
      <c r="E35" s="55" t="str">
        <f t="shared" si="9"/>
        <v>○</v>
      </c>
      <c r="F35" s="55" t="str">
        <f t="shared" si="9"/>
        <v>○</v>
      </c>
      <c r="G35" s="55" t="str">
        <f t="shared" si="9"/>
        <v>○</v>
      </c>
      <c r="H35" s="55" t="str">
        <f t="shared" si="9"/>
        <v>○</v>
      </c>
      <c r="I35" s="55" t="str">
        <f t="shared" si="9"/>
        <v>○</v>
      </c>
      <c r="J35" s="55" t="str">
        <f t="shared" si="9"/>
        <v>○</v>
      </c>
      <c r="K35" s="55" t="str">
        <f t="shared" si="9"/>
        <v>○</v>
      </c>
      <c r="L35" s="55" t="str">
        <f t="shared" si="9"/>
        <v>○</v>
      </c>
      <c r="M35" s="55" t="str">
        <f t="shared" si="9"/>
        <v>○</v>
      </c>
      <c r="N35" s="55" t="str">
        <f t="shared" si="9"/>
        <v>○</v>
      </c>
      <c r="O35" s="55" t="str">
        <f t="shared" si="9"/>
        <v>○</v>
      </c>
      <c r="P35" s="55" t="str">
        <f t="shared" si="9"/>
        <v>○</v>
      </c>
      <c r="Q35" s="55" t="str">
        <f t="shared" si="9"/>
        <v>○</v>
      </c>
      <c r="R35" s="55" t="str">
        <f t="shared" si="9"/>
        <v>○</v>
      </c>
      <c r="S35" s="55" t="str">
        <f t="shared" si="9"/>
        <v>○</v>
      </c>
      <c r="T35" s="55" t="str">
        <f t="shared" si="9"/>
        <v>○</v>
      </c>
      <c r="U35" s="55" t="str">
        <f t="shared" si="9"/>
        <v>○</v>
      </c>
      <c r="V35" s="55" t="str">
        <f t="shared" si="9"/>
        <v>○</v>
      </c>
      <c r="W35" s="55" t="str">
        <f t="shared" si="9"/>
        <v>○</v>
      </c>
      <c r="X35" s="55" t="str">
        <f t="shared" si="9"/>
        <v>○</v>
      </c>
      <c r="Y35" s="55" t="str">
        <f t="shared" si="9"/>
        <v>○</v>
      </c>
      <c r="Z35" s="55" t="str">
        <f t="shared" si="9"/>
        <v>○</v>
      </c>
      <c r="AA35" s="55" t="str">
        <f t="shared" si="9"/>
        <v>○</v>
      </c>
      <c r="AB35" s="55" t="str">
        <f t="shared" si="9"/>
        <v>○</v>
      </c>
      <c r="AC35" s="55" t="str">
        <f t="shared" si="9"/>
        <v>○</v>
      </c>
      <c r="AD35" s="55" t="str">
        <f t="shared" si="9"/>
        <v>○</v>
      </c>
      <c r="AE35" s="55" t="str">
        <f t="shared" si="9"/>
        <v>○</v>
      </c>
      <c r="AF35" s="55" t="str">
        <f t="shared" si="9"/>
        <v>○</v>
      </c>
      <c r="AG35" s="55" t="str">
        <f t="shared" si="9"/>
        <v>○</v>
      </c>
      <c r="AH35" s="55" t="str">
        <f t="shared" si="9"/>
        <v>○</v>
      </c>
      <c r="AI35" s="55" t="str">
        <f t="shared" si="9"/>
        <v>○</v>
      </c>
      <c r="AJ35" s="55" t="str">
        <f t="shared" si="9"/>
        <v>○</v>
      </c>
      <c r="AK35" s="55" t="str">
        <f t="shared" si="9"/>
        <v>○</v>
      </c>
      <c r="AL35" s="55" t="str">
        <f t="shared" si="9"/>
        <v>○</v>
      </c>
      <c r="AM35" s="55" t="str">
        <f t="shared" si="9"/>
        <v>○</v>
      </c>
      <c r="AN35" s="55" t="str">
        <f t="shared" si="9"/>
        <v>○</v>
      </c>
      <c r="AO35" s="55" t="str">
        <f t="shared" si="9"/>
        <v>○</v>
      </c>
      <c r="AP35" s="55" t="str">
        <f t="shared" si="9"/>
        <v>○</v>
      </c>
      <c r="AQ35" s="55" t="str">
        <f t="shared" si="9"/>
        <v>○</v>
      </c>
      <c r="AR35" s="55" t="str">
        <f t="shared" si="9"/>
        <v>○</v>
      </c>
      <c r="AS35" s="55" t="str">
        <f t="shared" si="9"/>
        <v>○</v>
      </c>
      <c r="AT35" s="55" t="str">
        <f t="shared" si="9"/>
        <v>○</v>
      </c>
      <c r="AU35" s="55" t="str">
        <f t="shared" si="9"/>
        <v>○</v>
      </c>
      <c r="AV35" s="55" t="str">
        <f t="shared" si="9"/>
        <v>○</v>
      </c>
      <c r="AW35" s="55" t="str">
        <f t="shared" si="9"/>
        <v>○</v>
      </c>
      <c r="AX35" s="55" t="str">
        <f t="shared" si="9"/>
        <v>○</v>
      </c>
      <c r="AY35" s="55" t="str">
        <f t="shared" si="9"/>
        <v>○</v>
      </c>
      <c r="AZ35" s="55" t="str">
        <f t="shared" si="9"/>
        <v>○</v>
      </c>
      <c r="BA35" s="55" t="str">
        <f t="shared" si="9"/>
        <v>○</v>
      </c>
      <c r="BB35" s="55" t="str">
        <f t="shared" si="9"/>
        <v>○</v>
      </c>
    </row>
    <row r="36" ht="16.5" collapsed="1"/>
    <row r="37" spans="1:2" ht="16.5">
      <c r="A37" s="3"/>
      <c r="B37" s="3"/>
    </row>
    <row r="53" ht="16.5">
      <c r="A53" s="3"/>
    </row>
    <row r="54" ht="16.5">
      <c r="A54" s="3"/>
    </row>
    <row r="55" ht="16.5">
      <c r="A55" s="3"/>
    </row>
    <row r="56" ht="16.5">
      <c r="A56" s="3"/>
    </row>
    <row r="57" ht="16.5">
      <c r="A57" s="3"/>
    </row>
  </sheetData>
  <sheetProtection/>
  <mergeCells count="27">
    <mergeCell ref="A3:A6"/>
    <mergeCell ref="B3:D5"/>
    <mergeCell ref="E3:F5"/>
    <mergeCell ref="G3:H5"/>
    <mergeCell ref="Q3:R5"/>
    <mergeCell ref="S3:T5"/>
    <mergeCell ref="U3:V5"/>
    <mergeCell ref="W3:X5"/>
    <mergeCell ref="I3:J5"/>
    <mergeCell ref="K3:L5"/>
    <mergeCell ref="M3:N5"/>
    <mergeCell ref="O3:P5"/>
    <mergeCell ref="AG3:AH5"/>
    <mergeCell ref="AI3:AJ5"/>
    <mergeCell ref="AK3:AL5"/>
    <mergeCell ref="AM3:AN5"/>
    <mergeCell ref="Y3:Z5"/>
    <mergeCell ref="AA3:AB5"/>
    <mergeCell ref="AC3:AD5"/>
    <mergeCell ref="AE3:AF5"/>
    <mergeCell ref="AW3:AX5"/>
    <mergeCell ref="AY3:AZ5"/>
    <mergeCell ref="BA3:BB5"/>
    <mergeCell ref="AO3:AP5"/>
    <mergeCell ref="AQ3:AR5"/>
    <mergeCell ref="AS3:AT5"/>
    <mergeCell ref="AU3:AV5"/>
  </mergeCells>
  <printOptions horizontalCentered="1"/>
  <pageMargins left="0.5118110236220472" right="0.5118110236220472" top="0.5905511811023623" bottom="0.3937007874015748" header="0.5118110236220472" footer="0.5118110236220472"/>
  <pageSetup fitToHeight="1" fitToWidth="1" horizontalDpi="300" verticalDpi="3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人口動態１から９</dc:title>
  <dc:subject/>
  <dc:creator>PC-9821AS/U2</dc:creator>
  <cp:keywords/>
  <dc:description/>
  <cp:lastModifiedBy>Administrator</cp:lastModifiedBy>
  <cp:lastPrinted>2018-05-10T11:21:24Z</cp:lastPrinted>
  <dcterms:created xsi:type="dcterms:W3CDTF">1996-12-11T19:01:50Z</dcterms:created>
  <dcterms:modified xsi:type="dcterms:W3CDTF">2023-02-17T08:13:21Z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