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3_決算関係\⑧公会計関係（４表）\③資料・照会・その他\R05\（未）230923【山口県市町課】（再出力完了のご連絡）令和３年度財政状況資料集の作成について（2回目・地方公会計関係）\回答用\提出分（結合後）\"/>
    </mc:Choice>
  </mc:AlternateContent>
  <bookViews>
    <workbookView xWindow="0" yWindow="0" windowWidth="15360" windowHeight="7635" tabRatio="83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BY41" i="7"/>
  <c r="BW41" i="7" s="1"/>
  <c r="BE41" i="7"/>
  <c r="AM41" i="7"/>
  <c r="U41" i="7"/>
  <c r="E41" i="7"/>
  <c r="C41" i="7"/>
  <c r="DG40" i="7"/>
  <c r="CQ40" i="7"/>
  <c r="BY40" i="7"/>
  <c r="BW40" i="7" s="1"/>
  <c r="BE40" i="7"/>
  <c r="AM40" i="7"/>
  <c r="U40" i="7"/>
  <c r="E40" i="7"/>
  <c r="C40" i="7"/>
  <c r="DG39" i="7"/>
  <c r="CQ39" i="7"/>
  <c r="BY39" i="7"/>
  <c r="BW39" i="7" s="1"/>
  <c r="BE39" i="7"/>
  <c r="AM39" i="7"/>
  <c r="W39" i="7"/>
  <c r="E39" i="7"/>
  <c r="C39" i="7" s="1"/>
  <c r="DG38" i="7"/>
  <c r="CQ38" i="7"/>
  <c r="BY38" i="7"/>
  <c r="BE38" i="7"/>
  <c r="AM38" i="7"/>
  <c r="W38" i="7"/>
  <c r="E38" i="7"/>
  <c r="C38" i="7"/>
  <c r="DG37" i="7"/>
  <c r="CQ37" i="7"/>
  <c r="BY37" i="7"/>
  <c r="BE37" i="7"/>
  <c r="AM37" i="7"/>
  <c r="W37" i="7"/>
  <c r="E37" i="7"/>
  <c r="C37" i="7" s="1"/>
  <c r="DG36" i="7"/>
  <c r="CQ36" i="7"/>
  <c r="BY36" i="7"/>
  <c r="BE36" i="7"/>
  <c r="AO36" i="7"/>
  <c r="W36" i="7"/>
  <c r="E36" i="7"/>
  <c r="C36" i="7" s="1"/>
  <c r="DG35" i="7"/>
  <c r="CQ35" i="7"/>
  <c r="BY35" i="7"/>
  <c r="BG35" i="7"/>
  <c r="AO35" i="7"/>
  <c r="W35" i="7"/>
  <c r="E35" i="7"/>
  <c r="C35" i="7"/>
  <c r="DG34" i="7"/>
  <c r="CQ34" i="7"/>
  <c r="BY34" i="7"/>
  <c r="BG34" i="7"/>
  <c r="AO34" i="7"/>
  <c r="W34" i="7"/>
  <c r="E34" i="7"/>
  <c r="C34" i="7" s="1"/>
  <c r="U34" i="7" l="1"/>
  <c r="U35" i="7" s="1"/>
  <c r="U36" i="7" s="1"/>
  <c r="U37" i="7" l="1"/>
  <c r="U38" i="7" s="1"/>
  <c r="U39" i="7" s="1"/>
  <c r="AM34" i="7" l="1"/>
  <c r="AM35" i="7" l="1"/>
  <c r="AM36" i="7" l="1"/>
  <c r="BE34" i="7" s="1"/>
  <c r="BE35" i="7" s="1"/>
  <c r="CO34" i="7"/>
  <c r="CO35" i="7" s="1"/>
  <c r="CO36" i="7" s="1"/>
  <c r="CO37" i="7" s="1"/>
  <c r="CO38" i="7" s="1"/>
  <c r="CO39" i="7" s="1"/>
  <c r="CO40" i="7" s="1"/>
  <c r="CO41" i="7" s="1"/>
  <c r="BW34" i="7"/>
  <c r="BW35" i="7" s="1"/>
  <c r="BW36" i="7" s="1"/>
  <c r="BW37" i="7" s="1"/>
  <c r="BW38" i="7" s="1"/>
</calcChain>
</file>

<file path=xl/sharedStrings.xml><?xml version="1.0" encoding="utf-8"?>
<sst xmlns="http://schemas.openxmlformats.org/spreadsheetml/2006/main" count="1136" uniqueCount="566">
  <si>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</si>
  <si>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</si>
  <si>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</si>
  <si>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</si>
  <si>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</si>
  <si>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</si>
  <si>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</si>
  <si>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</si>
  <si>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</si>
  <si>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</si>
  <si>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</si>
  <si>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</si>
  <si>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</si>
  <si>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</si>
  <si>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</si>
  <si>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</si>
  <si>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H28年度以降マイナスを維持し指数なしとなっているが、今後庁舎建設に伴う公債費の増や、庁舎建設基金の取崩しにより、数値の悪化が見込まれる。有形固定資産減価償却率については、類似団体と比べると同水準ではあるが、多くの公共施設等の老朽化が進んでおり、今後一斉に更新時期を迎えることが予測されるため、ライフサイクルコストの縮減や事業実施の適正化を図る。</t>
    <phoneticPr fontId="5"/>
  </si>
  <si>
    <t>実質公債比率は、前年と同値であり、将来負担比率についてH28年度以降はマイナスを維持し指数なしとなるが、今後庁舎建設に伴う公債費の増や、庁舎建設基金の取崩しにより、それぞれの数値の悪化が見込まれる。今後も事業実施の適正化を図り、財政の健全化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</si>
  <si>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</si>
  <si>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</si>
  <si>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</si>
  <si>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</si>
  <si>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</si>
  <si>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</si>
  <si>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</si>
  <si>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</si>
  <si>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</si>
  <si>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</si>
  <si>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</si>
  <si>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</si>
  <si>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</si>
  <si>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</si>
  <si>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</si>
  <si>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</si>
  <si>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</si>
  <si>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</si>
  <si>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</si>
  <si>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</si>
  <si>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</si>
  <si>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</si>
  <si>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</si>
  <si>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</si>
  <si>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</si>
  <si>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</si>
  <si>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</si>
  <si>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</si>
  <si>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</si>
  <si>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</si>
  <si>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</si>
  <si>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</si>
  <si>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</si>
  <si>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</si>
  <si>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</si>
  <si>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</si>
  <si>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</si>
  <si>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</si>
  <si>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</si>
  <si>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</si>
  <si>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</si>
  <si>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</si>
  <si>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</si>
  <si>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</si>
  <si>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</si>
  <si>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</si>
  <si>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</si>
  <si>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</si>
  <si>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</si>
  <si>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</si>
  <si>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</si>
  <si>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</si>
  <si>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</si>
  <si>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</si>
  <si>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</si>
  <si>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</si>
  <si>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</si>
  <si>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</si>
  <si>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</si>
  <si>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</si>
  <si>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</si>
  <si>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</si>
  <si>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</si>
  <si>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</si>
  <si>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</si>
  <si>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</si>
  <si>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</si>
  <si>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</si>
  <si>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うち日本人(％)</t>
    <phoneticPr fontId="5"/>
  </si>
  <si>
    <t>-0.7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</si>
  <si>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</si>
  <si>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</si>
  <si>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</si>
  <si>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</si>
  <si>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</si>
  <si>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</si>
  <si>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</si>
  <si>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</si>
  <si>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</si>
  <si>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</si>
  <si>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</si>
  <si>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</si>
  <si>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</si>
  <si>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</si>
  <si>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</si>
  <si>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</si>
  <si>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</si>
  <si>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</si>
  <si>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</si>
  <si>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</si>
  <si>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</si>
  <si>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</si>
  <si>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</si>
  <si>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</si>
  <si>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</si>
  <si>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</si>
  <si>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</si>
  <si>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</si>
  <si>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</si>
  <si>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</si>
  <si>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</si>
  <si>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</si>
  <si>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</si>
  <si>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</si>
  <si>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</si>
  <si>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</si>
  <si>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</si>
  <si>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</si>
  <si>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</si>
  <si>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</si>
  <si>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</si>
  <si>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</si>
  <si>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</si>
  <si>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</si>
  <si>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</si>
  <si>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</si>
  <si>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</si>
  <si>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</si>
  <si>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</si>
  <si>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</si>
  <si>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</si>
  <si>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</si>
  <si>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</si>
  <si>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</si>
  <si>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</si>
  <si>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</si>
  <si>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</si>
  <si>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</si>
  <si>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</si>
  <si>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</si>
  <si>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山口県防府市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</si>
  <si>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</si>
  <si>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</si>
  <si>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</si>
  <si>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</si>
  <si>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</si>
  <si>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</si>
  <si>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</si>
  <si>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</si>
  <si>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</si>
  <si>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</si>
  <si>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</si>
  <si>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</si>
  <si>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</si>
  <si>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</si>
  <si>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</si>
  <si>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</si>
  <si>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</si>
  <si>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</si>
  <si>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</si>
  <si>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</si>
  <si>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</si>
  <si>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</si>
  <si>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</si>
  <si>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</si>
  <si>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</si>
  <si>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</si>
  <si>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</si>
  <si>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</si>
  <si>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</si>
  <si>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</si>
  <si>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</si>
  <si>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</si>
  <si>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</si>
  <si>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</si>
  <si>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</si>
  <si>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</si>
  <si>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</si>
  <si>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</si>
  <si>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</si>
  <si>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</si>
  <si>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</si>
  <si>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</si>
  <si>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</si>
  <si>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</si>
  <si>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</si>
  <si>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</si>
  <si>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</si>
  <si>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</si>
  <si>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</si>
  <si>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</si>
  <si>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</si>
  <si>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</si>
  <si>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</si>
  <si>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</si>
  <si>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</si>
  <si>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</si>
  <si>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</si>
  <si>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</si>
  <si>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</si>
  <si>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</si>
  <si>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</si>
  <si>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</si>
  <si>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</si>
  <si>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</si>
  <si>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</si>
  <si>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</si>
  <si>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</si>
  <si>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</si>
  <si>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</si>
  <si>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</si>
  <si>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</si>
  <si>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</si>
  <si>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</si>
  <si>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</si>
  <si>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</si>
  <si>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</si>
  <si>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</si>
  <si>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</si>
  <si>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</si>
  <si>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</si>
  <si>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</si>
  <si>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</si>
  <si>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</si>
  <si>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</si>
  <si>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</si>
  <si>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</si>
  <si>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</si>
  <si>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</si>
  <si>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</si>
  <si>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</si>
  <si>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</si>
  <si>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</si>
  <si>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</si>
  <si>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</si>
  <si>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</si>
  <si>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</si>
  <si>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</si>
  <si>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</si>
  <si>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</si>
  <si>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</si>
  <si>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</si>
  <si>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</si>
  <si>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</si>
  <si>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</si>
  <si>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</si>
  <si>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</si>
  <si>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</si>
  <si>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</si>
  <si>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</si>
  <si>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</si>
  <si>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</si>
  <si>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</si>
  <si>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</si>
  <si>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</si>
  <si>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</si>
  <si>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</si>
  <si>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</si>
  <si>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</si>
  <si>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</si>
  <si>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</si>
  <si>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</si>
  <si>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</si>
  <si>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</si>
  <si>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</si>
  <si>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</si>
  <si>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</si>
  <si>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</si>
  <si>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</si>
  <si>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</si>
  <si>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</si>
  <si>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</si>
  <si>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</si>
  <si>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</si>
  <si>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</si>
  <si>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</si>
  <si>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</si>
  <si>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</si>
  <si>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</si>
  <si>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</si>
  <si>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</si>
  <si>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</si>
  <si>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</si>
  <si>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</si>
  <si>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</si>
  <si>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</si>
  <si>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</si>
  <si>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</si>
  <si>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</si>
  <si>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</si>
  <si>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</si>
  <si>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</si>
  <si>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</si>
  <si>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</si>
  <si>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</si>
  <si>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山口県防府市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</si>
  <si>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</si>
  <si>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</si>
  <si>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</si>
  <si>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</si>
  <si>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</si>
  <si>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</si>
  <si>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</si>
  <si>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</si>
  <si>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</si>
  <si>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</si>
  <si>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</si>
  <si>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</si>
  <si>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</si>
  <si>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</si>
  <si>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</si>
  <si>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</si>
  <si>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</si>
  <si>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</si>
  <si>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</si>
  <si>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</si>
  <si>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防府市農業公社</t>
  </si>
  <si>
    <t>-</t>
    <phoneticPr fontId="2"/>
  </si>
  <si>
    <t>防府水道センター</t>
  </si>
  <si>
    <t>-</t>
  </si>
  <si>
    <t>防府市文化振興財団</t>
  </si>
  <si>
    <t>山口・防府地域工芸・地場産業振興センター</t>
  </si>
  <si>
    <t>野島海運</t>
  </si>
  <si>
    <t>〇</t>
    <phoneticPr fontId="2"/>
  </si>
  <si>
    <t>防府市土地開発公社</t>
  </si>
  <si>
    <t>防府地域振興</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</si>
  <si>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</si>
  <si>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</si>
  <si>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</si>
  <si>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</si>
  <si>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</si>
  <si>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</si>
  <si>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</si>
  <si>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</si>
  <si>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</si>
  <si>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</si>
  <si>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</si>
  <si>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</si>
  <si>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</si>
  <si>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</si>
  <si>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</si>
  <si>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</si>
  <si>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</si>
  <si>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</si>
  <si>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</si>
  <si>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</si>
  <si>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</si>
  <si>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</si>
  <si>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</si>
  <si>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</si>
  <si>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</si>
  <si>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</si>
  <si>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</si>
  <si>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</si>
  <si>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</si>
  <si>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</si>
  <si>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</si>
  <si>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</si>
  <si>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</si>
  <si>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</si>
  <si>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</si>
  <si>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</si>
  <si>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</si>
  <si>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</si>
  <si>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</si>
  <si>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</si>
  <si>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</si>
  <si>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</si>
  <si>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</si>
  <si>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</si>
  <si>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</si>
  <si>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</si>
  <si>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</si>
  <si>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</si>
  <si>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</si>
  <si>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</si>
  <si>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</si>
  <si>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</si>
  <si>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</si>
  <si>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</si>
  <si>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</si>
  <si>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</si>
  <si>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</si>
  <si>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</si>
  <si>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</si>
  <si>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</si>
  <si>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</si>
  <si>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</si>
  <si>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</si>
  <si>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</si>
  <si>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</si>
  <si>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</si>
  <si>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</si>
  <si>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</si>
  <si>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</si>
  <si>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</si>
  <si>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</si>
  <si>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</si>
  <si>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</si>
  <si>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</si>
  <si>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</si>
  <si>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</si>
  <si>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</si>
  <si>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</si>
  <si>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</si>
  <si>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</si>
  <si>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</si>
  <si>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</si>
  <si>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</si>
  <si>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</si>
  <si>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</si>
  <si>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</si>
  <si>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</si>
  <si>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</si>
  <si>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</si>
  <si>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</si>
  <si>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</si>
  <si>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</si>
  <si>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</si>
  <si>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</si>
  <si>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</si>
  <si>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</si>
  <si>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</si>
  <si>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</si>
  <si>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</si>
  <si>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</si>
  <si>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</si>
  <si>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</si>
  <si>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</si>
  <si>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</si>
  <si>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</si>
  <si>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</si>
  <si>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</si>
  <si>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</si>
  <si>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</si>
  <si>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</si>
  <si>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</si>
  <si>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</si>
  <si>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</si>
  <si>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</si>
  <si>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</si>
  <si>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</si>
  <si>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</si>
  <si>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</si>
  <si>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</si>
  <si>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</si>
  <si>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</si>
  <si>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</si>
  <si>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</si>
  <si>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</si>
  <si>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</si>
  <si>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</si>
  <si>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</si>
  <si>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</si>
  <si>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</si>
  <si>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</si>
  <si>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</si>
  <si>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</si>
  <si>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</si>
  <si>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</si>
  <si>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</si>
  <si>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</si>
  <si>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</si>
  <si>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</si>
  <si>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</si>
  <si>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</si>
  <si>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</si>
  <si>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</si>
  <si>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</si>
  <si>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</si>
  <si>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</si>
  <si>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</si>
  <si>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</si>
  <si>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</si>
  <si>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</si>
  <si>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</si>
  <si>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</si>
  <si>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</si>
  <si>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</si>
  <si>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</si>
  <si>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</si>
  <si>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</si>
  <si>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</si>
  <si>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</si>
  <si>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</si>
  <si>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</si>
  <si>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</si>
  <si>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</si>
  <si>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</si>
  <si>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</si>
  <si>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</si>
  <si>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</si>
  <si>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4.89</t>
  </si>
  <si>
    <t>▲ 2.96</t>
  </si>
  <si>
    <t>▲ 0.74</t>
  </si>
  <si>
    <t>会計</t>
    <rPh sb="0" eb="2">
      <t>カイケイ</t>
    </rPh>
    <phoneticPr fontId="5"/>
  </si>
  <si>
    <t>水道事業会計</t>
  </si>
  <si>
    <t>一般会計</t>
  </si>
  <si>
    <t>公共下水道事業会計</t>
  </si>
  <si>
    <t>工業用水道事業会計</t>
  </si>
  <si>
    <t>競輪事業特別会計</t>
  </si>
  <si>
    <t>介護保険事業特別会計</t>
  </si>
  <si>
    <t>国民健康保険事業特別会計</t>
  </si>
  <si>
    <t>後期高齢者医療事業特別会計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</si>
  <si>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</si>
  <si>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</si>
  <si>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</si>
  <si>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</si>
  <si>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</si>
  <si>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</si>
  <si>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</si>
  <si>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</si>
  <si>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</si>
  <si>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</si>
  <si>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</si>
  <si>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</si>
  <si>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</si>
  <si>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</si>
  <si>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</si>
  <si>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</si>
  <si>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</si>
  <si>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</si>
  <si>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</si>
  <si>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</si>
  <si>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</si>
  <si>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</si>
  <si>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</si>
  <si>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</si>
  <si>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</si>
  <si>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</si>
  <si>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</si>
  <si>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</si>
  <si>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</si>
  <si>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</si>
  <si>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</si>
  <si>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</si>
  <si>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</si>
  <si>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</si>
  <si>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</si>
  <si>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</si>
  <si>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</si>
  <si>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</si>
  <si>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</si>
  <si>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</si>
  <si>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</si>
  <si>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</si>
  <si>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</si>
  <si>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</si>
  <si>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</si>
  <si>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</si>
  <si>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</si>
  <si>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</si>
  <si>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防府市庁舎建設基金</t>
    <rPh sb="0" eb="3">
      <t>ホウフシ</t>
    </rPh>
    <phoneticPr fontId="5"/>
  </si>
  <si>
    <t>防府市社会福祉事業振興基金</t>
    <rPh sb="0" eb="3">
      <t>ホウフシ</t>
    </rPh>
    <phoneticPr fontId="5"/>
  </si>
  <si>
    <t>防府市ふるさと振興基金</t>
    <rPh sb="0" eb="3">
      <t>ホウフシ</t>
    </rPh>
    <rPh sb="7" eb="9">
      <t>シンコウ</t>
    </rPh>
    <phoneticPr fontId="5"/>
  </si>
  <si>
    <t>防府市成長再生推進基金</t>
    <rPh sb="0" eb="3">
      <t>ホウフシ</t>
    </rPh>
    <rPh sb="3" eb="5">
      <t>セイチョウ</t>
    </rPh>
    <rPh sb="5" eb="7">
      <t>サイセイ</t>
    </rPh>
    <rPh sb="7" eb="9">
      <t>スイシン</t>
    </rPh>
    <rPh sb="9" eb="11">
      <t>キキン</t>
    </rPh>
    <phoneticPr fontId="5"/>
  </si>
  <si>
    <t>防府市緑地管理基金</t>
    <rPh sb="0" eb="3">
      <t>ホウフシ</t>
    </rPh>
    <rPh sb="3" eb="5">
      <t>リョクチ</t>
    </rPh>
    <rPh sb="5" eb="7">
      <t>カンリ</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</si>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</sst>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B4EF-45E2-AB7F-3881E4CE1E3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42720</c:v>
                </c:pt>
                <c:pt idx="1">
                  <c:v>38576</c:v>
                </c:pt>
                <c:pt idx="2">
                  <c:v>61676</c:v>
                </c:pt>
                <c:pt idx="3">
                  <c:v>29303</c:v>
                </c:pt>
                <c:pt idx="4">
                  <c:v>30003</c:v>
                </c:pt>
              </c:numCache>
            </c:numRef>
          </c:val>
          <c:smooth val="0"/>
          <c:extLst>
            <c:ext xmlns:c16="http://schemas.microsoft.com/office/drawing/2014/chart" uri="{C3380CC4-5D6E-409C-BE32-E72D297353CC}">
              <c16:uniqueId val="{00000001-B4EF-45E2-AB7F-3881E4CE1E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5.2</c:v>
                </c:pt>
                <c:pt idx="1">
                  <c:v>4.49</c:v>
                </c:pt>
                <c:pt idx="2">
                  <c:v>4.45</c:v>
                </c:pt>
                <c:pt idx="3">
                  <c:v>8.01</c:v>
                </c:pt>
                <c:pt idx="4">
                  <c:v>6.55</c:v>
                </c:pt>
              </c:numCache>
            </c:numRef>
          </c:val>
          <c:extLst>
            <c:ext xmlns:c16="http://schemas.microsoft.com/office/drawing/2014/chart" uri="{C3380CC4-5D6E-409C-BE32-E72D297353CC}">
              <c16:uniqueId val="{00000000-27C9-44FF-B4F4-79FC7650C64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15.84</c:v>
                </c:pt>
                <c:pt idx="1">
                  <c:v>13.57</c:v>
                </c:pt>
                <c:pt idx="2">
                  <c:v>12.82</c:v>
                </c:pt>
                <c:pt idx="3">
                  <c:v>11.62</c:v>
                </c:pt>
                <c:pt idx="4">
                  <c:v>12.61</c:v>
                </c:pt>
              </c:numCache>
            </c:numRef>
          </c:val>
          <c:extLst>
            <c:ext xmlns:c16="http://schemas.microsoft.com/office/drawing/2014/chart" uri="{C3380CC4-5D6E-409C-BE32-E72D297353CC}">
              <c16:uniqueId val="{00000001-27C9-44FF-B4F4-79FC7650C6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-4.8899999999999997</c:v>
                </c:pt>
                <c:pt idx="1">
                  <c:v>-2.96</c:v>
                </c:pt>
                <c:pt idx="2">
                  <c:v>-0.74</c:v>
                </c:pt>
                <c:pt idx="3">
                  <c:v>2.76</c:v>
                </c:pt>
                <c:pt idx="4">
                  <c:v>0.5</c:v>
                </c:pt>
              </c:numCache>
            </c:numRef>
          </c:val>
          <c:smooth val="0"/>
          <c:extLst>
            <c:ext xmlns:c16="http://schemas.microsoft.com/office/drawing/2014/chart" uri="{C3380CC4-5D6E-409C-BE32-E72D297353CC}">
              <c16:uniqueId val="{00000002-27C9-44FF-B4F4-79FC7650C6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0.19</c:v>
                </c:pt>
                <c:pt idx="2">
                  <c:v>#N/A</c:v>
                </c:pt>
                <c:pt idx="3">
                  <c:v>0.2</c:v>
                </c:pt>
                <c:pt idx="4">
                  <c:v>#N/A</c:v>
                </c:pt>
                <c:pt idx="5">
                  <c:v>0.21</c:v>
                </c:pt>
                <c:pt idx="6">
                  <c:v>#N/A</c:v>
                </c:pt>
                <c:pt idx="7">
                  <c:v>0.21</c:v>
                </c:pt>
                <c:pt idx="8">
                  <c:v>#N/A</c:v>
                </c:pt>
                <c:pt idx="9">
                  <c:v>0.05</c:v>
                </c:pt>
              </c:numCache>
            </c:numRef>
          </c:val>
          <c:extLst>
            <c:ext xmlns:c16="http://schemas.microsoft.com/office/drawing/2014/chart" uri="{C3380CC4-5D6E-409C-BE32-E72D297353CC}">
              <c16:uniqueId val="{00000000-C681-42FA-9AD3-F3C1468711F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81-42FA-9AD3-F3C1468711F9}"/>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0.18</c:v>
                </c:pt>
                <c:pt idx="2">
                  <c:v>#N/A</c:v>
                </c:pt>
                <c:pt idx="3">
                  <c:v>0.21</c:v>
                </c:pt>
                <c:pt idx="4">
                  <c:v>#N/A</c:v>
                </c:pt>
                <c:pt idx="5">
                  <c:v>0.19</c:v>
                </c:pt>
                <c:pt idx="6">
                  <c:v>#N/A</c:v>
                </c:pt>
                <c:pt idx="7">
                  <c:v>0.18</c:v>
                </c:pt>
                <c:pt idx="8">
                  <c:v>#N/A</c:v>
                </c:pt>
                <c:pt idx="9">
                  <c:v>0.16</c:v>
                </c:pt>
              </c:numCache>
            </c:numRef>
          </c:val>
          <c:extLst>
            <c:ext xmlns:c16="http://schemas.microsoft.com/office/drawing/2014/chart" uri="{C3380CC4-5D6E-409C-BE32-E72D297353CC}">
              <c16:uniqueId val="{00000002-C681-42FA-9AD3-F3C1468711F9}"/>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5.73</c:v>
                </c:pt>
                <c:pt idx="2">
                  <c:v>#N/A</c:v>
                </c:pt>
                <c:pt idx="3">
                  <c:v>2.1</c:v>
                </c:pt>
                <c:pt idx="4">
                  <c:v>#N/A</c:v>
                </c:pt>
                <c:pt idx="5">
                  <c:v>2.42</c:v>
                </c:pt>
                <c:pt idx="6">
                  <c:v>#N/A</c:v>
                </c:pt>
                <c:pt idx="7">
                  <c:v>2.73</c:v>
                </c:pt>
                <c:pt idx="8">
                  <c:v>#N/A</c:v>
                </c:pt>
                <c:pt idx="9">
                  <c:v>1.01</c:v>
                </c:pt>
              </c:numCache>
            </c:numRef>
          </c:val>
          <c:extLst>
            <c:ext xmlns:c16="http://schemas.microsoft.com/office/drawing/2014/chart" uri="{C3380CC4-5D6E-409C-BE32-E72D297353CC}">
              <c16:uniqueId val="{00000003-C681-42FA-9AD3-F3C1468711F9}"/>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0.86</c:v>
                </c:pt>
                <c:pt idx="2">
                  <c:v>#N/A</c:v>
                </c:pt>
                <c:pt idx="3">
                  <c:v>1.22</c:v>
                </c:pt>
                <c:pt idx="4">
                  <c:v>#N/A</c:v>
                </c:pt>
                <c:pt idx="5">
                  <c:v>1.06</c:v>
                </c:pt>
                <c:pt idx="6">
                  <c:v>#N/A</c:v>
                </c:pt>
                <c:pt idx="7">
                  <c:v>1.21</c:v>
                </c:pt>
                <c:pt idx="8">
                  <c:v>#N/A</c:v>
                </c:pt>
                <c:pt idx="9">
                  <c:v>1.0900000000000001</c:v>
                </c:pt>
              </c:numCache>
            </c:numRef>
          </c:val>
          <c:extLst>
            <c:ext xmlns:c16="http://schemas.microsoft.com/office/drawing/2014/chart" uri="{C3380CC4-5D6E-409C-BE32-E72D297353CC}">
              <c16:uniqueId val="{00000004-C681-42FA-9AD3-F3C1468711F9}"/>
            </c:ext>
          </c:extLst>
        </c:ser>
        <c:ser>
          <c:idx val="5"/>
          <c:order val="5"/>
          <c:tx>
            <c:strRef>
              <c:f>[1]データシート!$A$32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2.0299999999999998</c:v>
                </c:pt>
                <c:pt idx="2">
                  <c:v>#N/A</c:v>
                </c:pt>
                <c:pt idx="3">
                  <c:v>2.16</c:v>
                </c:pt>
                <c:pt idx="4">
                  <c:v>#N/A</c:v>
                </c:pt>
                <c:pt idx="5">
                  <c:v>2.92</c:v>
                </c:pt>
                <c:pt idx="6">
                  <c:v>#N/A</c:v>
                </c:pt>
                <c:pt idx="7">
                  <c:v>2.4300000000000002</c:v>
                </c:pt>
                <c:pt idx="8">
                  <c:v>#N/A</c:v>
                </c:pt>
                <c:pt idx="9">
                  <c:v>2.33</c:v>
                </c:pt>
              </c:numCache>
            </c:numRef>
          </c:val>
          <c:extLst>
            <c:ext xmlns:c16="http://schemas.microsoft.com/office/drawing/2014/chart" uri="{C3380CC4-5D6E-409C-BE32-E72D297353CC}">
              <c16:uniqueId val="{00000005-C681-42FA-9AD3-F3C1468711F9}"/>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3.46</c:v>
                </c:pt>
                <c:pt idx="2">
                  <c:v>#N/A</c:v>
                </c:pt>
                <c:pt idx="3">
                  <c:v>3.28</c:v>
                </c:pt>
                <c:pt idx="4">
                  <c:v>#N/A</c:v>
                </c:pt>
                <c:pt idx="5">
                  <c:v>3.02</c:v>
                </c:pt>
                <c:pt idx="6">
                  <c:v>#N/A</c:v>
                </c:pt>
                <c:pt idx="7">
                  <c:v>2.79</c:v>
                </c:pt>
                <c:pt idx="8">
                  <c:v>#N/A</c:v>
                </c:pt>
                <c:pt idx="9">
                  <c:v>2.73</c:v>
                </c:pt>
              </c:numCache>
            </c:numRef>
          </c:val>
          <c:extLst>
            <c:ext xmlns:c16="http://schemas.microsoft.com/office/drawing/2014/chart" uri="{C3380CC4-5D6E-409C-BE32-E72D297353CC}">
              <c16:uniqueId val="{00000006-C681-42FA-9AD3-F3C1468711F9}"/>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3.65</c:v>
                </c:pt>
                <c:pt idx="2">
                  <c:v>#N/A</c:v>
                </c:pt>
                <c:pt idx="3">
                  <c:v>3.49</c:v>
                </c:pt>
                <c:pt idx="4">
                  <c:v>#N/A</c:v>
                </c:pt>
                <c:pt idx="5">
                  <c:v>4.3499999999999996</c:v>
                </c:pt>
                <c:pt idx="6">
                  <c:v>#N/A</c:v>
                </c:pt>
                <c:pt idx="7">
                  <c:v>4.72</c:v>
                </c:pt>
                <c:pt idx="8">
                  <c:v>#N/A</c:v>
                </c:pt>
                <c:pt idx="9">
                  <c:v>4.18</c:v>
                </c:pt>
              </c:numCache>
            </c:numRef>
          </c:val>
          <c:extLst>
            <c:ext xmlns:c16="http://schemas.microsoft.com/office/drawing/2014/chart" uri="{C3380CC4-5D6E-409C-BE32-E72D297353CC}">
              <c16:uniqueId val="{00000007-C681-42FA-9AD3-F3C1468711F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5.19</c:v>
                </c:pt>
                <c:pt idx="2">
                  <c:v>#N/A</c:v>
                </c:pt>
                <c:pt idx="3">
                  <c:v>4.49</c:v>
                </c:pt>
                <c:pt idx="4">
                  <c:v>#N/A</c:v>
                </c:pt>
                <c:pt idx="5">
                  <c:v>4.4400000000000004</c:v>
                </c:pt>
                <c:pt idx="6">
                  <c:v>#N/A</c:v>
                </c:pt>
                <c:pt idx="7">
                  <c:v>8.01</c:v>
                </c:pt>
                <c:pt idx="8">
                  <c:v>#N/A</c:v>
                </c:pt>
                <c:pt idx="9">
                  <c:v>6.55</c:v>
                </c:pt>
              </c:numCache>
            </c:numRef>
          </c:val>
          <c:extLst>
            <c:ext xmlns:c16="http://schemas.microsoft.com/office/drawing/2014/chart" uri="{C3380CC4-5D6E-409C-BE32-E72D297353CC}">
              <c16:uniqueId val="{00000008-C681-42FA-9AD3-F3C1468711F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10.59</c:v>
                </c:pt>
                <c:pt idx="2">
                  <c:v>#N/A</c:v>
                </c:pt>
                <c:pt idx="3">
                  <c:v>10.83</c:v>
                </c:pt>
                <c:pt idx="4">
                  <c:v>#N/A</c:v>
                </c:pt>
                <c:pt idx="5">
                  <c:v>9.48</c:v>
                </c:pt>
                <c:pt idx="6">
                  <c:v>#N/A</c:v>
                </c:pt>
                <c:pt idx="7">
                  <c:v>7.81</c:v>
                </c:pt>
                <c:pt idx="8">
                  <c:v>#N/A</c:v>
                </c:pt>
                <c:pt idx="9">
                  <c:v>7.89</c:v>
                </c:pt>
              </c:numCache>
            </c:numRef>
          </c:val>
          <c:extLst>
            <c:ext xmlns:c16="http://schemas.microsoft.com/office/drawing/2014/chart" uri="{C3380CC4-5D6E-409C-BE32-E72D297353CC}">
              <c16:uniqueId val="{00000009-C681-42FA-9AD3-F3C1468711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4037</c:v>
                </c:pt>
                <c:pt idx="5">
                  <c:v>4023</c:v>
                </c:pt>
                <c:pt idx="8">
                  <c:v>3931</c:v>
                </c:pt>
                <c:pt idx="11">
                  <c:v>3943</c:v>
                </c:pt>
                <c:pt idx="14">
                  <c:v>3971</c:v>
                </c:pt>
              </c:numCache>
            </c:numRef>
          </c:val>
          <c:extLst>
            <c:ext xmlns:c16="http://schemas.microsoft.com/office/drawing/2014/chart" uri="{C3380CC4-5D6E-409C-BE32-E72D297353CC}">
              <c16:uniqueId val="{00000000-8E6F-4BC7-AA24-583812F72AB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6F-4BC7-AA24-583812F72AB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c:v>
                </c:pt>
                <c:pt idx="3">
                  <c:v>4</c:v>
                </c:pt>
                <c:pt idx="6">
                  <c:v>0</c:v>
                </c:pt>
                <c:pt idx="9">
                  <c:v>0</c:v>
                </c:pt>
                <c:pt idx="12">
                  <c:v>0</c:v>
                </c:pt>
              </c:numCache>
            </c:numRef>
          </c:val>
          <c:extLst>
            <c:ext xmlns:c16="http://schemas.microsoft.com/office/drawing/2014/chart" uri="{C3380CC4-5D6E-409C-BE32-E72D297353CC}">
              <c16:uniqueId val="{00000002-8E6F-4BC7-AA24-583812F72AB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F-4BC7-AA24-583812F72AB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818</c:v>
                </c:pt>
                <c:pt idx="3">
                  <c:v>816</c:v>
                </c:pt>
                <c:pt idx="6">
                  <c:v>815</c:v>
                </c:pt>
                <c:pt idx="9">
                  <c:v>834</c:v>
                </c:pt>
                <c:pt idx="12">
                  <c:v>831</c:v>
                </c:pt>
              </c:numCache>
            </c:numRef>
          </c:val>
          <c:extLst>
            <c:ext xmlns:c16="http://schemas.microsoft.com/office/drawing/2014/chart" uri="{C3380CC4-5D6E-409C-BE32-E72D297353CC}">
              <c16:uniqueId val="{00000004-8E6F-4BC7-AA24-583812F72AB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F-4BC7-AA24-583812F72AB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6F-4BC7-AA24-583812F72AB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3976</c:v>
                </c:pt>
                <c:pt idx="3">
                  <c:v>3848</c:v>
                </c:pt>
                <c:pt idx="6">
                  <c:v>3845</c:v>
                </c:pt>
                <c:pt idx="9">
                  <c:v>3737</c:v>
                </c:pt>
                <c:pt idx="12">
                  <c:v>3866</c:v>
                </c:pt>
              </c:numCache>
            </c:numRef>
          </c:val>
          <c:extLst>
            <c:ext xmlns:c16="http://schemas.microsoft.com/office/drawing/2014/chart" uri="{C3380CC4-5D6E-409C-BE32-E72D297353CC}">
              <c16:uniqueId val="{00000007-8E6F-4BC7-AA24-583812F72A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764</c:v>
                </c:pt>
                <c:pt idx="2">
                  <c:v>#N/A</c:v>
                </c:pt>
                <c:pt idx="3">
                  <c:v>#N/A</c:v>
                </c:pt>
                <c:pt idx="4">
                  <c:v>645</c:v>
                </c:pt>
                <c:pt idx="5">
                  <c:v>#N/A</c:v>
                </c:pt>
                <c:pt idx="6">
                  <c:v>#N/A</c:v>
                </c:pt>
                <c:pt idx="7">
                  <c:v>729</c:v>
                </c:pt>
                <c:pt idx="8">
                  <c:v>#N/A</c:v>
                </c:pt>
                <c:pt idx="9">
                  <c:v>#N/A</c:v>
                </c:pt>
                <c:pt idx="10">
                  <c:v>628</c:v>
                </c:pt>
                <c:pt idx="11">
                  <c:v>#N/A</c:v>
                </c:pt>
                <c:pt idx="12">
                  <c:v>#N/A</c:v>
                </c:pt>
                <c:pt idx="13">
                  <c:v>726</c:v>
                </c:pt>
                <c:pt idx="14">
                  <c:v>#N/A</c:v>
                </c:pt>
              </c:numCache>
            </c:numRef>
          </c:val>
          <c:smooth val="0"/>
          <c:extLst>
            <c:ext xmlns:c16="http://schemas.microsoft.com/office/drawing/2014/chart" uri="{C3380CC4-5D6E-409C-BE32-E72D297353CC}">
              <c16:uniqueId val="{00000008-8E6F-4BC7-AA24-583812F72A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38794</c:v>
                </c:pt>
                <c:pt idx="5">
                  <c:v>39236</c:v>
                </c:pt>
                <c:pt idx="8">
                  <c:v>39697</c:v>
                </c:pt>
                <c:pt idx="11">
                  <c:v>39817</c:v>
                </c:pt>
                <c:pt idx="14">
                  <c:v>39710</c:v>
                </c:pt>
              </c:numCache>
            </c:numRef>
          </c:val>
          <c:extLst>
            <c:ext xmlns:c16="http://schemas.microsoft.com/office/drawing/2014/chart" uri="{C3380CC4-5D6E-409C-BE32-E72D297353CC}">
              <c16:uniqueId val="{00000000-2F96-4565-A56C-7C9B9AE2ED4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11208</c:v>
                </c:pt>
                <c:pt idx="5">
                  <c:v>11461</c:v>
                </c:pt>
                <c:pt idx="8">
                  <c:v>12262</c:v>
                </c:pt>
                <c:pt idx="11">
                  <c:v>12740</c:v>
                </c:pt>
                <c:pt idx="14">
                  <c:v>13238</c:v>
                </c:pt>
              </c:numCache>
            </c:numRef>
          </c:val>
          <c:extLst>
            <c:ext xmlns:c16="http://schemas.microsoft.com/office/drawing/2014/chart" uri="{C3380CC4-5D6E-409C-BE32-E72D297353CC}">
              <c16:uniqueId val="{00000001-2F96-4565-A56C-7C9B9AE2ED4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10616</c:v>
                </c:pt>
                <c:pt idx="5">
                  <c:v>11507</c:v>
                </c:pt>
                <c:pt idx="8">
                  <c:v>11761</c:v>
                </c:pt>
                <c:pt idx="11">
                  <c:v>12334</c:v>
                </c:pt>
                <c:pt idx="14">
                  <c:v>15380</c:v>
                </c:pt>
              </c:numCache>
            </c:numRef>
          </c:val>
          <c:extLst>
            <c:ext xmlns:c16="http://schemas.microsoft.com/office/drawing/2014/chart" uri="{C3380CC4-5D6E-409C-BE32-E72D297353CC}">
              <c16:uniqueId val="{00000002-2F96-4565-A56C-7C9B9AE2ED4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96-4565-A56C-7C9B9AE2ED4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96-4565-A56C-7C9B9AE2ED4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96-4565-A56C-7C9B9AE2ED4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5768</c:v>
                </c:pt>
                <c:pt idx="3">
                  <c:v>5662</c:v>
                </c:pt>
                <c:pt idx="6">
                  <c:v>5768</c:v>
                </c:pt>
                <c:pt idx="9">
                  <c:v>5543</c:v>
                </c:pt>
                <c:pt idx="12">
                  <c:v>5689</c:v>
                </c:pt>
              </c:numCache>
            </c:numRef>
          </c:val>
          <c:extLst>
            <c:ext xmlns:c16="http://schemas.microsoft.com/office/drawing/2014/chart" uri="{C3380CC4-5D6E-409C-BE32-E72D297353CC}">
              <c16:uniqueId val="{00000006-2F96-4565-A56C-7C9B9AE2ED4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96-4565-A56C-7C9B9AE2ED4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14085</c:v>
                </c:pt>
                <c:pt idx="3">
                  <c:v>13391</c:v>
                </c:pt>
                <c:pt idx="6">
                  <c:v>13284</c:v>
                </c:pt>
                <c:pt idx="9">
                  <c:v>13339</c:v>
                </c:pt>
                <c:pt idx="12">
                  <c:v>13188</c:v>
                </c:pt>
              </c:numCache>
            </c:numRef>
          </c:val>
          <c:extLst>
            <c:ext xmlns:c16="http://schemas.microsoft.com/office/drawing/2014/chart" uri="{C3380CC4-5D6E-409C-BE32-E72D297353CC}">
              <c16:uniqueId val="{00000008-2F96-4565-A56C-7C9B9AE2ED4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366</c:v>
                </c:pt>
                <c:pt idx="3">
                  <c:v>497</c:v>
                </c:pt>
                <c:pt idx="6">
                  <c:v>909</c:v>
                </c:pt>
                <c:pt idx="9">
                  <c:v>881</c:v>
                </c:pt>
                <c:pt idx="12">
                  <c:v>1060</c:v>
                </c:pt>
              </c:numCache>
            </c:numRef>
          </c:val>
          <c:extLst>
            <c:ext xmlns:c16="http://schemas.microsoft.com/office/drawing/2014/chart" uri="{C3380CC4-5D6E-409C-BE32-E72D297353CC}">
              <c16:uniqueId val="{00000009-2F96-4565-A56C-7C9B9AE2ED4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39250</c:v>
                </c:pt>
                <c:pt idx="3">
                  <c:v>39659</c:v>
                </c:pt>
                <c:pt idx="6">
                  <c:v>42327</c:v>
                </c:pt>
                <c:pt idx="9">
                  <c:v>42377</c:v>
                </c:pt>
                <c:pt idx="12">
                  <c:v>42559</c:v>
                </c:pt>
              </c:numCache>
            </c:numRef>
          </c:val>
          <c:extLst>
            <c:ext xmlns:c16="http://schemas.microsoft.com/office/drawing/2014/chart" uri="{C3380CC4-5D6E-409C-BE32-E72D297353CC}">
              <c16:uniqueId val="{0000000A-2F96-4565-A56C-7C9B9AE2E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96-4565-A56C-7C9B9AE2E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2998</c:v>
                </c:pt>
                <c:pt idx="1">
                  <c:v>2780</c:v>
                </c:pt>
                <c:pt idx="2">
                  <c:v>3173</c:v>
                </c:pt>
              </c:numCache>
            </c:numRef>
          </c:val>
          <c:extLst>
            <c:ext xmlns:c16="http://schemas.microsoft.com/office/drawing/2014/chart" uri="{C3380CC4-5D6E-409C-BE32-E72D297353CC}">
              <c16:uniqueId val="{00000000-2588-4587-805A-E2CA5958856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1690</c:v>
                </c:pt>
                <c:pt idx="1">
                  <c:v>1811</c:v>
                </c:pt>
                <c:pt idx="2">
                  <c:v>2750</c:v>
                </c:pt>
              </c:numCache>
            </c:numRef>
          </c:val>
          <c:extLst>
            <c:ext xmlns:c16="http://schemas.microsoft.com/office/drawing/2014/chart" uri="{C3380CC4-5D6E-409C-BE32-E72D297353CC}">
              <c16:uniqueId val="{00000001-2588-4587-805A-E2CA5958856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4379</c:v>
                </c:pt>
                <c:pt idx="1">
                  <c:v>4308</c:v>
                </c:pt>
                <c:pt idx="2">
                  <c:v>4556</c:v>
                </c:pt>
              </c:numCache>
            </c:numRef>
          </c:val>
          <c:extLst>
            <c:ext xmlns:c16="http://schemas.microsoft.com/office/drawing/2014/chart" uri="{C3380CC4-5D6E-409C-BE32-E72D297353CC}">
              <c16:uniqueId val="{00000002-2588-4587-805A-E2CA595885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{AC4922CC-08F4-455B-AA6E-D35129D04FE4}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EF-4634-9A67-B13526319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{A49EBEF2-0362-4B59-8F9E-6E816ADAF475}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EF-4634-9A67-B13526319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{8F9CFDD8-7328-4AFC-93BD-422D22743EB2}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EF-4634-9A67-B13526319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{1777CF40-6336-4EB8-AA30-83A34F25C156}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EF-4634-9A67-B13526319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{E8ACA265-A0DD-4DFB-A72F-A1295401EBD5}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EF-4634-9A67-B135263191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{9F7513F0-5B36-4358-BD51-C910B4B122B6}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EF-4634-9A67-B135263191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{B9F5D2A1-B1A4-4033-BD59-A5A39B17BB6C}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EF-4634-9A67-B135263191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{3B894395-D162-4B04-8EC3-29E756E6813E}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EF-4634-9A67-B135263191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{4BBA1DCD-0D76-4D93-AB13-BD8BF52F622F}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EF-4634-9A67-B13526319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61.4</c:v>
                </c:pt>
                <c:pt idx="16">
                  <c:v>61.3</c:v>
                </c:pt>
                <c:pt idx="24">
                  <c:v>63.1</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0EF-4634-9A67-B135263191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{4BBD118E-D5C2-4B75-8709-15F78B743131}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EF-4634-9A67-B135263191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{9A544773-8F2A-4C27-ACB2-6391203F87FC}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EF-4634-9A67-B13526319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{EB12B66B-2DF1-497B-8432-712C735FB461}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EF-4634-9A67-B13526319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{365A6182-5833-4716-B695-2EBFB04EF301}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EF-4634-9A67-B13526319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{680365D2-A564-41CE-A1CD-82360D9CDE19}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EF-4634-9A67-B135263191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{23987116-C364-483E-A006-E3BE2708AAF8}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EF-4634-9A67-B135263191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{C76F8273-BCB3-465A-9D49-F767FB7CC899}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EF-4634-9A67-B135263191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{43845A51-D751-4396-8D31-7D6615792DFD}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EF-4634-9A67-B135263191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{4051352B-1F5E-45D4-ADE2-C75A81313598}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EF-4634-9A67-B13526319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70EF-4634-9A67-B1352631912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{13F6F648-99C8-45FD-906A-5347C870B9FB}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422-498D-9528-BD9131D6B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{5B0A96FA-626C-454E-8E05-5BE532BB366D}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22-498D-9528-BD9131D6B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{4DC45566-A7B6-482A-A59A-ED6300FEA5C4}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22-498D-9528-BD9131D6B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{B65418D4-ACA7-475B-A474-2F40A0E8E61D}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22-498D-9528-BD9131D6B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{88135B00-7EB9-4801-8C1B-D3D9ECB034D4}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22-498D-9528-BD9131D6BF5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{5D48082B-1B66-4295-911E-5AA32ECBA58C}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422-498D-9528-BD9131D6BF5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{FAE0A5B4-154F-46CF-B862-985524E4CD95}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422-498D-9528-BD9131D6BF5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{DFD15E73-658F-4DA4-A8FD-A57D1F27822B}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422-498D-9528-BD9131D6BF5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{5483E7BB-7C55-4280-AF59-FFB61B29B5D5}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422-498D-9528-BD9131D6B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c:v>
                </c:pt>
                <c:pt idx="16">
                  <c:v>3.5</c:v>
                </c:pt>
                <c:pt idx="24">
                  <c:v>3.2</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22-498D-9528-BD9131D6B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{1BCD787F-E84D-4345-B44E-2810DC22E9A6}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422-498D-9528-BD9131D6B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{289125C2-DEDB-46E4-832C-584CF0718CB3}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22-498D-9528-BD9131D6B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{317E0549-0DB8-4EF6-84C4-F08842BF1029}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22-498D-9528-BD9131D6B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{162254F1-AD83-4AD4-B3E5-85400F13C634}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22-498D-9528-BD9131D6B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{09B024CF-FCB5-4858-8732-DC17B8B4C483}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22-498D-9528-BD9131D6BF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{741C72E3-FEBE-4441-A601-50EBDE7D19D2}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422-498D-9528-BD9131D6BF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{68162D60-34EB-47F7-AF0C-EC87F7DB4778}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422-498D-9528-BD9131D6BF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{BC4841FD-0BD8-4200-8064-8FAD2674D1E1}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422-498D-9528-BD9131D6BF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{3C8A2EC2-77FC-450A-82DB-67EED959B560}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422-498D-9528-BD9131D6B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422-498D-9528-BD9131D6BF50}"/>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新型コロナウイルスの影響に伴う市民税の減などにより基準財政収入額が減少するとともに、地域デジタル社会推進費が皆増したことなどにより基準財政需要額が増加したため、前年度から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高い数値となっているが、今後も市税収入等の歳入の確保に努める。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地方交付税や地方特例交付金、臨時財政対策債の増により、前年度に比べ</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％高い数値となっており、少子高齢化に伴う社会保障経費は今後も増加が予想されるため、市税収入等の一般財源の確保に努める。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391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29464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113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53594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451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66</xdr:row>
      <xdr:rowOff>164592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692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統計調査</a:t>
          </a:r>
          <a:r>
            <a:rPr kumimoji="1" lang="en-US" altLang="ja-JP" sz="1300">
              <a:latin typeface="ＭＳ Ｐゴシック" panose="020B0600070205080204" pitchFamily="50" charset="-128"/>
              <a:ea typeface="ＭＳ Ｐゴシック" panose="020B0600070205080204" pitchFamily="50" charset="-128"/>
            </a:rPr>
            <a:t>32526</a:t>
          </a:r>
          <a:r>
            <a:rPr kumimoji="1" lang="ja-JP" altLang="en-US" sz="1300">
              <a:latin typeface="ＭＳ Ｐゴシック" panose="020B0600070205080204" pitchFamily="50" charset="-128"/>
              <a:ea typeface="ＭＳ Ｐゴシック" panose="020B0600070205080204" pitchFamily="50" charset="-128"/>
            </a:rPr>
            <a:t>業務の減などにより人件費は減となったものの、新型コロナウイルスワクチン接種事業の実施などにより、物件費が増加したことから、前年度と比べ、</a:t>
          </a:r>
          <a:r>
            <a:rPr kumimoji="1" lang="en-US" altLang="ja-JP" sz="1300">
              <a:latin typeface="ＭＳ Ｐゴシック" panose="020B0600070205080204" pitchFamily="50" charset="-128"/>
              <a:ea typeface="ＭＳ Ｐゴシック" panose="020B0600070205080204" pitchFamily="50" charset="-128"/>
            </a:rPr>
            <a:t>4,928</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14,484</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75261</xdr:rowOff>
    </xdr:from>
    <xdr:to>
      <xdr:col>23</xdr:col>
      <xdr:colOff>133350</xdr:colOff>
      <xdr:row>81</xdr:row>
      <xdr:rowOff>160198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2711"/>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79490</xdr:rowOff>
    </xdr:from>
    <xdr:to>
      <xdr:col>19</xdr:col>
      <xdr:colOff>133350</xdr:colOff>
      <xdr:row>81</xdr:row>
      <xdr:rowOff>75261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95490"/>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62219</xdr:rowOff>
    </xdr:from>
    <xdr:to>
      <xdr:col>15</xdr:col>
      <xdr:colOff>82550</xdr:colOff>
      <xdr:row>80</xdr:row>
      <xdr:rowOff>79490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78219"/>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62219</xdr:rowOff>
    </xdr:from>
    <xdr:to>
      <xdr:col>11</xdr:col>
      <xdr:colOff>31750</xdr:colOff>
      <xdr:row>80</xdr:row>
      <xdr:rowOff>66477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78219"/>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109398</xdr:rowOff>
    </xdr:from>
    <xdr:to>
      <xdr:col>23</xdr:col>
      <xdr:colOff>184150</xdr:colOff>
      <xdr:row>82</xdr:row>
      <xdr:rowOff>39548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125925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24461</xdr:rowOff>
    </xdr:from>
    <xdr:to>
      <xdr:col>19</xdr:col>
      <xdr:colOff>184150</xdr:colOff>
      <xdr:row>81</xdr:row>
      <xdr:rowOff>126061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136238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28690</xdr:rowOff>
    </xdr:from>
    <xdr:to>
      <xdr:col>15</xdr:col>
      <xdr:colOff>133350</xdr:colOff>
      <xdr:row>80</xdr:row>
      <xdr:rowOff>130290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140467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1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11419</xdr:rowOff>
    </xdr:from>
    <xdr:to>
      <xdr:col>11</xdr:col>
      <xdr:colOff>82550</xdr:colOff>
      <xdr:row>80</xdr:row>
      <xdr:rowOff>113019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123196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15677</xdr:rowOff>
    </xdr:from>
    <xdr:to>
      <xdr:col>7</xdr:col>
      <xdr:colOff>31750</xdr:colOff>
      <xdr:row>80</xdr:row>
      <xdr:rowOff>117277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127454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％の増となっており、類似団体平均に比べても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人増となっているものの、類似団体平均に比べ、</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引き続き、定員適正化計画に基づいて、事務の民間委託や統廃合を実施し、定員の適正化に努める。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83058</xdr:rowOff>
    </xdr:from>
    <xdr:to>
      <xdr:col>81</xdr:col>
      <xdr:colOff>44450</xdr:colOff>
      <xdr:row>62</xdr:row>
      <xdr:rowOff>97536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129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78232</xdr:rowOff>
    </xdr:from>
    <xdr:to>
      <xdr:col>77</xdr:col>
      <xdr:colOff>44450</xdr:colOff>
      <xdr:row>62</xdr:row>
      <xdr:rowOff>83058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58928</xdr:rowOff>
    </xdr:from>
    <xdr:to>
      <xdr:col>72</xdr:col>
      <xdr:colOff>203200</xdr:colOff>
      <xdr:row>62</xdr:row>
      <xdr:rowOff>78232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54102</xdr:rowOff>
    </xdr:from>
    <xdr:to>
      <xdr:col>68</xdr:col>
      <xdr:colOff>152400</xdr:colOff>
      <xdr:row>62</xdr:row>
      <xdr:rowOff>58928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46736</xdr:rowOff>
    </xdr:from>
    <xdr:to>
      <xdr:col>81</xdr:col>
      <xdr:colOff>95250</xdr:colOff>
      <xdr:row>62</xdr:row>
      <xdr:rowOff>148336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63263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32258</xdr:rowOff>
    </xdr:from>
    <xdr:to>
      <xdr:col>77</xdr:col>
      <xdr:colOff>95250</xdr:colOff>
      <xdr:row>62</xdr:row>
      <xdr:rowOff>133858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27432</xdr:rowOff>
    </xdr:from>
    <xdr:to>
      <xdr:col>73</xdr:col>
      <xdr:colOff>44450</xdr:colOff>
      <xdr:row>62</xdr:row>
      <xdr:rowOff>129032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8128</xdr:rowOff>
    </xdr:from>
    <xdr:to>
      <xdr:col>68</xdr:col>
      <xdr:colOff>203200</xdr:colOff>
      <xdr:row>62</xdr:row>
      <xdr:rowOff>109728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3302</xdr:rowOff>
    </xdr:from>
    <xdr:to>
      <xdr:col>64</xdr:col>
      <xdr:colOff>152400</xdr:colOff>
      <xdr:row>62</xdr:row>
      <xdr:rowOff>104902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89679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臨時財政対策債の償還開始などにより元利償還金が増加したが、標準財政規模の増により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％低くなっているが、今後、新庁舎の建設により公債費の増が見込まれるため、交付税算入される地方債の活用を図り、実質的な将来負担の抑制に努める。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94545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0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134761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134761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828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60272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420225" cy="425758"/>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762000" y="4533900"/>
          <a:ext cx="94202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退職者数の減少による退職手当の減や、地方交付税の増などによる経常一般財源（分母）の増加により、前年度に比べ、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41</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5143"/>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41</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56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教育推進事業の実施などにより増となったものの、地方交付税の増などによる経常一般財源（分母）の増加などにより、前年度に比べ、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58964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40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17</xdr:row>
      <xdr:rowOff>156936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介護・訓練等給付事業費の増などがあったものの、地方交付税の増などによる経常一般財源（分母）の増加により、前年度に比べ、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4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62</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18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127000</xdr:rowOff>
    </xdr:from>
    <xdr:to>
      <xdr:col>15</xdr:col>
      <xdr:colOff>98425</xdr:colOff>
      <xdr:row>62</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585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127000</xdr:rowOff>
    </xdr:from>
    <xdr:to>
      <xdr:col>11</xdr:col>
      <xdr:colOff>9525</xdr:colOff>
      <xdr:row>62</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585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62</xdr:row>
      <xdr:rowOff>0</xdr:rowOff>
    </xdr:from>
    <xdr:to>
      <xdr:col>15</xdr:col>
      <xdr:colOff>149225</xdr:colOff>
      <xdr:row>62</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76200</xdr:rowOff>
    </xdr:from>
    <xdr:to>
      <xdr:col>11</xdr:col>
      <xdr:colOff>60325</xdr:colOff>
      <xdr:row>62</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後期高齢者医療事業特別会計繰出金などの増があったものの、地方交付税の増などによる経常一般財源（分母）の増加により、前年度に比べ、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％高くなっていることから、今後も引き続き特別会計の健全化に努め、普通会計の負担軽減を図る。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60</xdr:row>
      <xdr:rowOff>98425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70988"/>
          <a:ext cx="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70502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98425</xdr:rowOff>
    </xdr:from>
    <xdr:to>
      <xdr:col>82</xdr:col>
      <xdr:colOff>196850</xdr:colOff>
      <xdr:row>60</xdr:row>
      <xdr:rowOff>98425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3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61</xdr:row>
      <xdr:rowOff>55563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328275"/>
          <a:ext cx="8382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26988</xdr:rowOff>
    </xdr:from>
    <xdr:to>
      <xdr:col>78</xdr:col>
      <xdr:colOff>69850</xdr:colOff>
      <xdr:row>61</xdr:row>
      <xdr:rowOff>55563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4854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147638</xdr:rowOff>
    </xdr:from>
    <xdr:to>
      <xdr:col>78</xdr:col>
      <xdr:colOff>120650</xdr:colOff>
      <xdr:row>58</xdr:row>
      <xdr:rowOff>77788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87965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26988</xdr:rowOff>
    </xdr:from>
    <xdr:to>
      <xdr:col>73</xdr:col>
      <xdr:colOff>180975</xdr:colOff>
      <xdr:row>61</xdr:row>
      <xdr:rowOff>41275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10485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133350</xdr:rowOff>
    </xdr:from>
    <xdr:to>
      <xdr:col>74</xdr:col>
      <xdr:colOff>31750</xdr:colOff>
      <xdr:row>59</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41275</xdr:rowOff>
    </xdr:from>
    <xdr:to>
      <xdr:col>69</xdr:col>
      <xdr:colOff>92075</xdr:colOff>
      <xdr:row>61</xdr:row>
      <xdr:rowOff>41275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49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90488</xdr:rowOff>
    </xdr:from>
    <xdr:to>
      <xdr:col>65</xdr:col>
      <xdr:colOff>53975</xdr:colOff>
      <xdr:row>59</xdr:row>
      <xdr:rowOff>20638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30815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70502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8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4763</xdr:rowOff>
    </xdr:from>
    <xdr:to>
      <xdr:col>78</xdr:col>
      <xdr:colOff>120650</xdr:colOff>
      <xdr:row>61</xdr:row>
      <xdr:rowOff>106363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4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91140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54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147638</xdr:rowOff>
    </xdr:from>
    <xdr:to>
      <xdr:col>74</xdr:col>
      <xdr:colOff>31750</xdr:colOff>
      <xdr:row>61</xdr:row>
      <xdr:rowOff>77788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62565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5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76852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指定管理に伴う図書館運営事業の物件費への移行や、</a:t>
          </a:r>
          <a:r>
            <a:rPr kumimoji="1" lang="ja-JP" altLang="en-US" sz="1300">
              <a:latin typeface="ＭＳ Ｐゴシック" panose="020B0600070205080204" pitchFamily="50" charset="-128"/>
              <a:ea typeface="ＭＳ Ｐゴシック" panose="020B0600070205080204" pitchFamily="50" charset="-128"/>
            </a:rPr>
            <a:t>地方交付税の増などによる経常一般財源（分母）の増加などにより、前年度に比べ、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582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111760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臨時財政対策債の償還開始などにより増となったものの、地方交付税の増などによる経常一般財源（分母）の増加により、前年度に比べ、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％低くなっているものの、今後も臨時財政対策債等の元金償還が増加していくため、償還と借入のバランスを考慮し、将来への負担増とならないよう努める。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18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123189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123189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退職者数の減少による退職手当の減や、地方交付税の増による経常一般財源（分母）の増加などにより、前年度に比べ、</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163576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3492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78</xdr:row>
      <xdr:rowOff>163576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10413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78994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6280</xdr:rowOff>
    </xdr:from>
    <xdr:to>
      <xdr:col>29</xdr:col>
      <xdr:colOff>127000</xdr:colOff>
      <xdr:row>18</xdr:row>
      <xdr:rowOff>24168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005"/>
          <a:ext cx="6477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24168</xdr:rowOff>
    </xdr:from>
    <xdr:to>
      <xdr:col>26</xdr:col>
      <xdr:colOff>50800</xdr:colOff>
      <xdr:row>18</xdr:row>
      <xdr:rowOff>71031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7893"/>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71031</xdr:rowOff>
    </xdr:from>
    <xdr:to>
      <xdr:col>22</xdr:col>
      <xdr:colOff>114300</xdr:colOff>
      <xdr:row>18</xdr:row>
      <xdr:rowOff>88233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4756"/>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87224</xdr:rowOff>
    </xdr:from>
    <xdr:to>
      <xdr:col>18</xdr:col>
      <xdr:colOff>177800</xdr:colOff>
      <xdr:row>18</xdr:row>
      <xdr:rowOff>88233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0949"/>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126930</xdr:rowOff>
    </xdr:from>
    <xdr:to>
      <xdr:col>29</xdr:col>
      <xdr:colOff>177800</xdr:colOff>
      <xdr:row>18</xdr:row>
      <xdr:rowOff>57080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99007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144818</xdr:rowOff>
    </xdr:from>
    <xdr:to>
      <xdr:col>26</xdr:col>
      <xdr:colOff>101600</xdr:colOff>
      <xdr:row>18</xdr:row>
      <xdr:rowOff>74968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59745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20231</xdr:rowOff>
    </xdr:from>
    <xdr:to>
      <xdr:col>22</xdr:col>
      <xdr:colOff>165100</xdr:colOff>
      <xdr:row>18</xdr:row>
      <xdr:rowOff>121831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106608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37433</xdr:rowOff>
    </xdr:from>
    <xdr:to>
      <xdr:col>19</xdr:col>
      <xdr:colOff>38100</xdr:colOff>
      <xdr:row>18</xdr:row>
      <xdr:rowOff>139033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123810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36424</xdr:rowOff>
    </xdr:from>
    <xdr:to>
      <xdr:col>15</xdr:col>
      <xdr:colOff>101600</xdr:colOff>
      <xdr:row>18</xdr:row>
      <xdr:rowOff>138023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122801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65690</xdr:rowOff>
    </xdr:from>
    <xdr:to>
      <xdr:col>29</xdr:col>
      <xdr:colOff>127000</xdr:colOff>
      <xdr:row>37</xdr:row>
      <xdr:rowOff>106883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90390"/>
          <a:ext cx="6477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67656</xdr:rowOff>
    </xdr:from>
    <xdr:to>
      <xdr:col>26</xdr:col>
      <xdr:colOff>50800</xdr:colOff>
      <xdr:row>37</xdr:row>
      <xdr:rowOff>106883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92356"/>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67656</xdr:rowOff>
    </xdr:from>
    <xdr:to>
      <xdr:col>22</xdr:col>
      <xdr:colOff>114300</xdr:colOff>
      <xdr:row>37</xdr:row>
      <xdr:rowOff>102220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92356"/>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56362</xdr:rowOff>
    </xdr:from>
    <xdr:to>
      <xdr:col>18</xdr:col>
      <xdr:colOff>177800</xdr:colOff>
      <xdr:row>37</xdr:row>
      <xdr:rowOff>102220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1062"/>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14890</xdr:rowOff>
    </xdr:from>
    <xdr:to>
      <xdr:col>29</xdr:col>
      <xdr:colOff>177800</xdr:colOff>
      <xdr:row>37</xdr:row>
      <xdr:rowOff>116490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158417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56083</xdr:rowOff>
    </xdr:from>
    <xdr:to>
      <xdr:col>26</xdr:col>
      <xdr:colOff>101600</xdr:colOff>
      <xdr:row>37</xdr:row>
      <xdr:rowOff>157683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142460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16856</xdr:rowOff>
    </xdr:from>
    <xdr:to>
      <xdr:col>22</xdr:col>
      <xdr:colOff>165100</xdr:colOff>
      <xdr:row>37</xdr:row>
      <xdr:rowOff>118456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103233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51420</xdr:rowOff>
    </xdr:from>
    <xdr:to>
      <xdr:col>19</xdr:col>
      <xdr:colOff>38100</xdr:colOff>
      <xdr:row>37</xdr:row>
      <xdr:rowOff>153020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137797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5562</xdr:rowOff>
    </xdr:from>
    <xdr:to>
      <xdr:col>15</xdr:col>
      <xdr:colOff>101600</xdr:colOff>
      <xdr:row>37</xdr:row>
      <xdr:rowOff>107162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91939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36297</xdr:rowOff>
    </xdr:from>
    <xdr:to>
      <xdr:col>24</xdr:col>
      <xdr:colOff>63500</xdr:colOff>
      <xdr:row>36</xdr:row>
      <xdr:rowOff>127851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8497"/>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83926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3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36297</xdr:rowOff>
    </xdr:from>
    <xdr:to>
      <xdr:col>19</xdr:col>
      <xdr:colOff>177800</xdr:colOff>
      <xdr:row>38</xdr:row>
      <xdr:rowOff>10503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8497"/>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130861</xdr:rowOff>
    </xdr:from>
    <xdr:to>
      <xdr:col>15</xdr:col>
      <xdr:colOff>50800</xdr:colOff>
      <xdr:row>38</xdr:row>
      <xdr:rowOff>10503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4511"/>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28986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130861</xdr:rowOff>
    </xdr:from>
    <xdr:to>
      <xdr:col>10</xdr:col>
      <xdr:colOff>114300</xdr:colOff>
      <xdr:row>37</xdr:row>
      <xdr:rowOff>132652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51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77051</xdr:rowOff>
    </xdr:from>
    <xdr:to>
      <xdr:col>24</xdr:col>
      <xdr:colOff>114300</xdr:colOff>
      <xdr:row>37</xdr:row>
      <xdr:rowOff>7201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55478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156947</xdr:rowOff>
    </xdr:from>
    <xdr:to>
      <xdr:col>20</xdr:col>
      <xdr:colOff>38100</xdr:colOff>
      <xdr:row>36</xdr:row>
      <xdr:rowOff>87097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103624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131153</xdr:rowOff>
    </xdr:from>
    <xdr:to>
      <xdr:col>15</xdr:col>
      <xdr:colOff>101600</xdr:colOff>
      <xdr:row>38</xdr:row>
      <xdr:rowOff>61303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80061</xdr:rowOff>
    </xdr:from>
    <xdr:to>
      <xdr:col>10</xdr:col>
      <xdr:colOff>165100</xdr:colOff>
      <xdr:row>38</xdr:row>
      <xdr:rowOff>10210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81852</xdr:rowOff>
    </xdr:from>
    <xdr:to>
      <xdr:col>6</xdr:col>
      <xdr:colOff>38100</xdr:colOff>
      <xdr:row>38</xdr:row>
      <xdr:rowOff>12002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28529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47999</xdr:rowOff>
    </xdr:from>
    <xdr:to>
      <xdr:col>24</xdr:col>
      <xdr:colOff>63500</xdr:colOff>
      <xdr:row>58</xdr:row>
      <xdr:rowOff>3128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0649"/>
          <a:ext cx="8382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3128</xdr:rowOff>
    </xdr:from>
    <xdr:to>
      <xdr:col>19</xdr:col>
      <xdr:colOff>177800</xdr:colOff>
      <xdr:row>58</xdr:row>
      <xdr:rowOff>135357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7228"/>
          <a:ext cx="8890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135357</xdr:rowOff>
    </xdr:from>
    <xdr:to>
      <xdr:col>15</xdr:col>
      <xdr:colOff>50800</xdr:colOff>
      <xdr:row>58</xdr:row>
      <xdr:rowOff>149758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945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132156</xdr:rowOff>
    </xdr:from>
    <xdr:to>
      <xdr:col>10</xdr:col>
      <xdr:colOff>114300</xdr:colOff>
      <xdr:row>58</xdr:row>
      <xdr:rowOff>149758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7625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168649</xdr:rowOff>
    </xdr:from>
    <xdr:to>
      <xdr:col>24</xdr:col>
      <xdr:colOff>114300</xdr:colOff>
      <xdr:row>57</xdr:row>
      <xdr:rowOff>98799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147076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123778</xdr:rowOff>
    </xdr:from>
    <xdr:to>
      <xdr:col>20</xdr:col>
      <xdr:colOff>38100</xdr:colOff>
      <xdr:row>58</xdr:row>
      <xdr:rowOff>53928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45055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84557</xdr:rowOff>
    </xdr:from>
    <xdr:to>
      <xdr:col>15</xdr:col>
      <xdr:colOff>101600</xdr:colOff>
      <xdr:row>59</xdr:row>
      <xdr:rowOff>14707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98958</xdr:rowOff>
    </xdr:from>
    <xdr:to>
      <xdr:col>10</xdr:col>
      <xdr:colOff>165100</xdr:colOff>
      <xdr:row>59</xdr:row>
      <xdr:rowOff>29108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20235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81356</xdr:rowOff>
    </xdr:from>
    <xdr:to>
      <xdr:col>6</xdr:col>
      <xdr:colOff>38100</xdr:colOff>
      <xdr:row>59</xdr:row>
      <xdr:rowOff>11506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164629</xdr:rowOff>
    </xdr:from>
    <xdr:to>
      <xdr:col>24</xdr:col>
      <xdr:colOff>63500</xdr:colOff>
      <xdr:row>76</xdr:row>
      <xdr:rowOff>4063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23379"/>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4063</xdr:rowOff>
    </xdr:from>
    <xdr:to>
      <xdr:col>19</xdr:col>
      <xdr:colOff>177800</xdr:colOff>
      <xdr:row>76</xdr:row>
      <xdr:rowOff>36612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34263"/>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170289</xdr:rowOff>
    </xdr:from>
    <xdr:to>
      <xdr:col>15</xdr:col>
      <xdr:colOff>50800</xdr:colOff>
      <xdr:row>76</xdr:row>
      <xdr:rowOff>36612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029039"/>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170289</xdr:rowOff>
    </xdr:from>
    <xdr:to>
      <xdr:col>10</xdr:col>
      <xdr:colOff>114300</xdr:colOff>
      <xdr:row>76</xdr:row>
      <xdr:rowOff>27577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2903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113828</xdr:rowOff>
    </xdr:from>
    <xdr:to>
      <xdr:col>24</xdr:col>
      <xdr:colOff>114300</xdr:colOff>
      <xdr:row>76</xdr:row>
      <xdr:rowOff>43979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72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136705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124714</xdr:rowOff>
    </xdr:from>
    <xdr:to>
      <xdr:col>20</xdr:col>
      <xdr:colOff>38100</xdr:colOff>
      <xdr:row>76</xdr:row>
      <xdr:rowOff>54865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71391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7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157262</xdr:rowOff>
    </xdr:from>
    <xdr:to>
      <xdr:col>15</xdr:col>
      <xdr:colOff>101600</xdr:colOff>
      <xdr:row>76</xdr:row>
      <xdr:rowOff>87412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103939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79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119489</xdr:rowOff>
    </xdr:from>
    <xdr:to>
      <xdr:col>10</xdr:col>
      <xdr:colOff>165100</xdr:colOff>
      <xdr:row>76</xdr:row>
      <xdr:rowOff>49639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66166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75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148227</xdr:rowOff>
    </xdr:from>
    <xdr:to>
      <xdr:col>6</xdr:col>
      <xdr:colOff>38100</xdr:colOff>
      <xdr:row>76</xdr:row>
      <xdr:rowOff>78377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94904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7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29491</xdr:rowOff>
    </xdr:from>
    <xdr:to>
      <xdr:col>24</xdr:col>
      <xdr:colOff>63500</xdr:colOff>
      <xdr:row>96</xdr:row>
      <xdr:rowOff>51620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74341"/>
          <a:ext cx="838200" cy="5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51620</xdr:rowOff>
    </xdr:from>
    <xdr:to>
      <xdr:col>19</xdr:col>
      <xdr:colOff>177800</xdr:colOff>
      <xdr:row>96</xdr:row>
      <xdr:rowOff>79555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10820"/>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79555</xdr:rowOff>
    </xdr:from>
    <xdr:to>
      <xdr:col>15</xdr:col>
      <xdr:colOff>50800</xdr:colOff>
      <xdr:row>97</xdr:row>
      <xdr:rowOff>14861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8755"/>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14861</xdr:rowOff>
    </xdr:from>
    <xdr:to>
      <xdr:col>10</xdr:col>
      <xdr:colOff>114300</xdr:colOff>
      <xdr:row>97</xdr:row>
      <xdr:rowOff>31459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5511"/>
          <a:ext cx="8890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150141</xdr:rowOff>
    </xdr:from>
    <xdr:to>
      <xdr:col>24</xdr:col>
      <xdr:colOff>114300</xdr:colOff>
      <xdr:row>93</xdr:row>
      <xdr:rowOff>80291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7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xdr:rowOff>
    </xdr:from>
    <xdr:to>
      <xdr:col>20</xdr:col>
      <xdr:colOff>38100</xdr:colOff>
      <xdr:row>96</xdr:row>
      <xdr:rowOff>102420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118947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28755</xdr:rowOff>
    </xdr:from>
    <xdr:to>
      <xdr:col>15</xdr:col>
      <xdr:colOff>101600</xdr:colOff>
      <xdr:row>96</xdr:row>
      <xdr:rowOff>130355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135511</xdr:rowOff>
    </xdr:from>
    <xdr:to>
      <xdr:col>10</xdr:col>
      <xdr:colOff>165100</xdr:colOff>
      <xdr:row>97</xdr:row>
      <xdr:rowOff>65661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82188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152109</xdr:rowOff>
    </xdr:from>
    <xdr:to>
      <xdr:col>6</xdr:col>
      <xdr:colOff>38100</xdr:colOff>
      <xdr:row>97</xdr:row>
      <xdr:rowOff>82259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98786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15360</xdr:rowOff>
    </xdr:from>
    <xdr:to>
      <xdr:col>55</xdr:col>
      <xdr:colOff>0</xdr:colOff>
      <xdr:row>37</xdr:row>
      <xdr:rowOff>99210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16110"/>
          <a:ext cx="838200" cy="4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15360</xdr:rowOff>
    </xdr:from>
    <xdr:to>
      <xdr:col>50</xdr:col>
      <xdr:colOff>114300</xdr:colOff>
      <xdr:row>37</xdr:row>
      <xdr:rowOff>163552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16110"/>
          <a:ext cx="889000" cy="4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163552</xdr:rowOff>
    </xdr:from>
    <xdr:to>
      <xdr:col>45</xdr:col>
      <xdr:colOff>177800</xdr:colOff>
      <xdr:row>38</xdr:row>
      <xdr:rowOff>8424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07202"/>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2668</xdr:rowOff>
    </xdr:from>
    <xdr:to>
      <xdr:col>41</xdr:col>
      <xdr:colOff>50800</xdr:colOff>
      <xdr:row>38</xdr:row>
      <xdr:rowOff>8424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17768"/>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48410</xdr:rowOff>
    </xdr:from>
    <xdr:to>
      <xdr:col>55</xdr:col>
      <xdr:colOff>50800</xdr:colOff>
      <xdr:row>37</xdr:row>
      <xdr:rowOff>150010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136010</xdr:rowOff>
    </xdr:from>
    <xdr:to>
      <xdr:col>50</xdr:col>
      <xdr:colOff>165100</xdr:colOff>
      <xdr:row>35</xdr:row>
      <xdr:rowOff>66160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57287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5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112752</xdr:rowOff>
    </xdr:from>
    <xdr:to>
      <xdr:col>46</xdr:col>
      <xdr:colOff>38100</xdr:colOff>
      <xdr:row>38</xdr:row>
      <xdr:rowOff>42902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34029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129074</xdr:rowOff>
    </xdr:from>
    <xdr:to>
      <xdr:col>41</xdr:col>
      <xdr:colOff>101600</xdr:colOff>
      <xdr:row>38</xdr:row>
      <xdr:rowOff>59224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50351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123318</xdr:rowOff>
    </xdr:from>
    <xdr:to>
      <xdr:col>36</xdr:col>
      <xdr:colOff>165100</xdr:colOff>
      <xdr:row>38</xdr:row>
      <xdr:rowOff>53468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25383</xdr:rowOff>
    </xdr:from>
    <xdr:to>
      <xdr:col>55</xdr:col>
      <xdr:colOff>0</xdr:colOff>
      <xdr:row>57</xdr:row>
      <xdr:rowOff>29383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98033"/>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15822</xdr:rowOff>
    </xdr:from>
    <xdr:to>
      <xdr:col>50</xdr:col>
      <xdr:colOff>114300</xdr:colOff>
      <xdr:row>57</xdr:row>
      <xdr:rowOff>29383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17022"/>
          <a:ext cx="889000" cy="18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15822</xdr:rowOff>
    </xdr:from>
    <xdr:to>
      <xdr:col>45</xdr:col>
      <xdr:colOff>177800</xdr:colOff>
      <xdr:row>56</xdr:row>
      <xdr:rowOff>147838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17022"/>
          <a:ext cx="889000" cy="1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124155</xdr:rowOff>
    </xdr:from>
    <xdr:to>
      <xdr:col>41</xdr:col>
      <xdr:colOff>50800</xdr:colOff>
      <xdr:row>56</xdr:row>
      <xdr:rowOff>147838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535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146033</xdr:rowOff>
    </xdr:from>
    <xdr:to>
      <xdr:col>55</xdr:col>
      <xdr:colOff>50800</xdr:colOff>
      <xdr:row>57</xdr:row>
      <xdr:rowOff>76183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60960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150033</xdr:rowOff>
    </xdr:from>
    <xdr:to>
      <xdr:col>50</xdr:col>
      <xdr:colOff>165100</xdr:colOff>
      <xdr:row>57</xdr:row>
      <xdr:rowOff>80183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71310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136472</xdr:rowOff>
    </xdr:from>
    <xdr:to>
      <xdr:col>46</xdr:col>
      <xdr:colOff>38100</xdr:colOff>
      <xdr:row>56</xdr:row>
      <xdr:rowOff>66622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57749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97038</xdr:rowOff>
    </xdr:from>
    <xdr:to>
      <xdr:col>41</xdr:col>
      <xdr:colOff>101600</xdr:colOff>
      <xdr:row>57</xdr:row>
      <xdr:rowOff>27188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18315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73355</xdr:rowOff>
    </xdr:from>
    <xdr:to>
      <xdr:col>36</xdr:col>
      <xdr:colOff>165100</xdr:colOff>
      <xdr:row>57</xdr:row>
      <xdr:rowOff>3505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166082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7806</xdr:rowOff>
    </xdr:from>
    <xdr:to>
      <xdr:col>55</xdr:col>
      <xdr:colOff>0</xdr:colOff>
      <xdr:row>79</xdr:row>
      <xdr:rowOff>13253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52356"/>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9886</xdr:rowOff>
    </xdr:from>
    <xdr:to>
      <xdr:col>50</xdr:col>
      <xdr:colOff>114300</xdr:colOff>
      <xdr:row>79</xdr:row>
      <xdr:rowOff>13253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4436"/>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727</xdr:rowOff>
    </xdr:from>
    <xdr:to>
      <xdr:col>45</xdr:col>
      <xdr:colOff>177800</xdr:colOff>
      <xdr:row>79</xdr:row>
      <xdr:rowOff>9886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45277"/>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156625</xdr:rowOff>
    </xdr:from>
    <xdr:to>
      <xdr:col>41</xdr:col>
      <xdr:colOff>50800</xdr:colOff>
      <xdr:row>79</xdr:row>
      <xdr:rowOff>727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9725"/>
          <a:ext cx="8890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128456</xdr:rowOff>
    </xdr:from>
    <xdr:to>
      <xdr:col>55</xdr:col>
      <xdr:colOff>50800</xdr:colOff>
      <xdr:row>79</xdr:row>
      <xdr:rowOff>58606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133903</xdr:rowOff>
    </xdr:from>
    <xdr:to>
      <xdr:col>50</xdr:col>
      <xdr:colOff>165100</xdr:colOff>
      <xdr:row>79</xdr:row>
      <xdr:rowOff>64053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55180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130536</xdr:rowOff>
    </xdr:from>
    <xdr:to>
      <xdr:col>46</xdr:col>
      <xdr:colOff>38100</xdr:colOff>
      <xdr:row>79</xdr:row>
      <xdr:rowOff>60686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51813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121377</xdr:rowOff>
    </xdr:from>
    <xdr:to>
      <xdr:col>41</xdr:col>
      <xdr:colOff>101600</xdr:colOff>
      <xdr:row>79</xdr:row>
      <xdr:rowOff>51527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42654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105825</xdr:rowOff>
    </xdr:from>
    <xdr:to>
      <xdr:col>36</xdr:col>
      <xdr:colOff>165100</xdr:colOff>
      <xdr:row>79</xdr:row>
      <xdr:rowOff>35975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27102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159748</xdr:rowOff>
    </xdr:from>
    <xdr:to>
      <xdr:col>55</xdr:col>
      <xdr:colOff>0</xdr:colOff>
      <xdr:row>96</xdr:row>
      <xdr:rowOff>6381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47498"/>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165988</xdr:rowOff>
    </xdr:from>
    <xdr:to>
      <xdr:col>50</xdr:col>
      <xdr:colOff>114300</xdr:colOff>
      <xdr:row>95</xdr:row>
      <xdr:rowOff>159748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767938"/>
          <a:ext cx="889000" cy="6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165988</xdr:rowOff>
    </xdr:from>
    <xdr:to>
      <xdr:col>45</xdr:col>
      <xdr:colOff>177800</xdr:colOff>
      <xdr:row>95</xdr:row>
      <xdr:rowOff>125619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767938"/>
          <a:ext cx="889000" cy="64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80172</xdr:rowOff>
    </xdr:from>
    <xdr:to>
      <xdr:col>41</xdr:col>
      <xdr:colOff>50800</xdr:colOff>
      <xdr:row>95</xdr:row>
      <xdr:rowOff>125619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367922"/>
          <a:ext cx="8890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127031</xdr:rowOff>
    </xdr:from>
    <xdr:to>
      <xdr:col>55</xdr:col>
      <xdr:colOff>50800</xdr:colOff>
      <xdr:row>96</xdr:row>
      <xdr:rowOff>57181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105458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108948</xdr:rowOff>
    </xdr:from>
    <xdr:to>
      <xdr:col>50</xdr:col>
      <xdr:colOff>165100</xdr:colOff>
      <xdr:row>96</xdr:row>
      <xdr:rowOff>39098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30225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8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115188</xdr:rowOff>
    </xdr:from>
    <xdr:to>
      <xdr:col>46</xdr:col>
      <xdr:colOff>38100</xdr:colOff>
      <xdr:row>92</xdr:row>
      <xdr:rowOff>45338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7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61865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4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74819</xdr:rowOff>
    </xdr:from>
    <xdr:to>
      <xdr:col>41</xdr:col>
      <xdr:colOff>101600</xdr:colOff>
      <xdr:row>96</xdr:row>
      <xdr:rowOff>4969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21496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29372</xdr:rowOff>
    </xdr:from>
    <xdr:to>
      <xdr:col>36</xdr:col>
      <xdr:colOff>165100</xdr:colOff>
      <xdr:row>95</xdr:row>
      <xdr:rowOff>130972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0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37592</xdr:rowOff>
    </xdr:from>
    <xdr:to>
      <xdr:col>85</xdr:col>
      <xdr:colOff>127000</xdr:colOff>
      <xdr:row>39</xdr:row>
      <xdr:rowOff>40983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414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37592</xdr:rowOff>
    </xdr:from>
    <xdr:to>
      <xdr:col>81</xdr:col>
      <xdr:colOff>50800</xdr:colOff>
      <xdr:row>39</xdr:row>
      <xdr:rowOff>39535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414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34887</xdr:rowOff>
    </xdr:from>
    <xdr:to>
      <xdr:col>76</xdr:col>
      <xdr:colOff>114300</xdr:colOff>
      <xdr:row>39</xdr:row>
      <xdr:rowOff>39535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143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34887</xdr:rowOff>
    </xdr:from>
    <xdr:to>
      <xdr:col>71</xdr:col>
      <xdr:colOff>177800</xdr:colOff>
      <xdr:row>39</xdr:row>
      <xdr:rowOff>37364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143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161633</xdr:rowOff>
    </xdr:from>
    <xdr:to>
      <xdr:col>85</xdr:col>
      <xdr:colOff>177800</xdr:colOff>
      <xdr:row>39</xdr:row>
      <xdr:rowOff>91783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158242</xdr:rowOff>
    </xdr:from>
    <xdr:to>
      <xdr:col>81</xdr:col>
      <xdr:colOff>101600</xdr:colOff>
      <xdr:row>39</xdr:row>
      <xdr:rowOff>88392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79519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160185</xdr:rowOff>
    </xdr:from>
    <xdr:to>
      <xdr:col>76</xdr:col>
      <xdr:colOff>165100</xdr:colOff>
      <xdr:row>39</xdr:row>
      <xdr:rowOff>90335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81462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155537</xdr:rowOff>
    </xdr:from>
    <xdr:to>
      <xdr:col>72</xdr:col>
      <xdr:colOff>38100</xdr:colOff>
      <xdr:row>39</xdr:row>
      <xdr:rowOff>85687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76814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158014</xdr:rowOff>
    </xdr:from>
    <xdr:to>
      <xdr:col>67</xdr:col>
      <xdr:colOff>101600</xdr:colOff>
      <xdr:row>39</xdr:row>
      <xdr:rowOff>88164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79291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74037</xdr:rowOff>
    </xdr:from>
    <xdr:to>
      <xdr:col>85</xdr:col>
      <xdr:colOff>127000</xdr:colOff>
      <xdr:row>77</xdr:row>
      <xdr:rowOff>89309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75687"/>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80558</xdr:rowOff>
    </xdr:from>
    <xdr:to>
      <xdr:col>81</xdr:col>
      <xdr:colOff>50800</xdr:colOff>
      <xdr:row>77</xdr:row>
      <xdr:rowOff>89309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8220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80558</xdr:rowOff>
    </xdr:from>
    <xdr:to>
      <xdr:col>76</xdr:col>
      <xdr:colOff>114300</xdr:colOff>
      <xdr:row>77</xdr:row>
      <xdr:rowOff>82038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82208"/>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69292</xdr:rowOff>
    </xdr:from>
    <xdr:to>
      <xdr:col>71</xdr:col>
      <xdr:colOff>177800</xdr:colOff>
      <xdr:row>77</xdr:row>
      <xdr:rowOff>82038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70942"/>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23237</xdr:rowOff>
    </xdr:from>
    <xdr:to>
      <xdr:col>85</xdr:col>
      <xdr:colOff>177800</xdr:colOff>
      <xdr:row>77</xdr:row>
      <xdr:rowOff>124837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38509</xdr:rowOff>
    </xdr:from>
    <xdr:to>
      <xdr:col>81</xdr:col>
      <xdr:colOff>101600</xdr:colOff>
      <xdr:row>77</xdr:row>
      <xdr:rowOff>140109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131236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29758</xdr:rowOff>
    </xdr:from>
    <xdr:to>
      <xdr:col>76</xdr:col>
      <xdr:colOff>165100</xdr:colOff>
      <xdr:row>77</xdr:row>
      <xdr:rowOff>131358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122485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31238</xdr:rowOff>
    </xdr:from>
    <xdr:to>
      <xdr:col>72</xdr:col>
      <xdr:colOff>38100</xdr:colOff>
      <xdr:row>77</xdr:row>
      <xdr:rowOff>132838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123965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18492</xdr:rowOff>
    </xdr:from>
    <xdr:to>
      <xdr:col>67</xdr:col>
      <xdr:colOff>101600</xdr:colOff>
      <xdr:row>77</xdr:row>
      <xdr:rowOff>120092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111219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8959</xdr:rowOff>
    </xdr:from>
    <xdr:to>
      <xdr:col>85</xdr:col>
      <xdr:colOff>127000</xdr:colOff>
      <xdr:row>98</xdr:row>
      <xdr:rowOff>80263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9609"/>
          <a:ext cx="8382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75882</xdr:rowOff>
    </xdr:from>
    <xdr:to>
      <xdr:col>81</xdr:col>
      <xdr:colOff>50800</xdr:colOff>
      <xdr:row>98</xdr:row>
      <xdr:rowOff>80263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7798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7474</xdr:rowOff>
    </xdr:from>
    <xdr:to>
      <xdr:col>76</xdr:col>
      <xdr:colOff>114300</xdr:colOff>
      <xdr:row>98</xdr:row>
      <xdr:rowOff>75882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09574"/>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xdr:rowOff>
    </xdr:from>
    <xdr:to>
      <xdr:col>71</xdr:col>
      <xdr:colOff>177800</xdr:colOff>
      <xdr:row>98</xdr:row>
      <xdr:rowOff>91903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09574"/>
          <a:ext cx="8890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129609</xdr:rowOff>
    </xdr:from>
    <xdr:to>
      <xdr:col>85</xdr:col>
      <xdr:colOff>177800</xdr:colOff>
      <xdr:row>97</xdr:row>
      <xdr:rowOff>59759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108036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29463</xdr:rowOff>
    </xdr:from>
    <xdr:to>
      <xdr:col>81</xdr:col>
      <xdr:colOff>101600</xdr:colOff>
      <xdr:row>98</xdr:row>
      <xdr:rowOff>131063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122190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25082</xdr:rowOff>
    </xdr:from>
    <xdr:to>
      <xdr:col>76</xdr:col>
      <xdr:colOff>165100</xdr:colOff>
      <xdr:row>98</xdr:row>
      <xdr:rowOff>126682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117809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128124</xdr:rowOff>
    </xdr:from>
    <xdr:to>
      <xdr:col>72</xdr:col>
      <xdr:colOff>38100</xdr:colOff>
      <xdr:row>98</xdr:row>
      <xdr:rowOff>58274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74801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41103</xdr:rowOff>
    </xdr:from>
    <xdr:to>
      <xdr:col>67</xdr:col>
      <xdr:colOff>101600</xdr:colOff>
      <xdr:row>98</xdr:row>
      <xdr:rowOff>142703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133830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110998</xdr:rowOff>
    </xdr:from>
    <xdr:to>
      <xdr:col>116</xdr:col>
      <xdr:colOff>63500</xdr:colOff>
      <xdr:row>38</xdr:row>
      <xdr:rowOff>129413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26098"/>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129413</xdr:rowOff>
    </xdr:from>
    <xdr:to>
      <xdr:col>111</xdr:col>
      <xdr:colOff>177800</xdr:colOff>
      <xdr:row>38</xdr:row>
      <xdr:rowOff>152019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44513"/>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116840</xdr:rowOff>
    </xdr:from>
    <xdr:to>
      <xdr:col>107</xdr:col>
      <xdr:colOff>50800</xdr:colOff>
      <xdr:row>38</xdr:row>
      <xdr:rowOff>152019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31940"/>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133223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3194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60198</xdr:rowOff>
    </xdr:from>
    <xdr:to>
      <xdr:col>116</xdr:col>
      <xdr:colOff>114300</xdr:colOff>
      <xdr:row>38</xdr:row>
      <xdr:rowOff>161798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146575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78613</xdr:rowOff>
    </xdr:from>
    <xdr:to>
      <xdr:col>112</xdr:col>
      <xdr:colOff>38100</xdr:colOff>
      <xdr:row>39</xdr:row>
      <xdr:rowOff>8763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171340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101219</xdr:rowOff>
    </xdr:from>
    <xdr:to>
      <xdr:col>107</xdr:col>
      <xdr:colOff>101600</xdr:colOff>
      <xdr:row>39</xdr:row>
      <xdr:rowOff>31369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22496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158767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82423</xdr:rowOff>
    </xdr:from>
    <xdr:to>
      <xdr:col>98</xdr:col>
      <xdr:colOff>38100</xdr:colOff>
      <xdr:row>39</xdr:row>
      <xdr:rowOff>12573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69634</xdr:rowOff>
    </xdr:from>
    <xdr:to>
      <xdr:col>116</xdr:col>
      <xdr:colOff>63500</xdr:colOff>
      <xdr:row>56</xdr:row>
      <xdr:rowOff>117240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670834"/>
          <a:ext cx="8382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117240</xdr:rowOff>
    </xdr:from>
    <xdr:to>
      <xdr:col>111</xdr:col>
      <xdr:colOff>177800</xdr:colOff>
      <xdr:row>56</xdr:row>
      <xdr:rowOff>137757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1844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137757</xdr:rowOff>
    </xdr:from>
    <xdr:to>
      <xdr:col>107</xdr:col>
      <xdr:colOff>50800</xdr:colOff>
      <xdr:row>57</xdr:row>
      <xdr:rowOff>2483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7389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2483</xdr:rowOff>
    </xdr:from>
    <xdr:to>
      <xdr:col>102</xdr:col>
      <xdr:colOff>114300</xdr:colOff>
      <xdr:row>57</xdr:row>
      <xdr:rowOff>10426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775133"/>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18834</xdr:rowOff>
    </xdr:from>
    <xdr:to>
      <xdr:col>116</xdr:col>
      <xdr:colOff>114300</xdr:colOff>
      <xdr:row>56</xdr:row>
      <xdr:rowOff>120434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41711</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47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66440</xdr:rowOff>
    </xdr:from>
    <xdr:to>
      <xdr:col>112</xdr:col>
      <xdr:colOff>38100</xdr:colOff>
      <xdr:row>56</xdr:row>
      <xdr:rowOff>168040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159167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86957</xdr:rowOff>
    </xdr:from>
    <xdr:to>
      <xdr:col>107</xdr:col>
      <xdr:colOff>101600</xdr:colOff>
      <xdr:row>57</xdr:row>
      <xdr:rowOff>17107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8234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123133</xdr:rowOff>
    </xdr:from>
    <xdr:to>
      <xdr:col>102</xdr:col>
      <xdr:colOff>165100</xdr:colOff>
      <xdr:row>57</xdr:row>
      <xdr:rowOff>53283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44410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131076</xdr:rowOff>
    </xdr:from>
    <xdr:to>
      <xdr:col>98</xdr:col>
      <xdr:colOff>38100</xdr:colOff>
      <xdr:row>57</xdr:row>
      <xdr:rowOff>61226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52353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48123</xdr:rowOff>
    </xdr:from>
    <xdr:to>
      <xdr:col>116</xdr:col>
      <xdr:colOff>63500</xdr:colOff>
      <xdr:row>73</xdr:row>
      <xdr:rowOff>49357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56397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48123</xdr:rowOff>
    </xdr:from>
    <xdr:to>
      <xdr:col>111</xdr:col>
      <xdr:colOff>177800</xdr:colOff>
      <xdr:row>73</xdr:row>
      <xdr:rowOff>122555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56397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122555</xdr:rowOff>
    </xdr:from>
    <xdr:to>
      <xdr:col>107</xdr:col>
      <xdr:colOff>50800</xdr:colOff>
      <xdr:row>74</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38405"/>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5192</xdr:rowOff>
    </xdr:from>
    <xdr:to>
      <xdr:col>102</xdr:col>
      <xdr:colOff>114300</xdr:colOff>
      <xdr:row>74</xdr:row>
      <xdr:rowOff>18588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92492"/>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170007</xdr:rowOff>
    </xdr:from>
    <xdr:to>
      <xdr:col>116</xdr:col>
      <xdr:colOff>114300</xdr:colOff>
      <xdr:row>73</xdr:row>
      <xdr:rowOff>100157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21434</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3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168773</xdr:rowOff>
    </xdr:from>
    <xdr:to>
      <xdr:col>112</xdr:col>
      <xdr:colOff>38100</xdr:colOff>
      <xdr:row>73</xdr:row>
      <xdr:rowOff>98923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115450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71755</xdr:rowOff>
    </xdr:from>
    <xdr:to>
      <xdr:col>107</xdr:col>
      <xdr:colOff>101600</xdr:colOff>
      <xdr:row>74</xdr:row>
      <xdr:rowOff>1905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164482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125842</xdr:rowOff>
    </xdr:from>
    <xdr:to>
      <xdr:col>102</xdr:col>
      <xdr:colOff>165100</xdr:colOff>
      <xdr:row>74</xdr:row>
      <xdr:rowOff>55992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47119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139238</xdr:rowOff>
    </xdr:from>
    <xdr:to>
      <xdr:col>98</xdr:col>
      <xdr:colOff>38100</xdr:colOff>
      <xdr:row>74</xdr:row>
      <xdr:rowOff>69388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60515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418,260</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122,321</a:t>
          </a:r>
          <a:r>
            <a:rPr kumimoji="1" lang="ja-JP" altLang="en-US" sz="1300">
              <a:latin typeface="ＭＳ Ｐゴシック" panose="020B0600070205080204" pitchFamily="50" charset="-128"/>
              <a:ea typeface="ＭＳ Ｐゴシック" panose="020B0600070205080204" pitchFamily="50" charset="-128"/>
            </a:rPr>
            <a:t>円となっており、非課税世帯臨時特別給付金支給事業の実施による増などにより、前年度に比べ</a:t>
          </a:r>
          <a:r>
            <a:rPr kumimoji="1" lang="en-US" altLang="ja-JP" sz="1300">
              <a:latin typeface="ＭＳ Ｐゴシック" panose="020B0600070205080204" pitchFamily="50" charset="-128"/>
              <a:ea typeface="ＭＳ Ｐゴシック" panose="020B0600070205080204" pitchFamily="50" charset="-128"/>
            </a:rPr>
            <a:t>23,468</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円増加しており、類似団体平均と比べた場合も、</a:t>
          </a:r>
          <a:r>
            <a:rPr kumimoji="1" lang="en-US" altLang="ja-JP" sz="1300">
              <a:latin typeface="ＭＳ Ｐゴシック" panose="020B0600070205080204" pitchFamily="50" charset="-128"/>
              <a:ea typeface="ＭＳ Ｐゴシック" panose="020B0600070205080204" pitchFamily="50" charset="-128"/>
            </a:rPr>
            <a:t>9,705</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また、人件費については、住民一人あたり、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61,311</a:t>
          </a:r>
          <a:r>
            <a:rPr kumimoji="1" lang="ja-JP" altLang="en-US" sz="1300">
              <a:latin typeface="ＭＳ Ｐゴシック" panose="020B0600070205080204" pitchFamily="50" charset="-128"/>
              <a:ea typeface="ＭＳ Ｐゴシック" panose="020B0600070205080204" pitchFamily="50" charset="-128"/>
            </a:rPr>
            <a:t>円となっており、退職者数の減による退職手当の減少などにより、前年度に比べ</a:t>
          </a:r>
          <a:r>
            <a:rPr kumimoji="1" lang="en-US" altLang="ja-JP" sz="1300">
              <a:latin typeface="ＭＳ Ｐゴシック" panose="020B0600070205080204" pitchFamily="50" charset="-128"/>
              <a:ea typeface="ＭＳ Ｐゴシック" panose="020B0600070205080204" pitchFamily="50" charset="-128"/>
            </a:rPr>
            <a:t>2,403</a:t>
          </a:r>
          <a:r>
            <a:rPr kumimoji="1" lang="ja-JP" altLang="en-US" sz="1300">
              <a:latin typeface="ＭＳ Ｐゴシック" panose="020B0600070205080204" pitchFamily="50" charset="-128"/>
              <a:ea typeface="ＭＳ Ｐゴシック" panose="020B0600070205080204" pitchFamily="50" charset="-128"/>
            </a:rPr>
            <a:t>円減少し、類似団体平均と比べても、</a:t>
          </a:r>
          <a:r>
            <a:rPr kumimoji="1" lang="en-US" altLang="ja-JP" sz="1300">
              <a:latin typeface="ＭＳ Ｐゴシック" panose="020B0600070205080204" pitchFamily="50" charset="-128"/>
              <a:ea typeface="ＭＳ Ｐゴシック" panose="020B0600070205080204" pitchFamily="50" charset="-128"/>
            </a:rPr>
            <a:t>4,920</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施設の改修など、市民の安心・安全の確保に向け、歳出の更なる増加が見込まれるため、地方財政措置される財源を最大限活用するなど、積極的な財源確保を行い、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49349</xdr:rowOff>
    </xdr:from>
    <xdr:to>
      <xdr:col>24</xdr:col>
      <xdr:colOff>63500</xdr:colOff>
      <xdr:row>35</xdr:row>
      <xdr:rowOff>20501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8649"/>
          <a:ext cx="838200" cy="1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49349</xdr:rowOff>
    </xdr:from>
    <xdr:to>
      <xdr:col>19</xdr:col>
      <xdr:colOff>177800</xdr:colOff>
      <xdr:row>35</xdr:row>
      <xdr:rowOff>22678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78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22678</xdr:rowOff>
    </xdr:from>
    <xdr:to>
      <xdr:col>15</xdr:col>
      <xdr:colOff>50800</xdr:colOff>
      <xdr:row>35</xdr:row>
      <xdr:rowOff>58601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3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58601</xdr:rowOff>
    </xdr:from>
    <xdr:to>
      <xdr:col>10</xdr:col>
      <xdr:colOff>114300</xdr:colOff>
      <xdr:row>35</xdr:row>
      <xdr:rowOff>80373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593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141151</xdr:rowOff>
    </xdr:from>
    <xdr:to>
      <xdr:col>24</xdr:col>
      <xdr:colOff>114300</xdr:colOff>
      <xdr:row>35</xdr:row>
      <xdr:rowOff>71301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164028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169999</xdr:rowOff>
    </xdr:from>
    <xdr:to>
      <xdr:col>20</xdr:col>
      <xdr:colOff>38100</xdr:colOff>
      <xdr:row>34</xdr:row>
      <xdr:rowOff>100149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116676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143328</xdr:rowOff>
    </xdr:from>
    <xdr:to>
      <xdr:col>15</xdr:col>
      <xdr:colOff>101600</xdr:colOff>
      <xdr:row>35</xdr:row>
      <xdr:rowOff>73478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7801</xdr:rowOff>
    </xdr:from>
    <xdr:to>
      <xdr:col>10</xdr:col>
      <xdr:colOff>165100</xdr:colOff>
      <xdr:row>35</xdr:row>
      <xdr:rowOff>109401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125928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29573</xdr:rowOff>
    </xdr:from>
    <xdr:to>
      <xdr:col>6</xdr:col>
      <xdr:colOff>38100</xdr:colOff>
      <xdr:row>35</xdr:row>
      <xdr:rowOff>131173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122300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124625</xdr:rowOff>
    </xdr:from>
    <xdr:to>
      <xdr:col>24</xdr:col>
      <xdr:colOff>63500</xdr:colOff>
      <xdr:row>57</xdr:row>
      <xdr:rowOff>48209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697125"/>
          <a:ext cx="838200" cy="11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124625</xdr:rowOff>
    </xdr:from>
    <xdr:to>
      <xdr:col>19</xdr:col>
      <xdr:colOff>177800</xdr:colOff>
      <xdr:row>57</xdr:row>
      <xdr:rowOff>71603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697125"/>
          <a:ext cx="889000" cy="1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71603</xdr:rowOff>
    </xdr:from>
    <xdr:to>
      <xdr:col>15</xdr:col>
      <xdr:colOff>50800</xdr:colOff>
      <xdr:row>58</xdr:row>
      <xdr:rowOff>70269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44253"/>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70269</xdr:rowOff>
    </xdr:from>
    <xdr:to>
      <xdr:col>10</xdr:col>
      <xdr:colOff>114300</xdr:colOff>
      <xdr:row>58</xdr:row>
      <xdr:rowOff>114706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4369"/>
          <a:ext cx="889000" cy="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168859</xdr:rowOff>
    </xdr:from>
    <xdr:to>
      <xdr:col>24</xdr:col>
      <xdr:colOff>114300</xdr:colOff>
      <xdr:row>57</xdr:row>
      <xdr:rowOff>99009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147286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73825</xdr:rowOff>
    </xdr:from>
    <xdr:to>
      <xdr:col>20</xdr:col>
      <xdr:colOff>38100</xdr:colOff>
      <xdr:row>51</xdr:row>
      <xdr:rowOff>3975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166552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3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20803</xdr:rowOff>
    </xdr:from>
    <xdr:to>
      <xdr:col>15</xdr:col>
      <xdr:colOff>101600</xdr:colOff>
      <xdr:row>57</xdr:row>
      <xdr:rowOff>122403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113530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19469</xdr:rowOff>
    </xdr:from>
    <xdr:to>
      <xdr:col>10</xdr:col>
      <xdr:colOff>165100</xdr:colOff>
      <xdr:row>58</xdr:row>
      <xdr:rowOff>121069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112196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63906</xdr:rowOff>
    </xdr:from>
    <xdr:to>
      <xdr:col>6</xdr:col>
      <xdr:colOff>38100</xdr:colOff>
      <xdr:row>58</xdr:row>
      <xdr:rowOff>165506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156633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61157</xdr:rowOff>
    </xdr:from>
    <xdr:to>
      <xdr:col>24</xdr:col>
      <xdr:colOff>63500</xdr:colOff>
      <xdr:row>76</xdr:row>
      <xdr:rowOff>26181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77007"/>
          <a:ext cx="8382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26181</xdr:rowOff>
    </xdr:from>
    <xdr:to>
      <xdr:col>19</xdr:col>
      <xdr:colOff>177800</xdr:colOff>
      <xdr:row>76</xdr:row>
      <xdr:rowOff>91503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56381"/>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91503</xdr:rowOff>
    </xdr:from>
    <xdr:to>
      <xdr:col>15</xdr:col>
      <xdr:colOff>50800</xdr:colOff>
      <xdr:row>77</xdr:row>
      <xdr:rowOff>19495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21703"/>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19495</xdr:rowOff>
    </xdr:from>
    <xdr:to>
      <xdr:col>10</xdr:col>
      <xdr:colOff>114300</xdr:colOff>
      <xdr:row>77</xdr:row>
      <xdr:rowOff>49440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21145"/>
          <a:ext cx="889000" cy="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10357</xdr:rowOff>
    </xdr:from>
    <xdr:to>
      <xdr:col>24</xdr:col>
      <xdr:colOff>114300</xdr:colOff>
      <xdr:row>73</xdr:row>
      <xdr:rowOff>111957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33234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7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146831</xdr:rowOff>
    </xdr:from>
    <xdr:to>
      <xdr:col>20</xdr:col>
      <xdr:colOff>38100</xdr:colOff>
      <xdr:row>76</xdr:row>
      <xdr:rowOff>76981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93508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40703</xdr:rowOff>
    </xdr:from>
    <xdr:to>
      <xdr:col>15</xdr:col>
      <xdr:colOff>101600</xdr:colOff>
      <xdr:row>76</xdr:row>
      <xdr:rowOff>142303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158831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140145</xdr:rowOff>
    </xdr:from>
    <xdr:to>
      <xdr:col>10</xdr:col>
      <xdr:colOff>165100</xdr:colOff>
      <xdr:row>77</xdr:row>
      <xdr:rowOff>70295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86821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4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170090</xdr:rowOff>
    </xdr:from>
    <xdr:to>
      <xdr:col>6</xdr:col>
      <xdr:colOff>38100</xdr:colOff>
      <xdr:row>77</xdr:row>
      <xdr:rowOff>100240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116767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110249</xdr:rowOff>
    </xdr:from>
    <xdr:to>
      <xdr:col>24</xdr:col>
      <xdr:colOff>63500</xdr:colOff>
      <xdr:row>98</xdr:row>
      <xdr:rowOff>89333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40899"/>
          <a:ext cx="838200" cy="15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89333</xdr:rowOff>
    </xdr:from>
    <xdr:to>
      <xdr:col>19</xdr:col>
      <xdr:colOff>177800</xdr:colOff>
      <xdr:row>98</xdr:row>
      <xdr:rowOff>130290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9143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119621</xdr:rowOff>
    </xdr:from>
    <xdr:to>
      <xdr:col>15</xdr:col>
      <xdr:colOff>50800</xdr:colOff>
      <xdr:row>98</xdr:row>
      <xdr:rowOff>130290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2172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119621</xdr:rowOff>
    </xdr:from>
    <xdr:to>
      <xdr:col>10</xdr:col>
      <xdr:colOff>114300</xdr:colOff>
      <xdr:row>98</xdr:row>
      <xdr:rowOff>131908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21721"/>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59449</xdr:rowOff>
    </xdr:from>
    <xdr:to>
      <xdr:col>24</xdr:col>
      <xdr:colOff>114300</xdr:colOff>
      <xdr:row>97</xdr:row>
      <xdr:rowOff>161049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145826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38533</xdr:rowOff>
    </xdr:from>
    <xdr:to>
      <xdr:col>20</xdr:col>
      <xdr:colOff>38100</xdr:colOff>
      <xdr:row>98</xdr:row>
      <xdr:rowOff>140133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79490</xdr:rowOff>
    </xdr:from>
    <xdr:to>
      <xdr:col>15</xdr:col>
      <xdr:colOff>101600</xdr:colOff>
      <xdr:row>99</xdr:row>
      <xdr:rowOff>9640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68821</xdr:rowOff>
    </xdr:from>
    <xdr:to>
      <xdr:col>10</xdr:col>
      <xdr:colOff>165100</xdr:colOff>
      <xdr:row>98</xdr:row>
      <xdr:rowOff>170421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161548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81108</xdr:rowOff>
    </xdr:from>
    <xdr:to>
      <xdr:col>6</xdr:col>
      <xdr:colOff>38100</xdr:colOff>
      <xdr:row>99</xdr:row>
      <xdr:rowOff>11258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160548</xdr:rowOff>
    </xdr:from>
    <xdr:to>
      <xdr:col>55</xdr:col>
      <xdr:colOff>0</xdr:colOff>
      <xdr:row>37</xdr:row>
      <xdr:rowOff>170698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4198"/>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170698</xdr:rowOff>
    </xdr:from>
    <xdr:to>
      <xdr:col>50</xdr:col>
      <xdr:colOff>114300</xdr:colOff>
      <xdr:row>38</xdr:row>
      <xdr:rowOff>3820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4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133848</xdr:rowOff>
    </xdr:from>
    <xdr:to>
      <xdr:col>45</xdr:col>
      <xdr:colOff>177800</xdr:colOff>
      <xdr:row>38</xdr:row>
      <xdr:rowOff>3820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77498"/>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131287</xdr:rowOff>
    </xdr:from>
    <xdr:to>
      <xdr:col>41</xdr:col>
      <xdr:colOff>50800</xdr:colOff>
      <xdr:row>37</xdr:row>
      <xdr:rowOff>133848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493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109748</xdr:rowOff>
    </xdr:from>
    <xdr:to>
      <xdr:col>55</xdr:col>
      <xdr:colOff>50800</xdr:colOff>
      <xdr:row>38</xdr:row>
      <xdr:rowOff>39898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88175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119898</xdr:rowOff>
    </xdr:from>
    <xdr:to>
      <xdr:col>50</xdr:col>
      <xdr:colOff>165100</xdr:colOff>
      <xdr:row>38</xdr:row>
      <xdr:rowOff>50048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41175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5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124470</xdr:rowOff>
    </xdr:from>
    <xdr:to>
      <xdr:col>46</xdr:col>
      <xdr:colOff>38100</xdr:colOff>
      <xdr:row>38</xdr:row>
      <xdr:rowOff>54620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45747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83048</xdr:rowOff>
    </xdr:from>
    <xdr:to>
      <xdr:col>41</xdr:col>
      <xdr:colOff>101600</xdr:colOff>
      <xdr:row>38</xdr:row>
      <xdr:rowOff>13198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4325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80487</xdr:rowOff>
    </xdr:from>
    <xdr:to>
      <xdr:col>36</xdr:col>
      <xdr:colOff>165100</xdr:colOff>
      <xdr:row>38</xdr:row>
      <xdr:rowOff>10637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1764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73041</xdr:rowOff>
    </xdr:from>
    <xdr:to>
      <xdr:col>55</xdr:col>
      <xdr:colOff>0</xdr:colOff>
      <xdr:row>56</xdr:row>
      <xdr:rowOff>77292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74241"/>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77292</xdr:rowOff>
    </xdr:from>
    <xdr:to>
      <xdr:col>50</xdr:col>
      <xdr:colOff>114300</xdr:colOff>
      <xdr:row>56</xdr:row>
      <xdr:rowOff>100655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8492"/>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79990</xdr:rowOff>
    </xdr:from>
    <xdr:to>
      <xdr:col>45</xdr:col>
      <xdr:colOff>177800</xdr:colOff>
      <xdr:row>56</xdr:row>
      <xdr:rowOff>100655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81190"/>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55164</xdr:rowOff>
    </xdr:from>
    <xdr:to>
      <xdr:col>41</xdr:col>
      <xdr:colOff>50800</xdr:colOff>
      <xdr:row>56</xdr:row>
      <xdr:rowOff>79990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5636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22241</xdr:rowOff>
    </xdr:from>
    <xdr:to>
      <xdr:col>55</xdr:col>
      <xdr:colOff>50800</xdr:colOff>
      <xdr:row>56</xdr:row>
      <xdr:rowOff>123841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45118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7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26492</xdr:rowOff>
    </xdr:from>
    <xdr:to>
      <xdr:col>50</xdr:col>
      <xdr:colOff>165100</xdr:colOff>
      <xdr:row>56</xdr:row>
      <xdr:rowOff>128092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144619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0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49855</xdr:rowOff>
    </xdr:from>
    <xdr:to>
      <xdr:col>46</xdr:col>
      <xdr:colOff>38100</xdr:colOff>
      <xdr:row>56</xdr:row>
      <xdr:rowOff>151455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142582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29190</xdr:rowOff>
    </xdr:from>
    <xdr:to>
      <xdr:col>41</xdr:col>
      <xdr:colOff>101600</xdr:colOff>
      <xdr:row>56</xdr:row>
      <xdr:rowOff>130790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147317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4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4364</xdr:rowOff>
    </xdr:from>
    <xdr:to>
      <xdr:col>36</xdr:col>
      <xdr:colOff>165100</xdr:colOff>
      <xdr:row>56</xdr:row>
      <xdr:rowOff>105964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122491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8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150706</xdr:rowOff>
    </xdr:from>
    <xdr:to>
      <xdr:col>55</xdr:col>
      <xdr:colOff>0</xdr:colOff>
      <xdr:row>76</xdr:row>
      <xdr:rowOff>94273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09456"/>
          <a:ext cx="838200" cy="1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94273</xdr:rowOff>
    </xdr:from>
    <xdr:to>
      <xdr:col>50</xdr:col>
      <xdr:colOff>114300</xdr:colOff>
      <xdr:row>77</xdr:row>
      <xdr:rowOff>54237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24473"/>
          <a:ext cx="889000" cy="1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54237</xdr:rowOff>
    </xdr:from>
    <xdr:to>
      <xdr:col>45</xdr:col>
      <xdr:colOff>177800</xdr:colOff>
      <xdr:row>77</xdr:row>
      <xdr:rowOff>157009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5887"/>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137413</xdr:rowOff>
    </xdr:from>
    <xdr:to>
      <xdr:col>41</xdr:col>
      <xdr:colOff>50800</xdr:colOff>
      <xdr:row>77</xdr:row>
      <xdr:rowOff>157009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39063"/>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99906</xdr:rowOff>
    </xdr:from>
    <xdr:to>
      <xdr:col>55</xdr:col>
      <xdr:colOff>50800</xdr:colOff>
      <xdr:row>76</xdr:row>
      <xdr:rowOff>30056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122783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43473</xdr:rowOff>
    </xdr:from>
    <xdr:to>
      <xdr:col>50</xdr:col>
      <xdr:colOff>165100</xdr:colOff>
      <xdr:row>76</xdr:row>
      <xdr:rowOff>145073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161601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3437</xdr:rowOff>
    </xdr:from>
    <xdr:to>
      <xdr:col>46</xdr:col>
      <xdr:colOff>38100</xdr:colOff>
      <xdr:row>77</xdr:row>
      <xdr:rowOff>105037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121564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106209</xdr:rowOff>
    </xdr:from>
    <xdr:to>
      <xdr:col>41</xdr:col>
      <xdr:colOff>101600</xdr:colOff>
      <xdr:row>78</xdr:row>
      <xdr:rowOff>36359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27486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0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86613</xdr:rowOff>
    </xdr:from>
    <xdr:to>
      <xdr:col>36</xdr:col>
      <xdr:colOff>165100</xdr:colOff>
      <xdr:row>78</xdr:row>
      <xdr:rowOff>16763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89895</xdr:rowOff>
    </xdr:from>
    <xdr:to>
      <xdr:col>55</xdr:col>
      <xdr:colOff>0</xdr:colOff>
      <xdr:row>98</xdr:row>
      <xdr:rowOff>94056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91995"/>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89895</xdr:rowOff>
    </xdr:from>
    <xdr:to>
      <xdr:col>50</xdr:col>
      <xdr:colOff>114300</xdr:colOff>
      <xdr:row>98</xdr:row>
      <xdr:rowOff>97577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91995"/>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92971</xdr:rowOff>
    </xdr:from>
    <xdr:to>
      <xdr:col>45</xdr:col>
      <xdr:colOff>177800</xdr:colOff>
      <xdr:row>98</xdr:row>
      <xdr:rowOff>97577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5071"/>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85271</xdr:rowOff>
    </xdr:from>
    <xdr:to>
      <xdr:col>41</xdr:col>
      <xdr:colOff>50800</xdr:colOff>
      <xdr:row>98</xdr:row>
      <xdr:rowOff>92971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7371"/>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43256</xdr:rowOff>
    </xdr:from>
    <xdr:to>
      <xdr:col>55</xdr:col>
      <xdr:colOff>50800</xdr:colOff>
      <xdr:row>98</xdr:row>
      <xdr:rowOff>144856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39095</xdr:rowOff>
    </xdr:from>
    <xdr:to>
      <xdr:col>50</xdr:col>
      <xdr:colOff>165100</xdr:colOff>
      <xdr:row>98</xdr:row>
      <xdr:rowOff>140695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131822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46777</xdr:rowOff>
    </xdr:from>
    <xdr:to>
      <xdr:col>46</xdr:col>
      <xdr:colOff>38100</xdr:colOff>
      <xdr:row>98</xdr:row>
      <xdr:rowOff>148377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139504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42171</xdr:rowOff>
    </xdr:from>
    <xdr:to>
      <xdr:col>41</xdr:col>
      <xdr:colOff>101600</xdr:colOff>
      <xdr:row>98</xdr:row>
      <xdr:rowOff>143771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134898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34471</xdr:rowOff>
    </xdr:from>
    <xdr:to>
      <xdr:col>36</xdr:col>
      <xdr:colOff>165100</xdr:colOff>
      <xdr:row>98</xdr:row>
      <xdr:rowOff>136071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127198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12370</xdr:rowOff>
    </xdr:from>
    <xdr:to>
      <xdr:col>85</xdr:col>
      <xdr:colOff>127000</xdr:colOff>
      <xdr:row>37</xdr:row>
      <xdr:rowOff>103353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56020"/>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103353</xdr:rowOff>
    </xdr:from>
    <xdr:to>
      <xdr:col>81</xdr:col>
      <xdr:colOff>50800</xdr:colOff>
      <xdr:row>38</xdr:row>
      <xdr:rowOff>24562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4700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24562</xdr:rowOff>
    </xdr:from>
    <xdr:to>
      <xdr:col>76</xdr:col>
      <xdr:colOff>114300</xdr:colOff>
      <xdr:row>38</xdr:row>
      <xdr:rowOff>82474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396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68758</xdr:rowOff>
    </xdr:from>
    <xdr:to>
      <xdr:col>71</xdr:col>
      <xdr:colOff>177800</xdr:colOff>
      <xdr:row>38</xdr:row>
      <xdr:rowOff>82474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38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133020</xdr:rowOff>
    </xdr:from>
    <xdr:to>
      <xdr:col>85</xdr:col>
      <xdr:colOff>177800</xdr:colOff>
      <xdr:row>37</xdr:row>
      <xdr:rowOff>63170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155897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52553</xdr:rowOff>
    </xdr:from>
    <xdr:to>
      <xdr:col>81</xdr:col>
      <xdr:colOff>101600</xdr:colOff>
      <xdr:row>37</xdr:row>
      <xdr:rowOff>154153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145212</xdr:rowOff>
    </xdr:from>
    <xdr:to>
      <xdr:col>76</xdr:col>
      <xdr:colOff>165100</xdr:colOff>
      <xdr:row>38</xdr:row>
      <xdr:rowOff>75361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66489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31674</xdr:rowOff>
    </xdr:from>
    <xdr:to>
      <xdr:col>72</xdr:col>
      <xdr:colOff>38100</xdr:colOff>
      <xdr:row>38</xdr:row>
      <xdr:rowOff>133274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124401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17958</xdr:rowOff>
    </xdr:from>
    <xdr:to>
      <xdr:col>67</xdr:col>
      <xdr:colOff>101600</xdr:colOff>
      <xdr:row>38</xdr:row>
      <xdr:rowOff>119558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24388</xdr:rowOff>
    </xdr:from>
    <xdr:to>
      <xdr:col>85</xdr:col>
      <xdr:colOff>127000</xdr:colOff>
      <xdr:row>57</xdr:row>
      <xdr:rowOff>95907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7038"/>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114750</xdr:rowOff>
    </xdr:from>
    <xdr:to>
      <xdr:col>81</xdr:col>
      <xdr:colOff>50800</xdr:colOff>
      <xdr:row>57</xdr:row>
      <xdr:rowOff>24388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73050"/>
          <a:ext cx="889000" cy="4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114750</xdr:rowOff>
    </xdr:from>
    <xdr:to>
      <xdr:col>76</xdr:col>
      <xdr:colOff>114300</xdr:colOff>
      <xdr:row>56</xdr:row>
      <xdr:rowOff>38398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73050"/>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135586</xdr:rowOff>
    </xdr:from>
    <xdr:to>
      <xdr:col>71</xdr:col>
      <xdr:colOff>177800</xdr:colOff>
      <xdr:row>56</xdr:row>
      <xdr:rowOff>38398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65336"/>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45107</xdr:rowOff>
    </xdr:from>
    <xdr:to>
      <xdr:col>85</xdr:col>
      <xdr:colOff>177800</xdr:colOff>
      <xdr:row>57</xdr:row>
      <xdr:rowOff>146707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23534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145038</xdr:rowOff>
    </xdr:from>
    <xdr:to>
      <xdr:col>81</xdr:col>
      <xdr:colOff>101600</xdr:colOff>
      <xdr:row>57</xdr:row>
      <xdr:rowOff>75188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66315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63950</xdr:rowOff>
    </xdr:from>
    <xdr:to>
      <xdr:col>76</xdr:col>
      <xdr:colOff>165100</xdr:colOff>
      <xdr:row>54</xdr:row>
      <xdr:rowOff>165550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159048</xdr:rowOff>
    </xdr:from>
    <xdr:to>
      <xdr:col>72</xdr:col>
      <xdr:colOff>38100</xdr:colOff>
      <xdr:row>56</xdr:row>
      <xdr:rowOff>89198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105725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84786</xdr:rowOff>
    </xdr:from>
    <xdr:to>
      <xdr:col>67</xdr:col>
      <xdr:colOff>101600</xdr:colOff>
      <xdr:row>56</xdr:row>
      <xdr:rowOff>14936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31463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37592</xdr:rowOff>
    </xdr:from>
    <xdr:to>
      <xdr:col>85</xdr:col>
      <xdr:colOff>127000</xdr:colOff>
      <xdr:row>79</xdr:row>
      <xdr:rowOff>40984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2142"/>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37592</xdr:rowOff>
    </xdr:from>
    <xdr:to>
      <xdr:col>81</xdr:col>
      <xdr:colOff>50800</xdr:colOff>
      <xdr:row>79</xdr:row>
      <xdr:rowOff>39536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214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34886</xdr:rowOff>
    </xdr:from>
    <xdr:to>
      <xdr:col>76</xdr:col>
      <xdr:colOff>114300</xdr:colOff>
      <xdr:row>79</xdr:row>
      <xdr:rowOff>39536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9436"/>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34886</xdr:rowOff>
    </xdr:from>
    <xdr:to>
      <xdr:col>71</xdr:col>
      <xdr:colOff>177800</xdr:colOff>
      <xdr:row>79</xdr:row>
      <xdr:rowOff>37364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9436"/>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161634</xdr:rowOff>
    </xdr:from>
    <xdr:to>
      <xdr:col>85</xdr:col>
      <xdr:colOff>177800</xdr:colOff>
      <xdr:row>79</xdr:row>
      <xdr:rowOff>91784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116287</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158242</xdr:rowOff>
    </xdr:from>
    <xdr:to>
      <xdr:col>81</xdr:col>
      <xdr:colOff>101600</xdr:colOff>
      <xdr:row>79</xdr:row>
      <xdr:rowOff>88392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79519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160186</xdr:rowOff>
    </xdr:from>
    <xdr:to>
      <xdr:col>76</xdr:col>
      <xdr:colOff>165100</xdr:colOff>
      <xdr:row>79</xdr:row>
      <xdr:rowOff>90336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81463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155536</xdr:rowOff>
    </xdr:from>
    <xdr:to>
      <xdr:col>72</xdr:col>
      <xdr:colOff>38100</xdr:colOff>
      <xdr:row>79</xdr:row>
      <xdr:rowOff>85686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76813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158014</xdr:rowOff>
    </xdr:from>
    <xdr:to>
      <xdr:col>67</xdr:col>
      <xdr:colOff>101600</xdr:colOff>
      <xdr:row>79</xdr:row>
      <xdr:rowOff>88164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79291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74037</xdr:rowOff>
    </xdr:from>
    <xdr:to>
      <xdr:col>85</xdr:col>
      <xdr:colOff>127000</xdr:colOff>
      <xdr:row>97</xdr:row>
      <xdr:rowOff>89309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04687"/>
          <a:ext cx="8382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80558</xdr:rowOff>
    </xdr:from>
    <xdr:to>
      <xdr:col>81</xdr:col>
      <xdr:colOff>50800</xdr:colOff>
      <xdr:row>97</xdr:row>
      <xdr:rowOff>89309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120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80558</xdr:rowOff>
    </xdr:from>
    <xdr:to>
      <xdr:col>76</xdr:col>
      <xdr:colOff>114300</xdr:colOff>
      <xdr:row>97</xdr:row>
      <xdr:rowOff>82038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11208"/>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69292</xdr:rowOff>
    </xdr:from>
    <xdr:to>
      <xdr:col>71</xdr:col>
      <xdr:colOff>177800</xdr:colOff>
      <xdr:row>97</xdr:row>
      <xdr:rowOff>82038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99942"/>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23237</xdr:rowOff>
    </xdr:from>
    <xdr:to>
      <xdr:col>85</xdr:col>
      <xdr:colOff>177800</xdr:colOff>
      <xdr:row>97</xdr:row>
      <xdr:rowOff>124837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38509</xdr:rowOff>
    </xdr:from>
    <xdr:to>
      <xdr:col>81</xdr:col>
      <xdr:colOff>101600</xdr:colOff>
      <xdr:row>97</xdr:row>
      <xdr:rowOff>140109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131236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29758</xdr:rowOff>
    </xdr:from>
    <xdr:to>
      <xdr:col>76</xdr:col>
      <xdr:colOff>165100</xdr:colOff>
      <xdr:row>97</xdr:row>
      <xdr:rowOff>131358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122485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31238</xdr:rowOff>
    </xdr:from>
    <xdr:to>
      <xdr:col>72</xdr:col>
      <xdr:colOff>38100</xdr:colOff>
      <xdr:row>97</xdr:row>
      <xdr:rowOff>132838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123965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18492</xdr:rowOff>
    </xdr:from>
    <xdr:to>
      <xdr:col>67</xdr:col>
      <xdr:colOff>101600</xdr:colOff>
      <xdr:row>97</xdr:row>
      <xdr:rowOff>120092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111219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総務費は、特別定額給付金事業の皆減などにより、住民一人あたりのコストは前年度に比べ、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88,483</a:t>
          </a:r>
          <a:r>
            <a:rPr kumimoji="1" lang="ja-JP" altLang="en-US" sz="1300">
              <a:latin typeface="ＭＳ Ｐゴシック" panose="020B0600070205080204" pitchFamily="50" charset="-128"/>
              <a:ea typeface="ＭＳ Ｐゴシック" panose="020B0600070205080204" pitchFamily="50" charset="-128"/>
            </a:rPr>
            <a:t>円減少し、類似団体平均と比べた場合も、</a:t>
          </a:r>
          <a:r>
            <a:rPr kumimoji="1" lang="en-US" altLang="ja-JP" sz="1300">
              <a:latin typeface="ＭＳ Ｐゴシック" panose="020B0600070205080204" pitchFamily="50" charset="-128"/>
              <a:ea typeface="ＭＳ Ｐゴシック" panose="020B0600070205080204" pitchFamily="50" charset="-128"/>
            </a:rPr>
            <a:t>5,465</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民生費は、非課税世帯臨時特別給付金支給事業の増などにより、住民一人あたりのコストは前年度に比べ、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25,164</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3,245</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衛生費は、新型コロナウイルスワクチン接種事業の実施などにより、住民一人あたりのコストは前年度に比べ、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7,902</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円増加し、類似団体平均と比べた場合は、</a:t>
          </a:r>
          <a:r>
            <a:rPr kumimoji="1" lang="en-US" altLang="ja-JP" sz="1300">
              <a:latin typeface="ＭＳ Ｐゴシック" panose="020B0600070205080204" pitchFamily="50" charset="-128"/>
              <a:ea typeface="ＭＳ Ｐゴシック" panose="020B0600070205080204" pitchFamily="50" charset="-128"/>
            </a:rPr>
            <a:t>10,432</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公債費は、臨時財政対策債の償還開始などにより、住民一人あたりのコストは前年度に比べ、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1,403</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円増加し、類似団体平均と比べた場合は、</a:t>
          </a:r>
          <a:r>
            <a:rPr kumimoji="1" lang="en-US" altLang="ja-JP" sz="1300">
              <a:latin typeface="ＭＳ Ｐゴシック" panose="020B0600070205080204" pitchFamily="50" charset="-128"/>
              <a:ea typeface="ＭＳ Ｐゴシック" panose="020B0600070205080204" pitchFamily="50" charset="-128"/>
            </a:rPr>
            <a:t>4,930</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施設の改修など、市民の安心・安全の確保に向け、歳出の更なる増加が見込まれるため、地方財政措置される財源を最大限活用するなど、積極的な財源確保を行い、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固定資産税をはじめとする地方税の減や新型コロナウイルス感染症への対応経費の増があったものの、国の臨時交付金などを最大限活用したことから、実質単年度収支は黒字となった。</a:t>
          </a:r>
        </a:p>
        <a:p>
          <a:r>
            <a:rPr kumimoji="1" lang="ja-JP" altLang="en-US" sz="1400">
              <a:latin typeface="ＭＳ ゴシック" pitchFamily="49" charset="-128"/>
              <a:ea typeface="ＭＳ ゴシック" pitchFamily="49" charset="-128"/>
            </a:rPr>
            <a:t>　今後も引き続き、経常経費を含め事業の見直し等を行い、実質単年度収支の改善に努める。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25.99</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4.10</a:t>
          </a:r>
          <a:r>
            <a:rPr kumimoji="1" lang="ja-JP" altLang="en-US" sz="1400">
              <a:latin typeface="ＭＳ ゴシック" pitchFamily="49" charset="-128"/>
              <a:ea typeface="ＭＳ ゴシック" pitchFamily="49" charset="-128"/>
            </a:rPr>
            <a:t>％低くなっている。</a:t>
          </a: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17.07</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臨時財政対策債などの元金償還の開始により、元利償還金が増加したため、実質公債費比率の分子は増加した。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一般会計等に係る地方債の現在高は、臨時財政対策債などの増により増加したものの、減債基金残高の増等による充当可能基金の増加により、将来負担比率の分子は前年度に比べ減少した。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庁舎建設事業の実施による庁舎建設基金の減少などがあったもの、臨時財政対策債償還基金費を積み立てや、新たな基金の創設などにより、全体の基金の残高は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伴う基金の減少が見込まれるが、基金の取崩に依存しない健全な財政運営を推進し、計画的かつ有効的に基金を活用する。また、基金の一括運用及び債券の購入管理することで、資金運用のさらなる効率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・防府市庁舎建設基金：市庁舎の建設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・防府市社会福祉事業振興基金：社会福祉事業の振興及び奨励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・防府市ふるさと振興基金：魅力ある活力に満ちたまちづくりの推進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・防府市成長再生推進基金：成長及び再生に向けた施策の推進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・防府市緑地管理基金：緑地の適正な管理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庁舎建設事業の実施により庁舎建設基金を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百万円を取り崩すなどしたが、収益事業による繰入金等を活用し、ふるさと振興基金や新た設置した成長再生推進基金への積立を行ったことにより、残高全体として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固定資産税の減や新型コロナウイルス感染症への対策などの実施があったものの、本市の財政状況を勘案し、取崩を上回る積立を行ったため、残高が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現在、市庁舎をはじめとした多くの公共施設等の老朽化が進んでいるが、今後、同時期に更新を迎えることがないように、更新時期の平準化を図る。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6" name="有形固定資産減価償却率平均値テキスト"/>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127317</xdr:rowOff>
    </xdr:from>
    <xdr:to>
      <xdr:col>23</xdr:col>
      <xdr:colOff>136525</xdr:colOff>
      <xdr:row>32</xdr:row>
      <xdr:rowOff>57467</xdr:rowOff>
    </xdr:to>
    <xdr:sp macro="" textlink="">
      <xdr:nvSpPr>
        <xdr:cNvPr id="87" name="楕円 86"/>
        <xdr:cNvSpPr/>
      </xdr:nvSpPr>
      <xdr:spPr>
        <a:xfrm>
          <a:off x="47117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105744</xdr:rowOff>
    </xdr:from>
    <xdr:ext cx="405111" cy="259045"/>
    <xdr:sp macro="" textlink="">
      <xdr:nvSpPr>
        <xdr:cNvPr id="88" name="有形固定資産減価償却率該当値テキスト"/>
        <xdr:cNvSpPr txBox="1"/>
      </xdr:nvSpPr>
      <xdr:spPr>
        <a:xfrm>
          <a:off x="4813300" y="619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89" name="楕円 88"/>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32</xdr:row>
      <xdr:rowOff>6667</xdr:rowOff>
    </xdr:to>
    <xdr:cxnSp macro="">
      <xdr:nvCxnSpPr>
        <xdr:cNvPr id="90" name="直線コネクタ 89"/>
        <xdr:cNvCxnSpPr/>
      </xdr:nvCxnSpPr>
      <xdr:spPr>
        <a:xfrm>
          <a:off x="4051300" y="619982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91" name="楕円 90"/>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113347</xdr:rowOff>
    </xdr:to>
    <xdr:cxnSp macro="">
      <xdr:nvCxnSpPr>
        <xdr:cNvPr id="92" name="直線コネクタ 91"/>
        <xdr:cNvCxnSpPr/>
      </xdr:nvCxnSpPr>
      <xdr:spPr>
        <a:xfrm>
          <a:off x="3289300" y="610266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3" name="楕円 92"/>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21590</xdr:rowOff>
    </xdr:to>
    <xdr:cxnSp macro="">
      <xdr:nvCxnSpPr>
        <xdr:cNvPr id="94" name="直線コネクタ 93"/>
        <xdr:cNvCxnSpPr/>
      </xdr:nvCxnSpPr>
      <xdr:spPr>
        <a:xfrm flipV="1">
          <a:off x="2527300" y="610266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5" name="楕円 94"/>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21590</xdr:rowOff>
    </xdr:to>
    <xdr:cxnSp macro="">
      <xdr:nvCxnSpPr>
        <xdr:cNvPr id="96" name="直線コネクタ 95"/>
        <xdr:cNvCxnSpPr/>
      </xdr:nvCxnSpPr>
      <xdr:spPr>
        <a:xfrm>
          <a:off x="1765300" y="60432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7" name="n_1aveValue有形固定資産減価償却率"/>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0"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1" name="n_1mainValue有形固定資産減価償却率"/>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2" name="n_2mainValue有形固定資産減価償却率"/>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3" name="n_3mainValue有形固定資産減価償却率"/>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main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地方債の現在高は、臨時財政対策債や小野公民館建替事業などにより増加したものの、財政</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調整基金や減債基金残高の増等による充当可能基金の増加により前年に比べ低下しており、全国平均・山口県平均よりも低い水準となった。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xdr:cNvCxnSpPr/>
      </xdr:nvCxnSpPr>
      <xdr:spPr>
        <a:xfrm flipV="1">
          <a:off x="14793595" y="5312833"/>
          <a:ext cx="1269" cy="152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xdr:cNvSpPr txBox="1"/>
      </xdr:nvSpPr>
      <xdr:spPr>
        <a:xfrm>
          <a:off x="14846300" y="68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xdr:cNvCxnSpPr/>
      </xdr:nvCxnSpPr>
      <xdr:spPr>
        <a:xfrm>
          <a:off x="14706600" y="683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xdr:cNvSpPr txBox="1"/>
      </xdr:nvSpPr>
      <xdr:spPr>
        <a:xfrm>
          <a:off x="14846300" y="6056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xdr:cNvSpPr/>
      </xdr:nvSpPr>
      <xdr:spPr>
        <a:xfrm>
          <a:off x="14744700" y="607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xdr:cNvSpPr/>
      </xdr:nvSpPr>
      <xdr:spPr>
        <a:xfrm>
          <a:off x="14033500" y="62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xdr:cNvSpPr/>
      </xdr:nvSpPr>
      <xdr:spPr>
        <a:xfrm>
          <a:off x="13271500" y="622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xdr:cNvSpPr/>
      </xdr:nvSpPr>
      <xdr:spPr>
        <a:xfrm>
          <a:off x="12509500" y="61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xdr:cNvSpPr/>
      </xdr:nvSpPr>
      <xdr:spPr>
        <a:xfrm>
          <a:off x="11747500" y="62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157533</xdr:rowOff>
    </xdr:from>
    <xdr:to>
      <xdr:col>76</xdr:col>
      <xdr:colOff>73025</xdr:colOff>
      <xdr:row>31</xdr:row>
      <xdr:rowOff>87683</xdr:rowOff>
    </xdr:to>
    <xdr:sp macro="" textlink="">
      <xdr:nvSpPr>
        <xdr:cNvPr id="149" name="楕円 148"/>
        <xdr:cNvSpPr/>
      </xdr:nvSpPr>
      <xdr:spPr>
        <a:xfrm>
          <a:off x="14744700" y="60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8960</xdr:rowOff>
    </xdr:from>
    <xdr:ext cx="469744" cy="259045"/>
    <xdr:sp macro="" textlink="">
      <xdr:nvSpPr>
        <xdr:cNvPr id="150" name="債務償還比率該当値テキスト"/>
        <xdr:cNvSpPr txBox="1"/>
      </xdr:nvSpPr>
      <xdr:spPr>
        <a:xfrm>
          <a:off x="14846300" y="59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71924</xdr:rowOff>
    </xdr:from>
    <xdr:to>
      <xdr:col>72</xdr:col>
      <xdr:colOff>123825</xdr:colOff>
      <xdr:row>34</xdr:row>
      <xdr:rowOff>2074</xdr:rowOff>
    </xdr:to>
    <xdr:sp macro="" textlink="">
      <xdr:nvSpPr>
        <xdr:cNvPr id="151" name="楕円 150"/>
        <xdr:cNvSpPr/>
      </xdr:nvSpPr>
      <xdr:spPr>
        <a:xfrm>
          <a:off x="14033500" y="65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36883</xdr:rowOff>
    </xdr:from>
    <xdr:to>
      <xdr:col>76</xdr:col>
      <xdr:colOff>22225</xdr:colOff>
      <xdr:row>33</xdr:row>
      <xdr:rowOff>122724</xdr:rowOff>
    </xdr:to>
    <xdr:cxnSp macro="">
      <xdr:nvCxnSpPr>
        <xdr:cNvPr id="152" name="直線コネクタ 151"/>
        <xdr:cNvCxnSpPr/>
      </xdr:nvCxnSpPr>
      <xdr:spPr>
        <a:xfrm flipV="1">
          <a:off x="14084300" y="6123358"/>
          <a:ext cx="711200" cy="4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144251</xdr:rowOff>
    </xdr:from>
    <xdr:to>
      <xdr:col>68</xdr:col>
      <xdr:colOff>123825</xdr:colOff>
      <xdr:row>34</xdr:row>
      <xdr:rowOff>74401</xdr:rowOff>
    </xdr:to>
    <xdr:sp macro="" textlink="">
      <xdr:nvSpPr>
        <xdr:cNvPr id="153" name="楕円 152"/>
        <xdr:cNvSpPr/>
      </xdr:nvSpPr>
      <xdr:spPr>
        <a:xfrm>
          <a:off x="13271500" y="65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122724</xdr:rowOff>
    </xdr:from>
    <xdr:to>
      <xdr:col>72</xdr:col>
      <xdr:colOff>73025</xdr:colOff>
      <xdr:row>34</xdr:row>
      <xdr:rowOff>23601</xdr:rowOff>
    </xdr:to>
    <xdr:cxnSp macro="">
      <xdr:nvCxnSpPr>
        <xdr:cNvPr id="154" name="直線コネクタ 153"/>
        <xdr:cNvCxnSpPr/>
      </xdr:nvCxnSpPr>
      <xdr:spPr>
        <a:xfrm flipV="1">
          <a:off x="13322300" y="6552099"/>
          <a:ext cx="762000" cy="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114205</xdr:rowOff>
    </xdr:from>
    <xdr:to>
      <xdr:col>64</xdr:col>
      <xdr:colOff>123825</xdr:colOff>
      <xdr:row>34</xdr:row>
      <xdr:rowOff>44355</xdr:rowOff>
    </xdr:to>
    <xdr:sp macro="" textlink="">
      <xdr:nvSpPr>
        <xdr:cNvPr id="155" name="楕円 154"/>
        <xdr:cNvSpPr/>
      </xdr:nvSpPr>
      <xdr:spPr>
        <a:xfrm>
          <a:off x="12509500" y="65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165005</xdr:rowOff>
    </xdr:from>
    <xdr:to>
      <xdr:col>68</xdr:col>
      <xdr:colOff>73025</xdr:colOff>
      <xdr:row>34</xdr:row>
      <xdr:rowOff>23601</xdr:rowOff>
    </xdr:to>
    <xdr:cxnSp macro="">
      <xdr:nvCxnSpPr>
        <xdr:cNvPr id="156" name="直線コネクタ 155"/>
        <xdr:cNvCxnSpPr/>
      </xdr:nvCxnSpPr>
      <xdr:spPr>
        <a:xfrm>
          <a:off x="12560300" y="6594380"/>
          <a:ext cx="762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135445</xdr:rowOff>
    </xdr:from>
    <xdr:to>
      <xdr:col>60</xdr:col>
      <xdr:colOff>123825</xdr:colOff>
      <xdr:row>35</xdr:row>
      <xdr:rowOff>65595</xdr:rowOff>
    </xdr:to>
    <xdr:sp macro="" textlink="">
      <xdr:nvSpPr>
        <xdr:cNvPr id="157" name="楕円 156"/>
        <xdr:cNvSpPr/>
      </xdr:nvSpPr>
      <xdr:spPr>
        <a:xfrm>
          <a:off x="11747500" y="67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165005</xdr:rowOff>
    </xdr:from>
    <xdr:to>
      <xdr:col>64</xdr:col>
      <xdr:colOff>73025</xdr:colOff>
      <xdr:row>35</xdr:row>
      <xdr:rowOff>14795</xdr:rowOff>
    </xdr:to>
    <xdr:cxnSp macro="">
      <xdr:nvCxnSpPr>
        <xdr:cNvPr id="158" name="直線コネクタ 157"/>
        <xdr:cNvCxnSpPr/>
      </xdr:nvCxnSpPr>
      <xdr:spPr>
        <a:xfrm flipV="1">
          <a:off x="11798300" y="6594380"/>
          <a:ext cx="762000" cy="1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130668</xdr:rowOff>
    </xdr:from>
    <xdr:ext cx="469744" cy="259045"/>
    <xdr:sp macro="" textlink="">
      <xdr:nvSpPr>
        <xdr:cNvPr id="159" name="n_1aveValue債務償還比率"/>
        <xdr:cNvSpPr txBox="1"/>
      </xdr:nvSpPr>
      <xdr:spPr>
        <a:xfrm>
          <a:off x="13836727" y="60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60" name="n_2aveValue債務償還比率"/>
        <xdr:cNvSpPr txBox="1"/>
      </xdr:nvSpPr>
      <xdr:spPr>
        <a:xfrm>
          <a:off x="13087427" y="600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54204</xdr:rowOff>
    </xdr:from>
    <xdr:ext cx="469744" cy="259045"/>
    <xdr:sp macro="" textlink="">
      <xdr:nvSpPr>
        <xdr:cNvPr id="161" name="n_3aveValue債務償還比率"/>
        <xdr:cNvSpPr txBox="1"/>
      </xdr:nvSpPr>
      <xdr:spPr>
        <a:xfrm>
          <a:off x="12325427" y="5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90547</xdr:rowOff>
    </xdr:from>
    <xdr:ext cx="469744" cy="259045"/>
    <xdr:sp macro="" textlink="">
      <xdr:nvSpPr>
        <xdr:cNvPr id="162" name="n_4aveValue債務償還比率"/>
        <xdr:cNvSpPr txBox="1"/>
      </xdr:nvSpPr>
      <xdr:spPr>
        <a:xfrm>
          <a:off x="11563427" y="60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164651</xdr:rowOff>
    </xdr:from>
    <xdr:ext cx="469744" cy="259045"/>
    <xdr:sp macro="" textlink="">
      <xdr:nvSpPr>
        <xdr:cNvPr id="163" name="n_1mainValue債務償還比率"/>
        <xdr:cNvSpPr txBox="1"/>
      </xdr:nvSpPr>
      <xdr:spPr>
        <a:xfrm>
          <a:off x="13836727" y="65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65528</xdr:rowOff>
    </xdr:from>
    <xdr:ext cx="469744" cy="259045"/>
    <xdr:sp macro="" textlink="">
      <xdr:nvSpPr>
        <xdr:cNvPr id="164" name="n_2mainValue債務償還比率"/>
        <xdr:cNvSpPr txBox="1"/>
      </xdr:nvSpPr>
      <xdr:spPr>
        <a:xfrm>
          <a:off x="13087427" y="66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35482</xdr:rowOff>
    </xdr:from>
    <xdr:ext cx="469744" cy="259045"/>
    <xdr:sp macro="" textlink="">
      <xdr:nvSpPr>
        <xdr:cNvPr id="165" name="n_3mainValue債務償還比率"/>
        <xdr:cNvSpPr txBox="1"/>
      </xdr:nvSpPr>
      <xdr:spPr>
        <a:xfrm>
          <a:off x="12325427" y="663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56722</xdr:rowOff>
    </xdr:from>
    <xdr:ext cx="469744" cy="259045"/>
    <xdr:sp macro="" textlink="">
      <xdr:nvSpPr>
        <xdr:cNvPr id="166" name="n_4mainValue債務償還比率"/>
        <xdr:cNvSpPr txBox="1"/>
      </xdr:nvSpPr>
      <xdr:spPr>
        <a:xfrm>
          <a:off x="11563427" y="68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165417</xdr:rowOff>
    </xdr:from>
    <xdr:to>
      <xdr:col>24</xdr:col>
      <xdr:colOff>114300</xdr:colOff>
      <xdr:row>36</xdr:row>
      <xdr:rowOff>95567</xdr:rowOff>
    </xdr:to>
    <xdr:sp macro="" textlink="">
      <xdr:nvSpPr>
        <xdr:cNvPr id="77" name="楕円 76"/>
        <xdr:cNvSpPr/>
      </xdr:nvSpPr>
      <xdr:spPr>
        <a:xfrm>
          <a:off x="4584700" y="61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16844</xdr:rowOff>
    </xdr:from>
    <xdr:ext cx="405111" cy="259045"/>
    <xdr:sp macro="" textlink="">
      <xdr:nvSpPr>
        <xdr:cNvPr id="78" name="【道路】&#10;有形固定資産減価償却率該当値テキスト"/>
        <xdr:cNvSpPr txBox="1"/>
      </xdr:nvSpPr>
      <xdr:spPr>
        <a:xfrm>
          <a:off x="4673600" y="601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9" name="楕円 78"/>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44767</xdr:rowOff>
    </xdr:to>
    <xdr:cxnSp macro="">
      <xdr:nvCxnSpPr>
        <xdr:cNvPr id="80" name="直線コネクタ 79"/>
        <xdr:cNvCxnSpPr/>
      </xdr:nvCxnSpPr>
      <xdr:spPr>
        <a:xfrm>
          <a:off x="3797300" y="6179820"/>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96838</xdr:rowOff>
    </xdr:from>
    <xdr:to>
      <xdr:col>15</xdr:col>
      <xdr:colOff>101600</xdr:colOff>
      <xdr:row>36</xdr:row>
      <xdr:rowOff>26988</xdr:rowOff>
    </xdr:to>
    <xdr:sp macro="" textlink="">
      <xdr:nvSpPr>
        <xdr:cNvPr id="81" name="楕円 80"/>
        <xdr:cNvSpPr/>
      </xdr:nvSpPr>
      <xdr:spPr>
        <a:xfrm>
          <a:off x="2857500" y="6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147638</xdr:rowOff>
    </xdr:from>
    <xdr:to>
      <xdr:col>19</xdr:col>
      <xdr:colOff>177800</xdr:colOff>
      <xdr:row>36</xdr:row>
      <xdr:rowOff>7620</xdr:rowOff>
    </xdr:to>
    <xdr:cxnSp macro="">
      <xdr:nvCxnSpPr>
        <xdr:cNvPr id="82" name="直線コネクタ 81"/>
        <xdr:cNvCxnSpPr/>
      </xdr:nvCxnSpPr>
      <xdr:spPr>
        <a:xfrm>
          <a:off x="2908300" y="614838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3" name="楕円 82"/>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147638</xdr:rowOff>
    </xdr:to>
    <xdr:cxnSp macro="">
      <xdr:nvCxnSpPr>
        <xdr:cNvPr id="84" name="直線コネクタ 83"/>
        <xdr:cNvCxnSpPr/>
      </xdr:nvCxnSpPr>
      <xdr:spPr>
        <a:xfrm>
          <a:off x="2019300" y="611124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5" name="楕円 84"/>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110490</xdr:rowOff>
    </xdr:to>
    <xdr:cxnSp macro="">
      <xdr:nvCxnSpPr>
        <xdr:cNvPr id="86" name="直線コネクタ 85"/>
        <xdr:cNvCxnSpPr/>
      </xdr:nvCxnSpPr>
      <xdr:spPr>
        <a:xfrm>
          <a:off x="1130300" y="6071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91" name="n_1mainValue【道路】&#10;有形固定資産減価償却率"/>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43515</xdr:rowOff>
    </xdr:from>
    <xdr:ext cx="405111" cy="259045"/>
    <xdr:sp macro="" textlink="">
      <xdr:nvSpPr>
        <xdr:cNvPr id="92" name="n_2mainValue【道路】&#10;有形固定資産減価償却率"/>
        <xdr:cNvSpPr txBox="1"/>
      </xdr:nvSpPr>
      <xdr:spPr>
        <a:xfrm>
          <a:off x="2705744" y="587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3"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4" name="n_4mainValue【道路】&#10;有形固定資産減価償却率"/>
        <xdr:cNvSpPr txBox="1"/>
      </xdr:nvSpPr>
      <xdr:spPr>
        <a:xfrm>
          <a:off x="927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163757</xdr:rowOff>
    </xdr:from>
    <xdr:to>
      <xdr:col>55</xdr:col>
      <xdr:colOff>50800</xdr:colOff>
      <xdr:row>40</xdr:row>
      <xdr:rowOff>93907</xdr:rowOff>
    </xdr:to>
    <xdr:sp macro="" textlink="">
      <xdr:nvSpPr>
        <xdr:cNvPr id="137" name="楕円 136"/>
        <xdr:cNvSpPr/>
      </xdr:nvSpPr>
      <xdr:spPr>
        <a:xfrm>
          <a:off x="10426700" y="68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142184</xdr:rowOff>
    </xdr:from>
    <xdr:ext cx="469744" cy="259045"/>
    <xdr:sp macro="" textlink="">
      <xdr:nvSpPr>
        <xdr:cNvPr id="138" name="【道路】&#10;一人当たり延長該当値テキスト"/>
        <xdr:cNvSpPr txBox="1"/>
      </xdr:nvSpPr>
      <xdr:spPr>
        <a:xfrm>
          <a:off x="10515600" y="682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3084</xdr:rowOff>
    </xdr:from>
    <xdr:to>
      <xdr:col>50</xdr:col>
      <xdr:colOff>165100</xdr:colOff>
      <xdr:row>40</xdr:row>
      <xdr:rowOff>104684</xdr:rowOff>
    </xdr:to>
    <xdr:sp macro="" textlink="">
      <xdr:nvSpPr>
        <xdr:cNvPr id="139" name="楕円 138"/>
        <xdr:cNvSpPr/>
      </xdr:nvSpPr>
      <xdr:spPr>
        <a:xfrm>
          <a:off x="9588500" y="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43107</xdr:rowOff>
    </xdr:from>
    <xdr:to>
      <xdr:col>55</xdr:col>
      <xdr:colOff>0</xdr:colOff>
      <xdr:row>40</xdr:row>
      <xdr:rowOff>53884</xdr:rowOff>
    </xdr:to>
    <xdr:cxnSp macro="">
      <xdr:nvCxnSpPr>
        <xdr:cNvPr id="140" name="直線コネクタ 139"/>
        <xdr:cNvCxnSpPr/>
      </xdr:nvCxnSpPr>
      <xdr:spPr>
        <a:xfrm flipV="1">
          <a:off x="9639300" y="6901107"/>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11902</xdr:rowOff>
    </xdr:from>
    <xdr:to>
      <xdr:col>46</xdr:col>
      <xdr:colOff>38100</xdr:colOff>
      <xdr:row>40</xdr:row>
      <xdr:rowOff>113502</xdr:rowOff>
    </xdr:to>
    <xdr:sp macro="" textlink="">
      <xdr:nvSpPr>
        <xdr:cNvPr id="141" name="楕円 140"/>
        <xdr:cNvSpPr/>
      </xdr:nvSpPr>
      <xdr:spPr>
        <a:xfrm>
          <a:off x="8699500" y="68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53884</xdr:rowOff>
    </xdr:from>
    <xdr:to>
      <xdr:col>50</xdr:col>
      <xdr:colOff>114300</xdr:colOff>
      <xdr:row>40</xdr:row>
      <xdr:rowOff>62702</xdr:rowOff>
    </xdr:to>
    <xdr:cxnSp macro="">
      <xdr:nvCxnSpPr>
        <xdr:cNvPr id="142" name="直線コネクタ 141"/>
        <xdr:cNvCxnSpPr/>
      </xdr:nvCxnSpPr>
      <xdr:spPr>
        <a:xfrm flipV="1">
          <a:off x="8750300" y="6911884"/>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19739</xdr:rowOff>
    </xdr:from>
    <xdr:to>
      <xdr:col>41</xdr:col>
      <xdr:colOff>101600</xdr:colOff>
      <xdr:row>40</xdr:row>
      <xdr:rowOff>121339</xdr:rowOff>
    </xdr:to>
    <xdr:sp macro="" textlink="">
      <xdr:nvSpPr>
        <xdr:cNvPr id="143" name="楕円 142"/>
        <xdr:cNvSpPr/>
      </xdr:nvSpPr>
      <xdr:spPr>
        <a:xfrm>
          <a:off x="7810500" y="68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62702</xdr:rowOff>
    </xdr:from>
    <xdr:to>
      <xdr:col>45</xdr:col>
      <xdr:colOff>177800</xdr:colOff>
      <xdr:row>40</xdr:row>
      <xdr:rowOff>70539</xdr:rowOff>
    </xdr:to>
    <xdr:cxnSp macro="">
      <xdr:nvCxnSpPr>
        <xdr:cNvPr id="144" name="直線コネクタ 143"/>
        <xdr:cNvCxnSpPr/>
      </xdr:nvCxnSpPr>
      <xdr:spPr>
        <a:xfrm flipV="1">
          <a:off x="7861300" y="692070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24202</xdr:rowOff>
    </xdr:from>
    <xdr:to>
      <xdr:col>36</xdr:col>
      <xdr:colOff>165100</xdr:colOff>
      <xdr:row>40</xdr:row>
      <xdr:rowOff>125802</xdr:rowOff>
    </xdr:to>
    <xdr:sp macro="" textlink="">
      <xdr:nvSpPr>
        <xdr:cNvPr id="145" name="楕円 144"/>
        <xdr:cNvSpPr/>
      </xdr:nvSpPr>
      <xdr:spPr>
        <a:xfrm>
          <a:off x="6921500" y="68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70539</xdr:rowOff>
    </xdr:from>
    <xdr:to>
      <xdr:col>41</xdr:col>
      <xdr:colOff>50800</xdr:colOff>
      <xdr:row>40</xdr:row>
      <xdr:rowOff>75002</xdr:rowOff>
    </xdr:to>
    <xdr:cxnSp macro="">
      <xdr:nvCxnSpPr>
        <xdr:cNvPr id="146" name="直線コネクタ 145"/>
        <xdr:cNvCxnSpPr/>
      </xdr:nvCxnSpPr>
      <xdr:spPr>
        <a:xfrm flipV="1">
          <a:off x="6972300" y="692853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95811</xdr:rowOff>
    </xdr:from>
    <xdr:ext cx="469744" cy="259045"/>
    <xdr:sp macro="" textlink="">
      <xdr:nvSpPr>
        <xdr:cNvPr id="151" name="n_1mainValue【道路】&#10;一人当たり延長"/>
        <xdr:cNvSpPr txBox="1"/>
      </xdr:nvSpPr>
      <xdr:spPr>
        <a:xfrm>
          <a:off x="9391727" y="69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104629</xdr:rowOff>
    </xdr:from>
    <xdr:ext cx="469744" cy="259045"/>
    <xdr:sp macro="" textlink="">
      <xdr:nvSpPr>
        <xdr:cNvPr id="152" name="n_2mainValue【道路】&#10;一人当たり延長"/>
        <xdr:cNvSpPr txBox="1"/>
      </xdr:nvSpPr>
      <xdr:spPr>
        <a:xfrm>
          <a:off x="8515427" y="69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112466</xdr:rowOff>
    </xdr:from>
    <xdr:ext cx="469744" cy="259045"/>
    <xdr:sp macro="" textlink="">
      <xdr:nvSpPr>
        <xdr:cNvPr id="153" name="n_3mainValue【道路】&#10;一人当たり延長"/>
        <xdr:cNvSpPr txBox="1"/>
      </xdr:nvSpPr>
      <xdr:spPr>
        <a:xfrm>
          <a:off x="7626427" y="69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116929</xdr:rowOff>
    </xdr:from>
    <xdr:ext cx="469744" cy="259045"/>
    <xdr:sp macro="" textlink="">
      <xdr:nvSpPr>
        <xdr:cNvPr id="154" name="n_4mainValue【道路】&#10;一人当たり延長"/>
        <xdr:cNvSpPr txBox="1"/>
      </xdr:nvSpPr>
      <xdr:spPr>
        <a:xfrm>
          <a:off x="6737427" y="69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97" name="楕円 196"/>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8" name="【橋りょう・トンネル】&#10;有形固定資産減価償却率該当値テキスト"/>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9" name="楕円 198"/>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89807</xdr:rowOff>
    </xdr:to>
    <xdr:cxnSp macro="">
      <xdr:nvCxnSpPr>
        <xdr:cNvPr id="200" name="直線コネクタ 199"/>
        <xdr:cNvCxnSpPr/>
      </xdr:nvCxnSpPr>
      <xdr:spPr>
        <a:xfrm>
          <a:off x="3797300" y="101759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201" name="楕円 200"/>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60416</xdr:rowOff>
    </xdr:to>
    <xdr:cxnSp macro="">
      <xdr:nvCxnSpPr>
        <xdr:cNvPr id="202" name="直線コネクタ 201"/>
        <xdr:cNvCxnSpPr/>
      </xdr:nvCxnSpPr>
      <xdr:spPr>
        <a:xfrm>
          <a:off x="2908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203" name="楕円 202"/>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34290</xdr:rowOff>
    </xdr:to>
    <xdr:cxnSp macro="">
      <xdr:nvCxnSpPr>
        <xdr:cNvPr id="204" name="直線コネクタ 203"/>
        <xdr:cNvCxnSpPr/>
      </xdr:nvCxnSpPr>
      <xdr:spPr>
        <a:xfrm>
          <a:off x="2019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70031</xdr:rowOff>
    </xdr:from>
    <xdr:to>
      <xdr:col>6</xdr:col>
      <xdr:colOff>38100</xdr:colOff>
      <xdr:row>59</xdr:row>
      <xdr:rowOff>181</xdr:rowOff>
    </xdr:to>
    <xdr:sp macro="" textlink="">
      <xdr:nvSpPr>
        <xdr:cNvPr id="205" name="楕円 204"/>
        <xdr:cNvSpPr/>
      </xdr:nvSpPr>
      <xdr:spPr>
        <a:xfrm>
          <a:off x="1079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120831</xdr:rowOff>
    </xdr:from>
    <xdr:to>
      <xdr:col>10</xdr:col>
      <xdr:colOff>114300</xdr:colOff>
      <xdr:row>58</xdr:row>
      <xdr:rowOff>160020</xdr:rowOff>
    </xdr:to>
    <xdr:cxnSp macro="">
      <xdr:nvCxnSpPr>
        <xdr:cNvPr id="206" name="直線コネクタ 205"/>
        <xdr:cNvCxnSpPr/>
      </xdr:nvCxnSpPr>
      <xdr:spPr>
        <a:xfrm>
          <a:off x="1130300" y="1006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xdr:cNvSpPr txBox="1"/>
      </xdr:nvSpPr>
      <xdr:spPr>
        <a:xfrm>
          <a:off x="927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11" name="n_1mainValue【橋りょう・トンネ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12"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13" name="n_3mainValue【橋りょう・トンネル】&#10;有形固定資産減価償却率"/>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16708</xdr:rowOff>
    </xdr:from>
    <xdr:ext cx="405111" cy="259045"/>
    <xdr:sp macro="" textlink="">
      <xdr:nvSpPr>
        <xdr:cNvPr id="214" name="n_4mainValue【橋りょう・トンネル】&#10;有形固定資産減価償却率"/>
        <xdr:cNvSpPr txBox="1"/>
      </xdr:nvSpPr>
      <xdr:spPr>
        <a:xfrm>
          <a:off x="927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114821</xdr:rowOff>
    </xdr:from>
    <xdr:to>
      <xdr:col>55</xdr:col>
      <xdr:colOff>50800</xdr:colOff>
      <xdr:row>63</xdr:row>
      <xdr:rowOff>44971</xdr:rowOff>
    </xdr:to>
    <xdr:sp macro="" textlink="">
      <xdr:nvSpPr>
        <xdr:cNvPr id="256" name="楕円 255"/>
        <xdr:cNvSpPr/>
      </xdr:nvSpPr>
      <xdr:spPr>
        <a:xfrm>
          <a:off x="10426700" y="10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93248</xdr:rowOff>
    </xdr:from>
    <xdr:ext cx="534377" cy="259045"/>
    <xdr:sp macro="" textlink="">
      <xdr:nvSpPr>
        <xdr:cNvPr id="257" name="【橋りょう・トンネル】&#10;一人当たり有形固定資産（償却資産）額該当値テキスト"/>
        <xdr:cNvSpPr txBox="1"/>
      </xdr:nvSpPr>
      <xdr:spPr>
        <a:xfrm>
          <a:off x="10515600" y="107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120013</xdr:rowOff>
    </xdr:from>
    <xdr:to>
      <xdr:col>50</xdr:col>
      <xdr:colOff>165100</xdr:colOff>
      <xdr:row>63</xdr:row>
      <xdr:rowOff>50163</xdr:rowOff>
    </xdr:to>
    <xdr:sp macro="" textlink="">
      <xdr:nvSpPr>
        <xdr:cNvPr id="258" name="楕円 257"/>
        <xdr:cNvSpPr/>
      </xdr:nvSpPr>
      <xdr:spPr>
        <a:xfrm>
          <a:off x="9588500" y="107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165621</xdr:rowOff>
    </xdr:from>
    <xdr:to>
      <xdr:col>55</xdr:col>
      <xdr:colOff>0</xdr:colOff>
      <xdr:row>62</xdr:row>
      <xdr:rowOff>170813</xdr:rowOff>
    </xdr:to>
    <xdr:cxnSp macro="">
      <xdr:nvCxnSpPr>
        <xdr:cNvPr id="259" name="直線コネクタ 258"/>
        <xdr:cNvCxnSpPr/>
      </xdr:nvCxnSpPr>
      <xdr:spPr>
        <a:xfrm flipV="1">
          <a:off x="9639300" y="10795521"/>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125408</xdr:rowOff>
    </xdr:from>
    <xdr:to>
      <xdr:col>46</xdr:col>
      <xdr:colOff>38100</xdr:colOff>
      <xdr:row>63</xdr:row>
      <xdr:rowOff>55558</xdr:rowOff>
    </xdr:to>
    <xdr:sp macro="" textlink="">
      <xdr:nvSpPr>
        <xdr:cNvPr id="260" name="楕円 259"/>
        <xdr:cNvSpPr/>
      </xdr:nvSpPr>
      <xdr:spPr>
        <a:xfrm>
          <a:off x="86995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170813</xdr:rowOff>
    </xdr:from>
    <xdr:to>
      <xdr:col>50</xdr:col>
      <xdr:colOff>114300</xdr:colOff>
      <xdr:row>63</xdr:row>
      <xdr:rowOff>4758</xdr:rowOff>
    </xdr:to>
    <xdr:cxnSp macro="">
      <xdr:nvCxnSpPr>
        <xdr:cNvPr id="261" name="直線コネクタ 260"/>
        <xdr:cNvCxnSpPr/>
      </xdr:nvCxnSpPr>
      <xdr:spPr>
        <a:xfrm flipV="1">
          <a:off x="8750300" y="1080071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127975</xdr:rowOff>
    </xdr:from>
    <xdr:to>
      <xdr:col>41</xdr:col>
      <xdr:colOff>101600</xdr:colOff>
      <xdr:row>63</xdr:row>
      <xdr:rowOff>58125</xdr:rowOff>
    </xdr:to>
    <xdr:sp macro="" textlink="">
      <xdr:nvSpPr>
        <xdr:cNvPr id="262" name="楕円 261"/>
        <xdr:cNvSpPr/>
      </xdr:nvSpPr>
      <xdr:spPr>
        <a:xfrm>
          <a:off x="7810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4758</xdr:rowOff>
    </xdr:from>
    <xdr:to>
      <xdr:col>45</xdr:col>
      <xdr:colOff>177800</xdr:colOff>
      <xdr:row>63</xdr:row>
      <xdr:rowOff>7325</xdr:rowOff>
    </xdr:to>
    <xdr:cxnSp macro="">
      <xdr:nvCxnSpPr>
        <xdr:cNvPr id="263" name="直線コネクタ 262"/>
        <xdr:cNvCxnSpPr/>
      </xdr:nvCxnSpPr>
      <xdr:spPr>
        <a:xfrm flipV="1">
          <a:off x="7861300" y="1080610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131080</xdr:rowOff>
    </xdr:from>
    <xdr:to>
      <xdr:col>36</xdr:col>
      <xdr:colOff>165100</xdr:colOff>
      <xdr:row>63</xdr:row>
      <xdr:rowOff>61230</xdr:rowOff>
    </xdr:to>
    <xdr:sp macro="" textlink="">
      <xdr:nvSpPr>
        <xdr:cNvPr id="264" name="楕円 263"/>
        <xdr:cNvSpPr/>
      </xdr:nvSpPr>
      <xdr:spPr>
        <a:xfrm>
          <a:off x="6921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7325</xdr:rowOff>
    </xdr:from>
    <xdr:to>
      <xdr:col>41</xdr:col>
      <xdr:colOff>50800</xdr:colOff>
      <xdr:row>63</xdr:row>
      <xdr:rowOff>10430</xdr:rowOff>
    </xdr:to>
    <xdr:cxnSp macro="">
      <xdr:nvCxnSpPr>
        <xdr:cNvPr id="265" name="直線コネクタ 264"/>
        <xdr:cNvCxnSpPr/>
      </xdr:nvCxnSpPr>
      <xdr:spPr>
        <a:xfrm flipV="1">
          <a:off x="6972300" y="10808675"/>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41290</xdr:rowOff>
    </xdr:from>
    <xdr:ext cx="534377" cy="259045"/>
    <xdr:sp macro="" textlink="">
      <xdr:nvSpPr>
        <xdr:cNvPr id="270" name="n_1mainValue【橋りょう・トンネル】&#10;一人当たり有形固定資産（償却資産）額"/>
        <xdr:cNvSpPr txBox="1"/>
      </xdr:nvSpPr>
      <xdr:spPr>
        <a:xfrm>
          <a:off x="9359411" y="108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46685</xdr:rowOff>
    </xdr:from>
    <xdr:ext cx="534377" cy="259045"/>
    <xdr:sp macro="" textlink="">
      <xdr:nvSpPr>
        <xdr:cNvPr id="271" name="n_2mainValue【橋りょう・トンネル】&#10;一人当たり有形固定資産（償却資産）額"/>
        <xdr:cNvSpPr txBox="1"/>
      </xdr:nvSpPr>
      <xdr:spPr>
        <a:xfrm>
          <a:off x="8483111" y="108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49252</xdr:rowOff>
    </xdr:from>
    <xdr:ext cx="534377" cy="259045"/>
    <xdr:sp macro="" textlink="">
      <xdr:nvSpPr>
        <xdr:cNvPr id="272" name="n_3mainValue【橋りょう・トンネル】&#10;一人当たり有形固定資産（償却資産）額"/>
        <xdr:cNvSpPr txBox="1"/>
      </xdr:nvSpPr>
      <xdr:spPr>
        <a:xfrm>
          <a:off x="75941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52357</xdr:rowOff>
    </xdr:from>
    <xdr:ext cx="534377" cy="259045"/>
    <xdr:sp macro="" textlink="">
      <xdr:nvSpPr>
        <xdr:cNvPr id="273" name="n_4mainValue【橋りょう・トンネル】&#10;一人当たり有形固定資産（償却資産）額"/>
        <xdr:cNvSpPr txBox="1"/>
      </xdr:nvSpPr>
      <xdr:spPr>
        <a:xfrm>
          <a:off x="67051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301" name="【公営住宅】&#10;有形固定資産減価償却率平均値テキスト"/>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62737</xdr:rowOff>
    </xdr:from>
    <xdr:to>
      <xdr:col>24</xdr:col>
      <xdr:colOff>114300</xdr:colOff>
      <xdr:row>86</xdr:row>
      <xdr:rowOff>164337</xdr:rowOff>
    </xdr:to>
    <xdr:sp macro="" textlink="">
      <xdr:nvSpPr>
        <xdr:cNvPr id="312" name="楕円 311"/>
        <xdr:cNvSpPr/>
      </xdr:nvSpPr>
      <xdr:spPr>
        <a:xfrm>
          <a:off x="45847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149114</xdr:rowOff>
    </xdr:from>
    <xdr:ext cx="405111" cy="259045"/>
    <xdr:sp macro="" textlink="">
      <xdr:nvSpPr>
        <xdr:cNvPr id="313" name="【公営住宅】&#10;有形固定資産減価償却率該当値テキスト"/>
        <xdr:cNvSpPr txBox="1"/>
      </xdr:nvSpPr>
      <xdr:spPr>
        <a:xfrm>
          <a:off x="4673600" y="1472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314" name="楕円 313"/>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113537</xdr:rowOff>
    </xdr:to>
    <xdr:cxnSp macro="">
      <xdr:nvCxnSpPr>
        <xdr:cNvPr id="315" name="直線コネクタ 314"/>
        <xdr:cNvCxnSpPr/>
      </xdr:nvCxnSpPr>
      <xdr:spPr>
        <a:xfrm>
          <a:off x="3797300" y="1482852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1015</xdr:rowOff>
    </xdr:from>
    <xdr:to>
      <xdr:col>15</xdr:col>
      <xdr:colOff>101600</xdr:colOff>
      <xdr:row>86</xdr:row>
      <xdr:rowOff>102615</xdr:rowOff>
    </xdr:to>
    <xdr:sp macro="" textlink="">
      <xdr:nvSpPr>
        <xdr:cNvPr id="316" name="楕円 315"/>
        <xdr:cNvSpPr/>
      </xdr:nvSpPr>
      <xdr:spPr>
        <a:xfrm>
          <a:off x="2857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51815</xdr:rowOff>
    </xdr:from>
    <xdr:to>
      <xdr:col>19</xdr:col>
      <xdr:colOff>177800</xdr:colOff>
      <xdr:row>86</xdr:row>
      <xdr:rowOff>83820</xdr:rowOff>
    </xdr:to>
    <xdr:cxnSp macro="">
      <xdr:nvCxnSpPr>
        <xdr:cNvPr id="317" name="直線コネクタ 316"/>
        <xdr:cNvCxnSpPr/>
      </xdr:nvCxnSpPr>
      <xdr:spPr>
        <a:xfrm>
          <a:off x="2908300" y="14796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140463</xdr:rowOff>
    </xdr:from>
    <xdr:to>
      <xdr:col>10</xdr:col>
      <xdr:colOff>165100</xdr:colOff>
      <xdr:row>86</xdr:row>
      <xdr:rowOff>70613</xdr:rowOff>
    </xdr:to>
    <xdr:sp macro="" textlink="">
      <xdr:nvSpPr>
        <xdr:cNvPr id="318" name="楕円 317"/>
        <xdr:cNvSpPr/>
      </xdr:nvSpPr>
      <xdr:spPr>
        <a:xfrm>
          <a:off x="196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19813</xdr:rowOff>
    </xdr:from>
    <xdr:to>
      <xdr:col>15</xdr:col>
      <xdr:colOff>50800</xdr:colOff>
      <xdr:row>86</xdr:row>
      <xdr:rowOff>51815</xdr:rowOff>
    </xdr:to>
    <xdr:cxnSp macro="">
      <xdr:nvCxnSpPr>
        <xdr:cNvPr id="319" name="直線コネクタ 318"/>
        <xdr:cNvCxnSpPr/>
      </xdr:nvCxnSpPr>
      <xdr:spPr>
        <a:xfrm>
          <a:off x="2019300" y="14764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97028</xdr:rowOff>
    </xdr:from>
    <xdr:to>
      <xdr:col>6</xdr:col>
      <xdr:colOff>38100</xdr:colOff>
      <xdr:row>86</xdr:row>
      <xdr:rowOff>27178</xdr:rowOff>
    </xdr:to>
    <xdr:sp macro="" textlink="">
      <xdr:nvSpPr>
        <xdr:cNvPr id="320" name="楕円 319"/>
        <xdr:cNvSpPr/>
      </xdr:nvSpPr>
      <xdr:spPr>
        <a:xfrm>
          <a:off x="107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147828</xdr:rowOff>
    </xdr:from>
    <xdr:to>
      <xdr:col>10</xdr:col>
      <xdr:colOff>114300</xdr:colOff>
      <xdr:row>86</xdr:row>
      <xdr:rowOff>19813</xdr:rowOff>
    </xdr:to>
    <xdr:cxnSp macro="">
      <xdr:nvCxnSpPr>
        <xdr:cNvPr id="321" name="直線コネクタ 320"/>
        <xdr:cNvCxnSpPr/>
      </xdr:nvCxnSpPr>
      <xdr:spPr>
        <a:xfrm>
          <a:off x="1130300" y="147210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128288</xdr:rowOff>
    </xdr:from>
    <xdr:ext cx="405111" cy="259045"/>
    <xdr:sp macro="" textlink="">
      <xdr:nvSpPr>
        <xdr:cNvPr id="322" name="n_1aveValue【公営住宅】&#10;有形固定資産減価償却率"/>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324" name="n_3aveValue【公営住宅】&#10;有形固定資産減価償却率"/>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87140</xdr:rowOff>
    </xdr:from>
    <xdr:ext cx="405111" cy="259045"/>
    <xdr:sp macro="" textlink="">
      <xdr:nvSpPr>
        <xdr:cNvPr id="325" name="n_4aveValue【公営住宅】&#10;有形固定資産減価償却率"/>
        <xdr:cNvSpPr txBox="1"/>
      </xdr:nvSpPr>
      <xdr:spPr>
        <a:xfrm>
          <a:off x="927744" y="143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326" name="n_1mainValue【公営住宅】&#10;有形固定資産減価償却率"/>
        <xdr:cNvSpPr txBox="1"/>
      </xdr:nvSpPr>
      <xdr:spPr>
        <a:xfrm>
          <a:off x="3582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93742</xdr:rowOff>
    </xdr:from>
    <xdr:ext cx="405111" cy="259045"/>
    <xdr:sp macro="" textlink="">
      <xdr:nvSpPr>
        <xdr:cNvPr id="327" name="n_2mainValue【公営住宅】&#10;有形固定資産減価償却率"/>
        <xdr:cNvSpPr txBox="1"/>
      </xdr:nvSpPr>
      <xdr:spPr>
        <a:xfrm>
          <a:off x="2705744" y="1483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61740</xdr:rowOff>
    </xdr:from>
    <xdr:ext cx="405111" cy="259045"/>
    <xdr:sp macro="" textlink="">
      <xdr:nvSpPr>
        <xdr:cNvPr id="328" name="n_3mainValue【公営住宅】&#10;有形固定資産減価償却率"/>
        <xdr:cNvSpPr txBox="1"/>
      </xdr:nvSpPr>
      <xdr:spPr>
        <a:xfrm>
          <a:off x="1816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18305</xdr:rowOff>
    </xdr:from>
    <xdr:ext cx="405111" cy="259045"/>
    <xdr:sp macro="" textlink="">
      <xdr:nvSpPr>
        <xdr:cNvPr id="329" name="n_4mainValue【公営住宅】&#10;有形固定資産減価償却率"/>
        <xdr:cNvSpPr txBox="1"/>
      </xdr:nvSpPr>
      <xdr:spPr>
        <a:xfrm>
          <a:off x="927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6" name="【公営住宅】&#10;一人当たり面積平均値テキスト"/>
        <xdr:cNvSpPr txBox="1"/>
      </xdr:nvSpPr>
      <xdr:spPr>
        <a:xfrm>
          <a:off x="10515600" y="14460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xdr:rowOff>
    </xdr:from>
    <xdr:to>
      <xdr:col>55</xdr:col>
      <xdr:colOff>50800</xdr:colOff>
      <xdr:row>83</xdr:row>
      <xdr:rowOff>113131</xdr:rowOff>
    </xdr:to>
    <xdr:sp macro="" textlink="">
      <xdr:nvSpPr>
        <xdr:cNvPr id="367" name="楕円 366"/>
        <xdr:cNvSpPr/>
      </xdr:nvSpPr>
      <xdr:spPr>
        <a:xfrm>
          <a:off x="10426700" y="14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34408</xdr:rowOff>
    </xdr:from>
    <xdr:ext cx="469744" cy="259045"/>
    <xdr:sp macro="" textlink="">
      <xdr:nvSpPr>
        <xdr:cNvPr id="368" name="【公営住宅】&#10;一人当たり面積該当値テキスト"/>
        <xdr:cNvSpPr txBox="1"/>
      </xdr:nvSpPr>
      <xdr:spPr>
        <a:xfrm>
          <a:off x="10515600" y="140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28448</xdr:rowOff>
    </xdr:from>
    <xdr:to>
      <xdr:col>50</xdr:col>
      <xdr:colOff>165100</xdr:colOff>
      <xdr:row>83</xdr:row>
      <xdr:rowOff>130048</xdr:rowOff>
    </xdr:to>
    <xdr:sp macro="" textlink="">
      <xdr:nvSpPr>
        <xdr:cNvPr id="369" name="楕円 368"/>
        <xdr:cNvSpPr/>
      </xdr:nvSpPr>
      <xdr:spPr>
        <a:xfrm>
          <a:off x="9588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62331</xdr:rowOff>
    </xdr:from>
    <xdr:to>
      <xdr:col>55</xdr:col>
      <xdr:colOff>0</xdr:colOff>
      <xdr:row>83</xdr:row>
      <xdr:rowOff>79248</xdr:rowOff>
    </xdr:to>
    <xdr:cxnSp macro="">
      <xdr:nvCxnSpPr>
        <xdr:cNvPr id="370" name="直線コネクタ 369"/>
        <xdr:cNvCxnSpPr/>
      </xdr:nvCxnSpPr>
      <xdr:spPr>
        <a:xfrm flipV="1">
          <a:off x="9639300" y="1429268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30277</xdr:rowOff>
    </xdr:from>
    <xdr:to>
      <xdr:col>46</xdr:col>
      <xdr:colOff>38100</xdr:colOff>
      <xdr:row>83</xdr:row>
      <xdr:rowOff>131877</xdr:rowOff>
    </xdr:to>
    <xdr:sp macro="" textlink="">
      <xdr:nvSpPr>
        <xdr:cNvPr id="371" name="楕円 370"/>
        <xdr:cNvSpPr/>
      </xdr:nvSpPr>
      <xdr:spPr>
        <a:xfrm>
          <a:off x="86995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79248</xdr:rowOff>
    </xdr:from>
    <xdr:to>
      <xdr:col>50</xdr:col>
      <xdr:colOff>114300</xdr:colOff>
      <xdr:row>83</xdr:row>
      <xdr:rowOff>81077</xdr:rowOff>
    </xdr:to>
    <xdr:cxnSp macro="">
      <xdr:nvCxnSpPr>
        <xdr:cNvPr id="372" name="直線コネクタ 371"/>
        <xdr:cNvCxnSpPr/>
      </xdr:nvCxnSpPr>
      <xdr:spPr>
        <a:xfrm flipV="1">
          <a:off x="8750300" y="143095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32562</xdr:rowOff>
    </xdr:from>
    <xdr:to>
      <xdr:col>41</xdr:col>
      <xdr:colOff>101600</xdr:colOff>
      <xdr:row>83</xdr:row>
      <xdr:rowOff>134162</xdr:rowOff>
    </xdr:to>
    <xdr:sp macro="" textlink="">
      <xdr:nvSpPr>
        <xdr:cNvPr id="373" name="楕円 372"/>
        <xdr:cNvSpPr/>
      </xdr:nvSpPr>
      <xdr:spPr>
        <a:xfrm>
          <a:off x="78105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81077</xdr:rowOff>
    </xdr:from>
    <xdr:to>
      <xdr:col>45</xdr:col>
      <xdr:colOff>177800</xdr:colOff>
      <xdr:row>83</xdr:row>
      <xdr:rowOff>83362</xdr:rowOff>
    </xdr:to>
    <xdr:cxnSp macro="">
      <xdr:nvCxnSpPr>
        <xdr:cNvPr id="374" name="直線コネクタ 373"/>
        <xdr:cNvCxnSpPr/>
      </xdr:nvCxnSpPr>
      <xdr:spPr>
        <a:xfrm flipV="1">
          <a:off x="7861300" y="143114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31648</xdr:rowOff>
    </xdr:from>
    <xdr:to>
      <xdr:col>36</xdr:col>
      <xdr:colOff>165100</xdr:colOff>
      <xdr:row>83</xdr:row>
      <xdr:rowOff>133248</xdr:rowOff>
    </xdr:to>
    <xdr:sp macro="" textlink="">
      <xdr:nvSpPr>
        <xdr:cNvPr id="375" name="楕円 374"/>
        <xdr:cNvSpPr/>
      </xdr:nvSpPr>
      <xdr:spPr>
        <a:xfrm>
          <a:off x="6921500" y="142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82448</xdr:rowOff>
    </xdr:from>
    <xdr:to>
      <xdr:col>41</xdr:col>
      <xdr:colOff>50800</xdr:colOff>
      <xdr:row>83</xdr:row>
      <xdr:rowOff>83362</xdr:rowOff>
    </xdr:to>
    <xdr:cxnSp macro="">
      <xdr:nvCxnSpPr>
        <xdr:cNvPr id="376" name="直線コネクタ 375"/>
        <xdr:cNvCxnSpPr/>
      </xdr:nvCxnSpPr>
      <xdr:spPr>
        <a:xfrm>
          <a:off x="6972300" y="1431279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8" name="n_2aveValue【公営住宅】&#10;一人当たり面積"/>
        <xdr:cNvSpPr txBox="1"/>
      </xdr:nvSpPr>
      <xdr:spPr>
        <a:xfrm>
          <a:off x="8515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146575</xdr:rowOff>
    </xdr:from>
    <xdr:ext cx="469744" cy="259045"/>
    <xdr:sp macro="" textlink="">
      <xdr:nvSpPr>
        <xdr:cNvPr id="381" name="n_1mainValue【公営住宅】&#10;一人当たり面積"/>
        <xdr:cNvSpPr txBox="1"/>
      </xdr:nvSpPr>
      <xdr:spPr>
        <a:xfrm>
          <a:off x="93917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148404</xdr:rowOff>
    </xdr:from>
    <xdr:ext cx="469744" cy="259045"/>
    <xdr:sp macro="" textlink="">
      <xdr:nvSpPr>
        <xdr:cNvPr id="382" name="n_2mainValue【公営住宅】&#10;一人当たり面積"/>
        <xdr:cNvSpPr txBox="1"/>
      </xdr:nvSpPr>
      <xdr:spPr>
        <a:xfrm>
          <a:off x="8515427" y="140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150689</xdr:rowOff>
    </xdr:from>
    <xdr:ext cx="469744" cy="259045"/>
    <xdr:sp macro="" textlink="">
      <xdr:nvSpPr>
        <xdr:cNvPr id="383" name="n_3mainValue【公営住宅】&#10;一人当たり面積"/>
        <xdr:cNvSpPr txBox="1"/>
      </xdr:nvSpPr>
      <xdr:spPr>
        <a:xfrm>
          <a:off x="7626427" y="140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149775</xdr:rowOff>
    </xdr:from>
    <xdr:ext cx="469744" cy="259045"/>
    <xdr:sp macro="" textlink="">
      <xdr:nvSpPr>
        <xdr:cNvPr id="384" name="n_4mainValue【公営住宅】&#10;一人当たり面積"/>
        <xdr:cNvSpPr txBox="1"/>
      </xdr:nvSpPr>
      <xdr:spPr>
        <a:xfrm>
          <a:off x="6737427" y="140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xdr:cNvSpPr txBox="1"/>
      </xdr:nvSpPr>
      <xdr:spPr>
        <a:xfrm>
          <a:off x="4673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425" name="楕円 424"/>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426" name="【港湾・漁港】&#10;有形固定資産減価償却率該当値テキスト"/>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7" name="楕円 426"/>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135255</xdr:rowOff>
    </xdr:to>
    <xdr:cxnSp macro="">
      <xdr:nvCxnSpPr>
        <xdr:cNvPr id="428" name="直線コネクタ 427"/>
        <xdr:cNvCxnSpPr/>
      </xdr:nvCxnSpPr>
      <xdr:spPr>
        <a:xfrm>
          <a:off x="3797300" y="17937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40639</xdr:rowOff>
    </xdr:from>
    <xdr:to>
      <xdr:col>15</xdr:col>
      <xdr:colOff>101600</xdr:colOff>
      <xdr:row>104</xdr:row>
      <xdr:rowOff>142239</xdr:rowOff>
    </xdr:to>
    <xdr:sp macro="" textlink="">
      <xdr:nvSpPr>
        <xdr:cNvPr id="429" name="楕円 428"/>
        <xdr:cNvSpPr/>
      </xdr:nvSpPr>
      <xdr:spPr>
        <a:xfrm>
          <a:off x="2857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106680</xdr:rowOff>
    </xdr:to>
    <xdr:cxnSp macro="">
      <xdr:nvCxnSpPr>
        <xdr:cNvPr id="430" name="直線コネクタ 429"/>
        <xdr:cNvCxnSpPr/>
      </xdr:nvCxnSpPr>
      <xdr:spPr>
        <a:xfrm>
          <a:off x="2908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31" name="楕円 430"/>
        <xdr:cNvSpPr/>
      </xdr:nvSpPr>
      <xdr:spPr>
        <a:xfrm>
          <a:off x="196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59055</xdr:rowOff>
    </xdr:from>
    <xdr:to>
      <xdr:col>15</xdr:col>
      <xdr:colOff>50800</xdr:colOff>
      <xdr:row>104</xdr:row>
      <xdr:rowOff>91439</xdr:rowOff>
    </xdr:to>
    <xdr:cxnSp macro="">
      <xdr:nvCxnSpPr>
        <xdr:cNvPr id="432" name="直線コネクタ 431"/>
        <xdr:cNvCxnSpPr/>
      </xdr:nvCxnSpPr>
      <xdr:spPr>
        <a:xfrm>
          <a:off x="2019300" y="17889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2539</xdr:rowOff>
    </xdr:from>
    <xdr:to>
      <xdr:col>6</xdr:col>
      <xdr:colOff>38100</xdr:colOff>
      <xdr:row>104</xdr:row>
      <xdr:rowOff>104139</xdr:rowOff>
    </xdr:to>
    <xdr:sp macro="" textlink="">
      <xdr:nvSpPr>
        <xdr:cNvPr id="433" name="楕円 432"/>
        <xdr:cNvSpPr/>
      </xdr:nvSpPr>
      <xdr:spPr>
        <a:xfrm>
          <a:off x="107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104</xdr:row>
      <xdr:rowOff>59055</xdr:rowOff>
    </xdr:to>
    <xdr:cxnSp macro="">
      <xdr:nvCxnSpPr>
        <xdr:cNvPr id="434" name="直線コネクタ 433"/>
        <xdr:cNvCxnSpPr/>
      </xdr:nvCxnSpPr>
      <xdr:spPr>
        <a:xfrm>
          <a:off x="1130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36" name="n_2aveValue【港湾・漁港】&#10;有形固定資産減価償却率"/>
        <xdr:cNvSpPr txBox="1"/>
      </xdr:nvSpPr>
      <xdr:spPr>
        <a:xfrm>
          <a:off x="2705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34941</xdr:rowOff>
    </xdr:from>
    <xdr:ext cx="405111" cy="259045"/>
    <xdr:sp macro="" textlink="">
      <xdr:nvSpPr>
        <xdr:cNvPr id="438" name="n_4aveValue【港湾・漁港】&#10;有形固定資産減価償却率"/>
        <xdr:cNvSpPr txBox="1"/>
      </xdr:nvSpPr>
      <xdr:spPr>
        <a:xfrm>
          <a:off x="927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439" name="n_1mainValue【港湾・漁港】&#10;有形固定資産減価償却率"/>
        <xdr:cNvSpPr txBox="1"/>
      </xdr:nvSpPr>
      <xdr:spPr>
        <a:xfrm>
          <a:off x="3582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158766</xdr:rowOff>
    </xdr:from>
    <xdr:ext cx="405111" cy="259045"/>
    <xdr:sp macro="" textlink="">
      <xdr:nvSpPr>
        <xdr:cNvPr id="440" name="n_2mainValue【港湾・漁港】&#10;有形固定資産減価償却率"/>
        <xdr:cNvSpPr txBox="1"/>
      </xdr:nvSpPr>
      <xdr:spPr>
        <a:xfrm>
          <a:off x="2705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41" name="n_3main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42" name="n_4mainValue【港湾・漁港】&#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72162</xdr:rowOff>
    </xdr:from>
    <xdr:ext cx="534377" cy="259045"/>
    <xdr:sp macro="" textlink="">
      <xdr:nvSpPr>
        <xdr:cNvPr id="469" name="【港湾・漁港】&#10;一人当たり有形固定資産（償却資産）額平均値テキスト"/>
        <xdr:cNvSpPr txBox="1"/>
      </xdr:nvSpPr>
      <xdr:spPr>
        <a:xfrm>
          <a:off x="10515600" y="18417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49668</xdr:rowOff>
    </xdr:from>
    <xdr:to>
      <xdr:col>55</xdr:col>
      <xdr:colOff>50800</xdr:colOff>
      <xdr:row>107</xdr:row>
      <xdr:rowOff>151268</xdr:rowOff>
    </xdr:to>
    <xdr:sp macro="" textlink="">
      <xdr:nvSpPr>
        <xdr:cNvPr id="480" name="楕円 479"/>
        <xdr:cNvSpPr/>
      </xdr:nvSpPr>
      <xdr:spPr>
        <a:xfrm>
          <a:off x="10426700" y="183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72545</xdr:rowOff>
    </xdr:from>
    <xdr:ext cx="534377" cy="259045"/>
    <xdr:sp macro="" textlink="">
      <xdr:nvSpPr>
        <xdr:cNvPr id="481" name="【港湾・漁港】&#10;一人当たり有形固定資産（償却資産）額該当値テキスト"/>
        <xdr:cNvSpPr txBox="1"/>
      </xdr:nvSpPr>
      <xdr:spPr>
        <a:xfrm>
          <a:off x="10515600" y="182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52096</xdr:rowOff>
    </xdr:from>
    <xdr:to>
      <xdr:col>50</xdr:col>
      <xdr:colOff>165100</xdr:colOff>
      <xdr:row>107</xdr:row>
      <xdr:rowOff>153696</xdr:rowOff>
    </xdr:to>
    <xdr:sp macro="" textlink="">
      <xdr:nvSpPr>
        <xdr:cNvPr id="482" name="楕円 481"/>
        <xdr:cNvSpPr/>
      </xdr:nvSpPr>
      <xdr:spPr>
        <a:xfrm>
          <a:off x="9588500" y="183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100468</xdr:rowOff>
    </xdr:from>
    <xdr:to>
      <xdr:col>55</xdr:col>
      <xdr:colOff>0</xdr:colOff>
      <xdr:row>107</xdr:row>
      <xdr:rowOff>102896</xdr:rowOff>
    </xdr:to>
    <xdr:cxnSp macro="">
      <xdr:nvCxnSpPr>
        <xdr:cNvPr id="483" name="直線コネクタ 482"/>
        <xdr:cNvCxnSpPr/>
      </xdr:nvCxnSpPr>
      <xdr:spPr>
        <a:xfrm flipV="1">
          <a:off x="9639300" y="18445618"/>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52553</xdr:rowOff>
    </xdr:from>
    <xdr:to>
      <xdr:col>46</xdr:col>
      <xdr:colOff>38100</xdr:colOff>
      <xdr:row>107</xdr:row>
      <xdr:rowOff>154153</xdr:rowOff>
    </xdr:to>
    <xdr:sp macro="" textlink="">
      <xdr:nvSpPr>
        <xdr:cNvPr id="484" name="楕円 483"/>
        <xdr:cNvSpPr/>
      </xdr:nvSpPr>
      <xdr:spPr>
        <a:xfrm>
          <a:off x="86995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102896</xdr:rowOff>
    </xdr:from>
    <xdr:to>
      <xdr:col>50</xdr:col>
      <xdr:colOff>114300</xdr:colOff>
      <xdr:row>107</xdr:row>
      <xdr:rowOff>103353</xdr:rowOff>
    </xdr:to>
    <xdr:cxnSp macro="">
      <xdr:nvCxnSpPr>
        <xdr:cNvPr id="485" name="直線コネクタ 484"/>
        <xdr:cNvCxnSpPr/>
      </xdr:nvCxnSpPr>
      <xdr:spPr>
        <a:xfrm flipV="1">
          <a:off x="8750300" y="18448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54008</xdr:rowOff>
    </xdr:from>
    <xdr:to>
      <xdr:col>41</xdr:col>
      <xdr:colOff>101600</xdr:colOff>
      <xdr:row>107</xdr:row>
      <xdr:rowOff>155608</xdr:rowOff>
    </xdr:to>
    <xdr:sp macro="" textlink="">
      <xdr:nvSpPr>
        <xdr:cNvPr id="486" name="楕円 485"/>
        <xdr:cNvSpPr/>
      </xdr:nvSpPr>
      <xdr:spPr>
        <a:xfrm>
          <a:off x="7810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103353</xdr:rowOff>
    </xdr:from>
    <xdr:to>
      <xdr:col>45</xdr:col>
      <xdr:colOff>177800</xdr:colOff>
      <xdr:row>107</xdr:row>
      <xdr:rowOff>104808</xdr:rowOff>
    </xdr:to>
    <xdr:cxnSp macro="">
      <xdr:nvCxnSpPr>
        <xdr:cNvPr id="487" name="直線コネクタ 486"/>
        <xdr:cNvCxnSpPr/>
      </xdr:nvCxnSpPr>
      <xdr:spPr>
        <a:xfrm flipV="1">
          <a:off x="7861300" y="18448503"/>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58245</xdr:rowOff>
    </xdr:from>
    <xdr:to>
      <xdr:col>36</xdr:col>
      <xdr:colOff>165100</xdr:colOff>
      <xdr:row>107</xdr:row>
      <xdr:rowOff>159845</xdr:rowOff>
    </xdr:to>
    <xdr:sp macro="" textlink="">
      <xdr:nvSpPr>
        <xdr:cNvPr id="488" name="楕円 487"/>
        <xdr:cNvSpPr/>
      </xdr:nvSpPr>
      <xdr:spPr>
        <a:xfrm>
          <a:off x="6921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104808</xdr:rowOff>
    </xdr:from>
    <xdr:to>
      <xdr:col>41</xdr:col>
      <xdr:colOff>50800</xdr:colOff>
      <xdr:row>107</xdr:row>
      <xdr:rowOff>109045</xdr:rowOff>
    </xdr:to>
    <xdr:cxnSp macro="">
      <xdr:nvCxnSpPr>
        <xdr:cNvPr id="489" name="直線コネクタ 488"/>
        <xdr:cNvCxnSpPr/>
      </xdr:nvCxnSpPr>
      <xdr:spPr>
        <a:xfrm flipV="1">
          <a:off x="6972300" y="1844995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20556</xdr:rowOff>
    </xdr:from>
    <xdr:ext cx="534377" cy="259045"/>
    <xdr:sp macro="" textlink="">
      <xdr:nvSpPr>
        <xdr:cNvPr id="490" name="n_1aveValue【港湾・漁港】&#10;一人当たり有形固定資産（償却資産）額"/>
        <xdr:cNvSpPr txBox="1"/>
      </xdr:nvSpPr>
      <xdr:spPr>
        <a:xfrm>
          <a:off x="93594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21751</xdr:rowOff>
    </xdr:from>
    <xdr:ext cx="534377" cy="259045"/>
    <xdr:sp macro="" textlink="">
      <xdr:nvSpPr>
        <xdr:cNvPr id="492" name="n_3aveValue【港湾・漁港】&#10;一人当たり有形固定資産（償却資産）額"/>
        <xdr:cNvSpPr txBox="1"/>
      </xdr:nvSpPr>
      <xdr:spPr>
        <a:xfrm>
          <a:off x="7594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24469</xdr:rowOff>
    </xdr:from>
    <xdr:ext cx="534377" cy="259045"/>
    <xdr:sp macro="" textlink="">
      <xdr:nvSpPr>
        <xdr:cNvPr id="493" name="n_4aveValue【港湾・漁港】&#10;一人当たり有形固定資産（償却資産）額"/>
        <xdr:cNvSpPr txBox="1"/>
      </xdr:nvSpPr>
      <xdr:spPr>
        <a:xfrm>
          <a:off x="6705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170223</xdr:rowOff>
    </xdr:from>
    <xdr:ext cx="534377" cy="259045"/>
    <xdr:sp macro="" textlink="">
      <xdr:nvSpPr>
        <xdr:cNvPr id="494" name="n_1mainValue【港湾・漁港】&#10;一人当たり有形固定資産（償却資産）額"/>
        <xdr:cNvSpPr txBox="1"/>
      </xdr:nvSpPr>
      <xdr:spPr>
        <a:xfrm>
          <a:off x="9359411" y="181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145280</xdr:rowOff>
    </xdr:from>
    <xdr:ext cx="534377" cy="259045"/>
    <xdr:sp macro="" textlink="">
      <xdr:nvSpPr>
        <xdr:cNvPr id="495" name="n_2mainValue【港湾・漁港】&#10;一人当たり有形固定資産（償却資産）額"/>
        <xdr:cNvSpPr txBox="1"/>
      </xdr:nvSpPr>
      <xdr:spPr>
        <a:xfrm>
          <a:off x="8483111" y="18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685</xdr:rowOff>
    </xdr:from>
    <xdr:ext cx="534377" cy="259045"/>
    <xdr:sp macro="" textlink="">
      <xdr:nvSpPr>
        <xdr:cNvPr id="496" name="n_3mainValue【港湾・漁港】&#10;一人当たり有形固定資産（償却資産）額"/>
        <xdr:cNvSpPr txBox="1"/>
      </xdr:nvSpPr>
      <xdr:spPr>
        <a:xfrm>
          <a:off x="75941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4922</xdr:rowOff>
    </xdr:from>
    <xdr:ext cx="534377" cy="259045"/>
    <xdr:sp macro="" textlink="">
      <xdr:nvSpPr>
        <xdr:cNvPr id="497" name="n_4mainValue【港湾・漁港】&#10;一人当たり有形固定資産（償却資産）額"/>
        <xdr:cNvSpPr txBox="1"/>
      </xdr:nvSpPr>
      <xdr:spPr>
        <a:xfrm>
          <a:off x="67051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5"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536" name="楕円 535"/>
        <xdr:cNvSpPr/>
      </xdr:nvSpPr>
      <xdr:spPr>
        <a:xfrm>
          <a:off x="162687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35831</xdr:rowOff>
    </xdr:from>
    <xdr:ext cx="405111" cy="259045"/>
    <xdr:sp macro="" textlink="">
      <xdr:nvSpPr>
        <xdr:cNvPr id="537" name="【認定こども園・幼稚園・保育所】&#10;有形固定資産減価償却率該当値テキスト"/>
        <xdr:cNvSpPr txBox="1"/>
      </xdr:nvSpPr>
      <xdr:spPr>
        <a:xfrm>
          <a:off x="16357600"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8" name="楕円 537"/>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108204</xdr:rowOff>
    </xdr:to>
    <xdr:cxnSp macro="">
      <xdr:nvCxnSpPr>
        <xdr:cNvPr id="539" name="直線コネクタ 538"/>
        <xdr:cNvCxnSpPr/>
      </xdr:nvCxnSpPr>
      <xdr:spPr>
        <a:xfrm>
          <a:off x="15481300" y="619125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112268</xdr:rowOff>
    </xdr:from>
    <xdr:to>
      <xdr:col>76</xdr:col>
      <xdr:colOff>165100</xdr:colOff>
      <xdr:row>36</xdr:row>
      <xdr:rowOff>42418</xdr:rowOff>
    </xdr:to>
    <xdr:sp macro="" textlink="">
      <xdr:nvSpPr>
        <xdr:cNvPr id="540" name="楕円 539"/>
        <xdr:cNvSpPr/>
      </xdr:nvSpPr>
      <xdr:spPr>
        <a:xfrm>
          <a:off x="1454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36</xdr:row>
      <xdr:rowOff>19050</xdr:rowOff>
    </xdr:to>
    <xdr:cxnSp macro="">
      <xdr:nvCxnSpPr>
        <xdr:cNvPr id="541" name="直線コネクタ 540"/>
        <xdr:cNvCxnSpPr/>
      </xdr:nvCxnSpPr>
      <xdr:spPr>
        <a:xfrm>
          <a:off x="14592300" y="61638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87122</xdr:rowOff>
    </xdr:from>
    <xdr:to>
      <xdr:col>72</xdr:col>
      <xdr:colOff>38100</xdr:colOff>
      <xdr:row>36</xdr:row>
      <xdr:rowOff>17272</xdr:rowOff>
    </xdr:to>
    <xdr:sp macro="" textlink="">
      <xdr:nvSpPr>
        <xdr:cNvPr id="542" name="楕円 541"/>
        <xdr:cNvSpPr/>
      </xdr:nvSpPr>
      <xdr:spPr>
        <a:xfrm>
          <a:off x="13652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137922</xdr:rowOff>
    </xdr:from>
    <xdr:to>
      <xdr:col>76</xdr:col>
      <xdr:colOff>114300</xdr:colOff>
      <xdr:row>35</xdr:row>
      <xdr:rowOff>163068</xdr:rowOff>
    </xdr:to>
    <xdr:cxnSp macro="">
      <xdr:nvCxnSpPr>
        <xdr:cNvPr id="543" name="直線コネクタ 542"/>
        <xdr:cNvCxnSpPr/>
      </xdr:nvCxnSpPr>
      <xdr:spPr>
        <a:xfrm>
          <a:off x="13703300" y="61386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23114</xdr:rowOff>
    </xdr:from>
    <xdr:to>
      <xdr:col>67</xdr:col>
      <xdr:colOff>101600</xdr:colOff>
      <xdr:row>35</xdr:row>
      <xdr:rowOff>124714</xdr:rowOff>
    </xdr:to>
    <xdr:sp macro="" textlink="">
      <xdr:nvSpPr>
        <xdr:cNvPr id="544" name="楕円 543"/>
        <xdr:cNvSpPr/>
      </xdr:nvSpPr>
      <xdr:spPr>
        <a:xfrm>
          <a:off x="12763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73914</xdr:rowOff>
    </xdr:from>
    <xdr:to>
      <xdr:col>71</xdr:col>
      <xdr:colOff>177800</xdr:colOff>
      <xdr:row>35</xdr:row>
      <xdr:rowOff>137922</xdr:rowOff>
    </xdr:to>
    <xdr:cxnSp macro="">
      <xdr:nvCxnSpPr>
        <xdr:cNvPr id="545" name="直線コネクタ 544"/>
        <xdr:cNvCxnSpPr/>
      </xdr:nvCxnSpPr>
      <xdr:spPr>
        <a:xfrm>
          <a:off x="12814300" y="6074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6"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7"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60977</xdr:rowOff>
    </xdr:from>
    <xdr:ext cx="405111" cy="259045"/>
    <xdr:sp macro="" textlink="">
      <xdr:nvSpPr>
        <xdr:cNvPr id="550" name="n_1mainValue【認定こども園・幼稚園・保育所】&#10;有形固定資産減価償却率"/>
        <xdr:cNvSpPr txBox="1"/>
      </xdr:nvSpPr>
      <xdr:spPr>
        <a:xfrm>
          <a:off x="152660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33545</xdr:rowOff>
    </xdr:from>
    <xdr:ext cx="405111" cy="259045"/>
    <xdr:sp macro="" textlink="">
      <xdr:nvSpPr>
        <xdr:cNvPr id="551" name="n_2mainValue【認定こども園・幼稚園・保育所】&#10;有形固定資産減価償却率"/>
        <xdr:cNvSpPr txBox="1"/>
      </xdr:nvSpPr>
      <xdr:spPr>
        <a:xfrm>
          <a:off x="14389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8399</xdr:rowOff>
    </xdr:from>
    <xdr:ext cx="405111" cy="259045"/>
    <xdr:sp macro="" textlink="">
      <xdr:nvSpPr>
        <xdr:cNvPr id="552" name="n_3mainValue【認定こども園・幼稚園・保育所】&#10;有形固定資産減価償却率"/>
        <xdr:cNvSpPr txBox="1"/>
      </xdr:nvSpPr>
      <xdr:spPr>
        <a:xfrm>
          <a:off x="13500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115841</xdr:rowOff>
    </xdr:from>
    <xdr:ext cx="405111" cy="259045"/>
    <xdr:sp macro="" textlink="">
      <xdr:nvSpPr>
        <xdr:cNvPr id="553" name="n_4mainValue【認定こども園・幼稚園・保育所】&#10;有形固定資産減価償却率"/>
        <xdr:cNvSpPr txBox="1"/>
      </xdr:nvSpPr>
      <xdr:spPr>
        <a:xfrm>
          <a:off x="12611744" y="61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582" name="【認定こども園・幼稚園・保育所】&#10;一人当たり面積平均値テキスト"/>
        <xdr:cNvSpPr txBox="1"/>
      </xdr:nvSpPr>
      <xdr:spPr>
        <a:xfrm>
          <a:off x="22199600" y="658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93" name="楕円 592"/>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94"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95" name="楕円 594"/>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96" name="直線コネクタ 595"/>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97" name="楕円 596"/>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98" name="直線コネクタ 597"/>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599" name="楕円 598"/>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600" name="直線コネクタ 599"/>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78740</xdr:rowOff>
    </xdr:from>
    <xdr:to>
      <xdr:col>98</xdr:col>
      <xdr:colOff>38100</xdr:colOff>
      <xdr:row>42</xdr:row>
      <xdr:rowOff>8890</xdr:rowOff>
    </xdr:to>
    <xdr:sp macro="" textlink="">
      <xdr:nvSpPr>
        <xdr:cNvPr id="601" name="楕円 600"/>
        <xdr:cNvSpPr/>
      </xdr:nvSpPr>
      <xdr:spPr>
        <a:xfrm>
          <a:off x="18605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129540</xdr:rowOff>
    </xdr:to>
    <xdr:cxnSp macro="">
      <xdr:nvCxnSpPr>
        <xdr:cNvPr id="602" name="直線コネクタ 601"/>
        <xdr:cNvCxnSpPr/>
      </xdr:nvCxnSpPr>
      <xdr:spPr>
        <a:xfrm>
          <a:off x="18656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603" name="n_1aveValue【認定こども園・幼稚園・保育所】&#10;一人当たり面積"/>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604"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5" name="n_3ave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606" name="n_4aveValue【認定こども園・幼稚園・保育所】&#10;一人当たり面積"/>
        <xdr:cNvSpPr txBox="1"/>
      </xdr:nvSpPr>
      <xdr:spPr>
        <a:xfrm>
          <a:off x="18421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7"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608"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609" name="n_3mainValue【認定こども園・幼稚園・保育所】&#10;一人当たり面積"/>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17</xdr:rowOff>
    </xdr:from>
    <xdr:ext cx="469744" cy="259045"/>
    <xdr:sp macro="" textlink="">
      <xdr:nvSpPr>
        <xdr:cNvPr id="610" name="n_4mainValue【認定こども園・幼稚園・保育所】&#10;一人当たり面積"/>
        <xdr:cNvSpPr txBox="1"/>
      </xdr:nvSpPr>
      <xdr:spPr>
        <a:xfrm>
          <a:off x="18421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42"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653" name="楕円 652"/>
        <xdr:cNvSpPr/>
      </xdr:nvSpPr>
      <xdr:spPr>
        <a:xfrm>
          <a:off x="16268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654" name="【学校施設】&#10;有形固定資産減価償却率該当値テキスト"/>
        <xdr:cNvSpPr txBox="1"/>
      </xdr:nvSpPr>
      <xdr:spPr>
        <a:xfrm>
          <a:off x="16357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61867</xdr:rowOff>
    </xdr:from>
    <xdr:to>
      <xdr:col>81</xdr:col>
      <xdr:colOff>101600</xdr:colOff>
      <xdr:row>57</xdr:row>
      <xdr:rowOff>163467</xdr:rowOff>
    </xdr:to>
    <xdr:sp macro="" textlink="">
      <xdr:nvSpPr>
        <xdr:cNvPr id="655" name="楕円 654"/>
        <xdr:cNvSpPr/>
      </xdr:nvSpPr>
      <xdr:spPr>
        <a:xfrm>
          <a:off x="15430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112667</xdr:rowOff>
    </xdr:from>
    <xdr:to>
      <xdr:col>85</xdr:col>
      <xdr:colOff>127000</xdr:colOff>
      <xdr:row>58</xdr:row>
      <xdr:rowOff>19594</xdr:rowOff>
    </xdr:to>
    <xdr:cxnSp macro="">
      <xdr:nvCxnSpPr>
        <xdr:cNvPr id="656" name="直線コネクタ 655"/>
        <xdr:cNvCxnSpPr/>
      </xdr:nvCxnSpPr>
      <xdr:spPr>
        <a:xfrm>
          <a:off x="15481300" y="98853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57" name="楕円 656"/>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112667</xdr:rowOff>
    </xdr:to>
    <xdr:cxnSp macro="">
      <xdr:nvCxnSpPr>
        <xdr:cNvPr id="658" name="直線コネクタ 657"/>
        <xdr:cNvCxnSpPr/>
      </xdr:nvCxnSpPr>
      <xdr:spPr>
        <a:xfrm>
          <a:off x="14592300" y="98069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94524</xdr:rowOff>
    </xdr:from>
    <xdr:to>
      <xdr:col>72</xdr:col>
      <xdr:colOff>38100</xdr:colOff>
      <xdr:row>58</xdr:row>
      <xdr:rowOff>24674</xdr:rowOff>
    </xdr:to>
    <xdr:sp macro="" textlink="">
      <xdr:nvSpPr>
        <xdr:cNvPr id="659" name="楕円 658"/>
        <xdr:cNvSpPr/>
      </xdr:nvSpPr>
      <xdr:spPr>
        <a:xfrm>
          <a:off x="13652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145324</xdr:rowOff>
    </xdr:to>
    <xdr:cxnSp macro="">
      <xdr:nvCxnSpPr>
        <xdr:cNvPr id="660" name="直線コネクタ 659"/>
        <xdr:cNvCxnSpPr/>
      </xdr:nvCxnSpPr>
      <xdr:spPr>
        <a:xfrm flipV="1">
          <a:off x="13703300" y="98069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146776</xdr:rowOff>
    </xdr:from>
    <xdr:to>
      <xdr:col>67</xdr:col>
      <xdr:colOff>101600</xdr:colOff>
      <xdr:row>58</xdr:row>
      <xdr:rowOff>76926</xdr:rowOff>
    </xdr:to>
    <xdr:sp macro="" textlink="">
      <xdr:nvSpPr>
        <xdr:cNvPr id="661" name="楕円 660"/>
        <xdr:cNvSpPr/>
      </xdr:nvSpPr>
      <xdr:spPr>
        <a:xfrm>
          <a:off x="1276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145324</xdr:rowOff>
    </xdr:from>
    <xdr:to>
      <xdr:col>71</xdr:col>
      <xdr:colOff>177800</xdr:colOff>
      <xdr:row>58</xdr:row>
      <xdr:rowOff>26126</xdr:rowOff>
    </xdr:to>
    <xdr:cxnSp macro="">
      <xdr:nvCxnSpPr>
        <xdr:cNvPr id="662" name="直線コネクタ 661"/>
        <xdr:cNvCxnSpPr/>
      </xdr:nvCxnSpPr>
      <xdr:spPr>
        <a:xfrm flipV="1">
          <a:off x="12814300" y="99179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63" name="n_1ave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64"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5"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66" name="n_4aveValue【学校施設】&#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8544</xdr:rowOff>
    </xdr:from>
    <xdr:ext cx="405111" cy="259045"/>
    <xdr:sp macro="" textlink="">
      <xdr:nvSpPr>
        <xdr:cNvPr id="667" name="n_1mainValue【学校施設】&#10;有形固定資産減価償却率"/>
        <xdr:cNvSpPr txBox="1"/>
      </xdr:nvSpPr>
      <xdr:spPr>
        <a:xfrm>
          <a:off x="15266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8"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9" name="n_3mainValue【学校施設】&#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93453</xdr:rowOff>
    </xdr:from>
    <xdr:ext cx="405111" cy="259045"/>
    <xdr:sp macro="" textlink="">
      <xdr:nvSpPr>
        <xdr:cNvPr id="670" name="n_4mainValue【学校施設】&#10;有形固定資産減価償却率"/>
        <xdr:cNvSpPr txBox="1"/>
      </xdr:nvSpPr>
      <xdr:spPr>
        <a:xfrm>
          <a:off x="12611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24067</xdr:rowOff>
    </xdr:from>
    <xdr:to>
      <xdr:col>116</xdr:col>
      <xdr:colOff>114300</xdr:colOff>
      <xdr:row>58</xdr:row>
      <xdr:rowOff>125667</xdr:rowOff>
    </xdr:to>
    <xdr:sp macro="" textlink="">
      <xdr:nvSpPr>
        <xdr:cNvPr id="706" name="楕円 705"/>
        <xdr:cNvSpPr/>
      </xdr:nvSpPr>
      <xdr:spPr>
        <a:xfrm>
          <a:off x="22110700" y="99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46944</xdr:rowOff>
    </xdr:from>
    <xdr:ext cx="469744" cy="259045"/>
    <xdr:sp macro="" textlink="">
      <xdr:nvSpPr>
        <xdr:cNvPr id="707" name="【学校施設】&#10;一人当たり面積該当値テキスト"/>
        <xdr:cNvSpPr txBox="1"/>
      </xdr:nvSpPr>
      <xdr:spPr>
        <a:xfrm>
          <a:off x="22199600" y="98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08" name="楕円 707"/>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74867</xdr:rowOff>
    </xdr:from>
    <xdr:to>
      <xdr:col>116</xdr:col>
      <xdr:colOff>63500</xdr:colOff>
      <xdr:row>58</xdr:row>
      <xdr:rowOff>91440</xdr:rowOff>
    </xdr:to>
    <xdr:cxnSp macro="">
      <xdr:nvCxnSpPr>
        <xdr:cNvPr id="709" name="直線コネクタ 708"/>
        <xdr:cNvCxnSpPr/>
      </xdr:nvCxnSpPr>
      <xdr:spPr>
        <a:xfrm flipV="1">
          <a:off x="21323300" y="10018967"/>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44069</xdr:rowOff>
    </xdr:from>
    <xdr:to>
      <xdr:col>107</xdr:col>
      <xdr:colOff>101600</xdr:colOff>
      <xdr:row>58</xdr:row>
      <xdr:rowOff>145669</xdr:rowOff>
    </xdr:to>
    <xdr:sp macro="" textlink="">
      <xdr:nvSpPr>
        <xdr:cNvPr id="710" name="楕円 709"/>
        <xdr:cNvSpPr/>
      </xdr:nvSpPr>
      <xdr:spPr>
        <a:xfrm>
          <a:off x="20383500" y="9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94869</xdr:rowOff>
    </xdr:to>
    <xdr:cxnSp macro="">
      <xdr:nvCxnSpPr>
        <xdr:cNvPr id="711" name="直線コネクタ 710"/>
        <xdr:cNvCxnSpPr/>
      </xdr:nvCxnSpPr>
      <xdr:spPr>
        <a:xfrm flipV="1">
          <a:off x="20434300" y="100355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83503</xdr:rowOff>
    </xdr:from>
    <xdr:to>
      <xdr:col>102</xdr:col>
      <xdr:colOff>165100</xdr:colOff>
      <xdr:row>59</xdr:row>
      <xdr:rowOff>13653</xdr:rowOff>
    </xdr:to>
    <xdr:sp macro="" textlink="">
      <xdr:nvSpPr>
        <xdr:cNvPr id="712" name="楕円 711"/>
        <xdr:cNvSpPr/>
      </xdr:nvSpPr>
      <xdr:spPr>
        <a:xfrm>
          <a:off x="19494500" y="10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94869</xdr:rowOff>
    </xdr:from>
    <xdr:to>
      <xdr:col>107</xdr:col>
      <xdr:colOff>50800</xdr:colOff>
      <xdr:row>58</xdr:row>
      <xdr:rowOff>134303</xdr:rowOff>
    </xdr:to>
    <xdr:cxnSp macro="">
      <xdr:nvCxnSpPr>
        <xdr:cNvPr id="713" name="直線コネクタ 712"/>
        <xdr:cNvCxnSpPr/>
      </xdr:nvCxnSpPr>
      <xdr:spPr>
        <a:xfrm flipV="1">
          <a:off x="19545300" y="10038969"/>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106363</xdr:rowOff>
    </xdr:from>
    <xdr:to>
      <xdr:col>98</xdr:col>
      <xdr:colOff>38100</xdr:colOff>
      <xdr:row>59</xdr:row>
      <xdr:rowOff>36513</xdr:rowOff>
    </xdr:to>
    <xdr:sp macro="" textlink="">
      <xdr:nvSpPr>
        <xdr:cNvPr id="714" name="楕円 713"/>
        <xdr:cNvSpPr/>
      </xdr:nvSpPr>
      <xdr:spPr>
        <a:xfrm>
          <a:off x="18605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134303</xdr:rowOff>
    </xdr:from>
    <xdr:to>
      <xdr:col>102</xdr:col>
      <xdr:colOff>114300</xdr:colOff>
      <xdr:row>58</xdr:row>
      <xdr:rowOff>157163</xdr:rowOff>
    </xdr:to>
    <xdr:cxnSp macro="">
      <xdr:nvCxnSpPr>
        <xdr:cNvPr id="715" name="直線コネクタ 714"/>
        <xdr:cNvCxnSpPr/>
      </xdr:nvCxnSpPr>
      <xdr:spPr>
        <a:xfrm flipV="1">
          <a:off x="18656300" y="100784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716" name="n_1aveValue【学校施設】&#10;一人当たり面積"/>
        <xdr:cNvSpPr txBox="1"/>
      </xdr:nvSpPr>
      <xdr:spPr>
        <a:xfrm>
          <a:off x="21075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717" name="n_2aveValue【学校施設】&#10;一人当たり面積"/>
        <xdr:cNvSpPr txBox="1"/>
      </xdr:nvSpPr>
      <xdr:spPr>
        <a:xfrm>
          <a:off x="20199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718" name="n_3aveValue【学校施設】&#10;一人当たり面積"/>
        <xdr:cNvSpPr txBox="1"/>
      </xdr:nvSpPr>
      <xdr:spPr>
        <a:xfrm>
          <a:off x="19310427" y="97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719" name="n_4aveValue【学校施設】&#10;一人当たり面積"/>
        <xdr:cNvSpPr txBox="1"/>
      </xdr:nvSpPr>
      <xdr:spPr>
        <a:xfrm>
          <a:off x="18421427" y="97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133367</xdr:rowOff>
    </xdr:from>
    <xdr:ext cx="469744" cy="259045"/>
    <xdr:sp macro="" textlink="">
      <xdr:nvSpPr>
        <xdr:cNvPr id="720" name="n_1mainValue【学校施設】&#10;一人当たり面積"/>
        <xdr:cNvSpPr txBox="1"/>
      </xdr:nvSpPr>
      <xdr:spPr>
        <a:xfrm>
          <a:off x="2107572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136796</xdr:rowOff>
    </xdr:from>
    <xdr:ext cx="469744" cy="259045"/>
    <xdr:sp macro="" textlink="">
      <xdr:nvSpPr>
        <xdr:cNvPr id="721" name="n_2mainValue【学校施設】&#10;一人当たり面積"/>
        <xdr:cNvSpPr txBox="1"/>
      </xdr:nvSpPr>
      <xdr:spPr>
        <a:xfrm>
          <a:off x="20199427" y="100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4780</xdr:rowOff>
    </xdr:from>
    <xdr:ext cx="469744" cy="259045"/>
    <xdr:sp macro="" textlink="">
      <xdr:nvSpPr>
        <xdr:cNvPr id="722" name="n_3mainValue【学校施設】&#10;一人当たり面積"/>
        <xdr:cNvSpPr txBox="1"/>
      </xdr:nvSpPr>
      <xdr:spPr>
        <a:xfrm>
          <a:off x="19310427" y="101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27640</xdr:rowOff>
    </xdr:from>
    <xdr:ext cx="469744" cy="259045"/>
    <xdr:sp macro="" textlink="">
      <xdr:nvSpPr>
        <xdr:cNvPr id="723" name="n_4mainValue【学校施設】&#10;一人当たり面積"/>
        <xdr:cNvSpPr txBox="1"/>
      </xdr:nvSpPr>
      <xdr:spPr>
        <a:xfrm>
          <a:off x="18421427" y="101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2"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129539</xdr:rowOff>
    </xdr:from>
    <xdr:to>
      <xdr:col>85</xdr:col>
      <xdr:colOff>177800</xdr:colOff>
      <xdr:row>85</xdr:row>
      <xdr:rowOff>59689</xdr:rowOff>
    </xdr:to>
    <xdr:sp macro="" textlink="">
      <xdr:nvSpPr>
        <xdr:cNvPr id="763" name="楕円 762"/>
        <xdr:cNvSpPr/>
      </xdr:nvSpPr>
      <xdr:spPr>
        <a:xfrm>
          <a:off x="162687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44466</xdr:rowOff>
    </xdr:from>
    <xdr:ext cx="405111" cy="259045"/>
    <xdr:sp macro="" textlink="">
      <xdr:nvSpPr>
        <xdr:cNvPr id="764" name="【児童館】&#10;有形固定資産減価償却率該当値テキスト"/>
        <xdr:cNvSpPr txBox="1"/>
      </xdr:nvSpPr>
      <xdr:spPr>
        <a:xfrm>
          <a:off x="16357600" y="1444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119380</xdr:rowOff>
    </xdr:from>
    <xdr:to>
      <xdr:col>81</xdr:col>
      <xdr:colOff>101600</xdr:colOff>
      <xdr:row>85</xdr:row>
      <xdr:rowOff>49530</xdr:rowOff>
    </xdr:to>
    <xdr:sp macro="" textlink="">
      <xdr:nvSpPr>
        <xdr:cNvPr id="765" name="楕円 764"/>
        <xdr:cNvSpPr/>
      </xdr:nvSpPr>
      <xdr:spPr>
        <a:xfrm>
          <a:off x="15430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170180</xdr:rowOff>
    </xdr:from>
    <xdr:to>
      <xdr:col>85</xdr:col>
      <xdr:colOff>127000</xdr:colOff>
      <xdr:row>85</xdr:row>
      <xdr:rowOff>8889</xdr:rowOff>
    </xdr:to>
    <xdr:cxnSp macro="">
      <xdr:nvCxnSpPr>
        <xdr:cNvPr id="766" name="直線コネクタ 765"/>
        <xdr:cNvCxnSpPr/>
      </xdr:nvCxnSpPr>
      <xdr:spPr>
        <a:xfrm>
          <a:off x="15481300" y="1457198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96520</xdr:rowOff>
    </xdr:from>
    <xdr:to>
      <xdr:col>76</xdr:col>
      <xdr:colOff>165100</xdr:colOff>
      <xdr:row>85</xdr:row>
      <xdr:rowOff>26670</xdr:rowOff>
    </xdr:to>
    <xdr:sp macro="" textlink="">
      <xdr:nvSpPr>
        <xdr:cNvPr id="767" name="楕円 766"/>
        <xdr:cNvSpPr/>
      </xdr:nvSpPr>
      <xdr:spPr>
        <a:xfrm>
          <a:off x="14541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147320</xdr:rowOff>
    </xdr:from>
    <xdr:to>
      <xdr:col>81</xdr:col>
      <xdr:colOff>50800</xdr:colOff>
      <xdr:row>84</xdr:row>
      <xdr:rowOff>170180</xdr:rowOff>
    </xdr:to>
    <xdr:cxnSp macro="">
      <xdr:nvCxnSpPr>
        <xdr:cNvPr id="768" name="直線コネクタ 767"/>
        <xdr:cNvCxnSpPr/>
      </xdr:nvCxnSpPr>
      <xdr:spPr>
        <a:xfrm>
          <a:off x="14592300" y="1454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72389</xdr:rowOff>
    </xdr:from>
    <xdr:to>
      <xdr:col>72</xdr:col>
      <xdr:colOff>38100</xdr:colOff>
      <xdr:row>85</xdr:row>
      <xdr:rowOff>2539</xdr:rowOff>
    </xdr:to>
    <xdr:sp macro="" textlink="">
      <xdr:nvSpPr>
        <xdr:cNvPr id="769" name="楕円 768"/>
        <xdr:cNvSpPr/>
      </xdr:nvSpPr>
      <xdr:spPr>
        <a:xfrm>
          <a:off x="13652500" y="144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123189</xdr:rowOff>
    </xdr:from>
    <xdr:to>
      <xdr:col>76</xdr:col>
      <xdr:colOff>114300</xdr:colOff>
      <xdr:row>84</xdr:row>
      <xdr:rowOff>147320</xdr:rowOff>
    </xdr:to>
    <xdr:cxnSp macro="">
      <xdr:nvCxnSpPr>
        <xdr:cNvPr id="770" name="直線コネクタ 769"/>
        <xdr:cNvCxnSpPr/>
      </xdr:nvCxnSpPr>
      <xdr:spPr>
        <a:xfrm>
          <a:off x="13703300" y="14524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48261</xdr:rowOff>
    </xdr:from>
    <xdr:to>
      <xdr:col>67</xdr:col>
      <xdr:colOff>101600</xdr:colOff>
      <xdr:row>84</xdr:row>
      <xdr:rowOff>149861</xdr:rowOff>
    </xdr:to>
    <xdr:sp macro="" textlink="">
      <xdr:nvSpPr>
        <xdr:cNvPr id="771" name="楕円 770"/>
        <xdr:cNvSpPr/>
      </xdr:nvSpPr>
      <xdr:spPr>
        <a:xfrm>
          <a:off x="1276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99061</xdr:rowOff>
    </xdr:from>
    <xdr:to>
      <xdr:col>71</xdr:col>
      <xdr:colOff>177800</xdr:colOff>
      <xdr:row>84</xdr:row>
      <xdr:rowOff>123189</xdr:rowOff>
    </xdr:to>
    <xdr:cxnSp macro="">
      <xdr:nvCxnSpPr>
        <xdr:cNvPr id="772" name="直線コネクタ 771"/>
        <xdr:cNvCxnSpPr/>
      </xdr:nvCxnSpPr>
      <xdr:spPr>
        <a:xfrm>
          <a:off x="12814300" y="14500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3"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4"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5"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6"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40657</xdr:rowOff>
    </xdr:from>
    <xdr:ext cx="405111" cy="259045"/>
    <xdr:sp macro="" textlink="">
      <xdr:nvSpPr>
        <xdr:cNvPr id="777" name="n_1mainValue【児童館】&#10;有形固定資産減価償却率"/>
        <xdr:cNvSpPr txBox="1"/>
      </xdr:nvSpPr>
      <xdr:spPr>
        <a:xfrm>
          <a:off x="15266044" y="146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17797</xdr:rowOff>
    </xdr:from>
    <xdr:ext cx="405111" cy="259045"/>
    <xdr:sp macro="" textlink="">
      <xdr:nvSpPr>
        <xdr:cNvPr id="778" name="n_2mainValue【児童館】&#10;有形固定資産減価償却率"/>
        <xdr:cNvSpPr txBox="1"/>
      </xdr:nvSpPr>
      <xdr:spPr>
        <a:xfrm>
          <a:off x="14389744" y="1459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165116</xdr:rowOff>
    </xdr:from>
    <xdr:ext cx="405111" cy="259045"/>
    <xdr:sp macro="" textlink="">
      <xdr:nvSpPr>
        <xdr:cNvPr id="779" name="n_3mainValue【児童館】&#10;有形固定資産減価償却率"/>
        <xdr:cNvSpPr txBox="1"/>
      </xdr:nvSpPr>
      <xdr:spPr>
        <a:xfrm>
          <a:off x="13500744"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140988</xdr:rowOff>
    </xdr:from>
    <xdr:ext cx="405111" cy="259045"/>
    <xdr:sp macro="" textlink="">
      <xdr:nvSpPr>
        <xdr:cNvPr id="780" name="n_4mainValue【児童館】&#10;有形固定資産減価償却率"/>
        <xdr:cNvSpPr txBox="1"/>
      </xdr:nvSpPr>
      <xdr:spPr>
        <a:xfrm>
          <a:off x="12611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8" name="楕円 817"/>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819"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0" name="楕円 819"/>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1" name="直線コネクタ 820"/>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2" name="楕円 821"/>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3" name="直線コネクタ 822"/>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4" name="楕円 823"/>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25" name="直線コネクタ 824"/>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6" name="楕円 825"/>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827" name="直線コネクタ 826"/>
        <xdr:cNvCxnSpPr/>
      </xdr:nvCxnSpPr>
      <xdr:spPr>
        <a:xfrm>
          <a:off x="18656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2"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3"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4"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5" name="n_4mainValue【児童館】&#10;一人当たり面積"/>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867" name="【公民館】&#10;有形固定資産減価償却率平均値テキスト"/>
        <xdr:cNvSpPr txBox="1"/>
      </xdr:nvSpPr>
      <xdr:spPr>
        <a:xfrm>
          <a:off x="16357600" y="1803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69" name="フローチャート: 判断 868"/>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0" name="フローチャート: 判断 869"/>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2" name="フローチャート: 判断 871"/>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78" name="楕円 877"/>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79" name="【公民館】&#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880" name="楕円 879"/>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104</xdr:row>
      <xdr:rowOff>85998</xdr:rowOff>
    </xdr:to>
    <xdr:cxnSp macro="">
      <xdr:nvCxnSpPr>
        <xdr:cNvPr id="881" name="直線コネクタ 880"/>
        <xdr:cNvCxnSpPr/>
      </xdr:nvCxnSpPr>
      <xdr:spPr>
        <a:xfrm flipV="1">
          <a:off x="15481300" y="17642477"/>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82" name="楕円 881"/>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138249</xdr:rowOff>
    </xdr:to>
    <xdr:cxnSp macro="">
      <xdr:nvCxnSpPr>
        <xdr:cNvPr id="883" name="直線コネクタ 882"/>
        <xdr:cNvCxnSpPr/>
      </xdr:nvCxnSpPr>
      <xdr:spPr>
        <a:xfrm flipV="1">
          <a:off x="14592300" y="17916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84" name="楕円 883"/>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138249</xdr:rowOff>
    </xdr:to>
    <xdr:cxnSp macro="">
      <xdr:nvCxnSpPr>
        <xdr:cNvPr id="885" name="直線コネクタ 884"/>
        <xdr:cNvCxnSpPr/>
      </xdr:nvCxnSpPr>
      <xdr:spPr>
        <a:xfrm>
          <a:off x="13703300" y="178547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154395</xdr:rowOff>
    </xdr:from>
    <xdr:to>
      <xdr:col>67</xdr:col>
      <xdr:colOff>101600</xdr:colOff>
      <xdr:row>104</xdr:row>
      <xdr:rowOff>84545</xdr:rowOff>
    </xdr:to>
    <xdr:sp macro="" textlink="">
      <xdr:nvSpPr>
        <xdr:cNvPr id="886" name="楕円 885"/>
        <xdr:cNvSpPr/>
      </xdr:nvSpPr>
      <xdr:spPr>
        <a:xfrm>
          <a:off x="1276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33745</xdr:rowOff>
    </xdr:to>
    <xdr:cxnSp macro="">
      <xdr:nvCxnSpPr>
        <xdr:cNvPr id="887" name="直線コネクタ 886"/>
        <xdr:cNvCxnSpPr/>
      </xdr:nvCxnSpPr>
      <xdr:spPr>
        <a:xfrm flipV="1">
          <a:off x="12814300" y="178547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888" name="n_1ave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9"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0" name="n_3ave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91" name="n_4aveValue【公民館】&#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892" name="n_1mainValue【公民館】&#10;有形固定資産減価償却率"/>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3" name="n_2mainValue【公民館】&#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4" name="n_3mainValue【公民館】&#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101072</xdr:rowOff>
    </xdr:from>
    <xdr:ext cx="405111" cy="259045"/>
    <xdr:sp macro="" textlink="">
      <xdr:nvSpPr>
        <xdr:cNvPr id="895" name="n_4mainValue【公民館】&#10;有形固定資産減価償却率"/>
        <xdr:cNvSpPr txBox="1"/>
      </xdr:nvSpPr>
      <xdr:spPr>
        <a:xfrm>
          <a:off x="12611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922" name="【公民館】&#10;一人当たり面積平均値テキスト"/>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4" name="フローチャート: 判断 923"/>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5" name="フローチャート: 判断 924"/>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6" name="フローチャート: 判断 925"/>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7" name="フローチャート: 判断 926"/>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3" name="楕円 932"/>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4" name="【公民館】&#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935" name="楕円 934"/>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48768</xdr:rowOff>
    </xdr:to>
    <xdr:cxnSp macro="">
      <xdr:nvCxnSpPr>
        <xdr:cNvPr id="936" name="直線コネクタ 935"/>
        <xdr:cNvCxnSpPr/>
      </xdr:nvCxnSpPr>
      <xdr:spPr>
        <a:xfrm flipV="1">
          <a:off x="21323300" y="181813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37" name="楕円 936"/>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53339</xdr:rowOff>
    </xdr:to>
    <xdr:cxnSp macro="">
      <xdr:nvCxnSpPr>
        <xdr:cNvPr id="938" name="直線コネクタ 937"/>
        <xdr:cNvCxnSpPr/>
      </xdr:nvCxnSpPr>
      <xdr:spPr>
        <a:xfrm flipV="1">
          <a:off x="20434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9" name="楕円 938"/>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0" name="直線コネクタ 939"/>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1" name="楕円 940"/>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42" name="直線コネクタ 941"/>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43"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4"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5" name="n_3ave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6" name="n_4ave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947" name="n_1mainValue【公民館】&#10;一人当たり面積"/>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48" name="n_2main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49" name="n_3main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50"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類似団体と比べると、有形固定資産減価償却率が特に高くなっているのは児童館である。児童館については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ja-JP" sz="1100" b="0" i="0" u="none" strike="noStrike" kern="0" cap="none" spc="0" normalizeH="0" baseline="0" noProof="0">
              <a:ln>
                <a:noFill/>
              </a:ln>
              <a:solidFill>
                <a:prstClr val="black"/>
              </a:solidFill>
              <a:effectLst/>
              <a:uLnTx/>
              <a:uFillTx/>
              <a:latin typeface="+mn-lt"/>
              <a:ea typeface="+mn-ea"/>
              <a:cs typeface="+mn-cs"/>
            </a:rPr>
            <a:t>年の耐用年数に対し、建築後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98.2</a:t>
          </a:r>
          <a:r>
            <a:rPr kumimoji="1" lang="ja-JP" altLang="ja-JP" sz="1100" b="0" i="0" u="none" strike="noStrike" kern="0" cap="none" spc="0" normalizeH="0" baseline="0" noProof="0">
              <a:ln>
                <a:noFill/>
              </a:ln>
              <a:solidFill>
                <a:prstClr val="black"/>
              </a:solidFill>
              <a:effectLst/>
              <a:uLnTx/>
              <a:uFillTx/>
              <a:latin typeface="+mn-lt"/>
              <a:ea typeface="+mn-ea"/>
              <a:cs typeface="+mn-cs"/>
            </a:rPr>
            <a:t>と高くなっている。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114,427
113,332
189.37
49,827,300
47,860,183
1,648,870
25,165,514
42,559,036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12337</xdr:rowOff>
    </xdr:from>
    <xdr:to>
      <xdr:col>15</xdr:col>
      <xdr:colOff>101600</xdr:colOff>
      <xdr:row>35</xdr:row>
      <xdr:rowOff>113937</xdr:rowOff>
    </xdr:to>
    <xdr:sp macro="" textlink="">
      <xdr:nvSpPr>
        <xdr:cNvPr id="78" name="楕円 77"/>
        <xdr:cNvSpPr/>
      </xdr:nvSpPr>
      <xdr:spPr>
        <a:xfrm>
          <a:off x="2857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63137</xdr:rowOff>
    </xdr:from>
    <xdr:to>
      <xdr:col>19</xdr:col>
      <xdr:colOff>177800</xdr:colOff>
      <xdr:row>35</xdr:row>
      <xdr:rowOff>117022</xdr:rowOff>
    </xdr:to>
    <xdr:cxnSp macro="">
      <xdr:nvCxnSpPr>
        <xdr:cNvPr id="79" name="直線コネクタ 78"/>
        <xdr:cNvCxnSpPr/>
      </xdr:nvCxnSpPr>
      <xdr:spPr>
        <a:xfrm>
          <a:off x="2908300" y="60638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63137</xdr:rowOff>
    </xdr:to>
    <xdr:cxnSp macro="">
      <xdr:nvCxnSpPr>
        <xdr:cNvPr id="81" name="直線コネクタ 80"/>
        <xdr:cNvCxnSpPr/>
      </xdr:nvCxnSpPr>
      <xdr:spPr>
        <a:xfrm>
          <a:off x="2019300" y="60524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51707</xdr:rowOff>
    </xdr:to>
    <xdr:cxnSp macro="">
      <xdr:nvCxnSpPr>
        <xdr:cNvPr id="83" name="直線コネクタ 82"/>
        <xdr:cNvCxnSpPr/>
      </xdr:nvCxnSpPr>
      <xdr:spPr>
        <a:xfrm>
          <a:off x="1130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154050</xdr:rowOff>
    </xdr:from>
    <xdr:ext cx="405111" cy="259045"/>
    <xdr:sp macro="" textlink="">
      <xdr:nvSpPr>
        <xdr:cNvPr id="84" name="n_1aveValue【図書館】&#10;有形固定資産減価償却率"/>
        <xdr:cNvSpPr txBox="1"/>
      </xdr:nvSpPr>
      <xdr:spPr>
        <a:xfrm>
          <a:off x="35820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130464</xdr:rowOff>
    </xdr:from>
    <xdr:ext cx="405111" cy="259045"/>
    <xdr:sp macro="" textlink="">
      <xdr:nvSpPr>
        <xdr:cNvPr id="89" name="n_2mainValue【図書館】&#10;有形固定資産減価償却率"/>
        <xdr:cNvSpPr txBox="1"/>
      </xdr:nvSpPr>
      <xdr:spPr>
        <a:xfrm>
          <a:off x="2705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1" name="楕円 13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4" name="直線コネクタ 13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5" name="楕円 13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6" name="直線コネクタ 13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7" name="楕円 136"/>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8" name="直線コネクタ 137"/>
        <xdr:cNvCxnSpPr/>
      </xdr:nvCxnSpPr>
      <xdr:spPr>
        <a:xfrm>
          <a:off x="7861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114300</xdr:rowOff>
    </xdr:from>
    <xdr:to>
      <xdr:col>36</xdr:col>
      <xdr:colOff>165100</xdr:colOff>
      <xdr:row>41</xdr:row>
      <xdr:rowOff>44450</xdr:rowOff>
    </xdr:to>
    <xdr:sp macro="" textlink="">
      <xdr:nvSpPr>
        <xdr:cNvPr id="139" name="楕円 138"/>
        <xdr:cNvSpPr/>
      </xdr:nvSpPr>
      <xdr:spPr>
        <a:xfrm>
          <a:off x="6921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165100</xdr:rowOff>
    </xdr:from>
    <xdr:to>
      <xdr:col>41</xdr:col>
      <xdr:colOff>50800</xdr:colOff>
      <xdr:row>40</xdr:row>
      <xdr:rowOff>165100</xdr:rowOff>
    </xdr:to>
    <xdr:cxnSp macro="">
      <xdr:nvCxnSpPr>
        <xdr:cNvPr id="140" name="直線コネクタ 139"/>
        <xdr:cNvCxnSpPr/>
      </xdr:nvCxnSpPr>
      <xdr:spPr>
        <a:xfrm>
          <a:off x="6972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6"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47" name="n_3mainValue【図書館】&#10;一人当たり面積"/>
        <xdr:cNvSpPr txBox="1"/>
      </xdr:nvSpPr>
      <xdr:spPr>
        <a:xfrm>
          <a:off x="7626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35577</xdr:rowOff>
    </xdr:from>
    <xdr:ext cx="469744" cy="259045"/>
    <xdr:sp macro="" textlink="">
      <xdr:nvSpPr>
        <xdr:cNvPr id="148" name="n_4mainValue【図書館】&#10;一人当たり面積"/>
        <xdr:cNvSpPr txBox="1"/>
      </xdr:nvSpPr>
      <xdr:spPr>
        <a:xfrm>
          <a:off x="6737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61595</xdr:rowOff>
    </xdr:from>
    <xdr:to>
      <xdr:col>24</xdr:col>
      <xdr:colOff>114300</xdr:colOff>
      <xdr:row>56</xdr:row>
      <xdr:rowOff>163195</xdr:rowOff>
    </xdr:to>
    <xdr:sp macro="" textlink="">
      <xdr:nvSpPr>
        <xdr:cNvPr id="189" name="楕円 188"/>
        <xdr:cNvSpPr/>
      </xdr:nvSpPr>
      <xdr:spPr>
        <a:xfrm>
          <a:off x="4584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14622</xdr:rowOff>
    </xdr:from>
    <xdr:ext cx="405111" cy="259045"/>
    <xdr:sp macro="" textlink="">
      <xdr:nvSpPr>
        <xdr:cNvPr id="190" name="【体育館・プール】&#10;有形固定資産減価償却率該当値テキスト"/>
        <xdr:cNvSpPr txBox="1"/>
      </xdr:nvSpPr>
      <xdr:spPr>
        <a:xfrm>
          <a:off x="4673600" y="961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xdr:rowOff>
    </xdr:from>
    <xdr:to>
      <xdr:col>20</xdr:col>
      <xdr:colOff>38100</xdr:colOff>
      <xdr:row>56</xdr:row>
      <xdr:rowOff>117475</xdr:rowOff>
    </xdr:to>
    <xdr:sp macro="" textlink="">
      <xdr:nvSpPr>
        <xdr:cNvPr id="191" name="楕円 190"/>
        <xdr:cNvSpPr/>
      </xdr:nvSpPr>
      <xdr:spPr>
        <a:xfrm>
          <a:off x="3746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66675</xdr:rowOff>
    </xdr:from>
    <xdr:to>
      <xdr:col>24</xdr:col>
      <xdr:colOff>63500</xdr:colOff>
      <xdr:row>56</xdr:row>
      <xdr:rowOff>112395</xdr:rowOff>
    </xdr:to>
    <xdr:cxnSp macro="">
      <xdr:nvCxnSpPr>
        <xdr:cNvPr id="192" name="直線コネクタ 191"/>
        <xdr:cNvCxnSpPr/>
      </xdr:nvCxnSpPr>
      <xdr:spPr>
        <a:xfrm>
          <a:off x="3797300" y="96678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141605</xdr:rowOff>
    </xdr:from>
    <xdr:to>
      <xdr:col>15</xdr:col>
      <xdr:colOff>101600</xdr:colOff>
      <xdr:row>56</xdr:row>
      <xdr:rowOff>71755</xdr:rowOff>
    </xdr:to>
    <xdr:sp macro="" textlink="">
      <xdr:nvSpPr>
        <xdr:cNvPr id="193" name="楕円 192"/>
        <xdr:cNvSpPr/>
      </xdr:nvSpPr>
      <xdr:spPr>
        <a:xfrm>
          <a:off x="2857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20955</xdr:rowOff>
    </xdr:from>
    <xdr:to>
      <xdr:col>19</xdr:col>
      <xdr:colOff>177800</xdr:colOff>
      <xdr:row>56</xdr:row>
      <xdr:rowOff>66675</xdr:rowOff>
    </xdr:to>
    <xdr:cxnSp macro="">
      <xdr:nvCxnSpPr>
        <xdr:cNvPr id="194" name="直線コネクタ 193"/>
        <xdr:cNvCxnSpPr/>
      </xdr:nvCxnSpPr>
      <xdr:spPr>
        <a:xfrm>
          <a:off x="2908300" y="9622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97790</xdr:rowOff>
    </xdr:from>
    <xdr:to>
      <xdr:col>10</xdr:col>
      <xdr:colOff>165100</xdr:colOff>
      <xdr:row>56</xdr:row>
      <xdr:rowOff>27940</xdr:rowOff>
    </xdr:to>
    <xdr:sp macro="" textlink="">
      <xdr:nvSpPr>
        <xdr:cNvPr id="195" name="楕円 194"/>
        <xdr:cNvSpPr/>
      </xdr:nvSpPr>
      <xdr:spPr>
        <a:xfrm>
          <a:off x="196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148590</xdr:rowOff>
    </xdr:from>
    <xdr:to>
      <xdr:col>15</xdr:col>
      <xdr:colOff>50800</xdr:colOff>
      <xdr:row>56</xdr:row>
      <xdr:rowOff>20955</xdr:rowOff>
    </xdr:to>
    <xdr:cxnSp macro="">
      <xdr:nvCxnSpPr>
        <xdr:cNvPr id="196" name="直線コネクタ 195"/>
        <xdr:cNvCxnSpPr/>
      </xdr:nvCxnSpPr>
      <xdr:spPr>
        <a:xfrm>
          <a:off x="2019300" y="9578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52070</xdr:rowOff>
    </xdr:from>
    <xdr:to>
      <xdr:col>6</xdr:col>
      <xdr:colOff>38100</xdr:colOff>
      <xdr:row>55</xdr:row>
      <xdr:rowOff>153670</xdr:rowOff>
    </xdr:to>
    <xdr:sp macro="" textlink="">
      <xdr:nvSpPr>
        <xdr:cNvPr id="197" name="楕円 196"/>
        <xdr:cNvSpPr/>
      </xdr:nvSpPr>
      <xdr:spPr>
        <a:xfrm>
          <a:off x="1079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102870</xdr:rowOff>
    </xdr:from>
    <xdr:to>
      <xdr:col>10</xdr:col>
      <xdr:colOff>114300</xdr:colOff>
      <xdr:row>55</xdr:row>
      <xdr:rowOff>148590</xdr:rowOff>
    </xdr:to>
    <xdr:cxnSp macro="">
      <xdr:nvCxnSpPr>
        <xdr:cNvPr id="198" name="直線コネクタ 197"/>
        <xdr:cNvCxnSpPr/>
      </xdr:nvCxnSpPr>
      <xdr:spPr>
        <a:xfrm>
          <a:off x="1130300" y="953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99"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1" name="n_3aveValue【体育館・プール】&#10;有形固定資産減価償却率"/>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134002</xdr:rowOff>
    </xdr:from>
    <xdr:ext cx="405111" cy="259045"/>
    <xdr:sp macro="" textlink="">
      <xdr:nvSpPr>
        <xdr:cNvPr id="203" name="n_1mainValue【体育館・プール】&#10;有形固定資産減価償却率"/>
        <xdr:cNvSpPr txBox="1"/>
      </xdr:nvSpPr>
      <xdr:spPr>
        <a:xfrm>
          <a:off x="35820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88282</xdr:rowOff>
    </xdr:from>
    <xdr:ext cx="405111" cy="259045"/>
    <xdr:sp macro="" textlink="">
      <xdr:nvSpPr>
        <xdr:cNvPr id="204" name="n_2mainValue【体育館・プール】&#10;有形固定資産減価償却率"/>
        <xdr:cNvSpPr txBox="1"/>
      </xdr:nvSpPr>
      <xdr:spPr>
        <a:xfrm>
          <a:off x="2705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44467</xdr:rowOff>
    </xdr:from>
    <xdr:ext cx="405111" cy="259045"/>
    <xdr:sp macro="" textlink="">
      <xdr:nvSpPr>
        <xdr:cNvPr id="205" name="n_3mainValue【体育館・プール】&#10;有形固定資産減価償却率"/>
        <xdr:cNvSpPr txBox="1"/>
      </xdr:nvSpPr>
      <xdr:spPr>
        <a:xfrm>
          <a:off x="1816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170197</xdr:rowOff>
    </xdr:from>
    <xdr:ext cx="405111" cy="259045"/>
    <xdr:sp macro="" textlink="">
      <xdr:nvSpPr>
        <xdr:cNvPr id="206" name="n_4mainValue【体育館・プール】&#10;有形固定資産減価償却率"/>
        <xdr:cNvSpPr txBox="1"/>
      </xdr:nvSpPr>
      <xdr:spPr>
        <a:xfrm>
          <a:off x="927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6" name="楕円 245"/>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7"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8" name="楕円 247"/>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22860</xdr:rowOff>
    </xdr:to>
    <xdr:cxnSp macro="">
      <xdr:nvCxnSpPr>
        <xdr:cNvPr id="249" name="直線コネクタ 248"/>
        <xdr:cNvCxnSpPr/>
      </xdr:nvCxnSpPr>
      <xdr:spPr>
        <a:xfrm flipV="1">
          <a:off x="9639300" y="10812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0" name="楕円 249"/>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51" name="直線コネクタ 250"/>
        <xdr:cNvCxnSpPr/>
      </xdr:nvCxnSpPr>
      <xdr:spPr>
        <a:xfrm>
          <a:off x="8750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252" name="楕円 251"/>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24765</xdr:rowOff>
    </xdr:to>
    <xdr:cxnSp macro="">
      <xdr:nvCxnSpPr>
        <xdr:cNvPr id="253" name="直線コネクタ 252"/>
        <xdr:cNvCxnSpPr/>
      </xdr:nvCxnSpPr>
      <xdr:spPr>
        <a:xfrm flipV="1">
          <a:off x="7861300" y="1082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254" name="楕円 253"/>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24765</xdr:rowOff>
    </xdr:from>
    <xdr:to>
      <xdr:col>41</xdr:col>
      <xdr:colOff>50800</xdr:colOff>
      <xdr:row>63</xdr:row>
      <xdr:rowOff>24765</xdr:rowOff>
    </xdr:to>
    <xdr:cxnSp macro="">
      <xdr:nvCxnSpPr>
        <xdr:cNvPr id="255" name="直線コネクタ 254"/>
        <xdr:cNvCxnSpPr/>
      </xdr:nvCxnSpPr>
      <xdr:spPr>
        <a:xfrm>
          <a:off x="6972300" y="1082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60"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1"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66692</xdr:rowOff>
    </xdr:from>
    <xdr:ext cx="469744" cy="259045"/>
    <xdr:sp macro="" textlink="">
      <xdr:nvSpPr>
        <xdr:cNvPr id="262" name="n_3mainValue【体育館・プール】&#10;一人当たり面積"/>
        <xdr:cNvSpPr txBox="1"/>
      </xdr:nvSpPr>
      <xdr:spPr>
        <a:xfrm>
          <a:off x="7626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66692</xdr:rowOff>
    </xdr:from>
    <xdr:ext cx="469744" cy="259045"/>
    <xdr:sp macro="" textlink="">
      <xdr:nvSpPr>
        <xdr:cNvPr id="263" name="n_4mainValue【体育館・プール】&#10;一人当たり面積"/>
        <xdr:cNvSpPr txBox="1"/>
      </xdr:nvSpPr>
      <xdr:spPr>
        <a:xfrm>
          <a:off x="6737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302" name="楕円 301"/>
        <xdr:cNvSpPr/>
      </xdr:nvSpPr>
      <xdr:spPr>
        <a:xfrm>
          <a:off x="4584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48023</xdr:rowOff>
    </xdr:from>
    <xdr:ext cx="405111" cy="259045"/>
    <xdr:sp macro="" textlink="">
      <xdr:nvSpPr>
        <xdr:cNvPr id="303" name="【福祉施設】&#10;有形固定資産減価償却率該当値テキスト"/>
        <xdr:cNvSpPr txBox="1"/>
      </xdr:nvSpPr>
      <xdr:spPr>
        <a:xfrm>
          <a:off x="4673600"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304" name="楕円 303"/>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120396</xdr:rowOff>
    </xdr:to>
    <xdr:cxnSp macro="">
      <xdr:nvCxnSpPr>
        <xdr:cNvPr id="305" name="直線コネクタ 304"/>
        <xdr:cNvCxnSpPr/>
      </xdr:nvCxnSpPr>
      <xdr:spPr>
        <a:xfrm>
          <a:off x="3797300" y="141335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151892</xdr:rowOff>
    </xdr:from>
    <xdr:to>
      <xdr:col>15</xdr:col>
      <xdr:colOff>101600</xdr:colOff>
      <xdr:row>82</xdr:row>
      <xdr:rowOff>82042</xdr:rowOff>
    </xdr:to>
    <xdr:sp macro="" textlink="">
      <xdr:nvSpPr>
        <xdr:cNvPr id="306" name="楕円 305"/>
        <xdr:cNvSpPr/>
      </xdr:nvSpPr>
      <xdr:spPr>
        <a:xfrm>
          <a:off x="2857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74676</xdr:rowOff>
    </xdr:to>
    <xdr:cxnSp macro="">
      <xdr:nvCxnSpPr>
        <xdr:cNvPr id="307" name="直線コネクタ 306"/>
        <xdr:cNvCxnSpPr/>
      </xdr:nvCxnSpPr>
      <xdr:spPr>
        <a:xfrm>
          <a:off x="2908300" y="140901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308" name="楕円 307"/>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111252</xdr:rowOff>
    </xdr:to>
    <xdr:cxnSp macro="">
      <xdr:nvCxnSpPr>
        <xdr:cNvPr id="309" name="直線コネクタ 308"/>
        <xdr:cNvCxnSpPr/>
      </xdr:nvCxnSpPr>
      <xdr:spPr>
        <a:xfrm flipV="1">
          <a:off x="2019300" y="140901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310" name="楕円 309"/>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111252</xdr:rowOff>
    </xdr:to>
    <xdr:cxnSp macro="">
      <xdr:nvCxnSpPr>
        <xdr:cNvPr id="311" name="直線コネクタ 310"/>
        <xdr:cNvCxnSpPr/>
      </xdr:nvCxnSpPr>
      <xdr:spPr>
        <a:xfrm>
          <a:off x="1130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116603</xdr:rowOff>
    </xdr:from>
    <xdr:ext cx="405111" cy="259045"/>
    <xdr:sp macro="" textlink="">
      <xdr:nvSpPr>
        <xdr:cNvPr id="316" name="n_1mainValue【福祉施設】&#10;有形固定資産減価償却率"/>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73169</xdr:rowOff>
    </xdr:from>
    <xdr:ext cx="405111" cy="259045"/>
    <xdr:sp macro="" textlink="">
      <xdr:nvSpPr>
        <xdr:cNvPr id="317" name="n_2mainValue【福祉施設】&#10;有形固定資産減価償却率"/>
        <xdr:cNvSpPr txBox="1"/>
      </xdr:nvSpPr>
      <xdr:spPr>
        <a:xfrm>
          <a:off x="2705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18" name="n_3mainValue【福祉施設】&#10;有形固定資産減価償却率"/>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107459</xdr:rowOff>
    </xdr:from>
    <xdr:ext cx="405111" cy="259045"/>
    <xdr:sp macro="" textlink="">
      <xdr:nvSpPr>
        <xdr:cNvPr id="319" name="n_4mainValue【福祉施設】&#10;有形固定資産減価償却率"/>
        <xdr:cNvSpPr txBox="1"/>
      </xdr:nvSpPr>
      <xdr:spPr>
        <a:xfrm>
          <a:off x="927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145035</xdr:rowOff>
    </xdr:from>
    <xdr:to>
      <xdr:col>55</xdr:col>
      <xdr:colOff>50800</xdr:colOff>
      <xdr:row>80</xdr:row>
      <xdr:rowOff>75185</xdr:rowOff>
    </xdr:to>
    <xdr:sp macro="" textlink="">
      <xdr:nvSpPr>
        <xdr:cNvPr id="357" name="楕円 356"/>
        <xdr:cNvSpPr/>
      </xdr:nvSpPr>
      <xdr:spPr>
        <a:xfrm>
          <a:off x="104267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167912</xdr:rowOff>
    </xdr:from>
    <xdr:ext cx="469744" cy="259045"/>
    <xdr:sp macro="" textlink="">
      <xdr:nvSpPr>
        <xdr:cNvPr id="358" name="【福祉施設】&#10;一人当たり面積該当値テキスト"/>
        <xdr:cNvSpPr txBox="1"/>
      </xdr:nvSpPr>
      <xdr:spPr>
        <a:xfrm>
          <a:off x="10515600"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59" name="楕円 358"/>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24385</xdr:rowOff>
    </xdr:from>
    <xdr:to>
      <xdr:col>55</xdr:col>
      <xdr:colOff>0</xdr:colOff>
      <xdr:row>80</xdr:row>
      <xdr:rowOff>106680</xdr:rowOff>
    </xdr:to>
    <xdr:cxnSp macro="">
      <xdr:nvCxnSpPr>
        <xdr:cNvPr id="360" name="直線コネクタ 359"/>
        <xdr:cNvCxnSpPr/>
      </xdr:nvCxnSpPr>
      <xdr:spPr>
        <a:xfrm flipV="1">
          <a:off x="9639300" y="137403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55880</xdr:rowOff>
    </xdr:from>
    <xdr:to>
      <xdr:col>46</xdr:col>
      <xdr:colOff>38100</xdr:colOff>
      <xdr:row>80</xdr:row>
      <xdr:rowOff>157480</xdr:rowOff>
    </xdr:to>
    <xdr:sp macro="" textlink="">
      <xdr:nvSpPr>
        <xdr:cNvPr id="361" name="楕円 360"/>
        <xdr:cNvSpPr/>
      </xdr:nvSpPr>
      <xdr:spPr>
        <a:xfrm>
          <a:off x="869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106680</xdr:rowOff>
    </xdr:from>
    <xdr:to>
      <xdr:col>50</xdr:col>
      <xdr:colOff>114300</xdr:colOff>
      <xdr:row>80</xdr:row>
      <xdr:rowOff>106680</xdr:rowOff>
    </xdr:to>
    <xdr:cxnSp macro="">
      <xdr:nvCxnSpPr>
        <xdr:cNvPr id="362" name="直線コネクタ 361"/>
        <xdr:cNvCxnSpPr/>
      </xdr:nvCxnSpPr>
      <xdr:spPr>
        <a:xfrm>
          <a:off x="8750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65024</xdr:rowOff>
    </xdr:from>
    <xdr:to>
      <xdr:col>41</xdr:col>
      <xdr:colOff>101600</xdr:colOff>
      <xdr:row>80</xdr:row>
      <xdr:rowOff>166624</xdr:rowOff>
    </xdr:to>
    <xdr:sp macro="" textlink="">
      <xdr:nvSpPr>
        <xdr:cNvPr id="363" name="楕円 362"/>
        <xdr:cNvSpPr/>
      </xdr:nvSpPr>
      <xdr:spPr>
        <a:xfrm>
          <a:off x="781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106680</xdr:rowOff>
    </xdr:from>
    <xdr:to>
      <xdr:col>45</xdr:col>
      <xdr:colOff>177800</xdr:colOff>
      <xdr:row>80</xdr:row>
      <xdr:rowOff>115824</xdr:rowOff>
    </xdr:to>
    <xdr:cxnSp macro="">
      <xdr:nvCxnSpPr>
        <xdr:cNvPr id="364" name="直線コネクタ 363"/>
        <xdr:cNvCxnSpPr/>
      </xdr:nvCxnSpPr>
      <xdr:spPr>
        <a:xfrm flipV="1">
          <a:off x="7861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65024</xdr:rowOff>
    </xdr:from>
    <xdr:to>
      <xdr:col>36</xdr:col>
      <xdr:colOff>165100</xdr:colOff>
      <xdr:row>80</xdr:row>
      <xdr:rowOff>166624</xdr:rowOff>
    </xdr:to>
    <xdr:sp macro="" textlink="">
      <xdr:nvSpPr>
        <xdr:cNvPr id="365" name="楕円 364"/>
        <xdr:cNvSpPr/>
      </xdr:nvSpPr>
      <xdr:spPr>
        <a:xfrm>
          <a:off x="6921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115824</xdr:rowOff>
    </xdr:from>
    <xdr:to>
      <xdr:col>41</xdr:col>
      <xdr:colOff>50800</xdr:colOff>
      <xdr:row>80</xdr:row>
      <xdr:rowOff>115824</xdr:rowOff>
    </xdr:to>
    <xdr:cxnSp macro="">
      <xdr:nvCxnSpPr>
        <xdr:cNvPr id="366" name="直線コネクタ 365"/>
        <xdr:cNvCxnSpPr/>
      </xdr:nvCxnSpPr>
      <xdr:spPr>
        <a:xfrm>
          <a:off x="6972300" y="13831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7" name="n_1aveValue【福祉施設】&#10;一人当たり面積"/>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69" name="n_3aveValue【福祉施設】&#10;一人当たり面積"/>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71" name="n_1mainValue【福祉施設】&#10;一人当たり面積"/>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2557</xdr:rowOff>
    </xdr:from>
    <xdr:ext cx="469744" cy="259045"/>
    <xdr:sp macro="" textlink="">
      <xdr:nvSpPr>
        <xdr:cNvPr id="372" name="n_2mainValue【福祉施設】&#10;一人当たり面積"/>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11701</xdr:rowOff>
    </xdr:from>
    <xdr:ext cx="469744" cy="259045"/>
    <xdr:sp macro="" textlink="">
      <xdr:nvSpPr>
        <xdr:cNvPr id="373" name="n_3mainValue【福祉施設】&#10;一人当たり面積"/>
        <xdr:cNvSpPr txBox="1"/>
      </xdr:nvSpPr>
      <xdr:spPr>
        <a:xfrm>
          <a:off x="7626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11701</xdr:rowOff>
    </xdr:from>
    <xdr:ext cx="469744" cy="259045"/>
    <xdr:sp macro="" textlink="">
      <xdr:nvSpPr>
        <xdr:cNvPr id="374" name="n_4mainValue【福祉施設】&#10;一人当たり面積"/>
        <xdr:cNvSpPr txBox="1"/>
      </xdr:nvSpPr>
      <xdr:spPr>
        <a:xfrm>
          <a:off x="6737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xdr:cNvSpPr txBox="1"/>
      </xdr:nvSpPr>
      <xdr:spPr>
        <a:xfrm>
          <a:off x="4673600" y="1778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416" name="楕円 415"/>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417" name="【市民会館】&#10;有形固定資産減価償却率該当値テキスト"/>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56424</xdr:rowOff>
    </xdr:from>
    <xdr:to>
      <xdr:col>20</xdr:col>
      <xdr:colOff>38100</xdr:colOff>
      <xdr:row>102</xdr:row>
      <xdr:rowOff>158024</xdr:rowOff>
    </xdr:to>
    <xdr:sp macro="" textlink="">
      <xdr:nvSpPr>
        <xdr:cNvPr id="418" name="楕円 417"/>
        <xdr:cNvSpPr/>
      </xdr:nvSpPr>
      <xdr:spPr>
        <a:xfrm>
          <a:off x="3746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107224</xdr:rowOff>
    </xdr:from>
    <xdr:to>
      <xdr:col>24</xdr:col>
      <xdr:colOff>63500</xdr:colOff>
      <xdr:row>106</xdr:row>
      <xdr:rowOff>118655</xdr:rowOff>
    </xdr:to>
    <xdr:cxnSp macro="">
      <xdr:nvCxnSpPr>
        <xdr:cNvPr id="419" name="直線コネクタ 418"/>
        <xdr:cNvCxnSpPr/>
      </xdr:nvCxnSpPr>
      <xdr:spPr>
        <a:xfrm>
          <a:off x="3797300" y="17595124"/>
          <a:ext cx="8382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xdr:rowOff>
    </xdr:from>
    <xdr:to>
      <xdr:col>15</xdr:col>
      <xdr:colOff>101600</xdr:colOff>
      <xdr:row>102</xdr:row>
      <xdr:rowOff>110671</xdr:rowOff>
    </xdr:to>
    <xdr:sp macro="" textlink="">
      <xdr:nvSpPr>
        <xdr:cNvPr id="420" name="楕円 419"/>
        <xdr:cNvSpPr/>
      </xdr:nvSpPr>
      <xdr:spPr>
        <a:xfrm>
          <a:off x="2857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107224</xdr:rowOff>
    </xdr:to>
    <xdr:cxnSp macro="">
      <xdr:nvCxnSpPr>
        <xdr:cNvPr id="421" name="直線コネクタ 420"/>
        <xdr:cNvCxnSpPr/>
      </xdr:nvCxnSpPr>
      <xdr:spPr>
        <a:xfrm>
          <a:off x="2908300" y="175477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422" name="楕円 421"/>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103</xdr:row>
      <xdr:rowOff>58238</xdr:rowOff>
    </xdr:to>
    <xdr:cxnSp macro="">
      <xdr:nvCxnSpPr>
        <xdr:cNvPr id="423" name="直線コネクタ 422"/>
        <xdr:cNvCxnSpPr/>
      </xdr:nvCxnSpPr>
      <xdr:spPr>
        <a:xfrm flipV="1">
          <a:off x="2019300" y="1754777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144599</xdr:rowOff>
    </xdr:from>
    <xdr:to>
      <xdr:col>6</xdr:col>
      <xdr:colOff>38100</xdr:colOff>
      <xdr:row>103</xdr:row>
      <xdr:rowOff>74749</xdr:rowOff>
    </xdr:to>
    <xdr:sp macro="" textlink="">
      <xdr:nvSpPr>
        <xdr:cNvPr id="424" name="楕円 423"/>
        <xdr:cNvSpPr/>
      </xdr:nvSpPr>
      <xdr:spPr>
        <a:xfrm>
          <a:off x="1079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23949</xdr:rowOff>
    </xdr:from>
    <xdr:to>
      <xdr:col>10</xdr:col>
      <xdr:colOff>114300</xdr:colOff>
      <xdr:row>103</xdr:row>
      <xdr:rowOff>58238</xdr:rowOff>
    </xdr:to>
    <xdr:cxnSp macro="">
      <xdr:nvCxnSpPr>
        <xdr:cNvPr id="425" name="直線コネクタ 424"/>
        <xdr:cNvCxnSpPr/>
      </xdr:nvCxnSpPr>
      <xdr:spPr>
        <a:xfrm>
          <a:off x="1130300" y="1768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3101</xdr:rowOff>
    </xdr:from>
    <xdr:ext cx="405111" cy="259045"/>
    <xdr:sp macro="" textlink="">
      <xdr:nvSpPr>
        <xdr:cNvPr id="430" name="n_1mainValue【市民会館】&#10;有形固定資産減価償却率"/>
        <xdr:cNvSpPr txBox="1"/>
      </xdr:nvSpPr>
      <xdr:spPr>
        <a:xfrm>
          <a:off x="3582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127198</xdr:rowOff>
    </xdr:from>
    <xdr:ext cx="405111" cy="259045"/>
    <xdr:sp macro="" textlink="">
      <xdr:nvSpPr>
        <xdr:cNvPr id="431" name="n_2mainValue【市民会館】&#10;有形固定資産減価償却率"/>
        <xdr:cNvSpPr txBox="1"/>
      </xdr:nvSpPr>
      <xdr:spPr>
        <a:xfrm>
          <a:off x="2705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32" name="n_3mainValue【市民会館】&#10;有形固定資産減価償却率"/>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91276</xdr:rowOff>
    </xdr:from>
    <xdr:ext cx="405111" cy="259045"/>
    <xdr:sp macro="" textlink="">
      <xdr:nvSpPr>
        <xdr:cNvPr id="433" name="n_4mainValue【市民会館】&#10;有形固定資産減価償却率"/>
        <xdr:cNvSpPr txBox="1"/>
      </xdr:nvSpPr>
      <xdr:spPr>
        <a:xfrm>
          <a:off x="927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3" name="楕円 472"/>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166388</xdr:rowOff>
    </xdr:from>
    <xdr:ext cx="469744" cy="259045"/>
    <xdr:sp macro="" textlink="">
      <xdr:nvSpPr>
        <xdr:cNvPr id="474" name="【市民会館】&#10;一人当たり面積該当値テキスト"/>
        <xdr:cNvSpPr txBox="1"/>
      </xdr:nvSpPr>
      <xdr:spPr>
        <a:xfrm>
          <a:off x="10515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154939</xdr:rowOff>
    </xdr:from>
    <xdr:to>
      <xdr:col>50</xdr:col>
      <xdr:colOff>165100</xdr:colOff>
      <xdr:row>106</xdr:row>
      <xdr:rowOff>85089</xdr:rowOff>
    </xdr:to>
    <xdr:sp macro="" textlink="">
      <xdr:nvSpPr>
        <xdr:cNvPr id="475" name="楕円 474"/>
        <xdr:cNvSpPr/>
      </xdr:nvSpPr>
      <xdr:spPr>
        <a:xfrm>
          <a:off x="9588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34289</xdr:rowOff>
    </xdr:to>
    <xdr:cxnSp macro="">
      <xdr:nvCxnSpPr>
        <xdr:cNvPr id="476" name="直線コネクタ 475"/>
        <xdr:cNvCxnSpPr/>
      </xdr:nvCxnSpPr>
      <xdr:spPr>
        <a:xfrm flipV="1">
          <a:off x="9639300" y="18196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77" name="楕円 476"/>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34289</xdr:rowOff>
    </xdr:from>
    <xdr:to>
      <xdr:col>50</xdr:col>
      <xdr:colOff>114300</xdr:colOff>
      <xdr:row>106</xdr:row>
      <xdr:rowOff>38100</xdr:rowOff>
    </xdr:to>
    <xdr:cxnSp macro="">
      <xdr:nvCxnSpPr>
        <xdr:cNvPr id="478" name="直線コネクタ 477"/>
        <xdr:cNvCxnSpPr/>
      </xdr:nvCxnSpPr>
      <xdr:spPr>
        <a:xfrm flipV="1">
          <a:off x="8750300" y="18207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79" name="楕円 478"/>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80" name="直線コネクタ 479"/>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81" name="楕円 480"/>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82" name="直線コネクタ 481"/>
        <xdr:cNvCxnSpPr/>
      </xdr:nvCxnSpPr>
      <xdr:spPr>
        <a:xfrm>
          <a:off x="6972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76216</xdr:rowOff>
    </xdr:from>
    <xdr:ext cx="469744" cy="259045"/>
    <xdr:sp macro="" textlink="">
      <xdr:nvSpPr>
        <xdr:cNvPr id="487" name="n_1mainValue【市民会館】&#10;一人当たり面積"/>
        <xdr:cNvSpPr txBox="1"/>
      </xdr:nvSpPr>
      <xdr:spPr>
        <a:xfrm>
          <a:off x="93917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88" name="n_2mainValue【市民会館】&#10;一人当たり面積"/>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89" name="n_3mainValue【市民会館】&#10;一人当たり面積"/>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90" name="n_4mainValue【市民会館】&#10;一人当たり面積"/>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160655</xdr:rowOff>
    </xdr:from>
    <xdr:to>
      <xdr:col>85</xdr:col>
      <xdr:colOff>177800</xdr:colOff>
      <xdr:row>40</xdr:row>
      <xdr:rowOff>90805</xdr:rowOff>
    </xdr:to>
    <xdr:sp macro="" textlink="">
      <xdr:nvSpPr>
        <xdr:cNvPr id="530" name="楕円 529"/>
        <xdr:cNvSpPr/>
      </xdr:nvSpPr>
      <xdr:spPr>
        <a:xfrm>
          <a:off x="16268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139082</xdr:rowOff>
    </xdr:from>
    <xdr:ext cx="405111" cy="259045"/>
    <xdr:sp macro="" textlink="">
      <xdr:nvSpPr>
        <xdr:cNvPr id="531" name="【一般廃棄物処理施設】&#10;有形固定資産減価償却率該当値テキスト"/>
        <xdr:cNvSpPr txBox="1"/>
      </xdr:nvSpPr>
      <xdr:spPr>
        <a:xfrm>
          <a:off x="16357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532" name="楕円 531"/>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40</xdr:row>
      <xdr:rowOff>40005</xdr:rowOff>
    </xdr:to>
    <xdr:cxnSp macro="">
      <xdr:nvCxnSpPr>
        <xdr:cNvPr id="533" name="直線コネクタ 532"/>
        <xdr:cNvCxnSpPr/>
      </xdr:nvCxnSpPr>
      <xdr:spPr>
        <a:xfrm>
          <a:off x="15481300" y="67894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534" name="楕円 533"/>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102870</xdr:rowOff>
    </xdr:to>
    <xdr:cxnSp macro="">
      <xdr:nvCxnSpPr>
        <xdr:cNvPr id="535" name="直線コネクタ 534"/>
        <xdr:cNvCxnSpPr/>
      </xdr:nvCxnSpPr>
      <xdr:spPr>
        <a:xfrm>
          <a:off x="14592300" y="66808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6" name="楕円 535"/>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165735</xdr:rowOff>
    </xdr:to>
    <xdr:cxnSp macro="">
      <xdr:nvCxnSpPr>
        <xdr:cNvPr id="537" name="直線コネクタ 536"/>
        <xdr:cNvCxnSpPr/>
      </xdr:nvCxnSpPr>
      <xdr:spPr>
        <a:xfrm>
          <a:off x="13703300" y="65722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538" name="楕円 537"/>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38</xdr:row>
      <xdr:rowOff>57150</xdr:rowOff>
    </xdr:to>
    <xdr:cxnSp macro="">
      <xdr:nvCxnSpPr>
        <xdr:cNvPr id="539" name="直線コネクタ 538"/>
        <xdr:cNvCxnSpPr/>
      </xdr:nvCxnSpPr>
      <xdr:spPr>
        <a:xfrm>
          <a:off x="12814300" y="6463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2" name="n_3aveValue【一般廃棄物処理施設】&#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3" name="n_4aveValue【一般廃棄物処理施設】&#10;有形固定資産減価償却率"/>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544" name="n_1mainValue【一般廃棄物処理施設】&#10;有形固定資産減価償却率"/>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545" name="n_2mainValue【一般廃棄物処理施設】&#10;有形固定資産減価償却率"/>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6" name="n_3main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15892</xdr:rowOff>
    </xdr:from>
    <xdr:ext cx="405111" cy="259045"/>
    <xdr:sp macro="" textlink="">
      <xdr:nvSpPr>
        <xdr:cNvPr id="547" name="n_4mainValue【一般廃棄物処理施設】&#10;有形固定資産減価償却率"/>
        <xdr:cNvSpPr txBox="1"/>
      </xdr:nvSpPr>
      <xdr:spPr>
        <a:xfrm>
          <a:off x="12611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xdr:cNvSpPr txBox="1"/>
      </xdr:nvSpPr>
      <xdr:spPr>
        <a:xfrm>
          <a:off x="22199600" y="690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17521</xdr:rowOff>
    </xdr:from>
    <xdr:to>
      <xdr:col>116</xdr:col>
      <xdr:colOff>114300</xdr:colOff>
      <xdr:row>39</xdr:row>
      <xdr:rowOff>119121</xdr:rowOff>
    </xdr:to>
    <xdr:sp macro="" textlink="">
      <xdr:nvSpPr>
        <xdr:cNvPr id="587" name="楕円 586"/>
        <xdr:cNvSpPr/>
      </xdr:nvSpPr>
      <xdr:spPr>
        <a:xfrm>
          <a:off x="22110700" y="67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40398</xdr:rowOff>
    </xdr:from>
    <xdr:ext cx="599010" cy="259045"/>
    <xdr:sp macro="" textlink="">
      <xdr:nvSpPr>
        <xdr:cNvPr id="588" name="【一般廃棄物処理施設】&#10;一人当たり有形固定資産（償却資産）額該当値テキスト"/>
        <xdr:cNvSpPr txBox="1"/>
      </xdr:nvSpPr>
      <xdr:spPr>
        <a:xfrm>
          <a:off x="22199600" y="655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21624</xdr:rowOff>
    </xdr:from>
    <xdr:to>
      <xdr:col>112</xdr:col>
      <xdr:colOff>38100</xdr:colOff>
      <xdr:row>39</xdr:row>
      <xdr:rowOff>123224</xdr:rowOff>
    </xdr:to>
    <xdr:sp macro="" textlink="">
      <xdr:nvSpPr>
        <xdr:cNvPr id="589" name="楕円 588"/>
        <xdr:cNvSpPr/>
      </xdr:nvSpPr>
      <xdr:spPr>
        <a:xfrm>
          <a:off x="21272500" y="67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68321</xdr:rowOff>
    </xdr:from>
    <xdr:to>
      <xdr:col>116</xdr:col>
      <xdr:colOff>63500</xdr:colOff>
      <xdr:row>39</xdr:row>
      <xdr:rowOff>72424</xdr:rowOff>
    </xdr:to>
    <xdr:cxnSp macro="">
      <xdr:nvCxnSpPr>
        <xdr:cNvPr id="590" name="直線コネクタ 589"/>
        <xdr:cNvCxnSpPr/>
      </xdr:nvCxnSpPr>
      <xdr:spPr>
        <a:xfrm flipV="1">
          <a:off x="21323300" y="6754871"/>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23625</xdr:rowOff>
    </xdr:from>
    <xdr:to>
      <xdr:col>107</xdr:col>
      <xdr:colOff>101600</xdr:colOff>
      <xdr:row>39</xdr:row>
      <xdr:rowOff>125225</xdr:rowOff>
    </xdr:to>
    <xdr:sp macro="" textlink="">
      <xdr:nvSpPr>
        <xdr:cNvPr id="591" name="楕円 590"/>
        <xdr:cNvSpPr/>
      </xdr:nvSpPr>
      <xdr:spPr>
        <a:xfrm>
          <a:off x="20383500" y="67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72424</xdr:rowOff>
    </xdr:from>
    <xdr:to>
      <xdr:col>111</xdr:col>
      <xdr:colOff>177800</xdr:colOff>
      <xdr:row>39</xdr:row>
      <xdr:rowOff>74425</xdr:rowOff>
    </xdr:to>
    <xdr:cxnSp macro="">
      <xdr:nvCxnSpPr>
        <xdr:cNvPr id="592" name="直線コネクタ 591"/>
        <xdr:cNvCxnSpPr/>
      </xdr:nvCxnSpPr>
      <xdr:spPr>
        <a:xfrm flipV="1">
          <a:off x="20434300" y="6758974"/>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25918</xdr:rowOff>
    </xdr:from>
    <xdr:to>
      <xdr:col>102</xdr:col>
      <xdr:colOff>165100</xdr:colOff>
      <xdr:row>39</xdr:row>
      <xdr:rowOff>127518</xdr:rowOff>
    </xdr:to>
    <xdr:sp macro="" textlink="">
      <xdr:nvSpPr>
        <xdr:cNvPr id="593" name="楕円 592"/>
        <xdr:cNvSpPr/>
      </xdr:nvSpPr>
      <xdr:spPr>
        <a:xfrm>
          <a:off x="19494500" y="67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74425</xdr:rowOff>
    </xdr:from>
    <xdr:to>
      <xdr:col>107</xdr:col>
      <xdr:colOff>50800</xdr:colOff>
      <xdr:row>39</xdr:row>
      <xdr:rowOff>76718</xdr:rowOff>
    </xdr:to>
    <xdr:cxnSp macro="">
      <xdr:nvCxnSpPr>
        <xdr:cNvPr id="594" name="直線コネクタ 593"/>
        <xdr:cNvCxnSpPr/>
      </xdr:nvCxnSpPr>
      <xdr:spPr>
        <a:xfrm flipV="1">
          <a:off x="19545300" y="676097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26856</xdr:rowOff>
    </xdr:from>
    <xdr:to>
      <xdr:col>98</xdr:col>
      <xdr:colOff>38100</xdr:colOff>
      <xdr:row>39</xdr:row>
      <xdr:rowOff>128456</xdr:rowOff>
    </xdr:to>
    <xdr:sp macro="" textlink="">
      <xdr:nvSpPr>
        <xdr:cNvPr id="595" name="楕円 594"/>
        <xdr:cNvSpPr/>
      </xdr:nvSpPr>
      <xdr:spPr>
        <a:xfrm>
          <a:off x="18605500" y="67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76718</xdr:rowOff>
    </xdr:from>
    <xdr:to>
      <xdr:col>102</xdr:col>
      <xdr:colOff>114300</xdr:colOff>
      <xdr:row>39</xdr:row>
      <xdr:rowOff>77656</xdr:rowOff>
    </xdr:to>
    <xdr:cxnSp macro="">
      <xdr:nvCxnSpPr>
        <xdr:cNvPr id="596" name="直線コネクタ 595"/>
        <xdr:cNvCxnSpPr/>
      </xdr:nvCxnSpPr>
      <xdr:spPr>
        <a:xfrm flipV="1">
          <a:off x="18656300" y="676326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xdr:cNvSpPr txBox="1"/>
      </xdr:nvSpPr>
      <xdr:spPr>
        <a:xfrm>
          <a:off x="21043411" y="70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xdr:cNvSpPr txBox="1"/>
      </xdr:nvSpPr>
      <xdr:spPr>
        <a:xfrm>
          <a:off x="201671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xdr:cNvSpPr txBox="1"/>
      </xdr:nvSpPr>
      <xdr:spPr>
        <a:xfrm>
          <a:off x="19278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0" name="n_4aveValue【一般廃棄物処理施設】&#10;一人当たり有形固定資産（償却資産）額"/>
        <xdr:cNvSpPr txBox="1"/>
      </xdr:nvSpPr>
      <xdr:spPr>
        <a:xfrm>
          <a:off x="18389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139751</xdr:rowOff>
    </xdr:from>
    <xdr:ext cx="599010" cy="259045"/>
    <xdr:sp macro="" textlink="">
      <xdr:nvSpPr>
        <xdr:cNvPr id="601" name="n_1mainValue【一般廃棄物処理施設】&#10;一人当たり有形固定資産（償却資産）額"/>
        <xdr:cNvSpPr txBox="1"/>
      </xdr:nvSpPr>
      <xdr:spPr>
        <a:xfrm>
          <a:off x="21011095" y="648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141752</xdr:rowOff>
    </xdr:from>
    <xdr:ext cx="599010" cy="259045"/>
    <xdr:sp macro="" textlink="">
      <xdr:nvSpPr>
        <xdr:cNvPr id="602" name="n_2mainValue【一般廃棄物処理施設】&#10;一人当たり有形固定資産（償却資産）額"/>
        <xdr:cNvSpPr txBox="1"/>
      </xdr:nvSpPr>
      <xdr:spPr>
        <a:xfrm>
          <a:off x="20134795" y="64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144045</xdr:rowOff>
    </xdr:from>
    <xdr:ext cx="599010" cy="259045"/>
    <xdr:sp macro="" textlink="">
      <xdr:nvSpPr>
        <xdr:cNvPr id="603" name="n_3mainValue【一般廃棄物処理施設】&#10;一人当たり有形固定資産（償却資産）額"/>
        <xdr:cNvSpPr txBox="1"/>
      </xdr:nvSpPr>
      <xdr:spPr>
        <a:xfrm>
          <a:off x="19245795" y="64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144983</xdr:rowOff>
    </xdr:from>
    <xdr:ext cx="599010" cy="259045"/>
    <xdr:sp macro="" textlink="">
      <xdr:nvSpPr>
        <xdr:cNvPr id="604" name="n_4mainValue【一般廃棄物処理施設】&#10;一人当たり有形固定資産（償却資産）額"/>
        <xdr:cNvSpPr txBox="1"/>
      </xdr:nvSpPr>
      <xdr:spPr>
        <a:xfrm>
          <a:off x="18356795" y="64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xdr:cNvSpPr txBox="1"/>
      </xdr:nvSpPr>
      <xdr:spPr>
        <a:xfrm>
          <a:off x="16357600" y="987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45" name="楕円 644"/>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646" name="【保健センター・保健所】&#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647" name="楕円 646"/>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62</xdr:row>
      <xdr:rowOff>3810</xdr:rowOff>
    </xdr:to>
    <xdr:cxnSp macro="">
      <xdr:nvCxnSpPr>
        <xdr:cNvPr id="648" name="直線コネクタ 647"/>
        <xdr:cNvCxnSpPr/>
      </xdr:nvCxnSpPr>
      <xdr:spPr>
        <a:xfrm>
          <a:off x="15481300" y="105346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9" name="楕円 648"/>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76200</xdr:rowOff>
    </xdr:to>
    <xdr:cxnSp macro="">
      <xdr:nvCxnSpPr>
        <xdr:cNvPr id="650" name="直線コネクタ 649"/>
        <xdr:cNvCxnSpPr/>
      </xdr:nvCxnSpPr>
      <xdr:spPr>
        <a:xfrm>
          <a:off x="14592300" y="104355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651" name="楕円 650"/>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49530</xdr:rowOff>
    </xdr:to>
    <xdr:cxnSp macro="">
      <xdr:nvCxnSpPr>
        <xdr:cNvPr id="652" name="直線コネクタ 651"/>
        <xdr:cNvCxnSpPr/>
      </xdr:nvCxnSpPr>
      <xdr:spPr>
        <a:xfrm flipV="1">
          <a:off x="13703300" y="10435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82550</xdr:rowOff>
    </xdr:from>
    <xdr:to>
      <xdr:col>67</xdr:col>
      <xdr:colOff>101600</xdr:colOff>
      <xdr:row>61</xdr:row>
      <xdr:rowOff>12700</xdr:rowOff>
    </xdr:to>
    <xdr:sp macro="" textlink="">
      <xdr:nvSpPr>
        <xdr:cNvPr id="653" name="楕円 652"/>
        <xdr:cNvSpPr/>
      </xdr:nvSpPr>
      <xdr:spPr>
        <a:xfrm>
          <a:off x="1276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61</xdr:row>
      <xdr:rowOff>49530</xdr:rowOff>
    </xdr:to>
    <xdr:cxnSp macro="">
      <xdr:nvCxnSpPr>
        <xdr:cNvPr id="654" name="直線コネクタ 653"/>
        <xdr:cNvCxnSpPr/>
      </xdr:nvCxnSpPr>
      <xdr:spPr>
        <a:xfrm>
          <a:off x="12814300" y="10420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7" name="n_3ave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xdr:cNvSpPr txBox="1"/>
      </xdr:nvSpPr>
      <xdr:spPr>
        <a:xfrm>
          <a:off x="12611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659" name="n_1main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60" name="n_2mainValue【保健センター・保健所】&#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661" name="n_3mainValue【保健センター・保健所】&#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3827</xdr:rowOff>
    </xdr:from>
    <xdr:ext cx="405111" cy="259045"/>
    <xdr:sp macro="" textlink="">
      <xdr:nvSpPr>
        <xdr:cNvPr id="662" name="n_4mainValue【保健センター・保健所】&#10;有形固定資産減価償却率"/>
        <xdr:cNvSpPr txBox="1"/>
      </xdr:nvSpPr>
      <xdr:spPr>
        <a:xfrm>
          <a:off x="12611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57150</xdr:rowOff>
    </xdr:from>
    <xdr:to>
      <xdr:col>116</xdr:col>
      <xdr:colOff>114300</xdr:colOff>
      <xdr:row>63</xdr:row>
      <xdr:rowOff>158750</xdr:rowOff>
    </xdr:to>
    <xdr:sp macro="" textlink="">
      <xdr:nvSpPr>
        <xdr:cNvPr id="702" name="楕円 701"/>
        <xdr:cNvSpPr/>
      </xdr:nvSpPr>
      <xdr:spPr>
        <a:xfrm>
          <a:off x="22110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703" name="【保健センター・保健所】&#10;一人当たり面積該当値テキスト"/>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57150</xdr:rowOff>
    </xdr:from>
    <xdr:to>
      <xdr:col>112</xdr:col>
      <xdr:colOff>38100</xdr:colOff>
      <xdr:row>63</xdr:row>
      <xdr:rowOff>158750</xdr:rowOff>
    </xdr:to>
    <xdr:sp macro="" textlink="">
      <xdr:nvSpPr>
        <xdr:cNvPr id="704" name="楕円 703"/>
        <xdr:cNvSpPr/>
      </xdr:nvSpPr>
      <xdr:spPr>
        <a:xfrm>
          <a:off x="21272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107950</xdr:rowOff>
    </xdr:from>
    <xdr:to>
      <xdr:col>116</xdr:col>
      <xdr:colOff>63500</xdr:colOff>
      <xdr:row>63</xdr:row>
      <xdr:rowOff>107950</xdr:rowOff>
    </xdr:to>
    <xdr:cxnSp macro="">
      <xdr:nvCxnSpPr>
        <xdr:cNvPr id="705" name="直線コネクタ 704"/>
        <xdr:cNvCxnSpPr/>
      </xdr:nvCxnSpPr>
      <xdr:spPr>
        <a:xfrm>
          <a:off x="21323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57150</xdr:rowOff>
    </xdr:from>
    <xdr:to>
      <xdr:col>107</xdr:col>
      <xdr:colOff>101600</xdr:colOff>
      <xdr:row>63</xdr:row>
      <xdr:rowOff>158750</xdr:rowOff>
    </xdr:to>
    <xdr:sp macro="" textlink="">
      <xdr:nvSpPr>
        <xdr:cNvPr id="706" name="楕円 705"/>
        <xdr:cNvSpPr/>
      </xdr:nvSpPr>
      <xdr:spPr>
        <a:xfrm>
          <a:off x="20383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107950</xdr:rowOff>
    </xdr:from>
    <xdr:to>
      <xdr:col>111</xdr:col>
      <xdr:colOff>177800</xdr:colOff>
      <xdr:row>63</xdr:row>
      <xdr:rowOff>107950</xdr:rowOff>
    </xdr:to>
    <xdr:cxnSp macro="">
      <xdr:nvCxnSpPr>
        <xdr:cNvPr id="707" name="直線コネクタ 706"/>
        <xdr:cNvCxnSpPr/>
      </xdr:nvCxnSpPr>
      <xdr:spPr>
        <a:xfrm>
          <a:off x="20434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708" name="楕円 707"/>
        <xdr:cNvSpPr/>
      </xdr:nvSpPr>
      <xdr:spPr>
        <a:xfrm>
          <a:off x="19494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107950</xdr:rowOff>
    </xdr:from>
    <xdr:to>
      <xdr:col>107</xdr:col>
      <xdr:colOff>50800</xdr:colOff>
      <xdr:row>63</xdr:row>
      <xdr:rowOff>107950</xdr:rowOff>
    </xdr:to>
    <xdr:cxnSp macro="">
      <xdr:nvCxnSpPr>
        <xdr:cNvPr id="709" name="直線コネクタ 708"/>
        <xdr:cNvCxnSpPr/>
      </xdr:nvCxnSpPr>
      <xdr:spPr>
        <a:xfrm>
          <a:off x="19545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57150</xdr:rowOff>
    </xdr:from>
    <xdr:to>
      <xdr:col>98</xdr:col>
      <xdr:colOff>38100</xdr:colOff>
      <xdr:row>63</xdr:row>
      <xdr:rowOff>158750</xdr:rowOff>
    </xdr:to>
    <xdr:sp macro="" textlink="">
      <xdr:nvSpPr>
        <xdr:cNvPr id="710" name="楕円 709"/>
        <xdr:cNvSpPr/>
      </xdr:nvSpPr>
      <xdr:spPr>
        <a:xfrm>
          <a:off x="18605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107950</xdr:rowOff>
    </xdr:from>
    <xdr:to>
      <xdr:col>102</xdr:col>
      <xdr:colOff>114300</xdr:colOff>
      <xdr:row>63</xdr:row>
      <xdr:rowOff>107950</xdr:rowOff>
    </xdr:to>
    <xdr:cxnSp macro="">
      <xdr:nvCxnSpPr>
        <xdr:cNvPr id="711" name="直線コネクタ 710"/>
        <xdr:cNvCxnSpPr/>
      </xdr:nvCxnSpPr>
      <xdr:spPr>
        <a:xfrm>
          <a:off x="18656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149877</xdr:rowOff>
    </xdr:from>
    <xdr:ext cx="469744" cy="259045"/>
    <xdr:sp macro="" textlink="">
      <xdr:nvSpPr>
        <xdr:cNvPr id="716" name="n_1mainValue【保健センター・保健所】&#10;一人当たり面積"/>
        <xdr:cNvSpPr txBox="1"/>
      </xdr:nvSpPr>
      <xdr:spPr>
        <a:xfrm>
          <a:off x="21075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149877</xdr:rowOff>
    </xdr:from>
    <xdr:ext cx="469744" cy="259045"/>
    <xdr:sp macro="" textlink="">
      <xdr:nvSpPr>
        <xdr:cNvPr id="717" name="n_2mainValue【保健センター・保健所】&#10;一人当たり面積"/>
        <xdr:cNvSpPr txBox="1"/>
      </xdr:nvSpPr>
      <xdr:spPr>
        <a:xfrm>
          <a:off x="20199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718" name="n_3mainValue【保健センター・保健所】&#10;一人当たり面積"/>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149877</xdr:rowOff>
    </xdr:from>
    <xdr:ext cx="469744" cy="259045"/>
    <xdr:sp macro="" textlink="">
      <xdr:nvSpPr>
        <xdr:cNvPr id="719" name="n_4mainValue【保健センター・保健所】&#10;一人当たり面積"/>
        <xdr:cNvSpPr txBox="1"/>
      </xdr:nvSpPr>
      <xdr:spPr>
        <a:xfrm>
          <a:off x="18421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60" name="楕円 759"/>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761" name="【消防施設】&#10;有形固定資産減価償却率該当値テキスト"/>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762" name="楕円 761"/>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78105</xdr:rowOff>
    </xdr:from>
    <xdr:to>
      <xdr:col>85</xdr:col>
      <xdr:colOff>127000</xdr:colOff>
      <xdr:row>81</xdr:row>
      <xdr:rowOff>112395</xdr:rowOff>
    </xdr:to>
    <xdr:cxnSp macro="">
      <xdr:nvCxnSpPr>
        <xdr:cNvPr id="763" name="直線コネクタ 762"/>
        <xdr:cNvCxnSpPr/>
      </xdr:nvCxnSpPr>
      <xdr:spPr>
        <a:xfrm>
          <a:off x="15481300" y="13965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64" name="楕円 763"/>
        <xdr:cNvSpPr/>
      </xdr:nvSpPr>
      <xdr:spPr>
        <a:xfrm>
          <a:off x="14541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74295</xdr:rowOff>
    </xdr:from>
    <xdr:to>
      <xdr:col>81</xdr:col>
      <xdr:colOff>50800</xdr:colOff>
      <xdr:row>81</xdr:row>
      <xdr:rowOff>78105</xdr:rowOff>
    </xdr:to>
    <xdr:cxnSp macro="">
      <xdr:nvCxnSpPr>
        <xdr:cNvPr id="765" name="直線コネクタ 764"/>
        <xdr:cNvCxnSpPr/>
      </xdr:nvCxnSpPr>
      <xdr:spPr>
        <a:xfrm>
          <a:off x="14592300" y="1396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66" name="楕円 765"/>
        <xdr:cNvSpPr/>
      </xdr:nvSpPr>
      <xdr:spPr>
        <a:xfrm>
          <a:off x="1365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74295</xdr:rowOff>
    </xdr:to>
    <xdr:cxnSp macro="">
      <xdr:nvCxnSpPr>
        <xdr:cNvPr id="767" name="直線コネクタ 766"/>
        <xdr:cNvCxnSpPr/>
      </xdr:nvCxnSpPr>
      <xdr:spPr>
        <a:xfrm>
          <a:off x="13703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135889</xdr:rowOff>
    </xdr:from>
    <xdr:to>
      <xdr:col>67</xdr:col>
      <xdr:colOff>101600</xdr:colOff>
      <xdr:row>81</xdr:row>
      <xdr:rowOff>66039</xdr:rowOff>
    </xdr:to>
    <xdr:sp macro="" textlink="">
      <xdr:nvSpPr>
        <xdr:cNvPr id="768" name="楕円 767"/>
        <xdr:cNvSpPr/>
      </xdr:nvSpPr>
      <xdr:spPr>
        <a:xfrm>
          <a:off x="12763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15239</xdr:rowOff>
    </xdr:from>
    <xdr:to>
      <xdr:col>71</xdr:col>
      <xdr:colOff>177800</xdr:colOff>
      <xdr:row>81</xdr:row>
      <xdr:rowOff>53339</xdr:rowOff>
    </xdr:to>
    <xdr:cxnSp macro="">
      <xdr:nvCxnSpPr>
        <xdr:cNvPr id="769" name="直線コネクタ 768"/>
        <xdr:cNvCxnSpPr/>
      </xdr:nvCxnSpPr>
      <xdr:spPr>
        <a:xfrm>
          <a:off x="12814300" y="1390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145432</xdr:rowOff>
    </xdr:from>
    <xdr:ext cx="405111" cy="259045"/>
    <xdr:sp macro="" textlink="">
      <xdr:nvSpPr>
        <xdr:cNvPr id="774" name="n_1main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75" name="n_2main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76" name="n_3mainValue【消防施設】&#10;有形固定資産減価償却率"/>
        <xdr:cNvSpPr txBox="1"/>
      </xdr:nvSpPr>
      <xdr:spPr>
        <a:xfrm>
          <a:off x="13500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7" name="n_4main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17" name="楕円 816"/>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818" name="【消防施設】&#10;一人当たり面積該当値テキスト"/>
        <xdr:cNvSpPr txBox="1"/>
      </xdr:nvSpPr>
      <xdr:spPr>
        <a:xfrm>
          <a:off x="221996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9" name="楕円 81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15239</xdr:rowOff>
    </xdr:to>
    <xdr:cxnSp macro="">
      <xdr:nvCxnSpPr>
        <xdr:cNvPr id="820" name="直線コネクタ 819"/>
        <xdr:cNvCxnSpPr/>
      </xdr:nvCxnSpPr>
      <xdr:spPr>
        <a:xfrm flipV="1">
          <a:off x="21323300" y="14409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1" name="楕円 820"/>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2" name="直線コネクタ 821"/>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3" name="楕円 822"/>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4" name="直線コネクタ 823"/>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143511</xdr:rowOff>
    </xdr:from>
    <xdr:to>
      <xdr:col>98</xdr:col>
      <xdr:colOff>38100</xdr:colOff>
      <xdr:row>84</xdr:row>
      <xdr:rowOff>73661</xdr:rowOff>
    </xdr:to>
    <xdr:sp macro="" textlink="">
      <xdr:nvSpPr>
        <xdr:cNvPr id="825" name="楕円 824"/>
        <xdr:cNvSpPr/>
      </xdr:nvSpPr>
      <xdr:spPr>
        <a:xfrm>
          <a:off x="18605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22861</xdr:rowOff>
    </xdr:to>
    <xdr:cxnSp macro="">
      <xdr:nvCxnSpPr>
        <xdr:cNvPr id="826" name="直線コネクタ 825"/>
        <xdr:cNvCxnSpPr/>
      </xdr:nvCxnSpPr>
      <xdr:spPr>
        <a:xfrm flipV="1">
          <a:off x="18656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1"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2"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3" name="n_3mainValue【消防施設】&#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64788</xdr:rowOff>
    </xdr:from>
    <xdr:ext cx="469744" cy="259045"/>
    <xdr:sp macro="" textlink="">
      <xdr:nvSpPr>
        <xdr:cNvPr id="834" name="n_4mainValue【消防施設】&#10;一人当たり面積"/>
        <xdr:cNvSpPr txBox="1"/>
      </xdr:nvSpPr>
      <xdr:spPr>
        <a:xfrm>
          <a:off x="18421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876" name="楕円 875"/>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75854</xdr:rowOff>
    </xdr:from>
    <xdr:ext cx="405111" cy="259045"/>
    <xdr:sp macro="" textlink="">
      <xdr:nvSpPr>
        <xdr:cNvPr id="877" name="【庁舎】&#10;有形固定資産減価償却率該当値テキスト"/>
        <xdr:cNvSpPr txBox="1"/>
      </xdr:nvSpPr>
      <xdr:spPr>
        <a:xfrm>
          <a:off x="16357600" y="18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878" name="楕円 877"/>
        <xdr:cNvSpPr/>
      </xdr:nvSpPr>
      <xdr:spPr>
        <a:xfrm>
          <a:off x="15430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161108</xdr:rowOff>
    </xdr:to>
    <xdr:cxnSp macro="">
      <xdr:nvCxnSpPr>
        <xdr:cNvPr id="879" name="直線コネクタ 878"/>
        <xdr:cNvCxnSpPr/>
      </xdr:nvCxnSpPr>
      <xdr:spPr>
        <a:xfrm flipV="1">
          <a:off x="15481300" y="1855687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105411</xdr:rowOff>
    </xdr:from>
    <xdr:to>
      <xdr:col>76</xdr:col>
      <xdr:colOff>165100</xdr:colOff>
      <xdr:row>109</xdr:row>
      <xdr:rowOff>35561</xdr:rowOff>
    </xdr:to>
    <xdr:sp macro="" textlink="">
      <xdr:nvSpPr>
        <xdr:cNvPr id="880" name="楕円 879"/>
        <xdr:cNvSpPr/>
      </xdr:nvSpPr>
      <xdr:spPr>
        <a:xfrm>
          <a:off x="14541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156211</xdr:rowOff>
    </xdr:from>
    <xdr:to>
      <xdr:col>81</xdr:col>
      <xdr:colOff>50800</xdr:colOff>
      <xdr:row>108</xdr:row>
      <xdr:rowOff>161108</xdr:rowOff>
    </xdr:to>
    <xdr:cxnSp macro="">
      <xdr:nvCxnSpPr>
        <xdr:cNvPr id="881" name="直線コネクタ 880"/>
        <xdr:cNvCxnSpPr/>
      </xdr:nvCxnSpPr>
      <xdr:spPr>
        <a:xfrm>
          <a:off x="14592300" y="1867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100512</xdr:rowOff>
    </xdr:from>
    <xdr:to>
      <xdr:col>72</xdr:col>
      <xdr:colOff>38100</xdr:colOff>
      <xdr:row>109</xdr:row>
      <xdr:rowOff>30662</xdr:rowOff>
    </xdr:to>
    <xdr:sp macro="" textlink="">
      <xdr:nvSpPr>
        <xdr:cNvPr id="882" name="楕円 881"/>
        <xdr:cNvSpPr/>
      </xdr:nvSpPr>
      <xdr:spPr>
        <a:xfrm>
          <a:off x="1365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151312</xdr:rowOff>
    </xdr:from>
    <xdr:to>
      <xdr:col>76</xdr:col>
      <xdr:colOff>114300</xdr:colOff>
      <xdr:row>108</xdr:row>
      <xdr:rowOff>156211</xdr:rowOff>
    </xdr:to>
    <xdr:cxnSp macro="">
      <xdr:nvCxnSpPr>
        <xdr:cNvPr id="883" name="直線コネクタ 882"/>
        <xdr:cNvCxnSpPr/>
      </xdr:nvCxnSpPr>
      <xdr:spPr>
        <a:xfrm>
          <a:off x="13703300" y="1866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93980</xdr:rowOff>
    </xdr:from>
    <xdr:to>
      <xdr:col>67</xdr:col>
      <xdr:colOff>101600</xdr:colOff>
      <xdr:row>109</xdr:row>
      <xdr:rowOff>24130</xdr:rowOff>
    </xdr:to>
    <xdr:sp macro="" textlink="">
      <xdr:nvSpPr>
        <xdr:cNvPr id="884" name="楕円 883"/>
        <xdr:cNvSpPr/>
      </xdr:nvSpPr>
      <xdr:spPr>
        <a:xfrm>
          <a:off x="1276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144780</xdr:rowOff>
    </xdr:from>
    <xdr:to>
      <xdr:col>71</xdr:col>
      <xdr:colOff>177800</xdr:colOff>
      <xdr:row>108</xdr:row>
      <xdr:rowOff>151312</xdr:rowOff>
    </xdr:to>
    <xdr:cxnSp macro="">
      <xdr:nvCxnSpPr>
        <xdr:cNvPr id="885" name="直線コネクタ 884"/>
        <xdr:cNvCxnSpPr/>
      </xdr:nvCxnSpPr>
      <xdr:spPr>
        <a:xfrm>
          <a:off x="12814300" y="18661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31585</xdr:rowOff>
    </xdr:from>
    <xdr:ext cx="405111" cy="259045"/>
    <xdr:sp macro="" textlink="">
      <xdr:nvSpPr>
        <xdr:cNvPr id="890" name="n_1mainValue【庁舎】&#10;有形固定資産減価償却率"/>
        <xdr:cNvSpPr txBox="1"/>
      </xdr:nvSpPr>
      <xdr:spPr>
        <a:xfrm>
          <a:off x="152660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26688</xdr:rowOff>
    </xdr:from>
    <xdr:ext cx="405111" cy="259045"/>
    <xdr:sp macro="" textlink="">
      <xdr:nvSpPr>
        <xdr:cNvPr id="891" name="n_2mainValue【庁舎】&#10;有形固定資産減価償却率"/>
        <xdr:cNvSpPr txBox="1"/>
      </xdr:nvSpPr>
      <xdr:spPr>
        <a:xfrm>
          <a:off x="14389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21789</xdr:rowOff>
    </xdr:from>
    <xdr:ext cx="405111" cy="259045"/>
    <xdr:sp macro="" textlink="">
      <xdr:nvSpPr>
        <xdr:cNvPr id="892" name="n_3mainValue【庁舎】&#10;有形固定資産減価償却率"/>
        <xdr:cNvSpPr txBox="1"/>
      </xdr:nvSpPr>
      <xdr:spPr>
        <a:xfrm>
          <a:off x="13500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15257</xdr:rowOff>
    </xdr:from>
    <xdr:ext cx="405111" cy="259045"/>
    <xdr:sp macro="" textlink="">
      <xdr:nvSpPr>
        <xdr:cNvPr id="893" name="n_4mainValue【庁舎】&#10;有形固定資産減価償却率"/>
        <xdr:cNvSpPr txBox="1"/>
      </xdr:nvSpPr>
      <xdr:spPr>
        <a:xfrm>
          <a:off x="12611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32" name="楕円 931"/>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933" name="【庁舎】&#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98552</xdr:rowOff>
    </xdr:from>
    <xdr:to>
      <xdr:col>112</xdr:col>
      <xdr:colOff>38100</xdr:colOff>
      <xdr:row>107</xdr:row>
      <xdr:rowOff>28702</xdr:rowOff>
    </xdr:to>
    <xdr:sp macro="" textlink="">
      <xdr:nvSpPr>
        <xdr:cNvPr id="934" name="楕円 933"/>
        <xdr:cNvSpPr/>
      </xdr:nvSpPr>
      <xdr:spPr>
        <a:xfrm>
          <a:off x="21272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149352</xdr:rowOff>
    </xdr:from>
    <xdr:to>
      <xdr:col>116</xdr:col>
      <xdr:colOff>63500</xdr:colOff>
      <xdr:row>107</xdr:row>
      <xdr:rowOff>119635</xdr:rowOff>
    </xdr:to>
    <xdr:cxnSp macro="">
      <xdr:nvCxnSpPr>
        <xdr:cNvPr id="935" name="直線コネクタ 934"/>
        <xdr:cNvCxnSpPr/>
      </xdr:nvCxnSpPr>
      <xdr:spPr>
        <a:xfrm>
          <a:off x="21323300" y="183230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936" name="楕円 935"/>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106</xdr:row>
      <xdr:rowOff>153924</xdr:rowOff>
    </xdr:to>
    <xdr:cxnSp macro="">
      <xdr:nvCxnSpPr>
        <xdr:cNvPr id="937" name="直線コネクタ 936"/>
        <xdr:cNvCxnSpPr/>
      </xdr:nvCxnSpPr>
      <xdr:spPr>
        <a:xfrm flipV="1">
          <a:off x="20434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938" name="楕円 937"/>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106</xdr:row>
      <xdr:rowOff>158496</xdr:rowOff>
    </xdr:to>
    <xdr:cxnSp macro="">
      <xdr:nvCxnSpPr>
        <xdr:cNvPr id="939" name="直線コネクタ 938"/>
        <xdr:cNvCxnSpPr/>
      </xdr:nvCxnSpPr>
      <xdr:spPr>
        <a:xfrm flipV="1">
          <a:off x="19545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940" name="楕円 939"/>
        <xdr:cNvSpPr/>
      </xdr:nvSpPr>
      <xdr:spPr>
        <a:xfrm>
          <a:off x="18605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158496</xdr:rowOff>
    </xdr:to>
    <xdr:cxnSp macro="">
      <xdr:nvCxnSpPr>
        <xdr:cNvPr id="941" name="直線コネクタ 940"/>
        <xdr:cNvCxnSpPr/>
      </xdr:nvCxnSpPr>
      <xdr:spPr>
        <a:xfrm>
          <a:off x="18656300" y="1833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xdr:cNvSpPr txBox="1"/>
      </xdr:nvSpPr>
      <xdr:spPr>
        <a:xfrm>
          <a:off x="21075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19829</xdr:rowOff>
    </xdr:from>
    <xdr:ext cx="469744" cy="259045"/>
    <xdr:sp macro="" textlink="">
      <xdr:nvSpPr>
        <xdr:cNvPr id="946" name="n_1mainValue【庁舎】&#10;一人当たり面積"/>
        <xdr:cNvSpPr txBox="1"/>
      </xdr:nvSpPr>
      <xdr:spPr>
        <a:xfrm>
          <a:off x="21075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947" name="n_2mainValue【庁舎】&#10;一人当たり面積"/>
        <xdr:cNvSpPr txBox="1"/>
      </xdr:nvSpPr>
      <xdr:spPr>
        <a:xfrm>
          <a:off x="20199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948" name="n_3mainValue【庁舎】&#10;一人当たり面積"/>
        <xdr:cNvSpPr txBox="1"/>
      </xdr:nvSpPr>
      <xdr:spPr>
        <a:xfrm>
          <a:off x="19310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949" name="n_4mainValue【庁舎】&#10;一人当たり面積"/>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類似団体と比べると、有形固定資産減価償却率が特に高くなっているのは庁舎で、建築後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年以上を経過しており老朽化が著しいが、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年度から新庁舎建設に向け工事着手をしており、新庁舎建設後は数値の改善が見込まれる。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一方、特に低くなっているのは体育館・プールであり、</a:t>
          </a:r>
          <a:r>
            <a:rPr kumimoji="1" lang="en-US" altLang="ja-JP" sz="1100" b="0" i="0" u="none" strike="noStrike" kern="0" cap="none" spc="0" normalizeH="0" baseline="0" noProof="0">
              <a:ln>
                <a:noFill/>
              </a:ln>
              <a:solidFill>
                <a:prstClr val="black"/>
              </a:solidFill>
              <a:effectLst/>
              <a:uLnTx/>
              <a:uFillTx/>
              <a:latin typeface="+mn-lt"/>
              <a:ea typeface="+mn-ea"/>
              <a:cs typeface="+mn-cs"/>
            </a:rPr>
            <a:t>H21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年度に防府市スポーツセンター体育館が完成したことが影響している。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3000_&#36001;&#25919;&#35506;/&#26989;&#21209;&#12487;&#12540;&#12479;/03_&#27770;&#31639;&#38306;&#20418;/&#9319;&#20844;&#20250;&#35336;&#38306;&#20418;&#65288;&#65300;&#34920;&#65289;/&#9314;&#36039;&#26009;&#12539;&#29031;&#20250;&#12539;&#12381;&#12398;&#20182;/R05/&#65288;&#26410;&#65289;230923&#12304;&#23665;&#21475;&#30476;&#24066;&#30010;&#35506;&#12305;&#65288;&#20877;&#20986;&#21147;&#23436;&#20102;&#12398;&#12372;&#36899;&#32097;&#65289;&#20196;&#21644;&#65299;&#24180;&#24230;&#36001;&#25919;&#29366;&#27841;&#36039;&#26009;&#38598;&#12398;&#20316;&#25104;&#12395;&#12388;&#12356;&#12390;&#65288;2&#22238;&#30446;&#12539;&#22320;&#26041;&#20844;&#20250;&#35336;&#38306;&#20418;&#65289;/&#22238;&#31572;&#29992;/&#32080;&#21512;&#21069;/&#65288;&#21442;&#32771;&#65297;&#65289;&#12304;&#36001;&#25919;&#29366;&#27841;&#36039;&#26009;&#38598;&#12305;_352063_&#38450;&#24220;&#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42720</v>
          </cell>
          <cell r="F3">
            <v>52308</v>
          </cell>
        </row>
        <row r="5">
          <cell r="A5" t="str">
            <v xml:space="preserve"> H30</v>
          </cell>
          <cell r="D5">
            <v>38576</v>
          </cell>
          <cell r="F5">
            <v>46402</v>
          </cell>
        </row>
        <row r="7">
          <cell r="A7" t="str">
            <v xml:space="preserve"> R01</v>
          </cell>
          <cell r="D7">
            <v>61676</v>
          </cell>
          <cell r="F7">
            <v>66343</v>
          </cell>
        </row>
        <row r="9">
          <cell r="A9" t="str">
            <v xml:space="preserve"> R02</v>
          </cell>
          <cell r="D9">
            <v>29303</v>
          </cell>
          <cell r="F9">
            <v>56416</v>
          </cell>
        </row>
        <row r="11">
          <cell r="A11" t="str">
            <v xml:space="preserve"> R03</v>
          </cell>
          <cell r="D11">
            <v>30003</v>
          </cell>
          <cell r="F11">
            <v>49217</v>
          </cell>
        </row>
        <row r="18">
          <cell r="B18" t="str">
            <v>H29</v>
          </cell>
          <cell r="C18" t="str">
            <v>H30</v>
          </cell>
          <cell r="D18" t="str">
            <v>R01</v>
          </cell>
          <cell r="E18" t="str">
            <v>R02</v>
          </cell>
          <cell r="F18" t="str">
            <v>R03</v>
          </cell>
        </row>
        <row r="19">
          <cell r="A19" t="str">
            <v>実質収支額</v>
          </cell>
          <cell r="B19">
            <v>5.2</v>
          </cell>
          <cell r="C19">
            <v>4.49</v>
          </cell>
          <cell r="D19">
            <v>4.45</v>
          </cell>
          <cell r="E19">
            <v>8.01</v>
          </cell>
          <cell r="F19">
            <v>6.55</v>
          </cell>
        </row>
        <row r="20">
          <cell r="A20" t="str">
            <v>財政調整基金残高</v>
          </cell>
          <cell r="B20">
            <v>15.84</v>
          </cell>
          <cell r="C20">
            <v>13.57</v>
          </cell>
          <cell r="D20">
            <v>12.82</v>
          </cell>
          <cell r="E20">
            <v>11.62</v>
          </cell>
          <cell r="F20">
            <v>12.61</v>
          </cell>
        </row>
        <row r="21">
          <cell r="A21" t="str">
            <v>実質単年度収支</v>
          </cell>
          <cell r="B21">
            <v>-4.8899999999999997</v>
          </cell>
          <cell r="C21">
            <v>-2.96</v>
          </cell>
          <cell r="D21">
            <v>-0.74</v>
          </cell>
          <cell r="E21">
            <v>2.76</v>
          </cell>
          <cell r="F21">
            <v>0.5</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0.19</v>
          </cell>
          <cell r="D27" t="e">
            <v>#N/A</v>
          </cell>
          <cell r="E27">
            <v>0.2</v>
          </cell>
          <cell r="F27" t="e">
            <v>#N/A</v>
          </cell>
          <cell r="G27">
            <v>0.21</v>
          </cell>
          <cell r="H27" t="e">
            <v>#N/A</v>
          </cell>
          <cell r="I27">
            <v>0.21</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0.18</v>
          </cell>
          <cell r="D29" t="e">
            <v>#N/A</v>
          </cell>
          <cell r="E29">
            <v>0.21</v>
          </cell>
          <cell r="F29" t="e">
            <v>#N/A</v>
          </cell>
          <cell r="G29">
            <v>0.19</v>
          </cell>
          <cell r="H29" t="e">
            <v>#N/A</v>
          </cell>
          <cell r="I29">
            <v>0.18</v>
          </cell>
          <cell r="J29" t="e">
            <v>#N/A</v>
          </cell>
          <cell r="K29">
            <v>0.16</v>
          </cell>
        </row>
        <row r="30">
          <cell r="A30" t="str">
            <v>国民健康保険事業特別会計</v>
          </cell>
          <cell r="B30" t="e">
            <v>#N/A</v>
          </cell>
          <cell r="C30">
            <v>5.73</v>
          </cell>
          <cell r="D30" t="e">
            <v>#N/A</v>
          </cell>
          <cell r="E30">
            <v>2.1</v>
          </cell>
          <cell r="F30" t="e">
            <v>#N/A</v>
          </cell>
          <cell r="G30">
            <v>2.42</v>
          </cell>
          <cell r="H30" t="e">
            <v>#N/A</v>
          </cell>
          <cell r="I30">
            <v>2.73</v>
          </cell>
          <cell r="J30" t="e">
            <v>#N/A</v>
          </cell>
          <cell r="K30">
            <v>1.01</v>
          </cell>
        </row>
        <row r="31">
          <cell r="A31" t="str">
            <v>介護保険事業特別会計</v>
          </cell>
          <cell r="B31" t="e">
            <v>#N/A</v>
          </cell>
          <cell r="C31">
            <v>0.86</v>
          </cell>
          <cell r="D31" t="e">
            <v>#N/A</v>
          </cell>
          <cell r="E31">
            <v>1.22</v>
          </cell>
          <cell r="F31" t="e">
            <v>#N/A</v>
          </cell>
          <cell r="G31">
            <v>1.06</v>
          </cell>
          <cell r="H31" t="e">
            <v>#N/A</v>
          </cell>
          <cell r="I31">
            <v>1.21</v>
          </cell>
          <cell r="J31" t="e">
            <v>#N/A</v>
          </cell>
          <cell r="K31">
            <v>1.0900000000000001</v>
          </cell>
        </row>
        <row r="32">
          <cell r="A32" t="str">
            <v>競輪事業特別会計</v>
          </cell>
          <cell r="B32" t="e">
            <v>#N/A</v>
          </cell>
          <cell r="C32">
            <v>2.0299999999999998</v>
          </cell>
          <cell r="D32" t="e">
            <v>#N/A</v>
          </cell>
          <cell r="E32">
            <v>2.16</v>
          </cell>
          <cell r="F32" t="e">
            <v>#N/A</v>
          </cell>
          <cell r="G32">
            <v>2.92</v>
          </cell>
          <cell r="H32" t="e">
            <v>#N/A</v>
          </cell>
          <cell r="I32">
            <v>2.4300000000000002</v>
          </cell>
          <cell r="J32" t="e">
            <v>#N/A</v>
          </cell>
          <cell r="K32">
            <v>2.33</v>
          </cell>
        </row>
        <row r="33">
          <cell r="A33" t="str">
            <v>工業用水道事業会計</v>
          </cell>
          <cell r="B33" t="e">
            <v>#N/A</v>
          </cell>
          <cell r="C33">
            <v>3.46</v>
          </cell>
          <cell r="D33" t="e">
            <v>#N/A</v>
          </cell>
          <cell r="E33">
            <v>3.28</v>
          </cell>
          <cell r="F33" t="e">
            <v>#N/A</v>
          </cell>
          <cell r="G33">
            <v>3.02</v>
          </cell>
          <cell r="H33" t="e">
            <v>#N/A</v>
          </cell>
          <cell r="I33">
            <v>2.79</v>
          </cell>
          <cell r="J33" t="e">
            <v>#N/A</v>
          </cell>
          <cell r="K33">
            <v>2.73</v>
          </cell>
        </row>
        <row r="34">
          <cell r="A34" t="str">
            <v>公共下水道事業会計</v>
          </cell>
          <cell r="B34" t="e">
            <v>#N/A</v>
          </cell>
          <cell r="C34">
            <v>3.65</v>
          </cell>
          <cell r="D34" t="e">
            <v>#N/A</v>
          </cell>
          <cell r="E34">
            <v>3.49</v>
          </cell>
          <cell r="F34" t="e">
            <v>#N/A</v>
          </cell>
          <cell r="G34">
            <v>4.3499999999999996</v>
          </cell>
          <cell r="H34" t="e">
            <v>#N/A</v>
          </cell>
          <cell r="I34">
            <v>4.72</v>
          </cell>
          <cell r="J34" t="e">
            <v>#N/A</v>
          </cell>
          <cell r="K34">
            <v>4.18</v>
          </cell>
        </row>
        <row r="35">
          <cell r="A35" t="str">
            <v>一般会計</v>
          </cell>
          <cell r="B35" t="e">
            <v>#N/A</v>
          </cell>
          <cell r="C35">
            <v>5.19</v>
          </cell>
          <cell r="D35" t="e">
            <v>#N/A</v>
          </cell>
          <cell r="E35">
            <v>4.49</v>
          </cell>
          <cell r="F35" t="e">
            <v>#N/A</v>
          </cell>
          <cell r="G35">
            <v>4.4400000000000004</v>
          </cell>
          <cell r="H35" t="e">
            <v>#N/A</v>
          </cell>
          <cell r="I35">
            <v>8.01</v>
          </cell>
          <cell r="J35" t="e">
            <v>#N/A</v>
          </cell>
          <cell r="K35">
            <v>6.55</v>
          </cell>
        </row>
        <row r="36">
          <cell r="A36" t="str">
            <v>水道事業会計</v>
          </cell>
          <cell r="B36" t="e">
            <v>#N/A</v>
          </cell>
          <cell r="C36">
            <v>10.59</v>
          </cell>
          <cell r="D36" t="e">
            <v>#N/A</v>
          </cell>
          <cell r="E36">
            <v>10.83</v>
          </cell>
          <cell r="F36" t="e">
            <v>#N/A</v>
          </cell>
          <cell r="G36">
            <v>9.48</v>
          </cell>
          <cell r="H36" t="e">
            <v>#N/A</v>
          </cell>
          <cell r="I36">
            <v>7.81</v>
          </cell>
          <cell r="J36" t="e">
            <v>#N/A</v>
          </cell>
          <cell r="K36">
            <v>7.89</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4037</v>
          </cell>
          <cell r="E42"/>
          <cell r="F42"/>
          <cell r="G42">
            <v>4023</v>
          </cell>
          <cell r="H42"/>
          <cell r="I42"/>
          <cell r="J42">
            <v>3931</v>
          </cell>
          <cell r="K42"/>
          <cell r="L42"/>
          <cell r="M42">
            <v>3943</v>
          </cell>
          <cell r="N42"/>
          <cell r="O42"/>
          <cell r="P42">
            <v>3971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7</v>
          </cell>
          <cell r="C44"/>
          <cell r="D44"/>
          <cell r="E44">
            <v>4</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818</v>
          </cell>
          <cell r="C46"/>
          <cell r="D46"/>
          <cell r="E46">
            <v>816</v>
          </cell>
          <cell r="F46"/>
          <cell r="G46"/>
          <cell r="H46">
            <v>815</v>
          </cell>
          <cell r="I46"/>
          <cell r="J46"/>
          <cell r="K46">
            <v>834</v>
          </cell>
          <cell r="L46"/>
          <cell r="M46"/>
          <cell r="N46">
            <v>831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3976</v>
          </cell>
          <cell r="C49"/>
          <cell r="D49"/>
          <cell r="E49">
            <v>3848</v>
          </cell>
          <cell r="F49"/>
          <cell r="G49"/>
          <cell r="H49">
            <v>3845</v>
          </cell>
          <cell r="I49"/>
          <cell r="J49"/>
          <cell r="K49">
            <v>3737</v>
          </cell>
          <cell r="L49"/>
          <cell r="M49"/>
          <cell r="N49">
            <v>3866</v>
          </cell>
          <cell r="O49"/>
          <cell r="P49"/>
        </row>
        <row r="50">
          <cell r="A50" t="str">
            <v>実質公債費比率の分子</v>
          </cell>
          <cell r="B50" t="e">
            <v>#N/A</v>
          </cell>
          <cell r="C50">
            <v>764</v>
          </cell>
          <cell r="D50" t="e">
            <v>#N/A</v>
          </cell>
          <cell r="E50" t="e">
            <v>#N/A</v>
          </cell>
          <cell r="F50">
            <v>645</v>
          </cell>
          <cell r="G50" t="e">
            <v>#N/A</v>
          </cell>
          <cell r="H50" t="e">
            <v>#N/A</v>
          </cell>
          <cell r="I50">
            <v>729</v>
          </cell>
          <cell r="J50" t="e">
            <v>#N/A</v>
          </cell>
          <cell r="K50" t="e">
            <v>#N/A</v>
          </cell>
          <cell r="L50">
            <v>628</v>
          </cell>
          <cell r="M50" t="e">
            <v>#N/A</v>
          </cell>
          <cell r="N50" t="e">
            <v>#N/A</v>
          </cell>
          <cell r="O50">
            <v>726</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38794</v>
          </cell>
          <cell r="E56"/>
          <cell r="F56"/>
          <cell r="G56">
            <v>39236</v>
          </cell>
          <cell r="H56"/>
          <cell r="I56"/>
          <cell r="J56">
            <v>39697</v>
          </cell>
          <cell r="K56"/>
          <cell r="L56"/>
          <cell r="M56">
            <v>39817</v>
          </cell>
          <cell r="N56"/>
          <cell r="O56"/>
          <cell r="P56">
            <v>39710</v>
          </cell>
        </row>
        <row r="57">
          <cell r="A57" t="str">
            <v>充当可能特定歳入</v>
          </cell>
          <cell r="B57"/>
          <cell r="C57"/>
          <cell r="D57">
            <v>11208</v>
          </cell>
          <cell r="E57"/>
          <cell r="F57"/>
          <cell r="G57">
            <v>11461</v>
          </cell>
          <cell r="H57"/>
          <cell r="I57"/>
          <cell r="J57">
            <v>12262</v>
          </cell>
          <cell r="K57"/>
          <cell r="L57"/>
          <cell r="M57">
            <v>12740</v>
          </cell>
          <cell r="N57"/>
          <cell r="O57"/>
          <cell r="P57">
            <v>13238</v>
          </cell>
        </row>
        <row r="58">
          <cell r="A58" t="str">
            <v>充当可能基金</v>
          </cell>
          <cell r="B58"/>
          <cell r="C58"/>
          <cell r="D58">
            <v>10616</v>
          </cell>
          <cell r="E58"/>
          <cell r="F58"/>
          <cell r="G58">
            <v>11507</v>
          </cell>
          <cell r="H58"/>
          <cell r="I58"/>
          <cell r="J58">
            <v>11761</v>
          </cell>
          <cell r="K58"/>
          <cell r="L58"/>
          <cell r="M58">
            <v>12334</v>
          </cell>
          <cell r="N58"/>
          <cell r="O58"/>
          <cell r="P58">
            <v>15380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5768</v>
          </cell>
          <cell r="C62"/>
          <cell r="D62"/>
          <cell r="E62">
            <v>5662</v>
          </cell>
          <cell r="F62"/>
          <cell r="G62"/>
          <cell r="H62">
            <v>5768</v>
          </cell>
          <cell r="I62"/>
          <cell r="J62"/>
          <cell r="K62">
            <v>5543</v>
          </cell>
          <cell r="L62"/>
          <cell r="M62"/>
          <cell r="N62">
            <v>5689</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14085</v>
          </cell>
          <cell r="C64"/>
          <cell r="D64"/>
          <cell r="E64">
            <v>13391</v>
          </cell>
          <cell r="F64"/>
          <cell r="G64"/>
          <cell r="H64">
            <v>13284</v>
          </cell>
          <cell r="I64"/>
          <cell r="J64"/>
          <cell r="K64">
            <v>13339</v>
          </cell>
          <cell r="L64"/>
          <cell r="M64"/>
          <cell r="N64">
            <v>13188</v>
          </cell>
          <cell r="O64"/>
          <cell r="P64"/>
        </row>
        <row r="65">
          <cell r="A65" t="str">
            <v>債務負担行為に基づく支出予定額</v>
          </cell>
          <cell r="B65">
            <v>366</v>
          </cell>
          <cell r="C65"/>
          <cell r="D65"/>
          <cell r="E65">
            <v>497</v>
          </cell>
          <cell r="F65"/>
          <cell r="G65"/>
          <cell r="H65">
            <v>909</v>
          </cell>
          <cell r="I65"/>
          <cell r="J65"/>
          <cell r="K65">
            <v>881</v>
          </cell>
          <cell r="L65"/>
          <cell r="M65"/>
          <cell r="N65">
            <v>1060</v>
          </cell>
          <cell r="O65"/>
          <cell r="P65"/>
        </row>
        <row r="66">
          <cell r="A66" t="str">
            <v>一般会計等に係る地方債の現在高</v>
          </cell>
          <cell r="B66">
            <v>39250</v>
          </cell>
          <cell r="C66"/>
          <cell r="D66"/>
          <cell r="E66">
            <v>39659</v>
          </cell>
          <cell r="F66"/>
          <cell r="G66"/>
          <cell r="H66">
            <v>42327</v>
          </cell>
          <cell r="I66"/>
          <cell r="J66"/>
          <cell r="K66">
            <v>42377</v>
          </cell>
          <cell r="L66"/>
          <cell r="M66"/>
          <cell r="N66">
            <v>42559</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2998</v>
          </cell>
          <cell r="C72">
            <v>2780</v>
          </cell>
          <cell r="D72">
            <v>3173</v>
          </cell>
        </row>
        <row r="73">
          <cell r="A73" t="str">
            <v>減債基金</v>
          </cell>
          <cell r="B73">
            <v>1690</v>
          </cell>
          <cell r="C73">
            <v>1811</v>
          </cell>
          <cell r="D73">
            <v>2750</v>
          </cell>
        </row>
        <row r="74">
          <cell r="A74" t="str">
            <v>その他特定目的基金</v>
          </cell>
          <cell r="B74">
            <v>4379</v>
          </cell>
          <cell r="C74">
            <v>4308</v>
          </cell>
          <cell r="D74">
            <v>4556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9" t="s">
        <v>18</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40"/>
      <c r="DK1" s="40"/>
      <c r="DL1" s="40"/>
      <c r="DM1" s="40"/>
      <c r="DN1" s="40"/>
      <c r="DO1" s="40"/>
    </row>
    <row r="2" spans="1:119" ht="24.75" thickBot="1" x14ac:dyDescent="0.2">
      <c r="B2" s="41" t="s">
        <v>19</v>
      </c>
      <c r="C2" s="41"/>
      <c r="D2" s="42"/>
    </row>
    <row r="3" spans="1:119" ht="18.75" customHeight="1" thickBot="1" x14ac:dyDescent="0.2">
      <c r="A3" s="40"/>
      <c r="B3" s="570" t="s">
        <v>20</v>
      </c>
      <c r="C3" s="571"/>
      <c r="D3" s="571"/>
      <c r="E3" s="572"/>
      <c r="F3" s="572"/>
      <c r="G3" s="572"/>
      <c r="H3" s="572"/>
      <c r="I3" s="572"/>
      <c r="J3" s="572"/>
      <c r="K3" s="572"/>
      <c r="L3" s="572" t="s">
        <v>21</v>
      </c>
      <c r="M3" s="572"/>
      <c r="N3" s="572"/>
      <c r="O3" s="572"/>
      <c r="P3" s="572"/>
      <c r="Q3" s="572"/>
      <c r="R3" s="575"/>
      <c r="S3" s="575"/>
      <c r="T3" s="575"/>
      <c r="U3" s="575"/>
      <c r="V3" s="576"/>
      <c r="W3" s="461" t="s">
        <v>22</v>
      </c>
      <c r="X3" s="462"/>
      <c r="Y3" s="462"/>
      <c r="Z3" s="462"/>
      <c r="AA3" s="462"/>
      <c r="AB3" s="571"/>
      <c r="AC3" s="575" t="s">
        <v>23</v>
      </c>
      <c r="AD3" s="462"/>
      <c r="AE3" s="462"/>
      <c r="AF3" s="462"/>
      <c r="AG3" s="462"/>
      <c r="AH3" s="462"/>
      <c r="AI3" s="462"/>
      <c r="AJ3" s="462"/>
      <c r="AK3" s="462"/>
      <c r="AL3" s="537"/>
      <c r="AM3" s="461" t="s">
        <v>24</v>
      </c>
      <c r="AN3" s="462"/>
      <c r="AO3" s="462"/>
      <c r="AP3" s="462"/>
      <c r="AQ3" s="462"/>
      <c r="AR3" s="462"/>
      <c r="AS3" s="462"/>
      <c r="AT3" s="462"/>
      <c r="AU3" s="462"/>
      <c r="AV3" s="462"/>
      <c r="AW3" s="462"/>
      <c r="AX3" s="537"/>
      <c r="AY3" s="529" t="s">
        <v>25</v>
      </c>
      <c r="AZ3" s="530"/>
      <c r="BA3" s="530"/>
      <c r="BB3" s="530"/>
      <c r="BC3" s="530"/>
      <c r="BD3" s="530"/>
      <c r="BE3" s="530"/>
      <c r="BF3" s="530"/>
      <c r="BG3" s="530"/>
      <c r="BH3" s="530"/>
      <c r="BI3" s="530"/>
      <c r="BJ3" s="530"/>
      <c r="BK3" s="530"/>
      <c r="BL3" s="530"/>
      <c r="BM3" s="579"/>
      <c r="BN3" s="461" t="s">
        <v>26</v>
      </c>
      <c r="BO3" s="462"/>
      <c r="BP3" s="462"/>
      <c r="BQ3" s="462"/>
      <c r="BR3" s="462"/>
      <c r="BS3" s="462"/>
      <c r="BT3" s="462"/>
      <c r="BU3" s="537"/>
      <c r="BV3" s="461" t="s">
        <v>27</v>
      </c>
      <c r="BW3" s="462"/>
      <c r="BX3" s="462"/>
      <c r="BY3" s="462"/>
      <c r="BZ3" s="462"/>
      <c r="CA3" s="462"/>
      <c r="CB3" s="462"/>
      <c r="CC3" s="537"/>
      <c r="CD3" s="529" t="s">
        <v>25</v>
      </c>
      <c r="CE3" s="530"/>
      <c r="CF3" s="530"/>
      <c r="CG3" s="530"/>
      <c r="CH3" s="530"/>
      <c r="CI3" s="530"/>
      <c r="CJ3" s="530"/>
      <c r="CK3" s="530"/>
      <c r="CL3" s="530"/>
      <c r="CM3" s="530"/>
      <c r="CN3" s="530"/>
      <c r="CO3" s="530"/>
      <c r="CP3" s="530"/>
      <c r="CQ3" s="530"/>
      <c r="CR3" s="530"/>
      <c r="CS3" s="579"/>
      <c r="CT3" s="461" t="s">
        <v>28</v>
      </c>
      <c r="CU3" s="462"/>
      <c r="CV3" s="462"/>
      <c r="CW3" s="462"/>
      <c r="CX3" s="462"/>
      <c r="CY3" s="462"/>
      <c r="CZ3" s="462"/>
      <c r="DA3" s="537"/>
      <c r="DB3" s="461" t="s">
        <v>29</v>
      </c>
      <c r="DC3" s="462"/>
      <c r="DD3" s="462"/>
      <c r="DE3" s="462"/>
      <c r="DF3" s="462"/>
      <c r="DG3" s="462"/>
      <c r="DH3" s="462"/>
      <c r="DI3" s="537"/>
    </row>
    <row r="4" spans="1:119" ht="18.75" customHeight="1" x14ac:dyDescent="0.15">
      <c r="A4" s="40"/>
      <c r="B4" s="545"/>
      <c r="C4" s="546"/>
      <c r="D4" s="546"/>
      <c r="E4" s="547"/>
      <c r="F4" s="547"/>
      <c r="G4" s="547"/>
      <c r="H4" s="547"/>
      <c r="I4" s="547"/>
      <c r="J4" s="547"/>
      <c r="K4" s="547"/>
      <c r="L4" s="547"/>
      <c r="M4" s="547"/>
      <c r="N4" s="547"/>
      <c r="O4" s="547"/>
      <c r="P4" s="547"/>
      <c r="Q4" s="547"/>
      <c r="R4" s="551"/>
      <c r="S4" s="551"/>
      <c r="T4" s="551"/>
      <c r="U4" s="551"/>
      <c r="V4" s="552"/>
      <c r="W4" s="538"/>
      <c r="X4" s="348"/>
      <c r="Y4" s="348"/>
      <c r="Z4" s="348"/>
      <c r="AA4" s="348"/>
      <c r="AB4" s="546"/>
      <c r="AC4" s="551"/>
      <c r="AD4" s="348"/>
      <c r="AE4" s="348"/>
      <c r="AF4" s="348"/>
      <c r="AG4" s="348"/>
      <c r="AH4" s="348"/>
      <c r="AI4" s="348"/>
      <c r="AJ4" s="348"/>
      <c r="AK4" s="348"/>
      <c r="AL4" s="539"/>
      <c r="AM4" s="496"/>
      <c r="AN4" s="414"/>
      <c r="AO4" s="414"/>
      <c r="AP4" s="414"/>
      <c r="AQ4" s="414"/>
      <c r="AR4" s="414"/>
      <c r="AS4" s="414"/>
      <c r="AT4" s="414"/>
      <c r="AU4" s="414"/>
      <c r="AV4" s="414"/>
      <c r="AW4" s="414"/>
      <c r="AX4" s="578"/>
      <c r="AY4" s="389" t="s">
        <v>30</v>
      </c>
      <c r="AZ4" s="390"/>
      <c r="BA4" s="390"/>
      <c r="BB4" s="390"/>
      <c r="BC4" s="390"/>
      <c r="BD4" s="390"/>
      <c r="BE4" s="390"/>
      <c r="BF4" s="390"/>
      <c r="BG4" s="390"/>
      <c r="BH4" s="390"/>
      <c r="BI4" s="390"/>
      <c r="BJ4" s="390"/>
      <c r="BK4" s="390"/>
      <c r="BL4" s="390"/>
      <c r="BM4" s="391"/>
      <c r="BN4" s="392">
        <v>49827300</v>
      </c>
      <c r="BO4" s="393"/>
      <c r="BP4" s="393"/>
      <c r="BQ4" s="393"/>
      <c r="BR4" s="393"/>
      <c r="BS4" s="393"/>
      <c r="BT4" s="393"/>
      <c r="BU4" s="394"/>
      <c r="BV4" s="392">
        <v>56447251</v>
      </c>
      <c r="BW4" s="393"/>
      <c r="BX4" s="393"/>
      <c r="BY4" s="393"/>
      <c r="BZ4" s="393"/>
      <c r="CA4" s="393"/>
      <c r="CB4" s="393"/>
      <c r="CC4" s="394"/>
      <c r="CD4" s="563" t="s">
        <v>31</v>
      </c>
      <c r="CE4" s="564"/>
      <c r="CF4" s="564"/>
      <c r="CG4" s="564"/>
      <c r="CH4" s="564"/>
      <c r="CI4" s="564"/>
      <c r="CJ4" s="564"/>
      <c r="CK4" s="564"/>
      <c r="CL4" s="564"/>
      <c r="CM4" s="564"/>
      <c r="CN4" s="564"/>
      <c r="CO4" s="564"/>
      <c r="CP4" s="564"/>
      <c r="CQ4" s="564"/>
      <c r="CR4" s="564"/>
      <c r="CS4" s="565"/>
      <c r="CT4" s="566">
        <v>6.6</v>
      </c>
      <c r="CU4" s="567"/>
      <c r="CV4" s="567"/>
      <c r="CW4" s="567"/>
      <c r="CX4" s="567"/>
      <c r="CY4" s="567"/>
      <c r="CZ4" s="567"/>
      <c r="DA4" s="568"/>
      <c r="DB4" s="566">
        <v>8</v>
      </c>
      <c r="DC4" s="567"/>
      <c r="DD4" s="567"/>
      <c r="DE4" s="567"/>
      <c r="DF4" s="567"/>
      <c r="DG4" s="567"/>
      <c r="DH4" s="567"/>
      <c r="DI4" s="568"/>
    </row>
    <row r="5" spans="1:119" ht="18.75" customHeight="1" x14ac:dyDescent="0.15">
      <c r="A5" s="40"/>
      <c r="B5" s="573"/>
      <c r="C5" s="415"/>
      <c r="D5" s="415"/>
      <c r="E5" s="574"/>
      <c r="F5" s="574"/>
      <c r="G5" s="574"/>
      <c r="H5" s="574"/>
      <c r="I5" s="574"/>
      <c r="J5" s="574"/>
      <c r="K5" s="574"/>
      <c r="L5" s="574"/>
      <c r="M5" s="574"/>
      <c r="N5" s="574"/>
      <c r="O5" s="574"/>
      <c r="P5" s="574"/>
      <c r="Q5" s="574"/>
      <c r="R5" s="413"/>
      <c r="S5" s="413"/>
      <c r="T5" s="413"/>
      <c r="U5" s="413"/>
      <c r="V5" s="577"/>
      <c r="W5" s="496"/>
      <c r="X5" s="414"/>
      <c r="Y5" s="414"/>
      <c r="Z5" s="414"/>
      <c r="AA5" s="414"/>
      <c r="AB5" s="415"/>
      <c r="AC5" s="413"/>
      <c r="AD5" s="414"/>
      <c r="AE5" s="414"/>
      <c r="AF5" s="414"/>
      <c r="AG5" s="414"/>
      <c r="AH5" s="414"/>
      <c r="AI5" s="414"/>
      <c r="AJ5" s="414"/>
      <c r="AK5" s="414"/>
      <c r="AL5" s="578"/>
      <c r="AM5" s="467" t="s">
        <v>32</v>
      </c>
      <c r="AN5" s="371"/>
      <c r="AO5" s="371"/>
      <c r="AP5" s="371"/>
      <c r="AQ5" s="371"/>
      <c r="AR5" s="371"/>
      <c r="AS5" s="371"/>
      <c r="AT5" s="372"/>
      <c r="AU5" s="447" t="s">
        <v>33</v>
      </c>
      <c r="AV5" s="448"/>
      <c r="AW5" s="448"/>
      <c r="AX5" s="448"/>
      <c r="AY5" s="377" t="s">
        <v>34</v>
      </c>
      <c r="AZ5" s="378"/>
      <c r="BA5" s="378"/>
      <c r="BB5" s="378"/>
      <c r="BC5" s="378"/>
      <c r="BD5" s="378"/>
      <c r="BE5" s="378"/>
      <c r="BF5" s="378"/>
      <c r="BG5" s="378"/>
      <c r="BH5" s="378"/>
      <c r="BI5" s="378"/>
      <c r="BJ5" s="378"/>
      <c r="BK5" s="378"/>
      <c r="BL5" s="378"/>
      <c r="BM5" s="379"/>
      <c r="BN5" s="397">
        <v>47860183</v>
      </c>
      <c r="BO5" s="398"/>
      <c r="BP5" s="398"/>
      <c r="BQ5" s="398"/>
      <c r="BR5" s="398"/>
      <c r="BS5" s="398"/>
      <c r="BT5" s="398"/>
      <c r="BU5" s="399"/>
      <c r="BV5" s="397">
        <v>54338720</v>
      </c>
      <c r="BW5" s="398"/>
      <c r="BX5" s="398"/>
      <c r="BY5" s="398"/>
      <c r="BZ5" s="398"/>
      <c r="CA5" s="398"/>
      <c r="CB5" s="398"/>
      <c r="CC5" s="399"/>
      <c r="CD5" s="406" t="s">
        <v>35</v>
      </c>
      <c r="CE5" s="351"/>
      <c r="CF5" s="351"/>
      <c r="CG5" s="351"/>
      <c r="CH5" s="351"/>
      <c r="CI5" s="351"/>
      <c r="CJ5" s="351"/>
      <c r="CK5" s="351"/>
      <c r="CL5" s="351"/>
      <c r="CM5" s="351"/>
      <c r="CN5" s="351"/>
      <c r="CO5" s="351"/>
      <c r="CP5" s="351"/>
      <c r="CQ5" s="351"/>
      <c r="CR5" s="351"/>
      <c r="CS5" s="407"/>
      <c r="CT5" s="367">
        <v>88.5</v>
      </c>
      <c r="CU5" s="368"/>
      <c r="CV5" s="368"/>
      <c r="CW5" s="368"/>
      <c r="CX5" s="368"/>
      <c r="CY5" s="368"/>
      <c r="CZ5" s="368"/>
      <c r="DA5" s="369"/>
      <c r="DB5" s="367">
        <v>95.7</v>
      </c>
      <c r="DC5" s="368"/>
      <c r="DD5" s="368"/>
      <c r="DE5" s="368"/>
      <c r="DF5" s="368"/>
      <c r="DG5" s="368"/>
      <c r="DH5" s="368"/>
      <c r="DI5" s="369"/>
    </row>
    <row r="6" spans="1:119" ht="18.75" customHeight="1" x14ac:dyDescent="0.15">
      <c r="A6" s="40"/>
      <c r="B6" s="543" t="s">
        <v>36</v>
      </c>
      <c r="C6" s="412"/>
      <c r="D6" s="412"/>
      <c r="E6" s="544"/>
      <c r="F6" s="544"/>
      <c r="G6" s="544"/>
      <c r="H6" s="544"/>
      <c r="I6" s="544"/>
      <c r="J6" s="544"/>
      <c r="K6" s="544"/>
      <c r="L6" s="544" t="s">
        <v>37</v>
      </c>
      <c r="M6" s="544"/>
      <c r="N6" s="544"/>
      <c r="O6" s="544"/>
      <c r="P6" s="544"/>
      <c r="Q6" s="544"/>
      <c r="R6" s="439"/>
      <c r="S6" s="439"/>
      <c r="T6" s="439"/>
      <c r="U6" s="439"/>
      <c r="V6" s="550"/>
      <c r="W6" s="478" t="s">
        <v>38</v>
      </c>
      <c r="X6" s="411"/>
      <c r="Y6" s="411"/>
      <c r="Z6" s="411"/>
      <c r="AA6" s="411"/>
      <c r="AB6" s="412"/>
      <c r="AC6" s="555" t="s">
        <v>39</v>
      </c>
      <c r="AD6" s="556"/>
      <c r="AE6" s="556"/>
      <c r="AF6" s="556"/>
      <c r="AG6" s="556"/>
      <c r="AH6" s="556"/>
      <c r="AI6" s="556"/>
      <c r="AJ6" s="556"/>
      <c r="AK6" s="556"/>
      <c r="AL6" s="557"/>
      <c r="AM6" s="467" t="s">
        <v>40</v>
      </c>
      <c r="AN6" s="371"/>
      <c r="AO6" s="371"/>
      <c r="AP6" s="371"/>
      <c r="AQ6" s="371"/>
      <c r="AR6" s="371"/>
      <c r="AS6" s="371"/>
      <c r="AT6" s="372"/>
      <c r="AU6" s="447" t="s">
        <v>33</v>
      </c>
      <c r="AV6" s="448"/>
      <c r="AW6" s="448"/>
      <c r="AX6" s="448"/>
      <c r="AY6" s="377" t="s">
        <v>41</v>
      </c>
      <c r="AZ6" s="378"/>
      <c r="BA6" s="378"/>
      <c r="BB6" s="378"/>
      <c r="BC6" s="378"/>
      <c r="BD6" s="378"/>
      <c r="BE6" s="378"/>
      <c r="BF6" s="378"/>
      <c r="BG6" s="378"/>
      <c r="BH6" s="378"/>
      <c r="BI6" s="378"/>
      <c r="BJ6" s="378"/>
      <c r="BK6" s="378"/>
      <c r="BL6" s="378"/>
      <c r="BM6" s="379"/>
      <c r="BN6" s="397">
        <v>1967117</v>
      </c>
      <c r="BO6" s="398"/>
      <c r="BP6" s="398"/>
      <c r="BQ6" s="398"/>
      <c r="BR6" s="398"/>
      <c r="BS6" s="398"/>
      <c r="BT6" s="398"/>
      <c r="BU6" s="399"/>
      <c r="BV6" s="397">
        <v>2108531</v>
      </c>
      <c r="BW6" s="398"/>
      <c r="BX6" s="398"/>
      <c r="BY6" s="398"/>
      <c r="BZ6" s="398"/>
      <c r="CA6" s="398"/>
      <c r="CB6" s="398"/>
      <c r="CC6" s="399"/>
      <c r="CD6" s="406" t="s">
        <v>42</v>
      </c>
      <c r="CE6" s="351"/>
      <c r="CF6" s="351"/>
      <c r="CG6" s="351"/>
      <c r="CH6" s="351"/>
      <c r="CI6" s="351"/>
      <c r="CJ6" s="351"/>
      <c r="CK6" s="351"/>
      <c r="CL6" s="351"/>
      <c r="CM6" s="351"/>
      <c r="CN6" s="351"/>
      <c r="CO6" s="351"/>
      <c r="CP6" s="351"/>
      <c r="CQ6" s="351"/>
      <c r="CR6" s="351"/>
      <c r="CS6" s="407"/>
      <c r="CT6" s="540">
        <v>97</v>
      </c>
      <c r="CU6" s="541"/>
      <c r="CV6" s="541"/>
      <c r="CW6" s="541"/>
      <c r="CX6" s="541"/>
      <c r="CY6" s="541"/>
      <c r="CZ6" s="541"/>
      <c r="DA6" s="542"/>
      <c r="DB6" s="540">
        <v>103</v>
      </c>
      <c r="DC6" s="541"/>
      <c r="DD6" s="541"/>
      <c r="DE6" s="541"/>
      <c r="DF6" s="541"/>
      <c r="DG6" s="541"/>
      <c r="DH6" s="541"/>
      <c r="DI6" s="542"/>
    </row>
    <row r="7" spans="1:119" ht="18.75" customHeight="1" x14ac:dyDescent="0.15">
      <c r="A7" s="40"/>
      <c r="B7" s="545"/>
      <c r="C7" s="546"/>
      <c r="D7" s="546"/>
      <c r="E7" s="547"/>
      <c r="F7" s="547"/>
      <c r="G7" s="547"/>
      <c r="H7" s="547"/>
      <c r="I7" s="547"/>
      <c r="J7" s="547"/>
      <c r="K7" s="547"/>
      <c r="L7" s="547"/>
      <c r="M7" s="547"/>
      <c r="N7" s="547"/>
      <c r="O7" s="547"/>
      <c r="P7" s="547"/>
      <c r="Q7" s="547"/>
      <c r="R7" s="551"/>
      <c r="S7" s="551"/>
      <c r="T7" s="551"/>
      <c r="U7" s="551"/>
      <c r="V7" s="552"/>
      <c r="W7" s="538"/>
      <c r="X7" s="348"/>
      <c r="Y7" s="348"/>
      <c r="Z7" s="348"/>
      <c r="AA7" s="348"/>
      <c r="AB7" s="546"/>
      <c r="AC7" s="558"/>
      <c r="AD7" s="349"/>
      <c r="AE7" s="349"/>
      <c r="AF7" s="349"/>
      <c r="AG7" s="349"/>
      <c r="AH7" s="349"/>
      <c r="AI7" s="349"/>
      <c r="AJ7" s="349"/>
      <c r="AK7" s="349"/>
      <c r="AL7" s="559"/>
      <c r="AM7" s="467" t="s">
        <v>43</v>
      </c>
      <c r="AN7" s="371"/>
      <c r="AO7" s="371"/>
      <c r="AP7" s="371"/>
      <c r="AQ7" s="371"/>
      <c r="AR7" s="371"/>
      <c r="AS7" s="371"/>
      <c r="AT7" s="372"/>
      <c r="AU7" s="447" t="s">
        <v>33</v>
      </c>
      <c r="AV7" s="448"/>
      <c r="AW7" s="448"/>
      <c r="AX7" s="448"/>
      <c r="AY7" s="377" t="s">
        <v>44</v>
      </c>
      <c r="AZ7" s="378"/>
      <c r="BA7" s="378"/>
      <c r="BB7" s="378"/>
      <c r="BC7" s="378"/>
      <c r="BD7" s="378"/>
      <c r="BE7" s="378"/>
      <c r="BF7" s="378"/>
      <c r="BG7" s="378"/>
      <c r="BH7" s="378"/>
      <c r="BI7" s="378"/>
      <c r="BJ7" s="378"/>
      <c r="BK7" s="378"/>
      <c r="BL7" s="378"/>
      <c r="BM7" s="379"/>
      <c r="BN7" s="397">
        <v>318247</v>
      </c>
      <c r="BO7" s="398"/>
      <c r="BP7" s="398"/>
      <c r="BQ7" s="398"/>
      <c r="BR7" s="398"/>
      <c r="BS7" s="398"/>
      <c r="BT7" s="398"/>
      <c r="BU7" s="399"/>
      <c r="BV7" s="397">
        <v>191720</v>
      </c>
      <c r="BW7" s="398"/>
      <c r="BX7" s="398"/>
      <c r="BY7" s="398"/>
      <c r="BZ7" s="398"/>
      <c r="CA7" s="398"/>
      <c r="CB7" s="398"/>
      <c r="CC7" s="399"/>
      <c r="CD7" s="406" t="s">
        <v>45</v>
      </c>
      <c r="CE7" s="351"/>
      <c r="CF7" s="351"/>
      <c r="CG7" s="351"/>
      <c r="CH7" s="351"/>
      <c r="CI7" s="351"/>
      <c r="CJ7" s="351"/>
      <c r="CK7" s="351"/>
      <c r="CL7" s="351"/>
      <c r="CM7" s="351"/>
      <c r="CN7" s="351"/>
      <c r="CO7" s="351"/>
      <c r="CP7" s="351"/>
      <c r="CQ7" s="351"/>
      <c r="CR7" s="351"/>
      <c r="CS7" s="407"/>
      <c r="CT7" s="397">
        <v>25165514</v>
      </c>
      <c r="CU7" s="398"/>
      <c r="CV7" s="398"/>
      <c r="CW7" s="398"/>
      <c r="CX7" s="398"/>
      <c r="CY7" s="398"/>
      <c r="CZ7" s="398"/>
      <c r="DA7" s="399"/>
      <c r="DB7" s="397">
        <v>23927575</v>
      </c>
      <c r="DC7" s="398"/>
      <c r="DD7" s="398"/>
      <c r="DE7" s="398"/>
      <c r="DF7" s="398"/>
      <c r="DG7" s="398"/>
      <c r="DH7" s="398"/>
      <c r="DI7" s="399"/>
    </row>
    <row r="8" spans="1:119" ht="18.75" customHeight="1" thickBot="1" x14ac:dyDescent="0.2">
      <c r="A8" s="40"/>
      <c r="B8" s="548"/>
      <c r="C8" s="479"/>
      <c r="D8" s="479"/>
      <c r="E8" s="549"/>
      <c r="F8" s="549"/>
      <c r="G8" s="549"/>
      <c r="H8" s="549"/>
      <c r="I8" s="549"/>
      <c r="J8" s="549"/>
      <c r="K8" s="549"/>
      <c r="L8" s="549"/>
      <c r="M8" s="549"/>
      <c r="N8" s="549"/>
      <c r="O8" s="549"/>
      <c r="P8" s="549"/>
      <c r="Q8" s="549"/>
      <c r="R8" s="553"/>
      <c r="S8" s="553"/>
      <c r="T8" s="553"/>
      <c r="U8" s="553"/>
      <c r="V8" s="554"/>
      <c r="W8" s="463"/>
      <c r="X8" s="464"/>
      <c r="Y8" s="464"/>
      <c r="Z8" s="464"/>
      <c r="AA8" s="464"/>
      <c r="AB8" s="479"/>
      <c r="AC8" s="560"/>
      <c r="AD8" s="561"/>
      <c r="AE8" s="561"/>
      <c r="AF8" s="561"/>
      <c r="AG8" s="561"/>
      <c r="AH8" s="561"/>
      <c r="AI8" s="561"/>
      <c r="AJ8" s="561"/>
      <c r="AK8" s="561"/>
      <c r="AL8" s="562"/>
      <c r="AM8" s="467" t="s">
        <v>46</v>
      </c>
      <c r="AN8" s="371"/>
      <c r="AO8" s="371"/>
      <c r="AP8" s="371"/>
      <c r="AQ8" s="371"/>
      <c r="AR8" s="371"/>
      <c r="AS8" s="371"/>
      <c r="AT8" s="372"/>
      <c r="AU8" s="447" t="s">
        <v>33</v>
      </c>
      <c r="AV8" s="448"/>
      <c r="AW8" s="448"/>
      <c r="AX8" s="448"/>
      <c r="AY8" s="377" t="s">
        <v>47</v>
      </c>
      <c r="AZ8" s="378"/>
      <c r="BA8" s="378"/>
      <c r="BB8" s="378"/>
      <c r="BC8" s="378"/>
      <c r="BD8" s="378"/>
      <c r="BE8" s="378"/>
      <c r="BF8" s="378"/>
      <c r="BG8" s="378"/>
      <c r="BH8" s="378"/>
      <c r="BI8" s="378"/>
      <c r="BJ8" s="378"/>
      <c r="BK8" s="378"/>
      <c r="BL8" s="378"/>
      <c r="BM8" s="379"/>
      <c r="BN8" s="397">
        <v>1648870</v>
      </c>
      <c r="BO8" s="398"/>
      <c r="BP8" s="398"/>
      <c r="BQ8" s="398"/>
      <c r="BR8" s="398"/>
      <c r="BS8" s="398"/>
      <c r="BT8" s="398"/>
      <c r="BU8" s="399"/>
      <c r="BV8" s="397">
        <v>1916811</v>
      </c>
      <c r="BW8" s="398"/>
      <c r="BX8" s="398"/>
      <c r="BY8" s="398"/>
      <c r="BZ8" s="398"/>
      <c r="CA8" s="398"/>
      <c r="CB8" s="398"/>
      <c r="CC8" s="399"/>
      <c r="CD8" s="406" t="s">
        <v>48</v>
      </c>
      <c r="CE8" s="351"/>
      <c r="CF8" s="351"/>
      <c r="CG8" s="351"/>
      <c r="CH8" s="351"/>
      <c r="CI8" s="351"/>
      <c r="CJ8" s="351"/>
      <c r="CK8" s="351"/>
      <c r="CL8" s="351"/>
      <c r="CM8" s="351"/>
      <c r="CN8" s="351"/>
      <c r="CO8" s="351"/>
      <c r="CP8" s="351"/>
      <c r="CQ8" s="351"/>
      <c r="CR8" s="351"/>
      <c r="CS8" s="407"/>
      <c r="CT8" s="502">
        <v>0.8</v>
      </c>
      <c r="CU8" s="503"/>
      <c r="CV8" s="503"/>
      <c r="CW8" s="503"/>
      <c r="CX8" s="503"/>
      <c r="CY8" s="503"/>
      <c r="CZ8" s="503"/>
      <c r="DA8" s="504"/>
      <c r="DB8" s="502">
        <v>0.82</v>
      </c>
      <c r="DC8" s="503"/>
      <c r="DD8" s="503"/>
      <c r="DE8" s="503"/>
      <c r="DF8" s="503"/>
      <c r="DG8" s="503"/>
      <c r="DH8" s="503"/>
      <c r="DI8" s="504"/>
    </row>
    <row r="9" spans="1:119" ht="18.75" customHeight="1" thickBot="1" x14ac:dyDescent="0.2">
      <c r="A9" s="40"/>
      <c r="B9" s="529" t="s">
        <v>49</v>
      </c>
      <c r="C9" s="530"/>
      <c r="D9" s="530"/>
      <c r="E9" s="530"/>
      <c r="F9" s="530"/>
      <c r="G9" s="530"/>
      <c r="H9" s="530"/>
      <c r="I9" s="530"/>
      <c r="J9" s="530"/>
      <c r="K9" s="450"/>
      <c r="L9" s="531" t="s">
        <v>50</v>
      </c>
      <c r="M9" s="532"/>
      <c r="N9" s="532"/>
      <c r="O9" s="532"/>
      <c r="P9" s="532"/>
      <c r="Q9" s="533"/>
      <c r="R9" s="534">
        <v>113979</v>
      </c>
      <c r="S9" s="535"/>
      <c r="T9" s="535"/>
      <c r="U9" s="535"/>
      <c r="V9" s="536"/>
      <c r="W9" s="461" t="s">
        <v>51</v>
      </c>
      <c r="X9" s="462"/>
      <c r="Y9" s="462"/>
      <c r="Z9" s="462"/>
      <c r="AA9" s="462"/>
      <c r="AB9" s="462"/>
      <c r="AC9" s="462"/>
      <c r="AD9" s="462"/>
      <c r="AE9" s="462"/>
      <c r="AF9" s="462"/>
      <c r="AG9" s="462"/>
      <c r="AH9" s="462"/>
      <c r="AI9" s="462"/>
      <c r="AJ9" s="462"/>
      <c r="AK9" s="462"/>
      <c r="AL9" s="537"/>
      <c r="AM9" s="467" t="s">
        <v>52</v>
      </c>
      <c r="AN9" s="371"/>
      <c r="AO9" s="371"/>
      <c r="AP9" s="371"/>
      <c r="AQ9" s="371"/>
      <c r="AR9" s="371"/>
      <c r="AS9" s="371"/>
      <c r="AT9" s="372"/>
      <c r="AU9" s="447" t="s">
        <v>33</v>
      </c>
      <c r="AV9" s="448"/>
      <c r="AW9" s="448"/>
      <c r="AX9" s="448"/>
      <c r="AY9" s="377" t="s">
        <v>53</v>
      </c>
      <c r="AZ9" s="378"/>
      <c r="BA9" s="378"/>
      <c r="BB9" s="378"/>
      <c r="BC9" s="378"/>
      <c r="BD9" s="378"/>
      <c r="BE9" s="378"/>
      <c r="BF9" s="378"/>
      <c r="BG9" s="378"/>
      <c r="BH9" s="378"/>
      <c r="BI9" s="378"/>
      <c r="BJ9" s="378"/>
      <c r="BK9" s="378"/>
      <c r="BL9" s="378"/>
      <c r="BM9" s="379"/>
      <c r="BN9" s="397">
        <v>-267941</v>
      </c>
      <c r="BO9" s="398"/>
      <c r="BP9" s="398"/>
      <c r="BQ9" s="398"/>
      <c r="BR9" s="398"/>
      <c r="BS9" s="398"/>
      <c r="BT9" s="398"/>
      <c r="BU9" s="399"/>
      <c r="BV9" s="397">
        <v>877126</v>
      </c>
      <c r="BW9" s="398"/>
      <c r="BX9" s="398"/>
      <c r="BY9" s="398"/>
      <c r="BZ9" s="398"/>
      <c r="CA9" s="398"/>
      <c r="CB9" s="398"/>
      <c r="CC9" s="399"/>
      <c r="CD9" s="406" t="s">
        <v>54</v>
      </c>
      <c r="CE9" s="351"/>
      <c r="CF9" s="351"/>
      <c r="CG9" s="351"/>
      <c r="CH9" s="351"/>
      <c r="CI9" s="351"/>
      <c r="CJ9" s="351"/>
      <c r="CK9" s="351"/>
      <c r="CL9" s="351"/>
      <c r="CM9" s="351"/>
      <c r="CN9" s="351"/>
      <c r="CO9" s="351"/>
      <c r="CP9" s="351"/>
      <c r="CQ9" s="351"/>
      <c r="CR9" s="351"/>
      <c r="CS9" s="407"/>
      <c r="CT9" s="367">
        <v>11.8</v>
      </c>
      <c r="CU9" s="368"/>
      <c r="CV9" s="368"/>
      <c r="CW9" s="368"/>
      <c r="CX9" s="368"/>
      <c r="CY9" s="368"/>
      <c r="CZ9" s="368"/>
      <c r="DA9" s="369"/>
      <c r="DB9" s="367">
        <v>12.3</v>
      </c>
      <c r="DC9" s="368"/>
      <c r="DD9" s="368"/>
      <c r="DE9" s="368"/>
      <c r="DF9" s="368"/>
      <c r="DG9" s="368"/>
      <c r="DH9" s="368"/>
      <c r="DI9" s="369"/>
    </row>
    <row r="10" spans="1:119" ht="18.75" customHeight="1" thickBot="1" x14ac:dyDescent="0.2">
      <c r="A10" s="40"/>
      <c r="B10" s="529"/>
      <c r="C10" s="530"/>
      <c r="D10" s="530"/>
      <c r="E10" s="530"/>
      <c r="F10" s="530"/>
      <c r="G10" s="530"/>
      <c r="H10" s="530"/>
      <c r="I10" s="530"/>
      <c r="J10" s="530"/>
      <c r="K10" s="450"/>
      <c r="L10" s="370" t="s">
        <v>55</v>
      </c>
      <c r="M10" s="371"/>
      <c r="N10" s="371"/>
      <c r="O10" s="371"/>
      <c r="P10" s="371"/>
      <c r="Q10" s="372"/>
      <c r="R10" s="373">
        <v>115942</v>
      </c>
      <c r="S10" s="374"/>
      <c r="T10" s="374"/>
      <c r="U10" s="374"/>
      <c r="V10" s="376"/>
      <c r="W10" s="538"/>
      <c r="X10" s="348"/>
      <c r="Y10" s="348"/>
      <c r="Z10" s="348"/>
      <c r="AA10" s="348"/>
      <c r="AB10" s="348"/>
      <c r="AC10" s="348"/>
      <c r="AD10" s="348"/>
      <c r="AE10" s="348"/>
      <c r="AF10" s="348"/>
      <c r="AG10" s="348"/>
      <c r="AH10" s="348"/>
      <c r="AI10" s="348"/>
      <c r="AJ10" s="348"/>
      <c r="AK10" s="348"/>
      <c r="AL10" s="539"/>
      <c r="AM10" s="467" t="s">
        <v>56</v>
      </c>
      <c r="AN10" s="371"/>
      <c r="AO10" s="371"/>
      <c r="AP10" s="371"/>
      <c r="AQ10" s="371"/>
      <c r="AR10" s="371"/>
      <c r="AS10" s="371"/>
      <c r="AT10" s="372"/>
      <c r="AU10" s="447" t="s">
        <v>33</v>
      </c>
      <c r="AV10" s="448"/>
      <c r="AW10" s="448"/>
      <c r="AX10" s="448"/>
      <c r="AY10" s="377" t="s">
        <v>57</v>
      </c>
      <c r="AZ10" s="378"/>
      <c r="BA10" s="378"/>
      <c r="BB10" s="378"/>
      <c r="BC10" s="378"/>
      <c r="BD10" s="378"/>
      <c r="BE10" s="378"/>
      <c r="BF10" s="378"/>
      <c r="BG10" s="378"/>
      <c r="BH10" s="378"/>
      <c r="BI10" s="378"/>
      <c r="BJ10" s="378"/>
      <c r="BK10" s="378"/>
      <c r="BL10" s="378"/>
      <c r="BM10" s="379"/>
      <c r="BN10" s="397">
        <v>992562</v>
      </c>
      <c r="BO10" s="398"/>
      <c r="BP10" s="398"/>
      <c r="BQ10" s="398"/>
      <c r="BR10" s="398"/>
      <c r="BS10" s="398"/>
      <c r="BT10" s="398"/>
      <c r="BU10" s="399"/>
      <c r="BV10" s="397">
        <v>562355</v>
      </c>
      <c r="BW10" s="398"/>
      <c r="BX10" s="398"/>
      <c r="BY10" s="398"/>
      <c r="BZ10" s="398"/>
      <c r="CA10" s="398"/>
      <c r="CB10" s="398"/>
      <c r="CC10" s="399"/>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9"/>
      <c r="C11" s="530"/>
      <c r="D11" s="530"/>
      <c r="E11" s="530"/>
      <c r="F11" s="530"/>
      <c r="G11" s="530"/>
      <c r="H11" s="530"/>
      <c r="I11" s="530"/>
      <c r="J11" s="530"/>
      <c r="K11" s="450"/>
      <c r="L11" s="352" t="s">
        <v>59</v>
      </c>
      <c r="M11" s="353"/>
      <c r="N11" s="353"/>
      <c r="O11" s="353"/>
      <c r="P11" s="353"/>
      <c r="Q11" s="354"/>
      <c r="R11" s="526" t="s">
        <v>60</v>
      </c>
      <c r="S11" s="527"/>
      <c r="T11" s="527"/>
      <c r="U11" s="527"/>
      <c r="V11" s="528"/>
      <c r="W11" s="538"/>
      <c r="X11" s="348"/>
      <c r="Y11" s="348"/>
      <c r="Z11" s="348"/>
      <c r="AA11" s="348"/>
      <c r="AB11" s="348"/>
      <c r="AC11" s="348"/>
      <c r="AD11" s="348"/>
      <c r="AE11" s="348"/>
      <c r="AF11" s="348"/>
      <c r="AG11" s="348"/>
      <c r="AH11" s="348"/>
      <c r="AI11" s="348"/>
      <c r="AJ11" s="348"/>
      <c r="AK11" s="348"/>
      <c r="AL11" s="539"/>
      <c r="AM11" s="467" t="s">
        <v>61</v>
      </c>
      <c r="AN11" s="371"/>
      <c r="AO11" s="371"/>
      <c r="AP11" s="371"/>
      <c r="AQ11" s="371"/>
      <c r="AR11" s="371"/>
      <c r="AS11" s="371"/>
      <c r="AT11" s="372"/>
      <c r="AU11" s="447" t="s">
        <v>33</v>
      </c>
      <c r="AV11" s="448"/>
      <c r="AW11" s="448"/>
      <c r="AX11" s="448"/>
      <c r="AY11" s="377" t="s">
        <v>62</v>
      </c>
      <c r="AZ11" s="378"/>
      <c r="BA11" s="378"/>
      <c r="BB11" s="378"/>
      <c r="BC11" s="378"/>
      <c r="BD11" s="378"/>
      <c r="BE11" s="378"/>
      <c r="BF11" s="378"/>
      <c r="BG11" s="378"/>
      <c r="BH11" s="378"/>
      <c r="BI11" s="378"/>
      <c r="BJ11" s="378"/>
      <c r="BK11" s="378"/>
      <c r="BL11" s="378"/>
      <c r="BM11" s="379"/>
      <c r="BN11" s="397">
        <v>0</v>
      </c>
      <c r="BO11" s="398"/>
      <c r="BP11" s="398"/>
      <c r="BQ11" s="398"/>
      <c r="BR11" s="398"/>
      <c r="BS11" s="398"/>
      <c r="BT11" s="398"/>
      <c r="BU11" s="399"/>
      <c r="BV11" s="397">
        <v>0</v>
      </c>
      <c r="BW11" s="398"/>
      <c r="BX11" s="398"/>
      <c r="BY11" s="398"/>
      <c r="BZ11" s="398"/>
      <c r="CA11" s="398"/>
      <c r="CB11" s="398"/>
      <c r="CC11" s="399"/>
      <c r="CD11" s="406" t="s">
        <v>63</v>
      </c>
      <c r="CE11" s="351"/>
      <c r="CF11" s="351"/>
      <c r="CG11" s="351"/>
      <c r="CH11" s="351"/>
      <c r="CI11" s="351"/>
      <c r="CJ11" s="351"/>
      <c r="CK11" s="351"/>
      <c r="CL11" s="351"/>
      <c r="CM11" s="351"/>
      <c r="CN11" s="351"/>
      <c r="CO11" s="351"/>
      <c r="CP11" s="351"/>
      <c r="CQ11" s="351"/>
      <c r="CR11" s="351"/>
      <c r="CS11" s="407"/>
      <c r="CT11" s="502" t="s">
        <v>64</v>
      </c>
      <c r="CU11" s="503"/>
      <c r="CV11" s="503"/>
      <c r="CW11" s="503"/>
      <c r="CX11" s="503"/>
      <c r="CY11" s="503"/>
      <c r="CZ11" s="503"/>
      <c r="DA11" s="504"/>
      <c r="DB11" s="502" t="s">
        <v>64</v>
      </c>
      <c r="DC11" s="503"/>
      <c r="DD11" s="503"/>
      <c r="DE11" s="503"/>
      <c r="DF11" s="503"/>
      <c r="DG11" s="503"/>
      <c r="DH11" s="503"/>
      <c r="DI11" s="504"/>
    </row>
    <row r="12" spans="1:119" ht="18.75" customHeight="1" x14ac:dyDescent="0.15">
      <c r="A12" s="40"/>
      <c r="B12" s="505" t="s">
        <v>65</v>
      </c>
      <c r="C12" s="506"/>
      <c r="D12" s="506"/>
      <c r="E12" s="506"/>
      <c r="F12" s="506"/>
      <c r="G12" s="506"/>
      <c r="H12" s="506"/>
      <c r="I12" s="506"/>
      <c r="J12" s="506"/>
      <c r="K12" s="507"/>
      <c r="L12" s="514" t="s">
        <v>66</v>
      </c>
      <c r="M12" s="515"/>
      <c r="N12" s="515"/>
      <c r="O12" s="515"/>
      <c r="P12" s="515"/>
      <c r="Q12" s="516"/>
      <c r="R12" s="517">
        <v>114427</v>
      </c>
      <c r="S12" s="518"/>
      <c r="T12" s="518"/>
      <c r="U12" s="518"/>
      <c r="V12" s="519"/>
      <c r="W12" s="520" t="s">
        <v>25</v>
      </c>
      <c r="X12" s="448"/>
      <c r="Y12" s="448"/>
      <c r="Z12" s="448"/>
      <c r="AA12" s="448"/>
      <c r="AB12" s="521"/>
      <c r="AC12" s="522" t="s">
        <v>67</v>
      </c>
      <c r="AD12" s="523"/>
      <c r="AE12" s="523"/>
      <c r="AF12" s="523"/>
      <c r="AG12" s="524"/>
      <c r="AH12" s="522" t="s">
        <v>68</v>
      </c>
      <c r="AI12" s="523"/>
      <c r="AJ12" s="523"/>
      <c r="AK12" s="523"/>
      <c r="AL12" s="525"/>
      <c r="AM12" s="467" t="s">
        <v>69</v>
      </c>
      <c r="AN12" s="371"/>
      <c r="AO12" s="371"/>
      <c r="AP12" s="371"/>
      <c r="AQ12" s="371"/>
      <c r="AR12" s="371"/>
      <c r="AS12" s="371"/>
      <c r="AT12" s="372"/>
      <c r="AU12" s="447" t="s">
        <v>33</v>
      </c>
      <c r="AV12" s="448"/>
      <c r="AW12" s="448"/>
      <c r="AX12" s="448"/>
      <c r="AY12" s="377" t="s">
        <v>70</v>
      </c>
      <c r="AZ12" s="378"/>
      <c r="BA12" s="378"/>
      <c r="BB12" s="378"/>
      <c r="BC12" s="378"/>
      <c r="BD12" s="378"/>
      <c r="BE12" s="378"/>
      <c r="BF12" s="378"/>
      <c r="BG12" s="378"/>
      <c r="BH12" s="378"/>
      <c r="BI12" s="378"/>
      <c r="BJ12" s="378"/>
      <c r="BK12" s="378"/>
      <c r="BL12" s="378"/>
      <c r="BM12" s="379"/>
      <c r="BN12" s="397">
        <v>600000</v>
      </c>
      <c r="BO12" s="398"/>
      <c r="BP12" s="398"/>
      <c r="BQ12" s="398"/>
      <c r="BR12" s="398"/>
      <c r="BS12" s="398"/>
      <c r="BT12" s="398"/>
      <c r="BU12" s="399"/>
      <c r="BV12" s="397">
        <v>780000</v>
      </c>
      <c r="BW12" s="398"/>
      <c r="BX12" s="398"/>
      <c r="BY12" s="398"/>
      <c r="BZ12" s="398"/>
      <c r="CA12" s="398"/>
      <c r="CB12" s="398"/>
      <c r="CC12" s="399"/>
      <c r="CD12" s="406" t="s">
        <v>71</v>
      </c>
      <c r="CE12" s="351"/>
      <c r="CF12" s="351"/>
      <c r="CG12" s="351"/>
      <c r="CH12" s="351"/>
      <c r="CI12" s="351"/>
      <c r="CJ12" s="351"/>
      <c r="CK12" s="351"/>
      <c r="CL12" s="351"/>
      <c r="CM12" s="351"/>
      <c r="CN12" s="351"/>
      <c r="CO12" s="351"/>
      <c r="CP12" s="351"/>
      <c r="CQ12" s="351"/>
      <c r="CR12" s="351"/>
      <c r="CS12" s="407"/>
      <c r="CT12" s="502" t="s">
        <v>64</v>
      </c>
      <c r="CU12" s="503"/>
      <c r="CV12" s="503"/>
      <c r="CW12" s="503"/>
      <c r="CX12" s="503"/>
      <c r="CY12" s="503"/>
      <c r="CZ12" s="503"/>
      <c r="DA12" s="504"/>
      <c r="DB12" s="502" t="s">
        <v>64</v>
      </c>
      <c r="DC12" s="503"/>
      <c r="DD12" s="503"/>
      <c r="DE12" s="503"/>
      <c r="DF12" s="503"/>
      <c r="DG12" s="503"/>
      <c r="DH12" s="503"/>
      <c r="DI12" s="504"/>
    </row>
    <row r="13" spans="1:119" ht="18.75" customHeight="1" x14ac:dyDescent="0.15">
      <c r="A13" s="40"/>
      <c r="B13" s="508"/>
      <c r="C13" s="509"/>
      <c r="D13" s="509"/>
      <c r="E13" s="509"/>
      <c r="F13" s="509"/>
      <c r="G13" s="509"/>
      <c r="H13" s="509"/>
      <c r="I13" s="509"/>
      <c r="J13" s="509"/>
      <c r="K13" s="510"/>
      <c r="L13" s="49"/>
      <c r="M13" s="490" t="s">
        <v>72</v>
      </c>
      <c r="N13" s="491"/>
      <c r="O13" s="491"/>
      <c r="P13" s="491"/>
      <c r="Q13" s="492"/>
      <c r="R13" s="493">
        <v>113332</v>
      </c>
      <c r="S13" s="494"/>
      <c r="T13" s="494"/>
      <c r="U13" s="494"/>
      <c r="V13" s="495"/>
      <c r="W13" s="478" t="s">
        <v>73</v>
      </c>
      <c r="X13" s="411"/>
      <c r="Y13" s="411"/>
      <c r="Z13" s="411"/>
      <c r="AA13" s="411"/>
      <c r="AB13" s="412"/>
      <c r="AC13" s="373">
        <v>1324</v>
      </c>
      <c r="AD13" s="374"/>
      <c r="AE13" s="374"/>
      <c r="AF13" s="374"/>
      <c r="AG13" s="375"/>
      <c r="AH13" s="373">
        <v>1374</v>
      </c>
      <c r="AI13" s="374"/>
      <c r="AJ13" s="374"/>
      <c r="AK13" s="374"/>
      <c r="AL13" s="376"/>
      <c r="AM13" s="467" t="s">
        <v>74</v>
      </c>
      <c r="AN13" s="371"/>
      <c r="AO13" s="371"/>
      <c r="AP13" s="371"/>
      <c r="AQ13" s="371"/>
      <c r="AR13" s="371"/>
      <c r="AS13" s="371"/>
      <c r="AT13" s="372"/>
      <c r="AU13" s="447" t="s">
        <v>75</v>
      </c>
      <c r="AV13" s="448"/>
      <c r="AW13" s="448"/>
      <c r="AX13" s="448"/>
      <c r="AY13" s="377" t="s">
        <v>76</v>
      </c>
      <c r="AZ13" s="378"/>
      <c r="BA13" s="378"/>
      <c r="BB13" s="378"/>
      <c r="BC13" s="378"/>
      <c r="BD13" s="378"/>
      <c r="BE13" s="378"/>
      <c r="BF13" s="378"/>
      <c r="BG13" s="378"/>
      <c r="BH13" s="378"/>
      <c r="BI13" s="378"/>
      <c r="BJ13" s="378"/>
      <c r="BK13" s="378"/>
      <c r="BL13" s="378"/>
      <c r="BM13" s="379"/>
      <c r="BN13" s="397">
        <v>124621</v>
      </c>
      <c r="BO13" s="398"/>
      <c r="BP13" s="398"/>
      <c r="BQ13" s="398"/>
      <c r="BR13" s="398"/>
      <c r="BS13" s="398"/>
      <c r="BT13" s="398"/>
      <c r="BU13" s="399"/>
      <c r="BV13" s="397">
        <v>659481</v>
      </c>
      <c r="BW13" s="398"/>
      <c r="BX13" s="398"/>
      <c r="BY13" s="398"/>
      <c r="BZ13" s="398"/>
      <c r="CA13" s="398"/>
      <c r="CB13" s="398"/>
      <c r="CC13" s="399"/>
      <c r="CD13" s="406" t="s">
        <v>77</v>
      </c>
      <c r="CE13" s="351"/>
      <c r="CF13" s="351"/>
      <c r="CG13" s="351"/>
      <c r="CH13" s="351"/>
      <c r="CI13" s="351"/>
      <c r="CJ13" s="351"/>
      <c r="CK13" s="351"/>
      <c r="CL13" s="351"/>
      <c r="CM13" s="351"/>
      <c r="CN13" s="351"/>
      <c r="CO13" s="351"/>
      <c r="CP13" s="351"/>
      <c r="CQ13" s="351"/>
      <c r="CR13" s="351"/>
      <c r="CS13" s="407"/>
      <c r="CT13" s="367">
        <v>3.2</v>
      </c>
      <c r="CU13" s="368"/>
      <c r="CV13" s="368"/>
      <c r="CW13" s="368"/>
      <c r="CX13" s="368"/>
      <c r="CY13" s="368"/>
      <c r="CZ13" s="368"/>
      <c r="DA13" s="369"/>
      <c r="DB13" s="367">
        <v>3.2</v>
      </c>
      <c r="DC13" s="368"/>
      <c r="DD13" s="368"/>
      <c r="DE13" s="368"/>
      <c r="DF13" s="368"/>
      <c r="DG13" s="368"/>
      <c r="DH13" s="368"/>
      <c r="DI13" s="369"/>
    </row>
    <row r="14" spans="1:119" ht="18.75" customHeight="1" thickBot="1" x14ac:dyDescent="0.2">
      <c r="A14" s="40"/>
      <c r="B14" s="508"/>
      <c r="C14" s="509"/>
      <c r="D14" s="509"/>
      <c r="E14" s="509"/>
      <c r="F14" s="509"/>
      <c r="G14" s="509"/>
      <c r="H14" s="509"/>
      <c r="I14" s="509"/>
      <c r="J14" s="509"/>
      <c r="K14" s="510"/>
      <c r="L14" s="483" t="s">
        <v>78</v>
      </c>
      <c r="M14" s="500"/>
      <c r="N14" s="500"/>
      <c r="O14" s="500"/>
      <c r="P14" s="500"/>
      <c r="Q14" s="501"/>
      <c r="R14" s="493">
        <v>115405</v>
      </c>
      <c r="S14" s="494"/>
      <c r="T14" s="494"/>
      <c r="U14" s="494"/>
      <c r="V14" s="495"/>
      <c r="W14" s="496"/>
      <c r="X14" s="414"/>
      <c r="Y14" s="414"/>
      <c r="Z14" s="414"/>
      <c r="AA14" s="414"/>
      <c r="AB14" s="415"/>
      <c r="AC14" s="486">
        <v>2.5</v>
      </c>
      <c r="AD14" s="487"/>
      <c r="AE14" s="487"/>
      <c r="AF14" s="487"/>
      <c r="AG14" s="488"/>
      <c r="AH14" s="486">
        <v>2.5</v>
      </c>
      <c r="AI14" s="487"/>
      <c r="AJ14" s="487"/>
      <c r="AK14" s="487"/>
      <c r="AL14" s="489"/>
      <c r="AM14" s="467"/>
      <c r="AN14" s="371"/>
      <c r="AO14" s="371"/>
      <c r="AP14" s="371"/>
      <c r="AQ14" s="371"/>
      <c r="AR14" s="371"/>
      <c r="AS14" s="371"/>
      <c r="AT14" s="372"/>
      <c r="AU14" s="447"/>
      <c r="AV14" s="448"/>
      <c r="AW14" s="448"/>
      <c r="AX14" s="448"/>
      <c r="AY14" s="377"/>
      <c r="AZ14" s="378"/>
      <c r="BA14" s="378"/>
      <c r="BB14" s="378"/>
      <c r="BC14" s="378"/>
      <c r="BD14" s="378"/>
      <c r="BE14" s="378"/>
      <c r="BF14" s="378"/>
      <c r="BG14" s="378"/>
      <c r="BH14" s="378"/>
      <c r="BI14" s="378"/>
      <c r="BJ14" s="378"/>
      <c r="BK14" s="378"/>
      <c r="BL14" s="378"/>
      <c r="BM14" s="379"/>
      <c r="BN14" s="397"/>
      <c r="BO14" s="398"/>
      <c r="BP14" s="398"/>
      <c r="BQ14" s="398"/>
      <c r="BR14" s="398"/>
      <c r="BS14" s="398"/>
      <c r="BT14" s="398"/>
      <c r="BU14" s="399"/>
      <c r="BV14" s="397"/>
      <c r="BW14" s="398"/>
      <c r="BX14" s="398"/>
      <c r="BY14" s="398"/>
      <c r="BZ14" s="398"/>
      <c r="CA14" s="398"/>
      <c r="CB14" s="398"/>
      <c r="CC14" s="399"/>
      <c r="CD14" s="403" t="s">
        <v>79</v>
      </c>
      <c r="CE14" s="404"/>
      <c r="CF14" s="404"/>
      <c r="CG14" s="404"/>
      <c r="CH14" s="404"/>
      <c r="CI14" s="404"/>
      <c r="CJ14" s="404"/>
      <c r="CK14" s="404"/>
      <c r="CL14" s="404"/>
      <c r="CM14" s="404"/>
      <c r="CN14" s="404"/>
      <c r="CO14" s="404"/>
      <c r="CP14" s="404"/>
      <c r="CQ14" s="404"/>
      <c r="CR14" s="404"/>
      <c r="CS14" s="405"/>
      <c r="CT14" s="497" t="s">
        <v>64</v>
      </c>
      <c r="CU14" s="498"/>
      <c r="CV14" s="498"/>
      <c r="CW14" s="498"/>
      <c r="CX14" s="498"/>
      <c r="CY14" s="498"/>
      <c r="CZ14" s="498"/>
      <c r="DA14" s="499"/>
      <c r="DB14" s="497" t="s">
        <v>64</v>
      </c>
      <c r="DC14" s="498"/>
      <c r="DD14" s="498"/>
      <c r="DE14" s="498"/>
      <c r="DF14" s="498"/>
      <c r="DG14" s="498"/>
      <c r="DH14" s="498"/>
      <c r="DI14" s="499"/>
    </row>
    <row r="15" spans="1:119" ht="18.75" customHeight="1" x14ac:dyDescent="0.15">
      <c r="A15" s="40"/>
      <c r="B15" s="508"/>
      <c r="C15" s="509"/>
      <c r="D15" s="509"/>
      <c r="E15" s="509"/>
      <c r="F15" s="509"/>
      <c r="G15" s="509"/>
      <c r="H15" s="509"/>
      <c r="I15" s="509"/>
      <c r="J15" s="509"/>
      <c r="K15" s="510"/>
      <c r="L15" s="49"/>
      <c r="M15" s="490" t="s">
        <v>72</v>
      </c>
      <c r="N15" s="491"/>
      <c r="O15" s="491"/>
      <c r="P15" s="491"/>
      <c r="Q15" s="492"/>
      <c r="R15" s="493">
        <v>114093</v>
      </c>
      <c r="S15" s="494"/>
      <c r="T15" s="494"/>
      <c r="U15" s="494"/>
      <c r="V15" s="495"/>
      <c r="W15" s="478" t="s">
        <v>80</v>
      </c>
      <c r="X15" s="411"/>
      <c r="Y15" s="411"/>
      <c r="Z15" s="411"/>
      <c r="AA15" s="411"/>
      <c r="AB15" s="412"/>
      <c r="AC15" s="373">
        <v>16914</v>
      </c>
      <c r="AD15" s="374"/>
      <c r="AE15" s="374"/>
      <c r="AF15" s="374"/>
      <c r="AG15" s="375"/>
      <c r="AH15" s="373">
        <v>17118</v>
      </c>
      <c r="AI15" s="374"/>
      <c r="AJ15" s="374"/>
      <c r="AK15" s="374"/>
      <c r="AL15" s="376"/>
      <c r="AM15" s="467"/>
      <c r="AN15" s="371"/>
      <c r="AO15" s="371"/>
      <c r="AP15" s="371"/>
      <c r="AQ15" s="371"/>
      <c r="AR15" s="371"/>
      <c r="AS15" s="371"/>
      <c r="AT15" s="372"/>
      <c r="AU15" s="447"/>
      <c r="AV15" s="448"/>
      <c r="AW15" s="448"/>
      <c r="AX15" s="448"/>
      <c r="AY15" s="389" t="s">
        <v>81</v>
      </c>
      <c r="AZ15" s="390"/>
      <c r="BA15" s="390"/>
      <c r="BB15" s="390"/>
      <c r="BC15" s="390"/>
      <c r="BD15" s="390"/>
      <c r="BE15" s="390"/>
      <c r="BF15" s="390"/>
      <c r="BG15" s="390"/>
      <c r="BH15" s="390"/>
      <c r="BI15" s="390"/>
      <c r="BJ15" s="390"/>
      <c r="BK15" s="390"/>
      <c r="BL15" s="390"/>
      <c r="BM15" s="391"/>
      <c r="BN15" s="392">
        <v>14473652</v>
      </c>
      <c r="BO15" s="393"/>
      <c r="BP15" s="393"/>
      <c r="BQ15" s="393"/>
      <c r="BR15" s="393"/>
      <c r="BS15" s="393"/>
      <c r="BT15" s="393"/>
      <c r="BU15" s="394"/>
      <c r="BV15" s="392">
        <v>15069537</v>
      </c>
      <c r="BW15" s="393"/>
      <c r="BX15" s="393"/>
      <c r="BY15" s="393"/>
      <c r="BZ15" s="393"/>
      <c r="CA15" s="393"/>
      <c r="CB15" s="393"/>
      <c r="CC15" s="394"/>
      <c r="CD15" s="480" t="s">
        <v>82</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x14ac:dyDescent="0.15">
      <c r="A16" s="40"/>
      <c r="B16" s="508"/>
      <c r="C16" s="509"/>
      <c r="D16" s="509"/>
      <c r="E16" s="509"/>
      <c r="F16" s="509"/>
      <c r="G16" s="509"/>
      <c r="H16" s="509"/>
      <c r="I16" s="509"/>
      <c r="J16" s="509"/>
      <c r="K16" s="510"/>
      <c r="L16" s="483" t="s">
        <v>83</v>
      </c>
      <c r="M16" s="484"/>
      <c r="N16" s="484"/>
      <c r="O16" s="484"/>
      <c r="P16" s="484"/>
      <c r="Q16" s="485"/>
      <c r="R16" s="475" t="s">
        <v>84</v>
      </c>
      <c r="S16" s="476"/>
      <c r="T16" s="476"/>
      <c r="U16" s="476"/>
      <c r="V16" s="477"/>
      <c r="W16" s="496"/>
      <c r="X16" s="414"/>
      <c r="Y16" s="414"/>
      <c r="Z16" s="414"/>
      <c r="AA16" s="414"/>
      <c r="AB16" s="415"/>
      <c r="AC16" s="486">
        <v>31.9</v>
      </c>
      <c r="AD16" s="487"/>
      <c r="AE16" s="487"/>
      <c r="AF16" s="487"/>
      <c r="AG16" s="488"/>
      <c r="AH16" s="486">
        <v>31.7</v>
      </c>
      <c r="AI16" s="487"/>
      <c r="AJ16" s="487"/>
      <c r="AK16" s="487"/>
      <c r="AL16" s="489"/>
      <c r="AM16" s="467"/>
      <c r="AN16" s="371"/>
      <c r="AO16" s="371"/>
      <c r="AP16" s="371"/>
      <c r="AQ16" s="371"/>
      <c r="AR16" s="371"/>
      <c r="AS16" s="371"/>
      <c r="AT16" s="372"/>
      <c r="AU16" s="447"/>
      <c r="AV16" s="448"/>
      <c r="AW16" s="448"/>
      <c r="AX16" s="448"/>
      <c r="AY16" s="377" t="s">
        <v>85</v>
      </c>
      <c r="AZ16" s="378"/>
      <c r="BA16" s="378"/>
      <c r="BB16" s="378"/>
      <c r="BC16" s="378"/>
      <c r="BD16" s="378"/>
      <c r="BE16" s="378"/>
      <c r="BF16" s="378"/>
      <c r="BG16" s="378"/>
      <c r="BH16" s="378"/>
      <c r="BI16" s="378"/>
      <c r="BJ16" s="378"/>
      <c r="BK16" s="378"/>
      <c r="BL16" s="378"/>
      <c r="BM16" s="379"/>
      <c r="BN16" s="397">
        <v>18972050</v>
      </c>
      <c r="BO16" s="398"/>
      <c r="BP16" s="398"/>
      <c r="BQ16" s="398"/>
      <c r="BR16" s="398"/>
      <c r="BS16" s="398"/>
      <c r="BT16" s="398"/>
      <c r="BU16" s="399"/>
      <c r="BV16" s="397">
        <v>18385201</v>
      </c>
      <c r="BW16" s="398"/>
      <c r="BX16" s="398"/>
      <c r="BY16" s="398"/>
      <c r="BZ16" s="398"/>
      <c r="CA16" s="398"/>
      <c r="CB16" s="398"/>
      <c r="CC16" s="399"/>
      <c r="CD16" s="53"/>
      <c r="CE16" s="395"/>
      <c r="CF16" s="395"/>
      <c r="CG16" s="395"/>
      <c r="CH16" s="395"/>
      <c r="CI16" s="395"/>
      <c r="CJ16" s="395"/>
      <c r="CK16" s="395"/>
      <c r="CL16" s="395"/>
      <c r="CM16" s="395"/>
      <c r="CN16" s="395"/>
      <c r="CO16" s="395"/>
      <c r="CP16" s="395"/>
      <c r="CQ16" s="395"/>
      <c r="CR16" s="395"/>
      <c r="CS16" s="396"/>
      <c r="CT16" s="367"/>
      <c r="CU16" s="368"/>
      <c r="CV16" s="368"/>
      <c r="CW16" s="368"/>
      <c r="CX16" s="368"/>
      <c r="CY16" s="368"/>
      <c r="CZ16" s="368"/>
      <c r="DA16" s="369"/>
      <c r="DB16" s="367"/>
      <c r="DC16" s="368"/>
      <c r="DD16" s="368"/>
      <c r="DE16" s="368"/>
      <c r="DF16" s="368"/>
      <c r="DG16" s="368"/>
      <c r="DH16" s="368"/>
      <c r="DI16" s="369"/>
    </row>
    <row r="17" spans="1:113" ht="18.75" customHeight="1" thickBot="1" x14ac:dyDescent="0.2">
      <c r="A17" s="40"/>
      <c r="B17" s="511"/>
      <c r="C17" s="512"/>
      <c r="D17" s="512"/>
      <c r="E17" s="512"/>
      <c r="F17" s="512"/>
      <c r="G17" s="512"/>
      <c r="H17" s="512"/>
      <c r="I17" s="512"/>
      <c r="J17" s="512"/>
      <c r="K17" s="513"/>
      <c r="L17" s="54"/>
      <c r="M17" s="472" t="s">
        <v>86</v>
      </c>
      <c r="N17" s="473"/>
      <c r="O17" s="473"/>
      <c r="P17" s="473"/>
      <c r="Q17" s="474"/>
      <c r="R17" s="475" t="s">
        <v>87</v>
      </c>
      <c r="S17" s="476"/>
      <c r="T17" s="476"/>
      <c r="U17" s="476"/>
      <c r="V17" s="477"/>
      <c r="W17" s="478" t="s">
        <v>88</v>
      </c>
      <c r="X17" s="411"/>
      <c r="Y17" s="411"/>
      <c r="Z17" s="411"/>
      <c r="AA17" s="411"/>
      <c r="AB17" s="412"/>
      <c r="AC17" s="373">
        <v>34801</v>
      </c>
      <c r="AD17" s="374"/>
      <c r="AE17" s="374"/>
      <c r="AF17" s="374"/>
      <c r="AG17" s="375"/>
      <c r="AH17" s="373">
        <v>35456</v>
      </c>
      <c r="AI17" s="374"/>
      <c r="AJ17" s="374"/>
      <c r="AK17" s="374"/>
      <c r="AL17" s="376"/>
      <c r="AM17" s="467"/>
      <c r="AN17" s="371"/>
      <c r="AO17" s="371"/>
      <c r="AP17" s="371"/>
      <c r="AQ17" s="371"/>
      <c r="AR17" s="371"/>
      <c r="AS17" s="371"/>
      <c r="AT17" s="372"/>
      <c r="AU17" s="447"/>
      <c r="AV17" s="448"/>
      <c r="AW17" s="448"/>
      <c r="AX17" s="448"/>
      <c r="AY17" s="377" t="s">
        <v>89</v>
      </c>
      <c r="AZ17" s="378"/>
      <c r="BA17" s="378"/>
      <c r="BB17" s="378"/>
      <c r="BC17" s="378"/>
      <c r="BD17" s="378"/>
      <c r="BE17" s="378"/>
      <c r="BF17" s="378"/>
      <c r="BG17" s="378"/>
      <c r="BH17" s="378"/>
      <c r="BI17" s="378"/>
      <c r="BJ17" s="378"/>
      <c r="BK17" s="378"/>
      <c r="BL17" s="378"/>
      <c r="BM17" s="379"/>
      <c r="BN17" s="397">
        <v>18324083</v>
      </c>
      <c r="BO17" s="398"/>
      <c r="BP17" s="398"/>
      <c r="BQ17" s="398"/>
      <c r="BR17" s="398"/>
      <c r="BS17" s="398"/>
      <c r="BT17" s="398"/>
      <c r="BU17" s="399"/>
      <c r="BV17" s="397">
        <v>19123476</v>
      </c>
      <c r="BW17" s="398"/>
      <c r="BX17" s="398"/>
      <c r="BY17" s="398"/>
      <c r="BZ17" s="398"/>
      <c r="CA17" s="398"/>
      <c r="CB17" s="398"/>
      <c r="CC17" s="399"/>
      <c r="CD17" s="53"/>
      <c r="CE17" s="395"/>
      <c r="CF17" s="395"/>
      <c r="CG17" s="395"/>
      <c r="CH17" s="395"/>
      <c r="CI17" s="395"/>
      <c r="CJ17" s="395"/>
      <c r="CK17" s="395"/>
      <c r="CL17" s="395"/>
      <c r="CM17" s="395"/>
      <c r="CN17" s="395"/>
      <c r="CO17" s="395"/>
      <c r="CP17" s="395"/>
      <c r="CQ17" s="395"/>
      <c r="CR17" s="395"/>
      <c r="CS17" s="396"/>
      <c r="CT17" s="367"/>
      <c r="CU17" s="368"/>
      <c r="CV17" s="368"/>
      <c r="CW17" s="368"/>
      <c r="CX17" s="368"/>
      <c r="CY17" s="368"/>
      <c r="CZ17" s="368"/>
      <c r="DA17" s="369"/>
      <c r="DB17" s="367"/>
      <c r="DC17" s="368"/>
      <c r="DD17" s="368"/>
      <c r="DE17" s="368"/>
      <c r="DF17" s="368"/>
      <c r="DG17" s="368"/>
      <c r="DH17" s="368"/>
      <c r="DI17" s="369"/>
    </row>
    <row r="18" spans="1:113" ht="18.75" customHeight="1" thickBot="1" x14ac:dyDescent="0.2">
      <c r="A18" s="40"/>
      <c r="B18" s="449" t="s">
        <v>90</v>
      </c>
      <c r="C18" s="450"/>
      <c r="D18" s="450"/>
      <c r="E18" s="451"/>
      <c r="F18" s="451"/>
      <c r="G18" s="451"/>
      <c r="H18" s="451"/>
      <c r="I18" s="451"/>
      <c r="J18" s="451"/>
      <c r="K18" s="451"/>
      <c r="L18" s="468">
        <v>189.37</v>
      </c>
      <c r="M18" s="468"/>
      <c r="N18" s="468"/>
      <c r="O18" s="468"/>
      <c r="P18" s="468"/>
      <c r="Q18" s="468"/>
      <c r="R18" s="469"/>
      <c r="S18" s="469"/>
      <c r="T18" s="469"/>
      <c r="U18" s="469"/>
      <c r="V18" s="470"/>
      <c r="W18" s="463"/>
      <c r="X18" s="464"/>
      <c r="Y18" s="464"/>
      <c r="Z18" s="464"/>
      <c r="AA18" s="464"/>
      <c r="AB18" s="479"/>
      <c r="AC18" s="361">
        <v>65.599999999999994</v>
      </c>
      <c r="AD18" s="362"/>
      <c r="AE18" s="362"/>
      <c r="AF18" s="362"/>
      <c r="AG18" s="471"/>
      <c r="AH18" s="361">
        <v>65.7</v>
      </c>
      <c r="AI18" s="362"/>
      <c r="AJ18" s="362"/>
      <c r="AK18" s="362"/>
      <c r="AL18" s="363"/>
      <c r="AM18" s="467"/>
      <c r="AN18" s="371"/>
      <c r="AO18" s="371"/>
      <c r="AP18" s="371"/>
      <c r="AQ18" s="371"/>
      <c r="AR18" s="371"/>
      <c r="AS18" s="371"/>
      <c r="AT18" s="372"/>
      <c r="AU18" s="447"/>
      <c r="AV18" s="448"/>
      <c r="AW18" s="448"/>
      <c r="AX18" s="448"/>
      <c r="AY18" s="377" t="s">
        <v>91</v>
      </c>
      <c r="AZ18" s="378"/>
      <c r="BA18" s="378"/>
      <c r="BB18" s="378"/>
      <c r="BC18" s="378"/>
      <c r="BD18" s="378"/>
      <c r="BE18" s="378"/>
      <c r="BF18" s="378"/>
      <c r="BG18" s="378"/>
      <c r="BH18" s="378"/>
      <c r="BI18" s="378"/>
      <c r="BJ18" s="378"/>
      <c r="BK18" s="378"/>
      <c r="BL18" s="378"/>
      <c r="BM18" s="379"/>
      <c r="BN18" s="397">
        <v>23479588</v>
      </c>
      <c r="BO18" s="398"/>
      <c r="BP18" s="398"/>
      <c r="BQ18" s="398"/>
      <c r="BR18" s="398"/>
      <c r="BS18" s="398"/>
      <c r="BT18" s="398"/>
      <c r="BU18" s="399"/>
      <c r="BV18" s="397">
        <v>23530936</v>
      </c>
      <c r="BW18" s="398"/>
      <c r="BX18" s="398"/>
      <c r="BY18" s="398"/>
      <c r="BZ18" s="398"/>
      <c r="CA18" s="398"/>
      <c r="CB18" s="398"/>
      <c r="CC18" s="399"/>
      <c r="CD18" s="53"/>
      <c r="CE18" s="395"/>
      <c r="CF18" s="395"/>
      <c r="CG18" s="395"/>
      <c r="CH18" s="395"/>
      <c r="CI18" s="395"/>
      <c r="CJ18" s="395"/>
      <c r="CK18" s="395"/>
      <c r="CL18" s="395"/>
      <c r="CM18" s="395"/>
      <c r="CN18" s="395"/>
      <c r="CO18" s="395"/>
      <c r="CP18" s="395"/>
      <c r="CQ18" s="395"/>
      <c r="CR18" s="395"/>
      <c r="CS18" s="396"/>
      <c r="CT18" s="367"/>
      <c r="CU18" s="368"/>
      <c r="CV18" s="368"/>
      <c r="CW18" s="368"/>
      <c r="CX18" s="368"/>
      <c r="CY18" s="368"/>
      <c r="CZ18" s="368"/>
      <c r="DA18" s="369"/>
      <c r="DB18" s="367"/>
      <c r="DC18" s="368"/>
      <c r="DD18" s="368"/>
      <c r="DE18" s="368"/>
      <c r="DF18" s="368"/>
      <c r="DG18" s="368"/>
      <c r="DH18" s="368"/>
      <c r="DI18" s="369"/>
    </row>
    <row r="19" spans="1:113" ht="18.75" customHeight="1" thickBot="1" x14ac:dyDescent="0.2">
      <c r="A19" s="40"/>
      <c r="B19" s="449" t="s">
        <v>92</v>
      </c>
      <c r="C19" s="450"/>
      <c r="D19" s="450"/>
      <c r="E19" s="451"/>
      <c r="F19" s="451"/>
      <c r="G19" s="451"/>
      <c r="H19" s="451"/>
      <c r="I19" s="451"/>
      <c r="J19" s="451"/>
      <c r="K19" s="451"/>
      <c r="L19" s="452">
        <v>602</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67"/>
      <c r="AN19" s="371"/>
      <c r="AO19" s="371"/>
      <c r="AP19" s="371"/>
      <c r="AQ19" s="371"/>
      <c r="AR19" s="371"/>
      <c r="AS19" s="371"/>
      <c r="AT19" s="372"/>
      <c r="AU19" s="447"/>
      <c r="AV19" s="448"/>
      <c r="AW19" s="448"/>
      <c r="AX19" s="448"/>
      <c r="AY19" s="377" t="s">
        <v>93</v>
      </c>
      <c r="AZ19" s="378"/>
      <c r="BA19" s="378"/>
      <c r="BB19" s="378"/>
      <c r="BC19" s="378"/>
      <c r="BD19" s="378"/>
      <c r="BE19" s="378"/>
      <c r="BF19" s="378"/>
      <c r="BG19" s="378"/>
      <c r="BH19" s="378"/>
      <c r="BI19" s="378"/>
      <c r="BJ19" s="378"/>
      <c r="BK19" s="378"/>
      <c r="BL19" s="378"/>
      <c r="BM19" s="379"/>
      <c r="BN19" s="397">
        <v>32101198</v>
      </c>
      <c r="BO19" s="398"/>
      <c r="BP19" s="398"/>
      <c r="BQ19" s="398"/>
      <c r="BR19" s="398"/>
      <c r="BS19" s="398"/>
      <c r="BT19" s="398"/>
      <c r="BU19" s="399"/>
      <c r="BV19" s="397">
        <v>29816891</v>
      </c>
      <c r="BW19" s="398"/>
      <c r="BX19" s="398"/>
      <c r="BY19" s="398"/>
      <c r="BZ19" s="398"/>
      <c r="CA19" s="398"/>
      <c r="CB19" s="398"/>
      <c r="CC19" s="399"/>
      <c r="CD19" s="53"/>
      <c r="CE19" s="395"/>
      <c r="CF19" s="395"/>
      <c r="CG19" s="395"/>
      <c r="CH19" s="395"/>
      <c r="CI19" s="395"/>
      <c r="CJ19" s="395"/>
      <c r="CK19" s="395"/>
      <c r="CL19" s="395"/>
      <c r="CM19" s="395"/>
      <c r="CN19" s="395"/>
      <c r="CO19" s="395"/>
      <c r="CP19" s="395"/>
      <c r="CQ19" s="395"/>
      <c r="CR19" s="395"/>
      <c r="CS19" s="396"/>
      <c r="CT19" s="367"/>
      <c r="CU19" s="368"/>
      <c r="CV19" s="368"/>
      <c r="CW19" s="368"/>
      <c r="CX19" s="368"/>
      <c r="CY19" s="368"/>
      <c r="CZ19" s="368"/>
      <c r="DA19" s="369"/>
      <c r="DB19" s="367"/>
      <c r="DC19" s="368"/>
      <c r="DD19" s="368"/>
      <c r="DE19" s="368"/>
      <c r="DF19" s="368"/>
      <c r="DG19" s="368"/>
      <c r="DH19" s="368"/>
      <c r="DI19" s="369"/>
    </row>
    <row r="20" spans="1:113" ht="18.75" customHeight="1" thickBot="1" x14ac:dyDescent="0.2">
      <c r="A20" s="40"/>
      <c r="B20" s="449" t="s">
        <v>94</v>
      </c>
      <c r="C20" s="450"/>
      <c r="D20" s="450"/>
      <c r="E20" s="451"/>
      <c r="F20" s="451"/>
      <c r="G20" s="451"/>
      <c r="H20" s="451"/>
      <c r="I20" s="451"/>
      <c r="J20" s="451"/>
      <c r="K20" s="451"/>
      <c r="L20" s="452">
        <v>48858</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353"/>
      <c r="AO20" s="353"/>
      <c r="AP20" s="353"/>
      <c r="AQ20" s="353"/>
      <c r="AR20" s="353"/>
      <c r="AS20" s="353"/>
      <c r="AT20" s="354"/>
      <c r="AU20" s="458"/>
      <c r="AV20" s="459"/>
      <c r="AW20" s="459"/>
      <c r="AX20" s="460"/>
      <c r="AY20" s="377"/>
      <c r="AZ20" s="378"/>
      <c r="BA20" s="378"/>
      <c r="BB20" s="378"/>
      <c r="BC20" s="378"/>
      <c r="BD20" s="378"/>
      <c r="BE20" s="378"/>
      <c r="BF20" s="378"/>
      <c r="BG20" s="378"/>
      <c r="BH20" s="378"/>
      <c r="BI20" s="378"/>
      <c r="BJ20" s="378"/>
      <c r="BK20" s="378"/>
      <c r="BL20" s="378"/>
      <c r="BM20" s="379"/>
      <c r="BN20" s="397"/>
      <c r="BO20" s="398"/>
      <c r="BP20" s="398"/>
      <c r="BQ20" s="398"/>
      <c r="BR20" s="398"/>
      <c r="BS20" s="398"/>
      <c r="BT20" s="398"/>
      <c r="BU20" s="399"/>
      <c r="BV20" s="397"/>
      <c r="BW20" s="398"/>
      <c r="BX20" s="398"/>
      <c r="BY20" s="398"/>
      <c r="BZ20" s="398"/>
      <c r="CA20" s="398"/>
      <c r="CB20" s="398"/>
      <c r="CC20" s="399"/>
      <c r="CD20" s="53"/>
      <c r="CE20" s="395"/>
      <c r="CF20" s="395"/>
      <c r="CG20" s="395"/>
      <c r="CH20" s="395"/>
      <c r="CI20" s="395"/>
      <c r="CJ20" s="395"/>
      <c r="CK20" s="395"/>
      <c r="CL20" s="395"/>
      <c r="CM20" s="395"/>
      <c r="CN20" s="395"/>
      <c r="CO20" s="395"/>
      <c r="CP20" s="395"/>
      <c r="CQ20" s="395"/>
      <c r="CR20" s="395"/>
      <c r="CS20" s="396"/>
      <c r="CT20" s="367"/>
      <c r="CU20" s="368"/>
      <c r="CV20" s="368"/>
      <c r="CW20" s="368"/>
      <c r="CX20" s="368"/>
      <c r="CY20" s="368"/>
      <c r="CZ20" s="368"/>
      <c r="DA20" s="369"/>
      <c r="DB20" s="367"/>
      <c r="DC20" s="368"/>
      <c r="DD20" s="368"/>
      <c r="DE20" s="368"/>
      <c r="DF20" s="368"/>
      <c r="DG20" s="368"/>
      <c r="DH20" s="368"/>
      <c r="DI20" s="369"/>
    </row>
    <row r="21" spans="1:113" ht="18.75" customHeight="1" thickBot="1" x14ac:dyDescent="0.2">
      <c r="A21" s="40"/>
      <c r="B21" s="427" t="s">
        <v>95</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c r="AY21" s="364"/>
      <c r="AZ21" s="365"/>
      <c r="BA21" s="365"/>
      <c r="BB21" s="365"/>
      <c r="BC21" s="365"/>
      <c r="BD21" s="365"/>
      <c r="BE21" s="365"/>
      <c r="BF21" s="365"/>
      <c r="BG21" s="365"/>
      <c r="BH21" s="365"/>
      <c r="BI21" s="365"/>
      <c r="BJ21" s="365"/>
      <c r="BK21" s="365"/>
      <c r="BL21" s="365"/>
      <c r="BM21" s="366"/>
      <c r="BN21" s="400"/>
      <c r="BO21" s="401"/>
      <c r="BP21" s="401"/>
      <c r="BQ21" s="401"/>
      <c r="BR21" s="401"/>
      <c r="BS21" s="401"/>
      <c r="BT21" s="401"/>
      <c r="BU21" s="402"/>
      <c r="BV21" s="400"/>
      <c r="BW21" s="401"/>
      <c r="BX21" s="401"/>
      <c r="BY21" s="401"/>
      <c r="BZ21" s="401"/>
      <c r="CA21" s="401"/>
      <c r="CB21" s="401"/>
      <c r="CC21" s="402"/>
      <c r="CD21" s="53"/>
      <c r="CE21" s="395"/>
      <c r="CF21" s="395"/>
      <c r="CG21" s="395"/>
      <c r="CH21" s="395"/>
      <c r="CI21" s="395"/>
      <c r="CJ21" s="395"/>
      <c r="CK21" s="395"/>
      <c r="CL21" s="395"/>
      <c r="CM21" s="395"/>
      <c r="CN21" s="395"/>
      <c r="CO21" s="395"/>
      <c r="CP21" s="395"/>
      <c r="CQ21" s="395"/>
      <c r="CR21" s="395"/>
      <c r="CS21" s="396"/>
      <c r="CT21" s="367"/>
      <c r="CU21" s="368"/>
      <c r="CV21" s="368"/>
      <c r="CW21" s="368"/>
      <c r="CX21" s="368"/>
      <c r="CY21" s="368"/>
      <c r="CZ21" s="368"/>
      <c r="DA21" s="369"/>
      <c r="DB21" s="367"/>
      <c r="DC21" s="368"/>
      <c r="DD21" s="368"/>
      <c r="DE21" s="368"/>
      <c r="DF21" s="368"/>
      <c r="DG21" s="368"/>
      <c r="DH21" s="368"/>
      <c r="DI21" s="369"/>
    </row>
    <row r="22" spans="1:113" ht="18.75" customHeight="1" x14ac:dyDescent="0.15">
      <c r="A22" s="40"/>
      <c r="B22" s="430" t="s">
        <v>96</v>
      </c>
      <c r="C22" s="431"/>
      <c r="D22" s="432"/>
      <c r="E22" s="439" t="s">
        <v>25</v>
      </c>
      <c r="F22" s="411"/>
      <c r="G22" s="411"/>
      <c r="H22" s="411"/>
      <c r="I22" s="411"/>
      <c r="J22" s="411"/>
      <c r="K22" s="412"/>
      <c r="L22" s="439" t="s">
        <v>97</v>
      </c>
      <c r="M22" s="411"/>
      <c r="N22" s="411"/>
      <c r="O22" s="411"/>
      <c r="P22" s="412"/>
      <c r="Q22" s="421" t="s">
        <v>98</v>
      </c>
      <c r="R22" s="422"/>
      <c r="S22" s="422"/>
      <c r="T22" s="422"/>
      <c r="U22" s="422"/>
      <c r="V22" s="440"/>
      <c r="W22" s="442" t="s">
        <v>99</v>
      </c>
      <c r="X22" s="431"/>
      <c r="Y22" s="432"/>
      <c r="Z22" s="439" t="s">
        <v>25</v>
      </c>
      <c r="AA22" s="411"/>
      <c r="AB22" s="411"/>
      <c r="AC22" s="411"/>
      <c r="AD22" s="411"/>
      <c r="AE22" s="411"/>
      <c r="AF22" s="411"/>
      <c r="AG22" s="412"/>
      <c r="AH22" s="410" t="s">
        <v>100</v>
      </c>
      <c r="AI22" s="411"/>
      <c r="AJ22" s="411"/>
      <c r="AK22" s="411"/>
      <c r="AL22" s="412"/>
      <c r="AM22" s="410" t="s">
        <v>101</v>
      </c>
      <c r="AN22" s="416"/>
      <c r="AO22" s="416"/>
      <c r="AP22" s="416"/>
      <c r="AQ22" s="416"/>
      <c r="AR22" s="417"/>
      <c r="AS22" s="421" t="s">
        <v>98</v>
      </c>
      <c r="AT22" s="422"/>
      <c r="AU22" s="422"/>
      <c r="AV22" s="422"/>
      <c r="AW22" s="422"/>
      <c r="AX22" s="423"/>
      <c r="AY22" s="389" t="s">
        <v>102</v>
      </c>
      <c r="AZ22" s="390"/>
      <c r="BA22" s="390"/>
      <c r="BB22" s="390"/>
      <c r="BC22" s="390"/>
      <c r="BD22" s="390"/>
      <c r="BE22" s="390"/>
      <c r="BF22" s="390"/>
      <c r="BG22" s="390"/>
      <c r="BH22" s="390"/>
      <c r="BI22" s="390"/>
      <c r="BJ22" s="390"/>
      <c r="BK22" s="390"/>
      <c r="BL22" s="390"/>
      <c r="BM22" s="391"/>
      <c r="BN22" s="392">
        <v>42559036</v>
      </c>
      <c r="BO22" s="393"/>
      <c r="BP22" s="393"/>
      <c r="BQ22" s="393"/>
      <c r="BR22" s="393"/>
      <c r="BS22" s="393"/>
      <c r="BT22" s="393"/>
      <c r="BU22" s="394"/>
      <c r="BV22" s="392">
        <v>42376584</v>
      </c>
      <c r="BW22" s="393"/>
      <c r="BX22" s="393"/>
      <c r="BY22" s="393"/>
      <c r="BZ22" s="393"/>
      <c r="CA22" s="393"/>
      <c r="CB22" s="393"/>
      <c r="CC22" s="394"/>
      <c r="CD22" s="53"/>
      <c r="CE22" s="395"/>
      <c r="CF22" s="395"/>
      <c r="CG22" s="395"/>
      <c r="CH22" s="395"/>
      <c r="CI22" s="395"/>
      <c r="CJ22" s="395"/>
      <c r="CK22" s="395"/>
      <c r="CL22" s="395"/>
      <c r="CM22" s="395"/>
      <c r="CN22" s="395"/>
      <c r="CO22" s="395"/>
      <c r="CP22" s="395"/>
      <c r="CQ22" s="395"/>
      <c r="CR22" s="395"/>
      <c r="CS22" s="396"/>
      <c r="CT22" s="367"/>
      <c r="CU22" s="368"/>
      <c r="CV22" s="368"/>
      <c r="CW22" s="368"/>
      <c r="CX22" s="368"/>
      <c r="CY22" s="368"/>
      <c r="CZ22" s="368"/>
      <c r="DA22" s="369"/>
      <c r="DB22" s="367"/>
      <c r="DC22" s="368"/>
      <c r="DD22" s="368"/>
      <c r="DE22" s="368"/>
      <c r="DF22" s="368"/>
      <c r="DG22" s="368"/>
      <c r="DH22" s="368"/>
      <c r="DI22" s="369"/>
    </row>
    <row r="23" spans="1:113" ht="18.75" customHeight="1" x14ac:dyDescent="0.15">
      <c r="A23" s="40"/>
      <c r="B23" s="433"/>
      <c r="C23" s="434"/>
      <c r="D23" s="435"/>
      <c r="E23" s="413"/>
      <c r="F23" s="414"/>
      <c r="G23" s="414"/>
      <c r="H23" s="414"/>
      <c r="I23" s="414"/>
      <c r="J23" s="414"/>
      <c r="K23" s="415"/>
      <c r="L23" s="413"/>
      <c r="M23" s="414"/>
      <c r="N23" s="414"/>
      <c r="O23" s="414"/>
      <c r="P23" s="415"/>
      <c r="Q23" s="424"/>
      <c r="R23" s="425"/>
      <c r="S23" s="425"/>
      <c r="T23" s="425"/>
      <c r="U23" s="425"/>
      <c r="V23" s="441"/>
      <c r="W23" s="443"/>
      <c r="X23" s="434"/>
      <c r="Y23" s="435"/>
      <c r="Z23" s="413"/>
      <c r="AA23" s="414"/>
      <c r="AB23" s="414"/>
      <c r="AC23" s="414"/>
      <c r="AD23" s="414"/>
      <c r="AE23" s="414"/>
      <c r="AF23" s="414"/>
      <c r="AG23" s="415"/>
      <c r="AH23" s="413"/>
      <c r="AI23" s="414"/>
      <c r="AJ23" s="414"/>
      <c r="AK23" s="414"/>
      <c r="AL23" s="415"/>
      <c r="AM23" s="418"/>
      <c r="AN23" s="419"/>
      <c r="AO23" s="419"/>
      <c r="AP23" s="419"/>
      <c r="AQ23" s="419"/>
      <c r="AR23" s="420"/>
      <c r="AS23" s="424"/>
      <c r="AT23" s="425"/>
      <c r="AU23" s="425"/>
      <c r="AV23" s="425"/>
      <c r="AW23" s="425"/>
      <c r="AX23" s="426"/>
      <c r="AY23" s="377" t="s">
        <v>103</v>
      </c>
      <c r="AZ23" s="378"/>
      <c r="BA23" s="378"/>
      <c r="BB23" s="378"/>
      <c r="BC23" s="378"/>
      <c r="BD23" s="378"/>
      <c r="BE23" s="378"/>
      <c r="BF23" s="378"/>
      <c r="BG23" s="378"/>
      <c r="BH23" s="378"/>
      <c r="BI23" s="378"/>
      <c r="BJ23" s="378"/>
      <c r="BK23" s="378"/>
      <c r="BL23" s="378"/>
      <c r="BM23" s="379"/>
      <c r="BN23" s="397">
        <v>38071322</v>
      </c>
      <c r="BO23" s="398"/>
      <c r="BP23" s="398"/>
      <c r="BQ23" s="398"/>
      <c r="BR23" s="398"/>
      <c r="BS23" s="398"/>
      <c r="BT23" s="398"/>
      <c r="BU23" s="399"/>
      <c r="BV23" s="397">
        <v>37720179</v>
      </c>
      <c r="BW23" s="398"/>
      <c r="BX23" s="398"/>
      <c r="BY23" s="398"/>
      <c r="BZ23" s="398"/>
      <c r="CA23" s="398"/>
      <c r="CB23" s="398"/>
      <c r="CC23" s="399"/>
      <c r="CD23" s="53"/>
      <c r="CE23" s="395"/>
      <c r="CF23" s="395"/>
      <c r="CG23" s="395"/>
      <c r="CH23" s="395"/>
      <c r="CI23" s="395"/>
      <c r="CJ23" s="395"/>
      <c r="CK23" s="395"/>
      <c r="CL23" s="395"/>
      <c r="CM23" s="395"/>
      <c r="CN23" s="395"/>
      <c r="CO23" s="395"/>
      <c r="CP23" s="395"/>
      <c r="CQ23" s="395"/>
      <c r="CR23" s="395"/>
      <c r="CS23" s="396"/>
      <c r="CT23" s="367"/>
      <c r="CU23" s="368"/>
      <c r="CV23" s="368"/>
      <c r="CW23" s="368"/>
      <c r="CX23" s="368"/>
      <c r="CY23" s="368"/>
      <c r="CZ23" s="368"/>
      <c r="DA23" s="369"/>
      <c r="DB23" s="367"/>
      <c r="DC23" s="368"/>
      <c r="DD23" s="368"/>
      <c r="DE23" s="368"/>
      <c r="DF23" s="368"/>
      <c r="DG23" s="368"/>
      <c r="DH23" s="368"/>
      <c r="DI23" s="369"/>
    </row>
    <row r="24" spans="1:113" ht="18.75" customHeight="1" thickBot="1" x14ac:dyDescent="0.2">
      <c r="A24" s="40"/>
      <c r="B24" s="433"/>
      <c r="C24" s="434"/>
      <c r="D24" s="435"/>
      <c r="E24" s="370" t="s">
        <v>104</v>
      </c>
      <c r="F24" s="371"/>
      <c r="G24" s="371"/>
      <c r="H24" s="371"/>
      <c r="I24" s="371"/>
      <c r="J24" s="371"/>
      <c r="K24" s="372"/>
      <c r="L24" s="373">
        <v>1</v>
      </c>
      <c r="M24" s="374"/>
      <c r="N24" s="374"/>
      <c r="O24" s="374"/>
      <c r="P24" s="375"/>
      <c r="Q24" s="373">
        <v>9120</v>
      </c>
      <c r="R24" s="374"/>
      <c r="S24" s="374"/>
      <c r="T24" s="374"/>
      <c r="U24" s="374"/>
      <c r="V24" s="375"/>
      <c r="W24" s="443"/>
      <c r="X24" s="434"/>
      <c r="Y24" s="435"/>
      <c r="Z24" s="370" t="s">
        <v>105</v>
      </c>
      <c r="AA24" s="371"/>
      <c r="AB24" s="371"/>
      <c r="AC24" s="371"/>
      <c r="AD24" s="371"/>
      <c r="AE24" s="371"/>
      <c r="AF24" s="371"/>
      <c r="AG24" s="372"/>
      <c r="AH24" s="373">
        <v>769</v>
      </c>
      <c r="AI24" s="374"/>
      <c r="AJ24" s="374"/>
      <c r="AK24" s="374"/>
      <c r="AL24" s="375"/>
      <c r="AM24" s="373">
        <v>2362368</v>
      </c>
      <c r="AN24" s="374"/>
      <c r="AO24" s="374"/>
      <c r="AP24" s="374"/>
      <c r="AQ24" s="374"/>
      <c r="AR24" s="375"/>
      <c r="AS24" s="373">
        <v>3072</v>
      </c>
      <c r="AT24" s="374"/>
      <c r="AU24" s="374"/>
      <c r="AV24" s="374"/>
      <c r="AW24" s="374"/>
      <c r="AX24" s="376"/>
      <c r="AY24" s="364" t="s">
        <v>106</v>
      </c>
      <c r="AZ24" s="365"/>
      <c r="BA24" s="365"/>
      <c r="BB24" s="365"/>
      <c r="BC24" s="365"/>
      <c r="BD24" s="365"/>
      <c r="BE24" s="365"/>
      <c r="BF24" s="365"/>
      <c r="BG24" s="365"/>
      <c r="BH24" s="365"/>
      <c r="BI24" s="365"/>
      <c r="BJ24" s="365"/>
      <c r="BK24" s="365"/>
      <c r="BL24" s="365"/>
      <c r="BM24" s="366"/>
      <c r="BN24" s="397">
        <v>21788485</v>
      </c>
      <c r="BO24" s="398"/>
      <c r="BP24" s="398"/>
      <c r="BQ24" s="398"/>
      <c r="BR24" s="398"/>
      <c r="BS24" s="398"/>
      <c r="BT24" s="398"/>
      <c r="BU24" s="399"/>
      <c r="BV24" s="397">
        <v>22419922</v>
      </c>
      <c r="BW24" s="398"/>
      <c r="BX24" s="398"/>
      <c r="BY24" s="398"/>
      <c r="BZ24" s="398"/>
      <c r="CA24" s="398"/>
      <c r="CB24" s="398"/>
      <c r="CC24" s="399"/>
      <c r="CD24" s="53"/>
      <c r="CE24" s="395"/>
      <c r="CF24" s="395"/>
      <c r="CG24" s="395"/>
      <c r="CH24" s="395"/>
      <c r="CI24" s="395"/>
      <c r="CJ24" s="395"/>
      <c r="CK24" s="395"/>
      <c r="CL24" s="395"/>
      <c r="CM24" s="395"/>
      <c r="CN24" s="395"/>
      <c r="CO24" s="395"/>
      <c r="CP24" s="395"/>
      <c r="CQ24" s="395"/>
      <c r="CR24" s="395"/>
      <c r="CS24" s="396"/>
      <c r="CT24" s="367"/>
      <c r="CU24" s="368"/>
      <c r="CV24" s="368"/>
      <c r="CW24" s="368"/>
      <c r="CX24" s="368"/>
      <c r="CY24" s="368"/>
      <c r="CZ24" s="368"/>
      <c r="DA24" s="369"/>
      <c r="DB24" s="367"/>
      <c r="DC24" s="368"/>
      <c r="DD24" s="368"/>
      <c r="DE24" s="368"/>
      <c r="DF24" s="368"/>
      <c r="DG24" s="368"/>
      <c r="DH24" s="368"/>
      <c r="DI24" s="369"/>
    </row>
    <row r="25" spans="1:113" ht="18.75" customHeight="1" x14ac:dyDescent="0.15">
      <c r="A25" s="40"/>
      <c r="B25" s="433"/>
      <c r="C25" s="434"/>
      <c r="D25" s="435"/>
      <c r="E25" s="370" t="s">
        <v>107</v>
      </c>
      <c r="F25" s="371"/>
      <c r="G25" s="371"/>
      <c r="H25" s="371"/>
      <c r="I25" s="371"/>
      <c r="J25" s="371"/>
      <c r="K25" s="372"/>
      <c r="L25" s="373">
        <v>1</v>
      </c>
      <c r="M25" s="374"/>
      <c r="N25" s="374"/>
      <c r="O25" s="374"/>
      <c r="P25" s="375"/>
      <c r="Q25" s="373">
        <v>7450</v>
      </c>
      <c r="R25" s="374"/>
      <c r="S25" s="374"/>
      <c r="T25" s="374"/>
      <c r="U25" s="374"/>
      <c r="V25" s="375"/>
      <c r="W25" s="443"/>
      <c r="X25" s="434"/>
      <c r="Y25" s="435"/>
      <c r="Z25" s="370" t="s">
        <v>108</v>
      </c>
      <c r="AA25" s="371"/>
      <c r="AB25" s="371"/>
      <c r="AC25" s="371"/>
      <c r="AD25" s="371"/>
      <c r="AE25" s="371"/>
      <c r="AF25" s="371"/>
      <c r="AG25" s="372"/>
      <c r="AH25" s="373">
        <v>142</v>
      </c>
      <c r="AI25" s="374"/>
      <c r="AJ25" s="374"/>
      <c r="AK25" s="374"/>
      <c r="AL25" s="375"/>
      <c r="AM25" s="373">
        <v>418616</v>
      </c>
      <c r="AN25" s="374"/>
      <c r="AO25" s="374"/>
      <c r="AP25" s="374"/>
      <c r="AQ25" s="374"/>
      <c r="AR25" s="375"/>
      <c r="AS25" s="373">
        <v>2948</v>
      </c>
      <c r="AT25" s="374"/>
      <c r="AU25" s="374"/>
      <c r="AV25" s="374"/>
      <c r="AW25" s="374"/>
      <c r="AX25" s="376"/>
      <c r="AY25" s="389" t="s">
        <v>109</v>
      </c>
      <c r="AZ25" s="390"/>
      <c r="BA25" s="390"/>
      <c r="BB25" s="390"/>
      <c r="BC25" s="390"/>
      <c r="BD25" s="390"/>
      <c r="BE25" s="390"/>
      <c r="BF25" s="390"/>
      <c r="BG25" s="390"/>
      <c r="BH25" s="390"/>
      <c r="BI25" s="390"/>
      <c r="BJ25" s="390"/>
      <c r="BK25" s="390"/>
      <c r="BL25" s="390"/>
      <c r="BM25" s="391"/>
      <c r="BN25" s="392">
        <v>26264725</v>
      </c>
      <c r="BO25" s="393"/>
      <c r="BP25" s="393"/>
      <c r="BQ25" s="393"/>
      <c r="BR25" s="393"/>
      <c r="BS25" s="393"/>
      <c r="BT25" s="393"/>
      <c r="BU25" s="394"/>
      <c r="BV25" s="392">
        <v>16219148</v>
      </c>
      <c r="BW25" s="393"/>
      <c r="BX25" s="393"/>
      <c r="BY25" s="393"/>
      <c r="BZ25" s="393"/>
      <c r="CA25" s="393"/>
      <c r="CB25" s="393"/>
      <c r="CC25" s="394"/>
      <c r="CD25" s="53"/>
      <c r="CE25" s="395"/>
      <c r="CF25" s="395"/>
      <c r="CG25" s="395"/>
      <c r="CH25" s="395"/>
      <c r="CI25" s="395"/>
      <c r="CJ25" s="395"/>
      <c r="CK25" s="395"/>
      <c r="CL25" s="395"/>
      <c r="CM25" s="395"/>
      <c r="CN25" s="395"/>
      <c r="CO25" s="395"/>
      <c r="CP25" s="395"/>
      <c r="CQ25" s="395"/>
      <c r="CR25" s="395"/>
      <c r="CS25" s="396"/>
      <c r="CT25" s="367"/>
      <c r="CU25" s="368"/>
      <c r="CV25" s="368"/>
      <c r="CW25" s="368"/>
      <c r="CX25" s="368"/>
      <c r="CY25" s="368"/>
      <c r="CZ25" s="368"/>
      <c r="DA25" s="369"/>
      <c r="DB25" s="367"/>
      <c r="DC25" s="368"/>
      <c r="DD25" s="368"/>
      <c r="DE25" s="368"/>
      <c r="DF25" s="368"/>
      <c r="DG25" s="368"/>
      <c r="DH25" s="368"/>
      <c r="DI25" s="369"/>
    </row>
    <row r="26" spans="1:113" ht="18.75" customHeight="1" x14ac:dyDescent="0.15">
      <c r="A26" s="40"/>
      <c r="B26" s="433"/>
      <c r="C26" s="434"/>
      <c r="D26" s="435"/>
      <c r="E26" s="370" t="s">
        <v>110</v>
      </c>
      <c r="F26" s="371"/>
      <c r="G26" s="371"/>
      <c r="H26" s="371"/>
      <c r="I26" s="371"/>
      <c r="J26" s="371"/>
      <c r="K26" s="372"/>
      <c r="L26" s="373">
        <v>1</v>
      </c>
      <c r="M26" s="374"/>
      <c r="N26" s="374"/>
      <c r="O26" s="374"/>
      <c r="P26" s="375"/>
      <c r="Q26" s="373">
        <v>6500</v>
      </c>
      <c r="R26" s="374"/>
      <c r="S26" s="374"/>
      <c r="T26" s="374"/>
      <c r="U26" s="374"/>
      <c r="V26" s="375"/>
      <c r="W26" s="443"/>
      <c r="X26" s="434"/>
      <c r="Y26" s="435"/>
      <c r="Z26" s="370" t="s">
        <v>111</v>
      </c>
      <c r="AA26" s="408"/>
      <c r="AB26" s="408"/>
      <c r="AC26" s="408"/>
      <c r="AD26" s="408"/>
      <c r="AE26" s="408"/>
      <c r="AF26" s="408"/>
      <c r="AG26" s="409"/>
      <c r="AH26" s="373">
        <v>77</v>
      </c>
      <c r="AI26" s="374"/>
      <c r="AJ26" s="374"/>
      <c r="AK26" s="374"/>
      <c r="AL26" s="375"/>
      <c r="AM26" s="373">
        <v>270424</v>
      </c>
      <c r="AN26" s="374"/>
      <c r="AO26" s="374"/>
      <c r="AP26" s="374"/>
      <c r="AQ26" s="374"/>
      <c r="AR26" s="375"/>
      <c r="AS26" s="373">
        <v>3512</v>
      </c>
      <c r="AT26" s="374"/>
      <c r="AU26" s="374"/>
      <c r="AV26" s="374"/>
      <c r="AW26" s="374"/>
      <c r="AX26" s="376"/>
      <c r="AY26" s="406" t="s">
        <v>112</v>
      </c>
      <c r="AZ26" s="351"/>
      <c r="BA26" s="351"/>
      <c r="BB26" s="351"/>
      <c r="BC26" s="351"/>
      <c r="BD26" s="351"/>
      <c r="BE26" s="351"/>
      <c r="BF26" s="351"/>
      <c r="BG26" s="351"/>
      <c r="BH26" s="351"/>
      <c r="BI26" s="351"/>
      <c r="BJ26" s="351"/>
      <c r="BK26" s="351"/>
      <c r="BL26" s="351"/>
      <c r="BM26" s="407"/>
      <c r="BN26" s="397">
        <v>50000</v>
      </c>
      <c r="BO26" s="398"/>
      <c r="BP26" s="398"/>
      <c r="BQ26" s="398"/>
      <c r="BR26" s="398"/>
      <c r="BS26" s="398"/>
      <c r="BT26" s="398"/>
      <c r="BU26" s="399"/>
      <c r="BV26" s="397">
        <v>110000</v>
      </c>
      <c r="BW26" s="398"/>
      <c r="BX26" s="398"/>
      <c r="BY26" s="398"/>
      <c r="BZ26" s="398"/>
      <c r="CA26" s="398"/>
      <c r="CB26" s="398"/>
      <c r="CC26" s="399"/>
      <c r="CD26" s="53"/>
      <c r="CE26" s="395"/>
      <c r="CF26" s="395"/>
      <c r="CG26" s="395"/>
      <c r="CH26" s="395"/>
      <c r="CI26" s="395"/>
      <c r="CJ26" s="395"/>
      <c r="CK26" s="395"/>
      <c r="CL26" s="395"/>
      <c r="CM26" s="395"/>
      <c r="CN26" s="395"/>
      <c r="CO26" s="395"/>
      <c r="CP26" s="395"/>
      <c r="CQ26" s="395"/>
      <c r="CR26" s="395"/>
      <c r="CS26" s="396"/>
      <c r="CT26" s="367"/>
      <c r="CU26" s="368"/>
      <c r="CV26" s="368"/>
      <c r="CW26" s="368"/>
      <c r="CX26" s="368"/>
      <c r="CY26" s="368"/>
      <c r="CZ26" s="368"/>
      <c r="DA26" s="369"/>
      <c r="DB26" s="367"/>
      <c r="DC26" s="368"/>
      <c r="DD26" s="368"/>
      <c r="DE26" s="368"/>
      <c r="DF26" s="368"/>
      <c r="DG26" s="368"/>
      <c r="DH26" s="368"/>
      <c r="DI26" s="369"/>
    </row>
    <row r="27" spans="1:113" ht="18.75" customHeight="1" thickBot="1" x14ac:dyDescent="0.2">
      <c r="A27" s="40"/>
      <c r="B27" s="433"/>
      <c r="C27" s="434"/>
      <c r="D27" s="435"/>
      <c r="E27" s="370" t="s">
        <v>113</v>
      </c>
      <c r="F27" s="371"/>
      <c r="G27" s="371"/>
      <c r="H27" s="371"/>
      <c r="I27" s="371"/>
      <c r="J27" s="371"/>
      <c r="K27" s="372"/>
      <c r="L27" s="373">
        <v>1</v>
      </c>
      <c r="M27" s="374"/>
      <c r="N27" s="374"/>
      <c r="O27" s="374"/>
      <c r="P27" s="375"/>
      <c r="Q27" s="373">
        <v>5130</v>
      </c>
      <c r="R27" s="374"/>
      <c r="S27" s="374"/>
      <c r="T27" s="374"/>
      <c r="U27" s="374"/>
      <c r="V27" s="375"/>
      <c r="W27" s="443"/>
      <c r="X27" s="434"/>
      <c r="Y27" s="435"/>
      <c r="Z27" s="370" t="s">
        <v>114</v>
      </c>
      <c r="AA27" s="371"/>
      <c r="AB27" s="371"/>
      <c r="AC27" s="371"/>
      <c r="AD27" s="371"/>
      <c r="AE27" s="371"/>
      <c r="AF27" s="371"/>
      <c r="AG27" s="372"/>
      <c r="AH27" s="373" t="s">
        <v>64</v>
      </c>
      <c r="AI27" s="374"/>
      <c r="AJ27" s="374"/>
      <c r="AK27" s="374"/>
      <c r="AL27" s="375"/>
      <c r="AM27" s="373" t="s">
        <v>64</v>
      </c>
      <c r="AN27" s="374"/>
      <c r="AO27" s="374"/>
      <c r="AP27" s="374"/>
      <c r="AQ27" s="374"/>
      <c r="AR27" s="375"/>
      <c r="AS27" s="373" t="s">
        <v>64</v>
      </c>
      <c r="AT27" s="374"/>
      <c r="AU27" s="374"/>
      <c r="AV27" s="374"/>
      <c r="AW27" s="374"/>
      <c r="AX27" s="376"/>
      <c r="AY27" s="403" t="s">
        <v>115</v>
      </c>
      <c r="AZ27" s="404"/>
      <c r="BA27" s="404"/>
      <c r="BB27" s="404"/>
      <c r="BC27" s="404"/>
      <c r="BD27" s="404"/>
      <c r="BE27" s="404"/>
      <c r="BF27" s="404"/>
      <c r="BG27" s="404"/>
      <c r="BH27" s="404"/>
      <c r="BI27" s="404"/>
      <c r="BJ27" s="404"/>
      <c r="BK27" s="404"/>
      <c r="BL27" s="404"/>
      <c r="BM27" s="405"/>
      <c r="BN27" s="400" t="s">
        <v>64</v>
      </c>
      <c r="BO27" s="401"/>
      <c r="BP27" s="401"/>
      <c r="BQ27" s="401"/>
      <c r="BR27" s="401"/>
      <c r="BS27" s="401"/>
      <c r="BT27" s="401"/>
      <c r="BU27" s="402"/>
      <c r="BV27" s="400" t="s">
        <v>64</v>
      </c>
      <c r="BW27" s="401"/>
      <c r="BX27" s="401"/>
      <c r="BY27" s="401"/>
      <c r="BZ27" s="401"/>
      <c r="CA27" s="401"/>
      <c r="CB27" s="401"/>
      <c r="CC27" s="402"/>
      <c r="CD27" s="55"/>
      <c r="CE27" s="395"/>
      <c r="CF27" s="395"/>
      <c r="CG27" s="395"/>
      <c r="CH27" s="395"/>
      <c r="CI27" s="395"/>
      <c r="CJ27" s="395"/>
      <c r="CK27" s="395"/>
      <c r="CL27" s="395"/>
      <c r="CM27" s="395"/>
      <c r="CN27" s="395"/>
      <c r="CO27" s="395"/>
      <c r="CP27" s="395"/>
      <c r="CQ27" s="395"/>
      <c r="CR27" s="395"/>
      <c r="CS27" s="396"/>
      <c r="CT27" s="367"/>
      <c r="CU27" s="368"/>
      <c r="CV27" s="368"/>
      <c r="CW27" s="368"/>
      <c r="CX27" s="368"/>
      <c r="CY27" s="368"/>
      <c r="CZ27" s="368"/>
      <c r="DA27" s="369"/>
      <c r="DB27" s="367"/>
      <c r="DC27" s="368"/>
      <c r="DD27" s="368"/>
      <c r="DE27" s="368"/>
      <c r="DF27" s="368"/>
      <c r="DG27" s="368"/>
      <c r="DH27" s="368"/>
      <c r="DI27" s="369"/>
    </row>
    <row r="28" spans="1:113" ht="18.75" customHeight="1" x14ac:dyDescent="0.15">
      <c r="A28" s="40"/>
      <c r="B28" s="433"/>
      <c r="C28" s="434"/>
      <c r="D28" s="435"/>
      <c r="E28" s="370" t="s">
        <v>116</v>
      </c>
      <c r="F28" s="371"/>
      <c r="G28" s="371"/>
      <c r="H28" s="371"/>
      <c r="I28" s="371"/>
      <c r="J28" s="371"/>
      <c r="K28" s="372"/>
      <c r="L28" s="373">
        <v>1</v>
      </c>
      <c r="M28" s="374"/>
      <c r="N28" s="374"/>
      <c r="O28" s="374"/>
      <c r="P28" s="375"/>
      <c r="Q28" s="373">
        <v>4410</v>
      </c>
      <c r="R28" s="374"/>
      <c r="S28" s="374"/>
      <c r="T28" s="374"/>
      <c r="U28" s="374"/>
      <c r="V28" s="375"/>
      <c r="W28" s="443"/>
      <c r="X28" s="434"/>
      <c r="Y28" s="435"/>
      <c r="Z28" s="370" t="s">
        <v>117</v>
      </c>
      <c r="AA28" s="371"/>
      <c r="AB28" s="371"/>
      <c r="AC28" s="371"/>
      <c r="AD28" s="371"/>
      <c r="AE28" s="371"/>
      <c r="AF28" s="371"/>
      <c r="AG28" s="372"/>
      <c r="AH28" s="373" t="s">
        <v>64</v>
      </c>
      <c r="AI28" s="374"/>
      <c r="AJ28" s="374"/>
      <c r="AK28" s="374"/>
      <c r="AL28" s="375"/>
      <c r="AM28" s="373" t="s">
        <v>64</v>
      </c>
      <c r="AN28" s="374"/>
      <c r="AO28" s="374"/>
      <c r="AP28" s="374"/>
      <c r="AQ28" s="374"/>
      <c r="AR28" s="375"/>
      <c r="AS28" s="373" t="s">
        <v>64</v>
      </c>
      <c r="AT28" s="374"/>
      <c r="AU28" s="374"/>
      <c r="AV28" s="374"/>
      <c r="AW28" s="374"/>
      <c r="AX28" s="376"/>
      <c r="AY28" s="380" t="s">
        <v>118</v>
      </c>
      <c r="AZ28" s="381"/>
      <c r="BA28" s="381"/>
      <c r="BB28" s="382"/>
      <c r="BC28" s="389" t="s">
        <v>119</v>
      </c>
      <c r="BD28" s="390"/>
      <c r="BE28" s="390"/>
      <c r="BF28" s="390"/>
      <c r="BG28" s="390"/>
      <c r="BH28" s="390"/>
      <c r="BI28" s="390"/>
      <c r="BJ28" s="390"/>
      <c r="BK28" s="390"/>
      <c r="BL28" s="390"/>
      <c r="BM28" s="391"/>
      <c r="BN28" s="392">
        <v>3172977</v>
      </c>
      <c r="BO28" s="393"/>
      <c r="BP28" s="393"/>
      <c r="BQ28" s="393"/>
      <c r="BR28" s="393"/>
      <c r="BS28" s="393"/>
      <c r="BT28" s="393"/>
      <c r="BU28" s="394"/>
      <c r="BV28" s="392">
        <v>2780415</v>
      </c>
      <c r="BW28" s="393"/>
      <c r="BX28" s="393"/>
      <c r="BY28" s="393"/>
      <c r="BZ28" s="393"/>
      <c r="CA28" s="393"/>
      <c r="CB28" s="393"/>
      <c r="CC28" s="394"/>
      <c r="CD28" s="53"/>
      <c r="CE28" s="395"/>
      <c r="CF28" s="395"/>
      <c r="CG28" s="395"/>
      <c r="CH28" s="395"/>
      <c r="CI28" s="395"/>
      <c r="CJ28" s="395"/>
      <c r="CK28" s="395"/>
      <c r="CL28" s="395"/>
      <c r="CM28" s="395"/>
      <c r="CN28" s="395"/>
      <c r="CO28" s="395"/>
      <c r="CP28" s="395"/>
      <c r="CQ28" s="395"/>
      <c r="CR28" s="395"/>
      <c r="CS28" s="396"/>
      <c r="CT28" s="367"/>
      <c r="CU28" s="368"/>
      <c r="CV28" s="368"/>
      <c r="CW28" s="368"/>
      <c r="CX28" s="368"/>
      <c r="CY28" s="368"/>
      <c r="CZ28" s="368"/>
      <c r="DA28" s="369"/>
      <c r="DB28" s="367"/>
      <c r="DC28" s="368"/>
      <c r="DD28" s="368"/>
      <c r="DE28" s="368"/>
      <c r="DF28" s="368"/>
      <c r="DG28" s="368"/>
      <c r="DH28" s="368"/>
      <c r="DI28" s="369"/>
    </row>
    <row r="29" spans="1:113" ht="18.75" customHeight="1" x14ac:dyDescent="0.15">
      <c r="A29" s="40"/>
      <c r="B29" s="433"/>
      <c r="C29" s="434"/>
      <c r="D29" s="435"/>
      <c r="E29" s="370" t="s">
        <v>120</v>
      </c>
      <c r="F29" s="371"/>
      <c r="G29" s="371"/>
      <c r="H29" s="371"/>
      <c r="I29" s="371"/>
      <c r="J29" s="371"/>
      <c r="K29" s="372"/>
      <c r="L29" s="373">
        <v>23</v>
      </c>
      <c r="M29" s="374"/>
      <c r="N29" s="374"/>
      <c r="O29" s="374"/>
      <c r="P29" s="375"/>
      <c r="Q29" s="373">
        <v>4160</v>
      </c>
      <c r="R29" s="374"/>
      <c r="S29" s="374"/>
      <c r="T29" s="374"/>
      <c r="U29" s="374"/>
      <c r="V29" s="375"/>
      <c r="W29" s="444"/>
      <c r="X29" s="445"/>
      <c r="Y29" s="446"/>
      <c r="Z29" s="370" t="s">
        <v>121</v>
      </c>
      <c r="AA29" s="371"/>
      <c r="AB29" s="371"/>
      <c r="AC29" s="371"/>
      <c r="AD29" s="371"/>
      <c r="AE29" s="371"/>
      <c r="AF29" s="371"/>
      <c r="AG29" s="372"/>
      <c r="AH29" s="373">
        <v>769</v>
      </c>
      <c r="AI29" s="374"/>
      <c r="AJ29" s="374"/>
      <c r="AK29" s="374"/>
      <c r="AL29" s="375"/>
      <c r="AM29" s="373">
        <v>2362368</v>
      </c>
      <c r="AN29" s="374"/>
      <c r="AO29" s="374"/>
      <c r="AP29" s="374"/>
      <c r="AQ29" s="374"/>
      <c r="AR29" s="375"/>
      <c r="AS29" s="373">
        <v>3072</v>
      </c>
      <c r="AT29" s="374"/>
      <c r="AU29" s="374"/>
      <c r="AV29" s="374"/>
      <c r="AW29" s="374"/>
      <c r="AX29" s="376"/>
      <c r="AY29" s="383"/>
      <c r="AZ29" s="384"/>
      <c r="BA29" s="384"/>
      <c r="BB29" s="385"/>
      <c r="BC29" s="377" t="s">
        <v>122</v>
      </c>
      <c r="BD29" s="378"/>
      <c r="BE29" s="378"/>
      <c r="BF29" s="378"/>
      <c r="BG29" s="378"/>
      <c r="BH29" s="378"/>
      <c r="BI29" s="378"/>
      <c r="BJ29" s="378"/>
      <c r="BK29" s="378"/>
      <c r="BL29" s="378"/>
      <c r="BM29" s="379"/>
      <c r="BN29" s="397">
        <v>2749683</v>
      </c>
      <c r="BO29" s="398"/>
      <c r="BP29" s="398"/>
      <c r="BQ29" s="398"/>
      <c r="BR29" s="398"/>
      <c r="BS29" s="398"/>
      <c r="BT29" s="398"/>
      <c r="BU29" s="399"/>
      <c r="BV29" s="397">
        <v>1810704</v>
      </c>
      <c r="BW29" s="398"/>
      <c r="BX29" s="398"/>
      <c r="BY29" s="398"/>
      <c r="BZ29" s="398"/>
      <c r="CA29" s="398"/>
      <c r="CB29" s="398"/>
      <c r="CC29" s="399"/>
      <c r="CD29" s="55"/>
      <c r="CE29" s="395"/>
      <c r="CF29" s="395"/>
      <c r="CG29" s="395"/>
      <c r="CH29" s="395"/>
      <c r="CI29" s="395"/>
      <c r="CJ29" s="395"/>
      <c r="CK29" s="395"/>
      <c r="CL29" s="395"/>
      <c r="CM29" s="395"/>
      <c r="CN29" s="395"/>
      <c r="CO29" s="395"/>
      <c r="CP29" s="395"/>
      <c r="CQ29" s="395"/>
      <c r="CR29" s="395"/>
      <c r="CS29" s="396"/>
      <c r="CT29" s="367"/>
      <c r="CU29" s="368"/>
      <c r="CV29" s="368"/>
      <c r="CW29" s="368"/>
      <c r="CX29" s="368"/>
      <c r="CY29" s="368"/>
      <c r="CZ29" s="368"/>
      <c r="DA29" s="369"/>
      <c r="DB29" s="367"/>
      <c r="DC29" s="368"/>
      <c r="DD29" s="368"/>
      <c r="DE29" s="368"/>
      <c r="DF29" s="368"/>
      <c r="DG29" s="368"/>
      <c r="DH29" s="368"/>
      <c r="DI29" s="369"/>
    </row>
    <row r="30" spans="1:113" ht="18.75" customHeight="1" thickBot="1" x14ac:dyDescent="0.2">
      <c r="A30" s="40"/>
      <c r="B30" s="436"/>
      <c r="C30" s="437"/>
      <c r="D30" s="438"/>
      <c r="E30" s="352"/>
      <c r="F30" s="353"/>
      <c r="G30" s="353"/>
      <c r="H30" s="353"/>
      <c r="I30" s="353"/>
      <c r="J30" s="353"/>
      <c r="K30" s="354"/>
      <c r="L30" s="355"/>
      <c r="M30" s="356"/>
      <c r="N30" s="356"/>
      <c r="O30" s="356"/>
      <c r="P30" s="357"/>
      <c r="Q30" s="355"/>
      <c r="R30" s="356"/>
      <c r="S30" s="356"/>
      <c r="T30" s="356"/>
      <c r="U30" s="356"/>
      <c r="V30" s="357"/>
      <c r="W30" s="358" t="s">
        <v>123</v>
      </c>
      <c r="X30" s="359"/>
      <c r="Y30" s="359"/>
      <c r="Z30" s="359"/>
      <c r="AA30" s="359"/>
      <c r="AB30" s="359"/>
      <c r="AC30" s="359"/>
      <c r="AD30" s="359"/>
      <c r="AE30" s="359"/>
      <c r="AF30" s="359"/>
      <c r="AG30" s="360"/>
      <c r="AH30" s="361">
        <v>99.6</v>
      </c>
      <c r="AI30" s="362"/>
      <c r="AJ30" s="362"/>
      <c r="AK30" s="362"/>
      <c r="AL30" s="362"/>
      <c r="AM30" s="362"/>
      <c r="AN30" s="362"/>
      <c r="AO30" s="362"/>
      <c r="AP30" s="362"/>
      <c r="AQ30" s="362"/>
      <c r="AR30" s="362"/>
      <c r="AS30" s="362"/>
      <c r="AT30" s="362"/>
      <c r="AU30" s="362"/>
      <c r="AV30" s="362"/>
      <c r="AW30" s="362"/>
      <c r="AX30" s="363"/>
      <c r="AY30" s="386"/>
      <c r="AZ30" s="387"/>
      <c r="BA30" s="387"/>
      <c r="BB30" s="388"/>
      <c r="BC30" s="364" t="s">
        <v>124</v>
      </c>
      <c r="BD30" s="365"/>
      <c r="BE30" s="365"/>
      <c r="BF30" s="365"/>
      <c r="BG30" s="365"/>
      <c r="BH30" s="365"/>
      <c r="BI30" s="365"/>
      <c r="BJ30" s="365"/>
      <c r="BK30" s="365"/>
      <c r="BL30" s="365"/>
      <c r="BM30" s="366"/>
      <c r="BN30" s="400">
        <v>4556389</v>
      </c>
      <c r="BO30" s="401"/>
      <c r="BP30" s="401"/>
      <c r="BQ30" s="401"/>
      <c r="BR30" s="401"/>
      <c r="BS30" s="401"/>
      <c r="BT30" s="401"/>
      <c r="BU30" s="402"/>
      <c r="BV30" s="400">
        <v>4307891</v>
      </c>
      <c r="BW30" s="401"/>
      <c r="BX30" s="401"/>
      <c r="BY30" s="401"/>
      <c r="BZ30" s="401"/>
      <c r="CA30" s="401"/>
      <c r="CB30" s="401"/>
      <c r="CC30" s="40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50" t="s">
        <v>125</v>
      </c>
      <c r="D32" s="350"/>
      <c r="E32" s="350"/>
      <c r="F32" s="350"/>
      <c r="G32" s="350"/>
      <c r="H32" s="350"/>
      <c r="I32" s="350"/>
      <c r="J32" s="350"/>
      <c r="K32" s="350"/>
      <c r="L32" s="350"/>
      <c r="M32" s="350"/>
      <c r="N32" s="350"/>
      <c r="O32" s="350"/>
      <c r="P32" s="350"/>
      <c r="Q32" s="350"/>
      <c r="R32" s="350"/>
      <c r="S32" s="350"/>
      <c r="U32" s="351" t="s">
        <v>126</v>
      </c>
      <c r="V32" s="351"/>
      <c r="W32" s="351"/>
      <c r="X32" s="351"/>
      <c r="Y32" s="351"/>
      <c r="Z32" s="351"/>
      <c r="AA32" s="351"/>
      <c r="AB32" s="351"/>
      <c r="AC32" s="351"/>
      <c r="AD32" s="351"/>
      <c r="AE32" s="351"/>
      <c r="AF32" s="351"/>
      <c r="AG32" s="351"/>
      <c r="AH32" s="351"/>
      <c r="AI32" s="351"/>
      <c r="AJ32" s="351"/>
      <c r="AK32" s="351"/>
      <c r="AM32" s="351" t="s">
        <v>127</v>
      </c>
      <c r="AN32" s="351"/>
      <c r="AO32" s="351"/>
      <c r="AP32" s="351"/>
      <c r="AQ32" s="351"/>
      <c r="AR32" s="351"/>
      <c r="AS32" s="351"/>
      <c r="AT32" s="351"/>
      <c r="AU32" s="351"/>
      <c r="AV32" s="351"/>
      <c r="AW32" s="351"/>
      <c r="AX32" s="351"/>
      <c r="AY32" s="351"/>
      <c r="AZ32" s="351"/>
      <c r="BA32" s="351"/>
      <c r="BB32" s="351"/>
      <c r="BC32" s="351"/>
      <c r="BE32" s="351" t="s">
        <v>128</v>
      </c>
      <c r="BF32" s="351"/>
      <c r="BG32" s="351"/>
      <c r="BH32" s="351"/>
      <c r="BI32" s="351"/>
      <c r="BJ32" s="351"/>
      <c r="BK32" s="351"/>
      <c r="BL32" s="351"/>
      <c r="BM32" s="351"/>
      <c r="BN32" s="351"/>
      <c r="BO32" s="351"/>
      <c r="BP32" s="351"/>
      <c r="BQ32" s="351"/>
      <c r="BR32" s="351"/>
      <c r="BS32" s="351"/>
      <c r="BT32" s="351"/>
      <c r="BU32" s="351"/>
      <c r="BW32" s="351" t="s">
        <v>129</v>
      </c>
      <c r="BX32" s="351"/>
      <c r="BY32" s="351"/>
      <c r="BZ32" s="351"/>
      <c r="CA32" s="351"/>
      <c r="CB32" s="351"/>
      <c r="CC32" s="351"/>
      <c r="CD32" s="351"/>
      <c r="CE32" s="351"/>
      <c r="CF32" s="351"/>
      <c r="CG32" s="351"/>
      <c r="CH32" s="351"/>
      <c r="CI32" s="351"/>
      <c r="CJ32" s="351"/>
      <c r="CK32" s="351"/>
      <c r="CL32" s="351"/>
      <c r="CM32" s="351"/>
      <c r="CO32" s="351" t="s">
        <v>130</v>
      </c>
      <c r="CP32" s="351"/>
      <c r="CQ32" s="351"/>
      <c r="CR32" s="351"/>
      <c r="CS32" s="351"/>
      <c r="CT32" s="351"/>
      <c r="CU32" s="351"/>
      <c r="CV32" s="351"/>
      <c r="CW32" s="351"/>
      <c r="CX32" s="351"/>
      <c r="CY32" s="351"/>
      <c r="CZ32" s="351"/>
      <c r="DA32" s="351"/>
      <c r="DB32" s="351"/>
      <c r="DC32" s="351"/>
      <c r="DD32" s="351"/>
      <c r="DE32" s="351"/>
      <c r="DI32" s="63"/>
    </row>
    <row r="33" spans="1:113" ht="13.5" customHeight="1" x14ac:dyDescent="0.15">
      <c r="A33" s="40"/>
      <c r="B33" s="64"/>
      <c r="C33" s="349" t="s">
        <v>131</v>
      </c>
      <c r="D33" s="349"/>
      <c r="E33" s="348" t="s">
        <v>132</v>
      </c>
      <c r="F33" s="348"/>
      <c r="G33" s="348"/>
      <c r="H33" s="348"/>
      <c r="I33" s="348"/>
      <c r="J33" s="348"/>
      <c r="K33" s="348"/>
      <c r="L33" s="348"/>
      <c r="M33" s="348"/>
      <c r="N33" s="348"/>
      <c r="O33" s="348"/>
      <c r="P33" s="348"/>
      <c r="Q33" s="348"/>
      <c r="R33" s="348"/>
      <c r="S33" s="348"/>
      <c r="T33" s="65"/>
      <c r="U33" s="349" t="s">
        <v>131</v>
      </c>
      <c r="V33" s="349"/>
      <c r="W33" s="348" t="s">
        <v>132</v>
      </c>
      <c r="X33" s="348"/>
      <c r="Y33" s="348"/>
      <c r="Z33" s="348"/>
      <c r="AA33" s="348"/>
      <c r="AB33" s="348"/>
      <c r="AC33" s="348"/>
      <c r="AD33" s="348"/>
      <c r="AE33" s="348"/>
      <c r="AF33" s="348"/>
      <c r="AG33" s="348"/>
      <c r="AH33" s="348"/>
      <c r="AI33" s="348"/>
      <c r="AJ33" s="348"/>
      <c r="AK33" s="348"/>
      <c r="AL33" s="65"/>
      <c r="AM33" s="349" t="s">
        <v>131</v>
      </c>
      <c r="AN33" s="349"/>
      <c r="AO33" s="348" t="s">
        <v>132</v>
      </c>
      <c r="AP33" s="348"/>
      <c r="AQ33" s="348"/>
      <c r="AR33" s="348"/>
      <c r="AS33" s="348"/>
      <c r="AT33" s="348"/>
      <c r="AU33" s="348"/>
      <c r="AV33" s="348"/>
      <c r="AW33" s="348"/>
      <c r="AX33" s="348"/>
      <c r="AY33" s="348"/>
      <c r="AZ33" s="348"/>
      <c r="BA33" s="348"/>
      <c r="BB33" s="348"/>
      <c r="BC33" s="348"/>
      <c r="BD33" s="66"/>
      <c r="BE33" s="348" t="s">
        <v>133</v>
      </c>
      <c r="BF33" s="348"/>
      <c r="BG33" s="348" t="s">
        <v>134</v>
      </c>
      <c r="BH33" s="348"/>
      <c r="BI33" s="348"/>
      <c r="BJ33" s="348"/>
      <c r="BK33" s="348"/>
      <c r="BL33" s="348"/>
      <c r="BM33" s="348"/>
      <c r="BN33" s="348"/>
      <c r="BO33" s="348"/>
      <c r="BP33" s="348"/>
      <c r="BQ33" s="348"/>
      <c r="BR33" s="348"/>
      <c r="BS33" s="348"/>
      <c r="BT33" s="348"/>
      <c r="BU33" s="348"/>
      <c r="BV33" s="66"/>
      <c r="BW33" s="349" t="s">
        <v>133</v>
      </c>
      <c r="BX33" s="349"/>
      <c r="BY33" s="348" t="s">
        <v>135</v>
      </c>
      <c r="BZ33" s="348"/>
      <c r="CA33" s="348"/>
      <c r="CB33" s="348"/>
      <c r="CC33" s="348"/>
      <c r="CD33" s="348"/>
      <c r="CE33" s="348"/>
      <c r="CF33" s="348"/>
      <c r="CG33" s="348"/>
      <c r="CH33" s="348"/>
      <c r="CI33" s="348"/>
      <c r="CJ33" s="348"/>
      <c r="CK33" s="348"/>
      <c r="CL33" s="348"/>
      <c r="CM33" s="348"/>
      <c r="CN33" s="65"/>
      <c r="CO33" s="349" t="s">
        <v>131</v>
      </c>
      <c r="CP33" s="349"/>
      <c r="CQ33" s="348" t="s">
        <v>136</v>
      </c>
      <c r="CR33" s="348"/>
      <c r="CS33" s="348"/>
      <c r="CT33" s="348"/>
      <c r="CU33" s="348"/>
      <c r="CV33" s="348"/>
      <c r="CW33" s="348"/>
      <c r="CX33" s="348"/>
      <c r="CY33" s="348"/>
      <c r="CZ33" s="348"/>
      <c r="DA33" s="348"/>
      <c r="DB33" s="348"/>
      <c r="DC33" s="348"/>
      <c r="DD33" s="348"/>
      <c r="DE33" s="348"/>
      <c r="DF33" s="65"/>
      <c r="DG33" s="347" t="s">
        <v>137</v>
      </c>
      <c r="DH33" s="347"/>
      <c r="DI33" s="67"/>
    </row>
    <row r="34" spans="1:113" ht="32.25" customHeight="1" x14ac:dyDescent="0.15">
      <c r="A34" s="40"/>
      <c r="B34" s="64"/>
      <c r="C34" s="345">
        <f>IF(E34="","",1)</f>
        <v>1</v>
      </c>
      <c r="D34" s="345"/>
      <c r="E34" s="346" t="str">
        <f>IF('各会計、関係団体の財政状況及び健全化判断比率'!B7="","",'各会計、関係団体の財政状況及び健全化判断比率'!B7)</f>
        <v>一般会計</v>
      </c>
      <c r="F34" s="346"/>
      <c r="G34" s="346"/>
      <c r="H34" s="346"/>
      <c r="I34" s="346"/>
      <c r="J34" s="346"/>
      <c r="K34" s="346"/>
      <c r="L34" s="346"/>
      <c r="M34" s="346"/>
      <c r="N34" s="346"/>
      <c r="O34" s="346"/>
      <c r="P34" s="346"/>
      <c r="Q34" s="346"/>
      <c r="R34" s="346"/>
      <c r="S34" s="346"/>
      <c r="T34" s="40"/>
      <c r="U34" s="345">
        <f>IF(W34="","",MAX(C34:D43)+1)</f>
        <v>2</v>
      </c>
      <c r="V34" s="345"/>
      <c r="W34" s="346" t="str">
        <f>IF('各会計、関係団体の財政状況及び健全化判断比率'!B28="","",'各会計、関係団体の財政状況及び健全化判断比率'!B28)</f>
        <v>競輪事業特別会計</v>
      </c>
      <c r="X34" s="346"/>
      <c r="Y34" s="346"/>
      <c r="Z34" s="346"/>
      <c r="AA34" s="346"/>
      <c r="AB34" s="346"/>
      <c r="AC34" s="346"/>
      <c r="AD34" s="346"/>
      <c r="AE34" s="346"/>
      <c r="AF34" s="346"/>
      <c r="AG34" s="346"/>
      <c r="AH34" s="346"/>
      <c r="AI34" s="346"/>
      <c r="AJ34" s="346"/>
      <c r="AK34" s="346"/>
      <c r="AL34" s="40"/>
      <c r="AM34" s="345">
        <f>IF(AO34="","",MAX(C34:D43,U34:V43)+1)</f>
        <v>8</v>
      </c>
      <c r="AN34" s="345"/>
      <c r="AO34" s="346" t="str">
        <f>IF('各会計、関係団体の財政状況及び健全化判断比率'!B34="","",'各会計、関係団体の財政状況及び健全化判断比率'!B34)</f>
        <v>水道事業会計</v>
      </c>
      <c r="AP34" s="346"/>
      <c r="AQ34" s="346"/>
      <c r="AR34" s="346"/>
      <c r="AS34" s="346"/>
      <c r="AT34" s="346"/>
      <c r="AU34" s="346"/>
      <c r="AV34" s="346"/>
      <c r="AW34" s="346"/>
      <c r="AX34" s="346"/>
      <c r="AY34" s="346"/>
      <c r="AZ34" s="346"/>
      <c r="BA34" s="346"/>
      <c r="BB34" s="346"/>
      <c r="BC34" s="346"/>
      <c r="BD34" s="40"/>
      <c r="BE34" s="345">
        <f>IF(BG34="","",MAX(C34:D43,U34:V43,AM34:AN43)+1)</f>
        <v>11</v>
      </c>
      <c r="BF34" s="345"/>
      <c r="BG34" s="346" t="str">
        <f>IF('各会計、関係団体の財政状況及び健全化判断比率'!B37="","",'各会計、関係団体の財政状況及び健全化判断比率'!B37)</f>
        <v>青果市場事業特別会計</v>
      </c>
      <c r="BH34" s="346"/>
      <c r="BI34" s="346"/>
      <c r="BJ34" s="346"/>
      <c r="BK34" s="346"/>
      <c r="BL34" s="346"/>
      <c r="BM34" s="346"/>
      <c r="BN34" s="346"/>
      <c r="BO34" s="346"/>
      <c r="BP34" s="346"/>
      <c r="BQ34" s="346"/>
      <c r="BR34" s="346"/>
      <c r="BS34" s="346"/>
      <c r="BT34" s="346"/>
      <c r="BU34" s="346"/>
      <c r="BV34" s="40"/>
      <c r="BW34" s="345">
        <f>IF(BY34="","",MAX(C34:D43,U34:V43,AM34:AN43,BE34:BF43)+1)</f>
        <v>13</v>
      </c>
      <c r="BX34" s="345"/>
      <c r="BY34" s="346" t="str">
        <f>IF('各会計、関係団体の財政状況及び健全化判断比率'!B68="","",'各会計、関係団体の財政状況及び健全化判断比率'!B68)</f>
        <v>山口県市町総合事務組合（一般会計）</v>
      </c>
      <c r="BZ34" s="346"/>
      <c r="CA34" s="346"/>
      <c r="CB34" s="346"/>
      <c r="CC34" s="346"/>
      <c r="CD34" s="346"/>
      <c r="CE34" s="346"/>
      <c r="CF34" s="346"/>
      <c r="CG34" s="346"/>
      <c r="CH34" s="346"/>
      <c r="CI34" s="346"/>
      <c r="CJ34" s="346"/>
      <c r="CK34" s="346"/>
      <c r="CL34" s="346"/>
      <c r="CM34" s="346"/>
      <c r="CN34" s="40"/>
      <c r="CO34" s="345">
        <f>IF(CQ34="","",MAX(C34:D43,U34:V43,AM34:AN43,BE34:BF43,BW34:BX43)+1)</f>
        <v>18</v>
      </c>
      <c r="CP34" s="345"/>
      <c r="CQ34" s="346" t="str">
        <f>IF('各会計、関係団体の財政状況及び健全化判断比率'!BS7="","",'各会計、関係団体の財政状況及び健全化判断比率'!BS7)</f>
        <v>防府市農業公社</v>
      </c>
      <c r="CR34" s="346"/>
      <c r="CS34" s="346"/>
      <c r="CT34" s="346"/>
      <c r="CU34" s="346"/>
      <c r="CV34" s="346"/>
      <c r="CW34" s="346"/>
      <c r="CX34" s="346"/>
      <c r="CY34" s="346"/>
      <c r="CZ34" s="346"/>
      <c r="DA34" s="346"/>
      <c r="DB34" s="346"/>
      <c r="DC34" s="346"/>
      <c r="DD34" s="346"/>
      <c r="DE34" s="346"/>
      <c r="DG34" s="343" t="str">
        <f>IF('各会計、関係団体の財政状況及び健全化判断比率'!BR7="","",'各会計、関係団体の財政状況及び健全化判断比率'!BR7)</f>
        <v/>
      </c>
      <c r="DH34" s="343"/>
      <c r="DI34" s="67"/>
    </row>
    <row r="35" spans="1:113" ht="32.25" customHeight="1" x14ac:dyDescent="0.15">
      <c r="A35" s="40"/>
      <c r="B35" s="64"/>
      <c r="C35" s="345" t="str">
        <f>IF(E35="","",C34+1)</f>
        <v/>
      </c>
      <c r="D35" s="345"/>
      <c r="E35" s="346" t="str">
        <f>IF('各会計、関係団体の財政状況及び健全化判断比率'!B8="","",'各会計、関係団体の財政状況及び健全化判断比率'!B8)</f>
        <v/>
      </c>
      <c r="F35" s="346"/>
      <c r="G35" s="346"/>
      <c r="H35" s="346"/>
      <c r="I35" s="346"/>
      <c r="J35" s="346"/>
      <c r="K35" s="346"/>
      <c r="L35" s="346"/>
      <c r="M35" s="346"/>
      <c r="N35" s="346"/>
      <c r="O35" s="346"/>
      <c r="P35" s="346"/>
      <c r="Q35" s="346"/>
      <c r="R35" s="346"/>
      <c r="S35" s="346"/>
      <c r="T35" s="40"/>
      <c r="U35" s="345">
        <f>IF(W35="","",U34+1)</f>
        <v>3</v>
      </c>
      <c r="V35" s="345"/>
      <c r="W35" s="346" t="str">
        <f>IF('各会計、関係団体の財政状況及び健全化判断比率'!B29="","",'各会計、関係団体の財政状況及び健全化判断比率'!B29)</f>
        <v>国民健康保険事業特別会計</v>
      </c>
      <c r="X35" s="346"/>
      <c r="Y35" s="346"/>
      <c r="Z35" s="346"/>
      <c r="AA35" s="346"/>
      <c r="AB35" s="346"/>
      <c r="AC35" s="346"/>
      <c r="AD35" s="346"/>
      <c r="AE35" s="346"/>
      <c r="AF35" s="346"/>
      <c r="AG35" s="346"/>
      <c r="AH35" s="346"/>
      <c r="AI35" s="346"/>
      <c r="AJ35" s="346"/>
      <c r="AK35" s="346"/>
      <c r="AL35" s="40"/>
      <c r="AM35" s="345">
        <f t="shared" ref="AM35:AM43" si="0">IF(AO35="","",AM34+1)</f>
        <v>9</v>
      </c>
      <c r="AN35" s="345"/>
      <c r="AO35" s="346" t="str">
        <f>IF('各会計、関係団体の財政状況及び健全化判断比率'!B35="","",'各会計、関係団体の財政状況及び健全化判断比率'!B35)</f>
        <v>工業用水道事業会計</v>
      </c>
      <c r="AP35" s="346"/>
      <c r="AQ35" s="346"/>
      <c r="AR35" s="346"/>
      <c r="AS35" s="346"/>
      <c r="AT35" s="346"/>
      <c r="AU35" s="346"/>
      <c r="AV35" s="346"/>
      <c r="AW35" s="346"/>
      <c r="AX35" s="346"/>
      <c r="AY35" s="346"/>
      <c r="AZ35" s="346"/>
      <c r="BA35" s="346"/>
      <c r="BB35" s="346"/>
      <c r="BC35" s="346"/>
      <c r="BD35" s="40"/>
      <c r="BE35" s="345">
        <f t="shared" ref="BE35:BE43" si="1">IF(BG35="","",BE34+1)</f>
        <v>12</v>
      </c>
      <c r="BF35" s="345"/>
      <c r="BG35" s="346" t="str">
        <f>IF('各会計、関係団体の財政状況及び健全化判断比率'!B38="","",'各会計、関係団体の財政状況及び健全化判断比率'!B38)</f>
        <v>と場事業特別会計</v>
      </c>
      <c r="BH35" s="346"/>
      <c r="BI35" s="346"/>
      <c r="BJ35" s="346"/>
      <c r="BK35" s="346"/>
      <c r="BL35" s="346"/>
      <c r="BM35" s="346"/>
      <c r="BN35" s="346"/>
      <c r="BO35" s="346"/>
      <c r="BP35" s="346"/>
      <c r="BQ35" s="346"/>
      <c r="BR35" s="346"/>
      <c r="BS35" s="346"/>
      <c r="BT35" s="346"/>
      <c r="BU35" s="346"/>
      <c r="BV35" s="40"/>
      <c r="BW35" s="345">
        <f t="shared" ref="BW35:BW43" si="2">IF(BY35="","",BW34+1)</f>
        <v>14</v>
      </c>
      <c r="BX35" s="345"/>
      <c r="BY35" s="346" t="str">
        <f>IF('各会計、関係団体の財政状況及び健全化判断比率'!B69="","",'各会計、関係団体の財政状況及び健全化判断比率'!B69)</f>
        <v>山口県市町総合事務組合（非常勤職員公務災害補償特別会計）</v>
      </c>
      <c r="BZ35" s="346"/>
      <c r="CA35" s="346"/>
      <c r="CB35" s="346"/>
      <c r="CC35" s="346"/>
      <c r="CD35" s="346"/>
      <c r="CE35" s="346"/>
      <c r="CF35" s="346"/>
      <c r="CG35" s="346"/>
      <c r="CH35" s="346"/>
      <c r="CI35" s="346"/>
      <c r="CJ35" s="346"/>
      <c r="CK35" s="346"/>
      <c r="CL35" s="346"/>
      <c r="CM35" s="346"/>
      <c r="CN35" s="40"/>
      <c r="CO35" s="345">
        <f t="shared" ref="CO35:CO43" si="3">IF(CQ35="","",CO34+1)</f>
        <v>19</v>
      </c>
      <c r="CP35" s="345"/>
      <c r="CQ35" s="346" t="str">
        <f>IF('各会計、関係団体の財政状況及び健全化判断比率'!BS8="","",'各会計、関係団体の財政状況及び健全化判断比率'!BS8)</f>
        <v>防府水道センター</v>
      </c>
      <c r="CR35" s="346"/>
      <c r="CS35" s="346"/>
      <c r="CT35" s="346"/>
      <c r="CU35" s="346"/>
      <c r="CV35" s="346"/>
      <c r="CW35" s="346"/>
      <c r="CX35" s="346"/>
      <c r="CY35" s="346"/>
      <c r="CZ35" s="346"/>
      <c r="DA35" s="346"/>
      <c r="DB35" s="346"/>
      <c r="DC35" s="346"/>
      <c r="DD35" s="346"/>
      <c r="DE35" s="346"/>
      <c r="DG35" s="343" t="str">
        <f>IF('各会計、関係団体の財政状況及び健全化判断比率'!BR8="","",'各会計、関係団体の財政状況及び健全化判断比率'!BR8)</f>
        <v/>
      </c>
      <c r="DH35" s="343"/>
      <c r="DI35" s="67"/>
    </row>
    <row r="36" spans="1:113" ht="32.25" customHeight="1" x14ac:dyDescent="0.15">
      <c r="A36" s="40"/>
      <c r="B36" s="64"/>
      <c r="C36" s="345" t="str">
        <f>IF(E36="","",C35+1)</f>
        <v/>
      </c>
      <c r="D36" s="345"/>
      <c r="E36" s="346" t="str">
        <f>IF('各会計、関係団体の財政状況及び健全化判断比率'!B9="","",'各会計、関係団体の財政状況及び健全化判断比率'!B9)</f>
        <v/>
      </c>
      <c r="F36" s="346"/>
      <c r="G36" s="346"/>
      <c r="H36" s="346"/>
      <c r="I36" s="346"/>
      <c r="J36" s="346"/>
      <c r="K36" s="346"/>
      <c r="L36" s="346"/>
      <c r="M36" s="346"/>
      <c r="N36" s="346"/>
      <c r="O36" s="346"/>
      <c r="P36" s="346"/>
      <c r="Q36" s="346"/>
      <c r="R36" s="346"/>
      <c r="S36" s="346"/>
      <c r="T36" s="40"/>
      <c r="U36" s="345">
        <f t="shared" ref="U36:U43" si="4">IF(W36="","",U35+1)</f>
        <v>4</v>
      </c>
      <c r="V36" s="345"/>
      <c r="W36" s="346" t="str">
        <f>IF('各会計、関係団体の財政状況及び健全化判断比率'!B30="","",'各会計、関係団体の財政状況及び健全化判断比率'!B30)</f>
        <v>駐車場事業特別会計</v>
      </c>
      <c r="X36" s="346"/>
      <c r="Y36" s="346"/>
      <c r="Z36" s="346"/>
      <c r="AA36" s="346"/>
      <c r="AB36" s="346"/>
      <c r="AC36" s="346"/>
      <c r="AD36" s="346"/>
      <c r="AE36" s="346"/>
      <c r="AF36" s="346"/>
      <c r="AG36" s="346"/>
      <c r="AH36" s="346"/>
      <c r="AI36" s="346"/>
      <c r="AJ36" s="346"/>
      <c r="AK36" s="346"/>
      <c r="AL36" s="40"/>
      <c r="AM36" s="345">
        <f t="shared" si="0"/>
        <v>10</v>
      </c>
      <c r="AN36" s="345"/>
      <c r="AO36" s="346" t="str">
        <f>IF('各会計、関係団体の財政状況及び健全化判断比率'!B36="","",'各会計、関係団体の財政状況及び健全化判断比率'!B36)</f>
        <v>公共下水道事業会計</v>
      </c>
      <c r="AP36" s="346"/>
      <c r="AQ36" s="346"/>
      <c r="AR36" s="346"/>
      <c r="AS36" s="346"/>
      <c r="AT36" s="346"/>
      <c r="AU36" s="346"/>
      <c r="AV36" s="346"/>
      <c r="AW36" s="346"/>
      <c r="AX36" s="346"/>
      <c r="AY36" s="346"/>
      <c r="AZ36" s="346"/>
      <c r="BA36" s="346"/>
      <c r="BB36" s="346"/>
      <c r="BC36" s="346"/>
      <c r="BD36" s="40"/>
      <c r="BE36" s="345" t="str">
        <f t="shared" si="1"/>
        <v/>
      </c>
      <c r="BF36" s="345"/>
      <c r="BG36" s="346"/>
      <c r="BH36" s="346"/>
      <c r="BI36" s="346"/>
      <c r="BJ36" s="346"/>
      <c r="BK36" s="346"/>
      <c r="BL36" s="346"/>
      <c r="BM36" s="346"/>
      <c r="BN36" s="346"/>
      <c r="BO36" s="346"/>
      <c r="BP36" s="346"/>
      <c r="BQ36" s="346"/>
      <c r="BR36" s="346"/>
      <c r="BS36" s="346"/>
      <c r="BT36" s="346"/>
      <c r="BU36" s="346"/>
      <c r="BV36" s="40"/>
      <c r="BW36" s="345">
        <f t="shared" si="2"/>
        <v>15</v>
      </c>
      <c r="BX36" s="345"/>
      <c r="BY36" s="346" t="str">
        <f>IF('各会計、関係団体の財政状況及び健全化判断比率'!B70="","",'各会計、関係団体の財政状況及び健全化判断比率'!B70)</f>
        <v>山口県市町総合事務組合（山口県自治会館管理特別会計）</v>
      </c>
      <c r="BZ36" s="346"/>
      <c r="CA36" s="346"/>
      <c r="CB36" s="346"/>
      <c r="CC36" s="346"/>
      <c r="CD36" s="346"/>
      <c r="CE36" s="346"/>
      <c r="CF36" s="346"/>
      <c r="CG36" s="346"/>
      <c r="CH36" s="346"/>
      <c r="CI36" s="346"/>
      <c r="CJ36" s="346"/>
      <c r="CK36" s="346"/>
      <c r="CL36" s="346"/>
      <c r="CM36" s="346"/>
      <c r="CN36" s="40"/>
      <c r="CO36" s="345">
        <f t="shared" si="3"/>
        <v>20</v>
      </c>
      <c r="CP36" s="345"/>
      <c r="CQ36" s="346" t="str">
        <f>IF('各会計、関係団体の財政状況及び健全化判断比率'!BS9="","",'各会計、関係団体の財政状況及び健全化判断比率'!BS9)</f>
        <v>防府市文化振興財団</v>
      </c>
      <c r="CR36" s="346"/>
      <c r="CS36" s="346"/>
      <c r="CT36" s="346"/>
      <c r="CU36" s="346"/>
      <c r="CV36" s="346"/>
      <c r="CW36" s="346"/>
      <c r="CX36" s="346"/>
      <c r="CY36" s="346"/>
      <c r="CZ36" s="346"/>
      <c r="DA36" s="346"/>
      <c r="DB36" s="346"/>
      <c r="DC36" s="346"/>
      <c r="DD36" s="346"/>
      <c r="DE36" s="346"/>
      <c r="DG36" s="343" t="str">
        <f>IF('各会計、関係団体の財政状況及び健全化判断比率'!BR9="","",'各会計、関係団体の財政状況及び健全化判断比率'!BR9)</f>
        <v/>
      </c>
      <c r="DH36" s="343"/>
      <c r="DI36" s="67"/>
    </row>
    <row r="37" spans="1:113" ht="32.25" customHeight="1" x14ac:dyDescent="0.15">
      <c r="A37" s="40"/>
      <c r="B37" s="64"/>
      <c r="C37" s="345" t="str">
        <f>IF(E37="","",C36+1)</f>
        <v/>
      </c>
      <c r="D37" s="345"/>
      <c r="E37" s="346" t="str">
        <f>IF('各会計、関係団体の財政状況及び健全化判断比率'!B10="","",'各会計、関係団体の財政状況及び健全化判断比率'!B10)</f>
        <v/>
      </c>
      <c r="F37" s="346"/>
      <c r="G37" s="346"/>
      <c r="H37" s="346"/>
      <c r="I37" s="346"/>
      <c r="J37" s="346"/>
      <c r="K37" s="346"/>
      <c r="L37" s="346"/>
      <c r="M37" s="346"/>
      <c r="N37" s="346"/>
      <c r="O37" s="346"/>
      <c r="P37" s="346"/>
      <c r="Q37" s="346"/>
      <c r="R37" s="346"/>
      <c r="S37" s="346"/>
      <c r="T37" s="40"/>
      <c r="U37" s="345">
        <f t="shared" si="4"/>
        <v>5</v>
      </c>
      <c r="V37" s="345"/>
      <c r="W37" s="346" t="str">
        <f>IF('各会計、関係団体の財政状況及び健全化判断比率'!B31="","",'各会計、関係団体の財政状況及び健全化判断比率'!B31)</f>
        <v>交通災害共済事業特別会計</v>
      </c>
      <c r="X37" s="346"/>
      <c r="Y37" s="346"/>
      <c r="Z37" s="346"/>
      <c r="AA37" s="346"/>
      <c r="AB37" s="346"/>
      <c r="AC37" s="346"/>
      <c r="AD37" s="346"/>
      <c r="AE37" s="346"/>
      <c r="AF37" s="346"/>
      <c r="AG37" s="346"/>
      <c r="AH37" s="346"/>
      <c r="AI37" s="346"/>
      <c r="AJ37" s="346"/>
      <c r="AK37" s="346"/>
      <c r="AL37" s="40"/>
      <c r="AM37" s="345" t="str">
        <f t="shared" si="0"/>
        <v/>
      </c>
      <c r="AN37" s="345"/>
      <c r="AO37" s="346"/>
      <c r="AP37" s="346"/>
      <c r="AQ37" s="346"/>
      <c r="AR37" s="346"/>
      <c r="AS37" s="346"/>
      <c r="AT37" s="346"/>
      <c r="AU37" s="346"/>
      <c r="AV37" s="346"/>
      <c r="AW37" s="346"/>
      <c r="AX37" s="346"/>
      <c r="AY37" s="346"/>
      <c r="AZ37" s="346"/>
      <c r="BA37" s="346"/>
      <c r="BB37" s="346"/>
      <c r="BC37" s="346"/>
      <c r="BD37" s="40"/>
      <c r="BE37" s="345" t="str">
        <f t="shared" si="1"/>
        <v/>
      </c>
      <c r="BF37" s="345"/>
      <c r="BG37" s="346"/>
      <c r="BH37" s="346"/>
      <c r="BI37" s="346"/>
      <c r="BJ37" s="346"/>
      <c r="BK37" s="346"/>
      <c r="BL37" s="346"/>
      <c r="BM37" s="346"/>
      <c r="BN37" s="346"/>
      <c r="BO37" s="346"/>
      <c r="BP37" s="346"/>
      <c r="BQ37" s="346"/>
      <c r="BR37" s="346"/>
      <c r="BS37" s="346"/>
      <c r="BT37" s="346"/>
      <c r="BU37" s="346"/>
      <c r="BV37" s="40"/>
      <c r="BW37" s="345">
        <f t="shared" si="2"/>
        <v>16</v>
      </c>
      <c r="BX37" s="345"/>
      <c r="BY37" s="346" t="str">
        <f>IF('各会計、関係団体の財政状況及び健全化判断比率'!B71="","",'各会計、関係団体の財政状況及び健全化判断比率'!B71)</f>
        <v>山口県後期高齢者医療広域連合（一般会計）</v>
      </c>
      <c r="BZ37" s="346"/>
      <c r="CA37" s="346"/>
      <c r="CB37" s="346"/>
      <c r="CC37" s="346"/>
      <c r="CD37" s="346"/>
      <c r="CE37" s="346"/>
      <c r="CF37" s="346"/>
      <c r="CG37" s="346"/>
      <c r="CH37" s="346"/>
      <c r="CI37" s="346"/>
      <c r="CJ37" s="346"/>
      <c r="CK37" s="346"/>
      <c r="CL37" s="346"/>
      <c r="CM37" s="346"/>
      <c r="CN37" s="40"/>
      <c r="CO37" s="345">
        <f t="shared" si="3"/>
        <v>21</v>
      </c>
      <c r="CP37" s="345"/>
      <c r="CQ37" s="346" t="str">
        <f>IF('各会計、関係団体の財政状況及び健全化判断比率'!BS10="","",'各会計、関係団体の財政状況及び健全化判断比率'!BS10)</f>
        <v>山口・防府地域工芸・地場産業振興センター</v>
      </c>
      <c r="CR37" s="346"/>
      <c r="CS37" s="346"/>
      <c r="CT37" s="346"/>
      <c r="CU37" s="346"/>
      <c r="CV37" s="346"/>
      <c r="CW37" s="346"/>
      <c r="CX37" s="346"/>
      <c r="CY37" s="346"/>
      <c r="CZ37" s="346"/>
      <c r="DA37" s="346"/>
      <c r="DB37" s="346"/>
      <c r="DC37" s="346"/>
      <c r="DD37" s="346"/>
      <c r="DE37" s="346"/>
      <c r="DG37" s="343" t="str">
        <f>IF('各会計、関係団体の財政状況及び健全化判断比率'!BR10="","",'各会計、関係団体の財政状況及び健全化判断比率'!BR10)</f>
        <v/>
      </c>
      <c r="DH37" s="343"/>
      <c r="DI37" s="67"/>
    </row>
    <row r="38" spans="1:113" ht="32.25" customHeight="1" x14ac:dyDescent="0.15">
      <c r="A38" s="40"/>
      <c r="B38" s="64"/>
      <c r="C38" s="345" t="str">
        <f t="shared" ref="C38:C43" si="5">IF(E38="","",C37+1)</f>
        <v/>
      </c>
      <c r="D38" s="345"/>
      <c r="E38" s="346" t="str">
        <f>IF('各会計、関係団体の財政状況及び健全化判断比率'!B11="","",'各会計、関係団体の財政状況及び健全化判断比率'!B11)</f>
        <v/>
      </c>
      <c r="F38" s="346"/>
      <c r="G38" s="346"/>
      <c r="H38" s="346"/>
      <c r="I38" s="346"/>
      <c r="J38" s="346"/>
      <c r="K38" s="346"/>
      <c r="L38" s="346"/>
      <c r="M38" s="346"/>
      <c r="N38" s="346"/>
      <c r="O38" s="346"/>
      <c r="P38" s="346"/>
      <c r="Q38" s="346"/>
      <c r="R38" s="346"/>
      <c r="S38" s="346"/>
      <c r="T38" s="40"/>
      <c r="U38" s="345">
        <f t="shared" si="4"/>
        <v>6</v>
      </c>
      <c r="V38" s="345"/>
      <c r="W38" s="346" t="str">
        <f>IF('各会計、関係団体の財政状況及び健全化判断比率'!B32="","",'各会計、関係団体の財政状況及び健全化判断比率'!B32)</f>
        <v>介護保険事業特別会計</v>
      </c>
      <c r="X38" s="346"/>
      <c r="Y38" s="346"/>
      <c r="Z38" s="346"/>
      <c r="AA38" s="346"/>
      <c r="AB38" s="346"/>
      <c r="AC38" s="346"/>
      <c r="AD38" s="346"/>
      <c r="AE38" s="346"/>
      <c r="AF38" s="346"/>
      <c r="AG38" s="346"/>
      <c r="AH38" s="346"/>
      <c r="AI38" s="346"/>
      <c r="AJ38" s="346"/>
      <c r="AK38" s="346"/>
      <c r="AL38" s="40"/>
      <c r="AM38" s="345" t="str">
        <f t="shared" si="0"/>
        <v/>
      </c>
      <c r="AN38" s="345"/>
      <c r="AO38" s="346"/>
      <c r="AP38" s="346"/>
      <c r="AQ38" s="346"/>
      <c r="AR38" s="346"/>
      <c r="AS38" s="346"/>
      <c r="AT38" s="346"/>
      <c r="AU38" s="346"/>
      <c r="AV38" s="346"/>
      <c r="AW38" s="346"/>
      <c r="AX38" s="346"/>
      <c r="AY38" s="346"/>
      <c r="AZ38" s="346"/>
      <c r="BA38" s="346"/>
      <c r="BB38" s="346"/>
      <c r="BC38" s="346"/>
      <c r="BD38" s="40"/>
      <c r="BE38" s="345" t="str">
        <f t="shared" si="1"/>
        <v/>
      </c>
      <c r="BF38" s="345"/>
      <c r="BG38" s="346"/>
      <c r="BH38" s="346"/>
      <c r="BI38" s="346"/>
      <c r="BJ38" s="346"/>
      <c r="BK38" s="346"/>
      <c r="BL38" s="346"/>
      <c r="BM38" s="346"/>
      <c r="BN38" s="346"/>
      <c r="BO38" s="346"/>
      <c r="BP38" s="346"/>
      <c r="BQ38" s="346"/>
      <c r="BR38" s="346"/>
      <c r="BS38" s="346"/>
      <c r="BT38" s="346"/>
      <c r="BU38" s="346"/>
      <c r="BV38" s="40"/>
      <c r="BW38" s="345">
        <f t="shared" si="2"/>
        <v>17</v>
      </c>
      <c r="BX38" s="345"/>
      <c r="BY38" s="346" t="str">
        <f>IF('各会計、関係団体の財政状況及び健全化判断比率'!B72="","",'各会計、関係団体の財政状況及び健全化判断比率'!B72)</f>
        <v>山口県後期高齢者医療広域連合（後期高齢者医療特別会計）</v>
      </c>
      <c r="BZ38" s="346"/>
      <c r="CA38" s="346"/>
      <c r="CB38" s="346"/>
      <c r="CC38" s="346"/>
      <c r="CD38" s="346"/>
      <c r="CE38" s="346"/>
      <c r="CF38" s="346"/>
      <c r="CG38" s="346"/>
      <c r="CH38" s="346"/>
      <c r="CI38" s="346"/>
      <c r="CJ38" s="346"/>
      <c r="CK38" s="346"/>
      <c r="CL38" s="346"/>
      <c r="CM38" s="346"/>
      <c r="CN38" s="40"/>
      <c r="CO38" s="345">
        <f t="shared" si="3"/>
        <v>22</v>
      </c>
      <c r="CP38" s="345"/>
      <c r="CQ38" s="346" t="str">
        <f>IF('各会計、関係団体の財政状況及び健全化判断比率'!BS11="","",'各会計、関係団体の財政状況及び健全化判断比率'!BS11)</f>
        <v>野島海運</v>
      </c>
      <c r="CR38" s="346"/>
      <c r="CS38" s="346"/>
      <c r="CT38" s="346"/>
      <c r="CU38" s="346"/>
      <c r="CV38" s="346"/>
      <c r="CW38" s="346"/>
      <c r="CX38" s="346"/>
      <c r="CY38" s="346"/>
      <c r="CZ38" s="346"/>
      <c r="DA38" s="346"/>
      <c r="DB38" s="346"/>
      <c r="DC38" s="346"/>
      <c r="DD38" s="346"/>
      <c r="DE38" s="346"/>
      <c r="DG38" s="343" t="str">
        <f>IF('各会計、関係団体の財政状況及び健全化判断比率'!BR11="","",'各会計、関係団体の財政状況及び健全化判断比率'!BR11)</f>
        <v/>
      </c>
      <c r="DH38" s="343"/>
      <c r="DI38" s="67"/>
    </row>
    <row r="39" spans="1:113" ht="32.25" customHeight="1" x14ac:dyDescent="0.15">
      <c r="A39" s="40"/>
      <c r="B39" s="64"/>
      <c r="C39" s="345" t="str">
        <f t="shared" si="5"/>
        <v/>
      </c>
      <c r="D39" s="345"/>
      <c r="E39" s="346" t="str">
        <f>IF('各会計、関係団体の財政状況及び健全化判断比率'!B12="","",'各会計、関係団体の財政状況及び健全化判断比率'!B12)</f>
        <v/>
      </c>
      <c r="F39" s="346"/>
      <c r="G39" s="346"/>
      <c r="H39" s="346"/>
      <c r="I39" s="346"/>
      <c r="J39" s="346"/>
      <c r="K39" s="346"/>
      <c r="L39" s="346"/>
      <c r="M39" s="346"/>
      <c r="N39" s="346"/>
      <c r="O39" s="346"/>
      <c r="P39" s="346"/>
      <c r="Q39" s="346"/>
      <c r="R39" s="346"/>
      <c r="S39" s="346"/>
      <c r="T39" s="40"/>
      <c r="U39" s="345">
        <f t="shared" si="4"/>
        <v>7</v>
      </c>
      <c r="V39" s="345"/>
      <c r="W39" s="346" t="str">
        <f>IF('各会計、関係団体の財政状況及び健全化判断比率'!B33="","",'各会計、関係団体の財政状況及び健全化判断比率'!B33)</f>
        <v>後期高齢者医療事業特別会計</v>
      </c>
      <c r="X39" s="346"/>
      <c r="Y39" s="346"/>
      <c r="Z39" s="346"/>
      <c r="AA39" s="346"/>
      <c r="AB39" s="346"/>
      <c r="AC39" s="346"/>
      <c r="AD39" s="346"/>
      <c r="AE39" s="346"/>
      <c r="AF39" s="346"/>
      <c r="AG39" s="346"/>
      <c r="AH39" s="346"/>
      <c r="AI39" s="346"/>
      <c r="AJ39" s="346"/>
      <c r="AK39" s="346"/>
      <c r="AL39" s="40"/>
      <c r="AM39" s="345" t="str">
        <f t="shared" si="0"/>
        <v/>
      </c>
      <c r="AN39" s="345"/>
      <c r="AO39" s="346"/>
      <c r="AP39" s="346"/>
      <c r="AQ39" s="346"/>
      <c r="AR39" s="346"/>
      <c r="AS39" s="346"/>
      <c r="AT39" s="346"/>
      <c r="AU39" s="346"/>
      <c r="AV39" s="346"/>
      <c r="AW39" s="346"/>
      <c r="AX39" s="346"/>
      <c r="AY39" s="346"/>
      <c r="AZ39" s="346"/>
      <c r="BA39" s="346"/>
      <c r="BB39" s="346"/>
      <c r="BC39" s="346"/>
      <c r="BD39" s="40"/>
      <c r="BE39" s="345" t="str">
        <f t="shared" si="1"/>
        <v/>
      </c>
      <c r="BF39" s="345"/>
      <c r="BG39" s="346"/>
      <c r="BH39" s="346"/>
      <c r="BI39" s="346"/>
      <c r="BJ39" s="346"/>
      <c r="BK39" s="346"/>
      <c r="BL39" s="346"/>
      <c r="BM39" s="346"/>
      <c r="BN39" s="346"/>
      <c r="BO39" s="346"/>
      <c r="BP39" s="346"/>
      <c r="BQ39" s="346"/>
      <c r="BR39" s="346"/>
      <c r="BS39" s="346"/>
      <c r="BT39" s="346"/>
      <c r="BU39" s="346"/>
      <c r="BV39" s="40"/>
      <c r="BW39" s="345" t="str">
        <f t="shared" si="2"/>
        <v/>
      </c>
      <c r="BX39" s="345"/>
      <c r="BY39" s="346" t="str">
        <f>IF('各会計、関係団体の財政状況及び健全化判断比率'!B73="","",'各会計、関係団体の財政状況及び健全化判断比率'!B73)</f>
        <v/>
      </c>
      <c r="BZ39" s="346"/>
      <c r="CA39" s="346"/>
      <c r="CB39" s="346"/>
      <c r="CC39" s="346"/>
      <c r="CD39" s="346"/>
      <c r="CE39" s="346"/>
      <c r="CF39" s="346"/>
      <c r="CG39" s="346"/>
      <c r="CH39" s="346"/>
      <c r="CI39" s="346"/>
      <c r="CJ39" s="346"/>
      <c r="CK39" s="346"/>
      <c r="CL39" s="346"/>
      <c r="CM39" s="346"/>
      <c r="CN39" s="40"/>
      <c r="CO39" s="345">
        <f t="shared" si="3"/>
        <v>23</v>
      </c>
      <c r="CP39" s="345"/>
      <c r="CQ39" s="346" t="str">
        <f>IF('各会計、関係団体の財政状況及び健全化判断比率'!BS12="","",'各会計、関係団体の財政状況及び健全化判断比率'!BS12)</f>
        <v>防府市土地開発公社</v>
      </c>
      <c r="CR39" s="346"/>
      <c r="CS39" s="346"/>
      <c r="CT39" s="346"/>
      <c r="CU39" s="346"/>
      <c r="CV39" s="346"/>
      <c r="CW39" s="346"/>
      <c r="CX39" s="346"/>
      <c r="CY39" s="346"/>
      <c r="CZ39" s="346"/>
      <c r="DA39" s="346"/>
      <c r="DB39" s="346"/>
      <c r="DC39" s="346"/>
      <c r="DD39" s="346"/>
      <c r="DE39" s="346"/>
      <c r="DG39" s="343" t="str">
        <f>IF('各会計、関係団体の財政状況及び健全化判断比率'!BR12="","",'各会計、関係団体の財政状況及び健全化判断比率'!BR12)</f>
        <v>〇</v>
      </c>
      <c r="DH39" s="343"/>
      <c r="DI39" s="67"/>
    </row>
    <row r="40" spans="1:113" ht="32.25" customHeight="1" x14ac:dyDescent="0.15">
      <c r="A40" s="40"/>
      <c r="B40" s="64"/>
      <c r="C40" s="345" t="str">
        <f t="shared" si="5"/>
        <v/>
      </c>
      <c r="D40" s="345"/>
      <c r="E40" s="346" t="str">
        <f>IF('各会計、関係団体の財政状況及び健全化判断比率'!B13="","",'各会計、関係団体の財政状況及び健全化判断比率'!B13)</f>
        <v/>
      </c>
      <c r="F40" s="346"/>
      <c r="G40" s="346"/>
      <c r="H40" s="346"/>
      <c r="I40" s="346"/>
      <c r="J40" s="346"/>
      <c r="K40" s="346"/>
      <c r="L40" s="346"/>
      <c r="M40" s="346"/>
      <c r="N40" s="346"/>
      <c r="O40" s="346"/>
      <c r="P40" s="346"/>
      <c r="Q40" s="346"/>
      <c r="R40" s="346"/>
      <c r="S40" s="346"/>
      <c r="T40" s="40"/>
      <c r="U40" s="345" t="str">
        <f t="shared" si="4"/>
        <v/>
      </c>
      <c r="V40" s="345"/>
      <c r="W40" s="346"/>
      <c r="X40" s="346"/>
      <c r="Y40" s="346"/>
      <c r="Z40" s="346"/>
      <c r="AA40" s="346"/>
      <c r="AB40" s="346"/>
      <c r="AC40" s="346"/>
      <c r="AD40" s="346"/>
      <c r="AE40" s="346"/>
      <c r="AF40" s="346"/>
      <c r="AG40" s="346"/>
      <c r="AH40" s="346"/>
      <c r="AI40" s="346"/>
      <c r="AJ40" s="346"/>
      <c r="AK40" s="346"/>
      <c r="AL40" s="40"/>
      <c r="AM40" s="345" t="str">
        <f t="shared" si="0"/>
        <v/>
      </c>
      <c r="AN40" s="345"/>
      <c r="AO40" s="346"/>
      <c r="AP40" s="346"/>
      <c r="AQ40" s="346"/>
      <c r="AR40" s="346"/>
      <c r="AS40" s="346"/>
      <c r="AT40" s="346"/>
      <c r="AU40" s="346"/>
      <c r="AV40" s="346"/>
      <c r="AW40" s="346"/>
      <c r="AX40" s="346"/>
      <c r="AY40" s="346"/>
      <c r="AZ40" s="346"/>
      <c r="BA40" s="346"/>
      <c r="BB40" s="346"/>
      <c r="BC40" s="346"/>
      <c r="BD40" s="40"/>
      <c r="BE40" s="345" t="str">
        <f t="shared" si="1"/>
        <v/>
      </c>
      <c r="BF40" s="345"/>
      <c r="BG40" s="346"/>
      <c r="BH40" s="346"/>
      <c r="BI40" s="346"/>
      <c r="BJ40" s="346"/>
      <c r="BK40" s="346"/>
      <c r="BL40" s="346"/>
      <c r="BM40" s="346"/>
      <c r="BN40" s="346"/>
      <c r="BO40" s="346"/>
      <c r="BP40" s="346"/>
      <c r="BQ40" s="346"/>
      <c r="BR40" s="346"/>
      <c r="BS40" s="346"/>
      <c r="BT40" s="346"/>
      <c r="BU40" s="346"/>
      <c r="BV40" s="40"/>
      <c r="BW40" s="345" t="str">
        <f t="shared" si="2"/>
        <v/>
      </c>
      <c r="BX40" s="345"/>
      <c r="BY40" s="346" t="str">
        <f>IF('各会計、関係団体の財政状況及び健全化判断比率'!B74="","",'各会計、関係団体の財政状況及び健全化判断比率'!B74)</f>
        <v/>
      </c>
      <c r="BZ40" s="346"/>
      <c r="CA40" s="346"/>
      <c r="CB40" s="346"/>
      <c r="CC40" s="346"/>
      <c r="CD40" s="346"/>
      <c r="CE40" s="346"/>
      <c r="CF40" s="346"/>
      <c r="CG40" s="346"/>
      <c r="CH40" s="346"/>
      <c r="CI40" s="346"/>
      <c r="CJ40" s="346"/>
      <c r="CK40" s="346"/>
      <c r="CL40" s="346"/>
      <c r="CM40" s="346"/>
      <c r="CN40" s="40"/>
      <c r="CO40" s="345">
        <f t="shared" si="3"/>
        <v>24</v>
      </c>
      <c r="CP40" s="345"/>
      <c r="CQ40" s="346" t="str">
        <f>IF('各会計、関係団体の財政状況及び健全化判断比率'!BS13="","",'各会計、関係団体の財政状況及び健全化判断比率'!BS13)</f>
        <v>防府地域振興</v>
      </c>
      <c r="CR40" s="346"/>
      <c r="CS40" s="346"/>
      <c r="CT40" s="346"/>
      <c r="CU40" s="346"/>
      <c r="CV40" s="346"/>
      <c r="CW40" s="346"/>
      <c r="CX40" s="346"/>
      <c r="CY40" s="346"/>
      <c r="CZ40" s="346"/>
      <c r="DA40" s="346"/>
      <c r="DB40" s="346"/>
      <c r="DC40" s="346"/>
      <c r="DD40" s="346"/>
      <c r="DE40" s="346"/>
      <c r="DG40" s="343" t="str">
        <f>IF('各会計、関係団体の財政状況及び健全化判断比率'!BR13="","",'各会計、関係団体の財政状況及び健全化判断比率'!BR13)</f>
        <v/>
      </c>
      <c r="DH40" s="343"/>
      <c r="DI40" s="67"/>
    </row>
    <row r="41" spans="1:113" ht="32.25" customHeight="1" x14ac:dyDescent="0.15">
      <c r="A41" s="40"/>
      <c r="B41" s="64"/>
      <c r="C41" s="345" t="str">
        <f t="shared" si="5"/>
        <v/>
      </c>
      <c r="D41" s="345"/>
      <c r="E41" s="346" t="str">
        <f>IF('各会計、関係団体の財政状況及び健全化判断比率'!B14="","",'各会計、関係団体の財政状況及び健全化判断比率'!B14)</f>
        <v/>
      </c>
      <c r="F41" s="346"/>
      <c r="G41" s="346"/>
      <c r="H41" s="346"/>
      <c r="I41" s="346"/>
      <c r="J41" s="346"/>
      <c r="K41" s="346"/>
      <c r="L41" s="346"/>
      <c r="M41" s="346"/>
      <c r="N41" s="346"/>
      <c r="O41" s="346"/>
      <c r="P41" s="346"/>
      <c r="Q41" s="346"/>
      <c r="R41" s="346"/>
      <c r="S41" s="346"/>
      <c r="T41" s="40"/>
      <c r="U41" s="345" t="str">
        <f t="shared" si="4"/>
        <v/>
      </c>
      <c r="V41" s="345"/>
      <c r="W41" s="346"/>
      <c r="X41" s="346"/>
      <c r="Y41" s="346"/>
      <c r="Z41" s="346"/>
      <c r="AA41" s="346"/>
      <c r="AB41" s="346"/>
      <c r="AC41" s="346"/>
      <c r="AD41" s="346"/>
      <c r="AE41" s="346"/>
      <c r="AF41" s="346"/>
      <c r="AG41" s="346"/>
      <c r="AH41" s="346"/>
      <c r="AI41" s="346"/>
      <c r="AJ41" s="346"/>
      <c r="AK41" s="346"/>
      <c r="AL41" s="40"/>
      <c r="AM41" s="345" t="str">
        <f t="shared" si="0"/>
        <v/>
      </c>
      <c r="AN41" s="345"/>
      <c r="AO41" s="346"/>
      <c r="AP41" s="346"/>
      <c r="AQ41" s="346"/>
      <c r="AR41" s="346"/>
      <c r="AS41" s="346"/>
      <c r="AT41" s="346"/>
      <c r="AU41" s="346"/>
      <c r="AV41" s="346"/>
      <c r="AW41" s="346"/>
      <c r="AX41" s="346"/>
      <c r="AY41" s="346"/>
      <c r="AZ41" s="346"/>
      <c r="BA41" s="346"/>
      <c r="BB41" s="346"/>
      <c r="BC41" s="346"/>
      <c r="BD41" s="40"/>
      <c r="BE41" s="345" t="str">
        <f t="shared" si="1"/>
        <v/>
      </c>
      <c r="BF41" s="345"/>
      <c r="BG41" s="346"/>
      <c r="BH41" s="346"/>
      <c r="BI41" s="346"/>
      <c r="BJ41" s="346"/>
      <c r="BK41" s="346"/>
      <c r="BL41" s="346"/>
      <c r="BM41" s="346"/>
      <c r="BN41" s="346"/>
      <c r="BO41" s="346"/>
      <c r="BP41" s="346"/>
      <c r="BQ41" s="346"/>
      <c r="BR41" s="346"/>
      <c r="BS41" s="346"/>
      <c r="BT41" s="346"/>
      <c r="BU41" s="346"/>
      <c r="BV41" s="40"/>
      <c r="BW41" s="345" t="str">
        <f t="shared" si="2"/>
        <v/>
      </c>
      <c r="BX41" s="345"/>
      <c r="BY41" s="346" t="str">
        <f>IF('各会計、関係団体の財政状況及び健全化判断比率'!B75="","",'各会計、関係団体の財政状況及び健全化判断比率'!B75)</f>
        <v/>
      </c>
      <c r="BZ41" s="346"/>
      <c r="CA41" s="346"/>
      <c r="CB41" s="346"/>
      <c r="CC41" s="346"/>
      <c r="CD41" s="346"/>
      <c r="CE41" s="346"/>
      <c r="CF41" s="346"/>
      <c r="CG41" s="346"/>
      <c r="CH41" s="346"/>
      <c r="CI41" s="346"/>
      <c r="CJ41" s="346"/>
      <c r="CK41" s="346"/>
      <c r="CL41" s="346"/>
      <c r="CM41" s="346"/>
      <c r="CN41" s="40"/>
      <c r="CO41" s="345">
        <f t="shared" si="3"/>
        <v>25</v>
      </c>
      <c r="CP41" s="345"/>
      <c r="CQ41" s="346" t="str">
        <f>IF('各会計、関係団体の財政状況及び健全化判断比率'!BS14="","",'各会計、関係団体の財政状況及び健全化判断比率'!BS14)</f>
        <v>やまぐち農林振興公社</v>
      </c>
      <c r="CR41" s="346"/>
      <c r="CS41" s="346"/>
      <c r="CT41" s="346"/>
      <c r="CU41" s="346"/>
      <c r="CV41" s="346"/>
      <c r="CW41" s="346"/>
      <c r="CX41" s="346"/>
      <c r="CY41" s="346"/>
      <c r="CZ41" s="346"/>
      <c r="DA41" s="346"/>
      <c r="DB41" s="346"/>
      <c r="DC41" s="346"/>
      <c r="DD41" s="346"/>
      <c r="DE41" s="346"/>
      <c r="DG41" s="343" t="str">
        <f>IF('各会計、関係団体の財政状況及び健全化判断比率'!BR14="","",'各会計、関係団体の財政状況及び健全化判断比率'!BR14)</f>
        <v/>
      </c>
      <c r="DH41" s="343"/>
      <c r="DI41" s="67"/>
    </row>
    <row r="42" spans="1:113" ht="32.25" customHeight="1" x14ac:dyDescent="0.15">
      <c r="B42" s="64"/>
      <c r="C42" s="345" t="str">
        <f t="shared" si="5"/>
        <v/>
      </c>
      <c r="D42" s="345"/>
      <c r="E42" s="346" t="str">
        <f>IF('各会計、関係団体の財政状況及び健全化判断比率'!B15="","",'各会計、関係団体の財政状況及び健全化判断比率'!B15)</f>
        <v/>
      </c>
      <c r="F42" s="346"/>
      <c r="G42" s="346"/>
      <c r="H42" s="346"/>
      <c r="I42" s="346"/>
      <c r="J42" s="346"/>
      <c r="K42" s="346"/>
      <c r="L42" s="346"/>
      <c r="M42" s="346"/>
      <c r="N42" s="346"/>
      <c r="O42" s="346"/>
      <c r="P42" s="346"/>
      <c r="Q42" s="346"/>
      <c r="R42" s="346"/>
      <c r="S42" s="346"/>
      <c r="T42" s="40"/>
      <c r="U42" s="345" t="str">
        <f t="shared" si="4"/>
        <v/>
      </c>
      <c r="V42" s="345"/>
      <c r="W42" s="346"/>
      <c r="X42" s="346"/>
      <c r="Y42" s="346"/>
      <c r="Z42" s="346"/>
      <c r="AA42" s="346"/>
      <c r="AB42" s="346"/>
      <c r="AC42" s="346"/>
      <c r="AD42" s="346"/>
      <c r="AE42" s="346"/>
      <c r="AF42" s="346"/>
      <c r="AG42" s="346"/>
      <c r="AH42" s="346"/>
      <c r="AI42" s="346"/>
      <c r="AJ42" s="346"/>
      <c r="AK42" s="346"/>
      <c r="AL42" s="40"/>
      <c r="AM42" s="345" t="str">
        <f t="shared" si="0"/>
        <v/>
      </c>
      <c r="AN42" s="345"/>
      <c r="AO42" s="346"/>
      <c r="AP42" s="346"/>
      <c r="AQ42" s="346"/>
      <c r="AR42" s="346"/>
      <c r="AS42" s="346"/>
      <c r="AT42" s="346"/>
      <c r="AU42" s="346"/>
      <c r="AV42" s="346"/>
      <c r="AW42" s="346"/>
      <c r="AX42" s="346"/>
      <c r="AY42" s="346"/>
      <c r="AZ42" s="346"/>
      <c r="BA42" s="346"/>
      <c r="BB42" s="346"/>
      <c r="BC42" s="346"/>
      <c r="BD42" s="40"/>
      <c r="BE42" s="345" t="str">
        <f t="shared" si="1"/>
        <v/>
      </c>
      <c r="BF42" s="345"/>
      <c r="BG42" s="346"/>
      <c r="BH42" s="346"/>
      <c r="BI42" s="346"/>
      <c r="BJ42" s="346"/>
      <c r="BK42" s="346"/>
      <c r="BL42" s="346"/>
      <c r="BM42" s="346"/>
      <c r="BN42" s="346"/>
      <c r="BO42" s="346"/>
      <c r="BP42" s="346"/>
      <c r="BQ42" s="346"/>
      <c r="BR42" s="346"/>
      <c r="BS42" s="346"/>
      <c r="BT42" s="346"/>
      <c r="BU42" s="346"/>
      <c r="BV42" s="40"/>
      <c r="BW42" s="345" t="str">
        <f t="shared" si="2"/>
        <v/>
      </c>
      <c r="BX42" s="345"/>
      <c r="BY42" s="346" t="str">
        <f>IF('各会計、関係団体の財政状況及び健全化判断比率'!B76="","",'各会計、関係団体の財政状況及び健全化判断比率'!B76)</f>
        <v/>
      </c>
      <c r="BZ42" s="346"/>
      <c r="CA42" s="346"/>
      <c r="CB42" s="346"/>
      <c r="CC42" s="346"/>
      <c r="CD42" s="346"/>
      <c r="CE42" s="346"/>
      <c r="CF42" s="346"/>
      <c r="CG42" s="346"/>
      <c r="CH42" s="346"/>
      <c r="CI42" s="346"/>
      <c r="CJ42" s="346"/>
      <c r="CK42" s="346"/>
      <c r="CL42" s="346"/>
      <c r="CM42" s="346"/>
      <c r="CN42" s="40"/>
      <c r="CO42" s="345" t="str">
        <f t="shared" si="3"/>
        <v/>
      </c>
      <c r="CP42" s="345"/>
      <c r="CQ42" s="346" t="str">
        <f>IF('各会計、関係団体の財政状況及び健全化判断比率'!BS15="","",'各会計、関係団体の財政状況及び健全化判断比率'!BS15)</f>
        <v/>
      </c>
      <c r="CR42" s="346"/>
      <c r="CS42" s="346"/>
      <c r="CT42" s="346"/>
      <c r="CU42" s="346"/>
      <c r="CV42" s="346"/>
      <c r="CW42" s="346"/>
      <c r="CX42" s="346"/>
      <c r="CY42" s="346"/>
      <c r="CZ42" s="346"/>
      <c r="DA42" s="346"/>
      <c r="DB42" s="346"/>
      <c r="DC42" s="346"/>
      <c r="DD42" s="346"/>
      <c r="DE42" s="346"/>
      <c r="DG42" s="343" t="str">
        <f>IF('各会計、関係団体の財政状況及び健全化判断比率'!BR15="","",'各会計、関係団体の財政状況及び健全化判断比率'!BR15)</f>
        <v/>
      </c>
      <c r="DH42" s="343"/>
      <c r="DI42" s="67"/>
    </row>
    <row r="43" spans="1:113" ht="32.25" customHeight="1" x14ac:dyDescent="0.15">
      <c r="B43" s="64"/>
      <c r="C43" s="345" t="str">
        <f t="shared" si="5"/>
        <v/>
      </c>
      <c r="D43" s="345"/>
      <c r="E43" s="346" t="str">
        <f>IF('各会計、関係団体の財政状況及び健全化判断比率'!B16="","",'各会計、関係団体の財政状況及び健全化判断比率'!B16)</f>
        <v/>
      </c>
      <c r="F43" s="346"/>
      <c r="G43" s="346"/>
      <c r="H43" s="346"/>
      <c r="I43" s="346"/>
      <c r="J43" s="346"/>
      <c r="K43" s="346"/>
      <c r="L43" s="346"/>
      <c r="M43" s="346"/>
      <c r="N43" s="346"/>
      <c r="O43" s="346"/>
      <c r="P43" s="346"/>
      <c r="Q43" s="346"/>
      <c r="R43" s="346"/>
      <c r="S43" s="346"/>
      <c r="T43" s="40"/>
      <c r="U43" s="345" t="str">
        <f t="shared" si="4"/>
        <v/>
      </c>
      <c r="V43" s="345"/>
      <c r="W43" s="346"/>
      <c r="X43" s="346"/>
      <c r="Y43" s="346"/>
      <c r="Z43" s="346"/>
      <c r="AA43" s="346"/>
      <c r="AB43" s="346"/>
      <c r="AC43" s="346"/>
      <c r="AD43" s="346"/>
      <c r="AE43" s="346"/>
      <c r="AF43" s="346"/>
      <c r="AG43" s="346"/>
      <c r="AH43" s="346"/>
      <c r="AI43" s="346"/>
      <c r="AJ43" s="346"/>
      <c r="AK43" s="346"/>
      <c r="AL43" s="40"/>
      <c r="AM43" s="345" t="str">
        <f t="shared" si="0"/>
        <v/>
      </c>
      <c r="AN43" s="345"/>
      <c r="AO43" s="346"/>
      <c r="AP43" s="346"/>
      <c r="AQ43" s="346"/>
      <c r="AR43" s="346"/>
      <c r="AS43" s="346"/>
      <c r="AT43" s="346"/>
      <c r="AU43" s="346"/>
      <c r="AV43" s="346"/>
      <c r="AW43" s="346"/>
      <c r="AX43" s="346"/>
      <c r="AY43" s="346"/>
      <c r="AZ43" s="346"/>
      <c r="BA43" s="346"/>
      <c r="BB43" s="346"/>
      <c r="BC43" s="346"/>
      <c r="BD43" s="40"/>
      <c r="BE43" s="345" t="str">
        <f t="shared" si="1"/>
        <v/>
      </c>
      <c r="BF43" s="345"/>
      <c r="BG43" s="346"/>
      <c r="BH43" s="346"/>
      <c r="BI43" s="346"/>
      <c r="BJ43" s="346"/>
      <c r="BK43" s="346"/>
      <c r="BL43" s="346"/>
      <c r="BM43" s="346"/>
      <c r="BN43" s="346"/>
      <c r="BO43" s="346"/>
      <c r="BP43" s="346"/>
      <c r="BQ43" s="346"/>
      <c r="BR43" s="346"/>
      <c r="BS43" s="346"/>
      <c r="BT43" s="346"/>
      <c r="BU43" s="346"/>
      <c r="BV43" s="40"/>
      <c r="BW43" s="345" t="str">
        <f t="shared" si="2"/>
        <v/>
      </c>
      <c r="BX43" s="345"/>
      <c r="BY43" s="346" t="str">
        <f>IF('各会計、関係団体の財政状況及び健全化判断比率'!B77="","",'各会計、関係団体の財政状況及び健全化判断比率'!B77)</f>
        <v/>
      </c>
      <c r="BZ43" s="346"/>
      <c r="CA43" s="346"/>
      <c r="CB43" s="346"/>
      <c r="CC43" s="346"/>
      <c r="CD43" s="346"/>
      <c r="CE43" s="346"/>
      <c r="CF43" s="346"/>
      <c r="CG43" s="346"/>
      <c r="CH43" s="346"/>
      <c r="CI43" s="346"/>
      <c r="CJ43" s="346"/>
      <c r="CK43" s="346"/>
      <c r="CL43" s="346"/>
      <c r="CM43" s="346"/>
      <c r="CN43" s="40"/>
      <c r="CO43" s="345" t="str">
        <f t="shared" si="3"/>
        <v/>
      </c>
      <c r="CP43" s="345"/>
      <c r="CQ43" s="346" t="str">
        <f>IF('各会計、関係団体の財政状況及び健全化判断比率'!BS16="","",'各会計、関係団体の財政状況及び健全化判断比率'!BS16)</f>
        <v/>
      </c>
      <c r="CR43" s="346"/>
      <c r="CS43" s="346"/>
      <c r="CT43" s="346"/>
      <c r="CU43" s="346"/>
      <c r="CV43" s="346"/>
      <c r="CW43" s="346"/>
      <c r="CX43" s="346"/>
      <c r="CY43" s="346"/>
      <c r="CZ43" s="346"/>
      <c r="DA43" s="346"/>
      <c r="DB43" s="346"/>
      <c r="DC43" s="346"/>
      <c r="DD43" s="346"/>
      <c r="DE43" s="346"/>
      <c r="DG43" s="343" t="str">
        <f>IF('各会計、関係団体の財政状況及び健全化判断比率'!BR16="","",'各会計、関係団体の財政状況及び健全化判断比率'!BR16)</f>
        <v/>
      </c>
      <c r="DH43" s="34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42" t="s">
        <v>139</v>
      </c>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row>
    <row r="47" spans="1:113" x14ac:dyDescent="0.15">
      <c r="E47" s="342" t="s">
        <v>140</v>
      </c>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row>
    <row r="48" spans="1:113" x14ac:dyDescent="0.15">
      <c r="E48" s="342" t="s">
        <v>141</v>
      </c>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row>
    <row r="49" spans="5:113" x14ac:dyDescent="0.15">
      <c r="E49" s="344" t="s">
        <v>142</v>
      </c>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row>
    <row r="50" spans="5:113" x14ac:dyDescent="0.15">
      <c r="E50" s="342" t="s">
        <v>143</v>
      </c>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row>
    <row r="51" spans="5:113" x14ac:dyDescent="0.15">
      <c r="E51" s="342" t="s">
        <v>144</v>
      </c>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row>
    <row r="52" spans="5:113" x14ac:dyDescent="0.15">
      <c r="E52" s="342" t="s">
        <v>145</v>
      </c>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row>
    <row r="53" spans="5:113" x14ac:dyDescent="0.15">
      <c r="E53" s="39" t="s">
        <v>146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21" t="s">
        <v>147</v>
      </c>
      <c r="DI1" s="722"/>
      <c r="DJ1" s="722"/>
      <c r="DK1" s="722"/>
      <c r="DL1" s="722"/>
      <c r="DM1" s="722"/>
      <c r="DN1" s="723"/>
      <c r="DO1" s="74"/>
      <c r="DP1" s="721" t="s">
        <v>148</v>
      </c>
      <c r="DQ1" s="722"/>
      <c r="DR1" s="722"/>
      <c r="DS1" s="722"/>
      <c r="DT1" s="722"/>
      <c r="DU1" s="722"/>
      <c r="DV1" s="722"/>
      <c r="DW1" s="722"/>
      <c r="DX1" s="722"/>
      <c r="DY1" s="722"/>
      <c r="DZ1" s="722"/>
      <c r="EA1" s="722"/>
      <c r="EB1" s="722"/>
      <c r="EC1" s="723"/>
      <c r="ED1" s="72"/>
      <c r="EE1" s="72"/>
      <c r="EF1" s="72"/>
      <c r="EG1" s="72"/>
      <c r="EH1" s="72"/>
      <c r="EI1" s="72"/>
      <c r="EJ1" s="72"/>
      <c r="EK1" s="72"/>
      <c r="EL1" s="72"/>
      <c r="EM1" s="72"/>
    </row>
    <row r="2" spans="2:143" ht="22.5" customHeight="1" x14ac:dyDescent="0.15">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62" t="s">
        <v>150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151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705" t="s">
        <v>152</v>
      </c>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7"/>
    </row>
    <row r="4" spans="2:143" ht="11.25" customHeight="1" x14ac:dyDescent="0.15">
      <c r="B4" s="662" t="s">
        <v>25</v>
      </c>
      <c r="C4" s="663"/>
      <c r="D4" s="663"/>
      <c r="E4" s="663"/>
      <c r="F4" s="663"/>
      <c r="G4" s="663"/>
      <c r="H4" s="663"/>
      <c r="I4" s="663"/>
      <c r="J4" s="663"/>
      <c r="K4" s="663"/>
      <c r="L4" s="663"/>
      <c r="M4" s="663"/>
      <c r="N4" s="663"/>
      <c r="O4" s="663"/>
      <c r="P4" s="663"/>
      <c r="Q4" s="664"/>
      <c r="R4" s="662" t="s">
        <v>153</v>
      </c>
      <c r="S4" s="663"/>
      <c r="T4" s="663"/>
      <c r="U4" s="663"/>
      <c r="V4" s="663"/>
      <c r="W4" s="663"/>
      <c r="X4" s="663"/>
      <c r="Y4" s="664"/>
      <c r="Z4" s="662" t="s">
        <v>154</v>
      </c>
      <c r="AA4" s="663"/>
      <c r="AB4" s="663"/>
      <c r="AC4" s="664"/>
      <c r="AD4" s="662" t="s">
        <v>155</v>
      </c>
      <c r="AE4" s="663"/>
      <c r="AF4" s="663"/>
      <c r="AG4" s="663"/>
      <c r="AH4" s="663"/>
      <c r="AI4" s="663"/>
      <c r="AJ4" s="663"/>
      <c r="AK4" s="664"/>
      <c r="AL4" s="662" t="s">
        <v>154</v>
      </c>
      <c r="AM4" s="663"/>
      <c r="AN4" s="663"/>
      <c r="AO4" s="664"/>
      <c r="AP4" s="718" t="s">
        <v>156</v>
      </c>
      <c r="AQ4" s="718"/>
      <c r="AR4" s="718"/>
      <c r="AS4" s="718"/>
      <c r="AT4" s="718"/>
      <c r="AU4" s="718"/>
      <c r="AV4" s="718"/>
      <c r="AW4" s="718"/>
      <c r="AX4" s="718"/>
      <c r="AY4" s="718"/>
      <c r="AZ4" s="718"/>
      <c r="BA4" s="718"/>
      <c r="BB4" s="718"/>
      <c r="BC4" s="718"/>
      <c r="BD4" s="718"/>
      <c r="BE4" s="718"/>
      <c r="BF4" s="718"/>
      <c r="BG4" s="718" t="s">
        <v>157</v>
      </c>
      <c r="BH4" s="718"/>
      <c r="BI4" s="718"/>
      <c r="BJ4" s="718"/>
      <c r="BK4" s="718"/>
      <c r="BL4" s="718"/>
      <c r="BM4" s="718"/>
      <c r="BN4" s="718"/>
      <c r="BO4" s="718" t="s">
        <v>154</v>
      </c>
      <c r="BP4" s="718"/>
      <c r="BQ4" s="718"/>
      <c r="BR4" s="718"/>
      <c r="BS4" s="718" t="s">
        <v>158</v>
      </c>
      <c r="BT4" s="718"/>
      <c r="BU4" s="718"/>
      <c r="BV4" s="718"/>
      <c r="BW4" s="718"/>
      <c r="BX4" s="718"/>
      <c r="BY4" s="718"/>
      <c r="BZ4" s="718"/>
      <c r="CA4" s="718"/>
      <c r="CB4" s="718"/>
      <c r="CD4" s="705" t="s">
        <v>159</v>
      </c>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7"/>
    </row>
    <row r="5" spans="2:143" s="78" customFormat="1" ht="11.25" customHeight="1" x14ac:dyDescent="0.15">
      <c r="B5" s="671" t="s">
        <v>160</v>
      </c>
      <c r="C5" s="672"/>
      <c r="D5" s="672"/>
      <c r="E5" s="672"/>
      <c r="F5" s="672"/>
      <c r="G5" s="672"/>
      <c r="H5" s="672"/>
      <c r="I5" s="672"/>
      <c r="J5" s="672"/>
      <c r="K5" s="672"/>
      <c r="L5" s="672"/>
      <c r="M5" s="672"/>
      <c r="N5" s="672"/>
      <c r="O5" s="672"/>
      <c r="P5" s="672"/>
      <c r="Q5" s="673"/>
      <c r="R5" s="656">
        <v>16352530</v>
      </c>
      <c r="S5" s="657"/>
      <c r="T5" s="657"/>
      <c r="U5" s="657"/>
      <c r="V5" s="657"/>
      <c r="W5" s="657"/>
      <c r="X5" s="657"/>
      <c r="Y5" s="700"/>
      <c r="Z5" s="719">
        <v>32.799999999999997</v>
      </c>
      <c r="AA5" s="719"/>
      <c r="AB5" s="719"/>
      <c r="AC5" s="719"/>
      <c r="AD5" s="720">
        <v>15356346</v>
      </c>
      <c r="AE5" s="720"/>
      <c r="AF5" s="720"/>
      <c r="AG5" s="720"/>
      <c r="AH5" s="720"/>
      <c r="AI5" s="720"/>
      <c r="AJ5" s="720"/>
      <c r="AK5" s="720"/>
      <c r="AL5" s="701">
        <v>63.5</v>
      </c>
      <c r="AM5" s="676"/>
      <c r="AN5" s="676"/>
      <c r="AO5" s="702"/>
      <c r="AP5" s="671" t="s">
        <v>161</v>
      </c>
      <c r="AQ5" s="672"/>
      <c r="AR5" s="672"/>
      <c r="AS5" s="672"/>
      <c r="AT5" s="672"/>
      <c r="AU5" s="672"/>
      <c r="AV5" s="672"/>
      <c r="AW5" s="672"/>
      <c r="AX5" s="672"/>
      <c r="AY5" s="672"/>
      <c r="AZ5" s="672"/>
      <c r="BA5" s="672"/>
      <c r="BB5" s="672"/>
      <c r="BC5" s="672"/>
      <c r="BD5" s="672"/>
      <c r="BE5" s="672"/>
      <c r="BF5" s="673"/>
      <c r="BG5" s="603">
        <v>15356346</v>
      </c>
      <c r="BH5" s="604"/>
      <c r="BI5" s="604"/>
      <c r="BJ5" s="604"/>
      <c r="BK5" s="604"/>
      <c r="BL5" s="604"/>
      <c r="BM5" s="604"/>
      <c r="BN5" s="605"/>
      <c r="BO5" s="630">
        <v>93.9</v>
      </c>
      <c r="BP5" s="630"/>
      <c r="BQ5" s="630"/>
      <c r="BR5" s="630"/>
      <c r="BS5" s="631">
        <v>187082</v>
      </c>
      <c r="BT5" s="631"/>
      <c r="BU5" s="631"/>
      <c r="BV5" s="631"/>
      <c r="BW5" s="631"/>
      <c r="BX5" s="631"/>
      <c r="BY5" s="631"/>
      <c r="BZ5" s="631"/>
      <c r="CA5" s="631"/>
      <c r="CB5" s="689"/>
      <c r="CD5" s="705" t="s">
        <v>156</v>
      </c>
      <c r="CE5" s="706"/>
      <c r="CF5" s="706"/>
      <c r="CG5" s="706"/>
      <c r="CH5" s="706"/>
      <c r="CI5" s="706"/>
      <c r="CJ5" s="706"/>
      <c r="CK5" s="706"/>
      <c r="CL5" s="706"/>
      <c r="CM5" s="706"/>
      <c r="CN5" s="706"/>
      <c r="CO5" s="706"/>
      <c r="CP5" s="706"/>
      <c r="CQ5" s="707"/>
      <c r="CR5" s="705" t="s">
        <v>162</v>
      </c>
      <c r="CS5" s="706"/>
      <c r="CT5" s="706"/>
      <c r="CU5" s="706"/>
      <c r="CV5" s="706"/>
      <c r="CW5" s="706"/>
      <c r="CX5" s="706"/>
      <c r="CY5" s="707"/>
      <c r="CZ5" s="705" t="s">
        <v>154</v>
      </c>
      <c r="DA5" s="706"/>
      <c r="DB5" s="706"/>
      <c r="DC5" s="707"/>
      <c r="DD5" s="705" t="s">
        <v>163</v>
      </c>
      <c r="DE5" s="706"/>
      <c r="DF5" s="706"/>
      <c r="DG5" s="706"/>
      <c r="DH5" s="706"/>
      <c r="DI5" s="706"/>
      <c r="DJ5" s="706"/>
      <c r="DK5" s="706"/>
      <c r="DL5" s="706"/>
      <c r="DM5" s="706"/>
      <c r="DN5" s="706"/>
      <c r="DO5" s="706"/>
      <c r="DP5" s="707"/>
      <c r="DQ5" s="705" t="s">
        <v>164</v>
      </c>
      <c r="DR5" s="706"/>
      <c r="DS5" s="706"/>
      <c r="DT5" s="706"/>
      <c r="DU5" s="706"/>
      <c r="DV5" s="706"/>
      <c r="DW5" s="706"/>
      <c r="DX5" s="706"/>
      <c r="DY5" s="706"/>
      <c r="DZ5" s="706"/>
      <c r="EA5" s="706"/>
      <c r="EB5" s="706"/>
      <c r="EC5" s="707"/>
    </row>
    <row r="6" spans="2:143" ht="11.25" customHeight="1" x14ac:dyDescent="0.15">
      <c r="B6" s="600" t="s">
        <v>165</v>
      </c>
      <c r="C6" s="601"/>
      <c r="D6" s="601"/>
      <c r="E6" s="601"/>
      <c r="F6" s="601"/>
      <c r="G6" s="601"/>
      <c r="H6" s="601"/>
      <c r="I6" s="601"/>
      <c r="J6" s="601"/>
      <c r="K6" s="601"/>
      <c r="L6" s="601"/>
      <c r="M6" s="601"/>
      <c r="N6" s="601"/>
      <c r="O6" s="601"/>
      <c r="P6" s="601"/>
      <c r="Q6" s="602"/>
      <c r="R6" s="603">
        <v>393669</v>
      </c>
      <c r="S6" s="604"/>
      <c r="T6" s="604"/>
      <c r="U6" s="604"/>
      <c r="V6" s="604"/>
      <c r="W6" s="604"/>
      <c r="X6" s="604"/>
      <c r="Y6" s="605"/>
      <c r="Z6" s="630">
        <v>0.8</v>
      </c>
      <c r="AA6" s="630"/>
      <c r="AB6" s="630"/>
      <c r="AC6" s="630"/>
      <c r="AD6" s="631">
        <v>393669</v>
      </c>
      <c r="AE6" s="631"/>
      <c r="AF6" s="631"/>
      <c r="AG6" s="631"/>
      <c r="AH6" s="631"/>
      <c r="AI6" s="631"/>
      <c r="AJ6" s="631"/>
      <c r="AK6" s="631"/>
      <c r="AL6" s="606">
        <v>1.6</v>
      </c>
      <c r="AM6" s="607"/>
      <c r="AN6" s="607"/>
      <c r="AO6" s="632"/>
      <c r="AP6" s="600" t="s">
        <v>166</v>
      </c>
      <c r="AQ6" s="601"/>
      <c r="AR6" s="601"/>
      <c r="AS6" s="601"/>
      <c r="AT6" s="601"/>
      <c r="AU6" s="601"/>
      <c r="AV6" s="601"/>
      <c r="AW6" s="601"/>
      <c r="AX6" s="601"/>
      <c r="AY6" s="601"/>
      <c r="AZ6" s="601"/>
      <c r="BA6" s="601"/>
      <c r="BB6" s="601"/>
      <c r="BC6" s="601"/>
      <c r="BD6" s="601"/>
      <c r="BE6" s="601"/>
      <c r="BF6" s="602"/>
      <c r="BG6" s="603">
        <v>15356346</v>
      </c>
      <c r="BH6" s="604"/>
      <c r="BI6" s="604"/>
      <c r="BJ6" s="604"/>
      <c r="BK6" s="604"/>
      <c r="BL6" s="604"/>
      <c r="BM6" s="604"/>
      <c r="BN6" s="605"/>
      <c r="BO6" s="630">
        <v>93.9</v>
      </c>
      <c r="BP6" s="630"/>
      <c r="BQ6" s="630"/>
      <c r="BR6" s="630"/>
      <c r="BS6" s="631">
        <v>187082</v>
      </c>
      <c r="BT6" s="631"/>
      <c r="BU6" s="631"/>
      <c r="BV6" s="631"/>
      <c r="BW6" s="631"/>
      <c r="BX6" s="631"/>
      <c r="BY6" s="631"/>
      <c r="BZ6" s="631"/>
      <c r="CA6" s="631"/>
      <c r="CB6" s="689"/>
      <c r="CD6" s="659" t="s">
        <v>167</v>
      </c>
      <c r="CE6" s="660"/>
      <c r="CF6" s="660"/>
      <c r="CG6" s="660"/>
      <c r="CH6" s="660"/>
      <c r="CI6" s="660"/>
      <c r="CJ6" s="660"/>
      <c r="CK6" s="660"/>
      <c r="CL6" s="660"/>
      <c r="CM6" s="660"/>
      <c r="CN6" s="660"/>
      <c r="CO6" s="660"/>
      <c r="CP6" s="660"/>
      <c r="CQ6" s="661"/>
      <c r="CR6" s="603">
        <v>286351</v>
      </c>
      <c r="CS6" s="604"/>
      <c r="CT6" s="604"/>
      <c r="CU6" s="604"/>
      <c r="CV6" s="604"/>
      <c r="CW6" s="604"/>
      <c r="CX6" s="604"/>
      <c r="CY6" s="605"/>
      <c r="CZ6" s="701">
        <v>0.6</v>
      </c>
      <c r="DA6" s="676"/>
      <c r="DB6" s="676"/>
      <c r="DC6" s="704"/>
      <c r="DD6" s="609" t="s">
        <v>64</v>
      </c>
      <c r="DE6" s="604"/>
      <c r="DF6" s="604"/>
      <c r="DG6" s="604"/>
      <c r="DH6" s="604"/>
      <c r="DI6" s="604"/>
      <c r="DJ6" s="604"/>
      <c r="DK6" s="604"/>
      <c r="DL6" s="604"/>
      <c r="DM6" s="604"/>
      <c r="DN6" s="604"/>
      <c r="DO6" s="604"/>
      <c r="DP6" s="605"/>
      <c r="DQ6" s="609">
        <v>286351</v>
      </c>
      <c r="DR6" s="604"/>
      <c r="DS6" s="604"/>
      <c r="DT6" s="604"/>
      <c r="DU6" s="604"/>
      <c r="DV6" s="604"/>
      <c r="DW6" s="604"/>
      <c r="DX6" s="604"/>
      <c r="DY6" s="604"/>
      <c r="DZ6" s="604"/>
      <c r="EA6" s="604"/>
      <c r="EB6" s="604"/>
      <c r="EC6" s="648"/>
    </row>
    <row r="7" spans="2:143" ht="11.25" customHeight="1" x14ac:dyDescent="0.15">
      <c r="B7" s="600" t="s">
        <v>168</v>
      </c>
      <c r="C7" s="601"/>
      <c r="D7" s="601"/>
      <c r="E7" s="601"/>
      <c r="F7" s="601"/>
      <c r="G7" s="601"/>
      <c r="H7" s="601"/>
      <c r="I7" s="601"/>
      <c r="J7" s="601"/>
      <c r="K7" s="601"/>
      <c r="L7" s="601"/>
      <c r="M7" s="601"/>
      <c r="N7" s="601"/>
      <c r="O7" s="601"/>
      <c r="P7" s="601"/>
      <c r="Q7" s="602"/>
      <c r="R7" s="603">
        <v>21823</v>
      </c>
      <c r="S7" s="604"/>
      <c r="T7" s="604"/>
      <c r="U7" s="604"/>
      <c r="V7" s="604"/>
      <c r="W7" s="604"/>
      <c r="X7" s="604"/>
      <c r="Y7" s="605"/>
      <c r="Z7" s="630">
        <v>0</v>
      </c>
      <c r="AA7" s="630"/>
      <c r="AB7" s="630"/>
      <c r="AC7" s="630"/>
      <c r="AD7" s="631">
        <v>21823</v>
      </c>
      <c r="AE7" s="631"/>
      <c r="AF7" s="631"/>
      <c r="AG7" s="631"/>
      <c r="AH7" s="631"/>
      <c r="AI7" s="631"/>
      <c r="AJ7" s="631"/>
      <c r="AK7" s="631"/>
      <c r="AL7" s="606">
        <v>0.1</v>
      </c>
      <c r="AM7" s="607"/>
      <c r="AN7" s="607"/>
      <c r="AO7" s="632"/>
      <c r="AP7" s="600" t="s">
        <v>169</v>
      </c>
      <c r="AQ7" s="601"/>
      <c r="AR7" s="601"/>
      <c r="AS7" s="601"/>
      <c r="AT7" s="601"/>
      <c r="AU7" s="601"/>
      <c r="AV7" s="601"/>
      <c r="AW7" s="601"/>
      <c r="AX7" s="601"/>
      <c r="AY7" s="601"/>
      <c r="AZ7" s="601"/>
      <c r="BA7" s="601"/>
      <c r="BB7" s="601"/>
      <c r="BC7" s="601"/>
      <c r="BD7" s="601"/>
      <c r="BE7" s="601"/>
      <c r="BF7" s="602"/>
      <c r="BG7" s="603">
        <v>6648401</v>
      </c>
      <c r="BH7" s="604"/>
      <c r="BI7" s="604"/>
      <c r="BJ7" s="604"/>
      <c r="BK7" s="604"/>
      <c r="BL7" s="604"/>
      <c r="BM7" s="604"/>
      <c r="BN7" s="605"/>
      <c r="BO7" s="630">
        <v>40.700000000000003</v>
      </c>
      <c r="BP7" s="630"/>
      <c r="BQ7" s="630"/>
      <c r="BR7" s="630"/>
      <c r="BS7" s="631">
        <v>187082</v>
      </c>
      <c r="BT7" s="631"/>
      <c r="BU7" s="631"/>
      <c r="BV7" s="631"/>
      <c r="BW7" s="631"/>
      <c r="BX7" s="631"/>
      <c r="BY7" s="631"/>
      <c r="BZ7" s="631"/>
      <c r="CA7" s="631"/>
      <c r="CB7" s="689"/>
      <c r="CD7" s="640" t="s">
        <v>170</v>
      </c>
      <c r="CE7" s="641"/>
      <c r="CF7" s="641"/>
      <c r="CG7" s="641"/>
      <c r="CH7" s="641"/>
      <c r="CI7" s="641"/>
      <c r="CJ7" s="641"/>
      <c r="CK7" s="641"/>
      <c r="CL7" s="641"/>
      <c r="CM7" s="641"/>
      <c r="CN7" s="641"/>
      <c r="CO7" s="641"/>
      <c r="CP7" s="641"/>
      <c r="CQ7" s="642"/>
      <c r="CR7" s="603">
        <v>6488470</v>
      </c>
      <c r="CS7" s="604"/>
      <c r="CT7" s="604"/>
      <c r="CU7" s="604"/>
      <c r="CV7" s="604"/>
      <c r="CW7" s="604"/>
      <c r="CX7" s="604"/>
      <c r="CY7" s="605"/>
      <c r="CZ7" s="630">
        <v>13.6</v>
      </c>
      <c r="DA7" s="630"/>
      <c r="DB7" s="630"/>
      <c r="DC7" s="630"/>
      <c r="DD7" s="609">
        <v>272124</v>
      </c>
      <c r="DE7" s="604"/>
      <c r="DF7" s="604"/>
      <c r="DG7" s="604"/>
      <c r="DH7" s="604"/>
      <c r="DI7" s="604"/>
      <c r="DJ7" s="604"/>
      <c r="DK7" s="604"/>
      <c r="DL7" s="604"/>
      <c r="DM7" s="604"/>
      <c r="DN7" s="604"/>
      <c r="DO7" s="604"/>
      <c r="DP7" s="605"/>
      <c r="DQ7" s="609">
        <v>5620139</v>
      </c>
      <c r="DR7" s="604"/>
      <c r="DS7" s="604"/>
      <c r="DT7" s="604"/>
      <c r="DU7" s="604"/>
      <c r="DV7" s="604"/>
      <c r="DW7" s="604"/>
      <c r="DX7" s="604"/>
      <c r="DY7" s="604"/>
      <c r="DZ7" s="604"/>
      <c r="EA7" s="604"/>
      <c r="EB7" s="604"/>
      <c r="EC7" s="648"/>
    </row>
    <row r="8" spans="2:143" ht="11.25" customHeight="1" x14ac:dyDescent="0.15">
      <c r="B8" s="600" t="s">
        <v>171</v>
      </c>
      <c r="C8" s="601"/>
      <c r="D8" s="601"/>
      <c r="E8" s="601"/>
      <c r="F8" s="601"/>
      <c r="G8" s="601"/>
      <c r="H8" s="601"/>
      <c r="I8" s="601"/>
      <c r="J8" s="601"/>
      <c r="K8" s="601"/>
      <c r="L8" s="601"/>
      <c r="M8" s="601"/>
      <c r="N8" s="601"/>
      <c r="O8" s="601"/>
      <c r="P8" s="601"/>
      <c r="Q8" s="602"/>
      <c r="R8" s="603">
        <v>87077</v>
      </c>
      <c r="S8" s="604"/>
      <c r="T8" s="604"/>
      <c r="U8" s="604"/>
      <c r="V8" s="604"/>
      <c r="W8" s="604"/>
      <c r="X8" s="604"/>
      <c r="Y8" s="605"/>
      <c r="Z8" s="630">
        <v>0.2</v>
      </c>
      <c r="AA8" s="630"/>
      <c r="AB8" s="630"/>
      <c r="AC8" s="630"/>
      <c r="AD8" s="631">
        <v>87077</v>
      </c>
      <c r="AE8" s="631"/>
      <c r="AF8" s="631"/>
      <c r="AG8" s="631"/>
      <c r="AH8" s="631"/>
      <c r="AI8" s="631"/>
      <c r="AJ8" s="631"/>
      <c r="AK8" s="631"/>
      <c r="AL8" s="606">
        <v>0.4</v>
      </c>
      <c r="AM8" s="607"/>
      <c r="AN8" s="607"/>
      <c r="AO8" s="632"/>
      <c r="AP8" s="600" t="s">
        <v>172</v>
      </c>
      <c r="AQ8" s="601"/>
      <c r="AR8" s="601"/>
      <c r="AS8" s="601"/>
      <c r="AT8" s="601"/>
      <c r="AU8" s="601"/>
      <c r="AV8" s="601"/>
      <c r="AW8" s="601"/>
      <c r="AX8" s="601"/>
      <c r="AY8" s="601"/>
      <c r="AZ8" s="601"/>
      <c r="BA8" s="601"/>
      <c r="BB8" s="601"/>
      <c r="BC8" s="601"/>
      <c r="BD8" s="601"/>
      <c r="BE8" s="601"/>
      <c r="BF8" s="602"/>
      <c r="BG8" s="603">
        <v>204730</v>
      </c>
      <c r="BH8" s="604"/>
      <c r="BI8" s="604"/>
      <c r="BJ8" s="604"/>
      <c r="BK8" s="604"/>
      <c r="BL8" s="604"/>
      <c r="BM8" s="604"/>
      <c r="BN8" s="605"/>
      <c r="BO8" s="630">
        <v>1.3</v>
      </c>
      <c r="BP8" s="630"/>
      <c r="BQ8" s="630"/>
      <c r="BR8" s="630"/>
      <c r="BS8" s="631" t="s">
        <v>64</v>
      </c>
      <c r="BT8" s="631"/>
      <c r="BU8" s="631"/>
      <c r="BV8" s="631"/>
      <c r="BW8" s="631"/>
      <c r="BX8" s="631"/>
      <c r="BY8" s="631"/>
      <c r="BZ8" s="631"/>
      <c r="CA8" s="631"/>
      <c r="CB8" s="689"/>
      <c r="CD8" s="640" t="s">
        <v>173</v>
      </c>
      <c r="CE8" s="641"/>
      <c r="CF8" s="641"/>
      <c r="CG8" s="641"/>
      <c r="CH8" s="641"/>
      <c r="CI8" s="641"/>
      <c r="CJ8" s="641"/>
      <c r="CK8" s="641"/>
      <c r="CL8" s="641"/>
      <c r="CM8" s="641"/>
      <c r="CN8" s="641"/>
      <c r="CO8" s="641"/>
      <c r="CP8" s="641"/>
      <c r="CQ8" s="642"/>
      <c r="CR8" s="603">
        <v>19809979</v>
      </c>
      <c r="CS8" s="604"/>
      <c r="CT8" s="604"/>
      <c r="CU8" s="604"/>
      <c r="CV8" s="604"/>
      <c r="CW8" s="604"/>
      <c r="CX8" s="604"/>
      <c r="CY8" s="605"/>
      <c r="CZ8" s="630">
        <v>41.4</v>
      </c>
      <c r="DA8" s="630"/>
      <c r="DB8" s="630"/>
      <c r="DC8" s="630"/>
      <c r="DD8" s="609">
        <v>109752</v>
      </c>
      <c r="DE8" s="604"/>
      <c r="DF8" s="604"/>
      <c r="DG8" s="604"/>
      <c r="DH8" s="604"/>
      <c r="DI8" s="604"/>
      <c r="DJ8" s="604"/>
      <c r="DK8" s="604"/>
      <c r="DL8" s="604"/>
      <c r="DM8" s="604"/>
      <c r="DN8" s="604"/>
      <c r="DO8" s="604"/>
      <c r="DP8" s="605"/>
      <c r="DQ8" s="609">
        <v>8276336</v>
      </c>
      <c r="DR8" s="604"/>
      <c r="DS8" s="604"/>
      <c r="DT8" s="604"/>
      <c r="DU8" s="604"/>
      <c r="DV8" s="604"/>
      <c r="DW8" s="604"/>
      <c r="DX8" s="604"/>
      <c r="DY8" s="604"/>
      <c r="DZ8" s="604"/>
      <c r="EA8" s="604"/>
      <c r="EB8" s="604"/>
      <c r="EC8" s="648"/>
    </row>
    <row r="9" spans="2:143" ht="11.25" customHeight="1" x14ac:dyDescent="0.15">
      <c r="B9" s="600" t="s">
        <v>174</v>
      </c>
      <c r="C9" s="601"/>
      <c r="D9" s="601"/>
      <c r="E9" s="601"/>
      <c r="F9" s="601"/>
      <c r="G9" s="601"/>
      <c r="H9" s="601"/>
      <c r="I9" s="601"/>
      <c r="J9" s="601"/>
      <c r="K9" s="601"/>
      <c r="L9" s="601"/>
      <c r="M9" s="601"/>
      <c r="N9" s="601"/>
      <c r="O9" s="601"/>
      <c r="P9" s="601"/>
      <c r="Q9" s="602"/>
      <c r="R9" s="603">
        <v>101396</v>
      </c>
      <c r="S9" s="604"/>
      <c r="T9" s="604"/>
      <c r="U9" s="604"/>
      <c r="V9" s="604"/>
      <c r="W9" s="604"/>
      <c r="X9" s="604"/>
      <c r="Y9" s="605"/>
      <c r="Z9" s="630">
        <v>0.2</v>
      </c>
      <c r="AA9" s="630"/>
      <c r="AB9" s="630"/>
      <c r="AC9" s="630"/>
      <c r="AD9" s="631">
        <v>101396</v>
      </c>
      <c r="AE9" s="631"/>
      <c r="AF9" s="631"/>
      <c r="AG9" s="631"/>
      <c r="AH9" s="631"/>
      <c r="AI9" s="631"/>
      <c r="AJ9" s="631"/>
      <c r="AK9" s="631"/>
      <c r="AL9" s="606">
        <v>0.4</v>
      </c>
      <c r="AM9" s="607"/>
      <c r="AN9" s="607"/>
      <c r="AO9" s="632"/>
      <c r="AP9" s="600" t="s">
        <v>175</v>
      </c>
      <c r="AQ9" s="601"/>
      <c r="AR9" s="601"/>
      <c r="AS9" s="601"/>
      <c r="AT9" s="601"/>
      <c r="AU9" s="601"/>
      <c r="AV9" s="601"/>
      <c r="AW9" s="601"/>
      <c r="AX9" s="601"/>
      <c r="AY9" s="601"/>
      <c r="AZ9" s="601"/>
      <c r="BA9" s="601"/>
      <c r="BB9" s="601"/>
      <c r="BC9" s="601"/>
      <c r="BD9" s="601"/>
      <c r="BE9" s="601"/>
      <c r="BF9" s="602"/>
      <c r="BG9" s="603">
        <v>5492175</v>
      </c>
      <c r="BH9" s="604"/>
      <c r="BI9" s="604"/>
      <c r="BJ9" s="604"/>
      <c r="BK9" s="604"/>
      <c r="BL9" s="604"/>
      <c r="BM9" s="604"/>
      <c r="BN9" s="605"/>
      <c r="BO9" s="630">
        <v>33.6</v>
      </c>
      <c r="BP9" s="630"/>
      <c r="BQ9" s="630"/>
      <c r="BR9" s="630"/>
      <c r="BS9" s="631" t="s">
        <v>64</v>
      </c>
      <c r="BT9" s="631"/>
      <c r="BU9" s="631"/>
      <c r="BV9" s="631"/>
      <c r="BW9" s="631"/>
      <c r="BX9" s="631"/>
      <c r="BY9" s="631"/>
      <c r="BZ9" s="631"/>
      <c r="CA9" s="631"/>
      <c r="CB9" s="689"/>
      <c r="CD9" s="640" t="s">
        <v>176</v>
      </c>
      <c r="CE9" s="641"/>
      <c r="CF9" s="641"/>
      <c r="CG9" s="641"/>
      <c r="CH9" s="641"/>
      <c r="CI9" s="641"/>
      <c r="CJ9" s="641"/>
      <c r="CK9" s="641"/>
      <c r="CL9" s="641"/>
      <c r="CM9" s="641"/>
      <c r="CN9" s="641"/>
      <c r="CO9" s="641"/>
      <c r="CP9" s="641"/>
      <c r="CQ9" s="642"/>
      <c r="CR9" s="603">
        <v>3953025</v>
      </c>
      <c r="CS9" s="604"/>
      <c r="CT9" s="604"/>
      <c r="CU9" s="604"/>
      <c r="CV9" s="604"/>
      <c r="CW9" s="604"/>
      <c r="CX9" s="604"/>
      <c r="CY9" s="605"/>
      <c r="CZ9" s="630">
        <v>8.3000000000000007</v>
      </c>
      <c r="DA9" s="630"/>
      <c r="DB9" s="630"/>
      <c r="DC9" s="630"/>
      <c r="DD9" s="609">
        <v>57941</v>
      </c>
      <c r="DE9" s="604"/>
      <c r="DF9" s="604"/>
      <c r="DG9" s="604"/>
      <c r="DH9" s="604"/>
      <c r="DI9" s="604"/>
      <c r="DJ9" s="604"/>
      <c r="DK9" s="604"/>
      <c r="DL9" s="604"/>
      <c r="DM9" s="604"/>
      <c r="DN9" s="604"/>
      <c r="DO9" s="604"/>
      <c r="DP9" s="605"/>
      <c r="DQ9" s="609">
        <v>2719139</v>
      </c>
      <c r="DR9" s="604"/>
      <c r="DS9" s="604"/>
      <c r="DT9" s="604"/>
      <c r="DU9" s="604"/>
      <c r="DV9" s="604"/>
      <c r="DW9" s="604"/>
      <c r="DX9" s="604"/>
      <c r="DY9" s="604"/>
      <c r="DZ9" s="604"/>
      <c r="EA9" s="604"/>
      <c r="EB9" s="604"/>
      <c r="EC9" s="648"/>
    </row>
    <row r="10" spans="2:143" ht="11.25" customHeight="1" x14ac:dyDescent="0.15">
      <c r="B10" s="600" t="s">
        <v>177</v>
      </c>
      <c r="C10" s="601"/>
      <c r="D10" s="601"/>
      <c r="E10" s="601"/>
      <c r="F10" s="601"/>
      <c r="G10" s="601"/>
      <c r="H10" s="601"/>
      <c r="I10" s="601"/>
      <c r="J10" s="601"/>
      <c r="K10" s="601"/>
      <c r="L10" s="601"/>
      <c r="M10" s="601"/>
      <c r="N10" s="601"/>
      <c r="O10" s="601"/>
      <c r="P10" s="601"/>
      <c r="Q10" s="602"/>
      <c r="R10" s="603" t="s">
        <v>64</v>
      </c>
      <c r="S10" s="604"/>
      <c r="T10" s="604"/>
      <c r="U10" s="604"/>
      <c r="V10" s="604"/>
      <c r="W10" s="604"/>
      <c r="X10" s="604"/>
      <c r="Y10" s="605"/>
      <c r="Z10" s="630" t="s">
        <v>64</v>
      </c>
      <c r="AA10" s="630"/>
      <c r="AB10" s="630"/>
      <c r="AC10" s="630"/>
      <c r="AD10" s="631" t="s">
        <v>64</v>
      </c>
      <c r="AE10" s="631"/>
      <c r="AF10" s="631"/>
      <c r="AG10" s="631"/>
      <c r="AH10" s="631"/>
      <c r="AI10" s="631"/>
      <c r="AJ10" s="631"/>
      <c r="AK10" s="631"/>
      <c r="AL10" s="606" t="s">
        <v>64</v>
      </c>
      <c r="AM10" s="607"/>
      <c r="AN10" s="607"/>
      <c r="AO10" s="632"/>
      <c r="AP10" s="600" t="s">
        <v>178</v>
      </c>
      <c r="AQ10" s="601"/>
      <c r="AR10" s="601"/>
      <c r="AS10" s="601"/>
      <c r="AT10" s="601"/>
      <c r="AU10" s="601"/>
      <c r="AV10" s="601"/>
      <c r="AW10" s="601"/>
      <c r="AX10" s="601"/>
      <c r="AY10" s="601"/>
      <c r="AZ10" s="601"/>
      <c r="BA10" s="601"/>
      <c r="BB10" s="601"/>
      <c r="BC10" s="601"/>
      <c r="BD10" s="601"/>
      <c r="BE10" s="601"/>
      <c r="BF10" s="602"/>
      <c r="BG10" s="603">
        <v>289223</v>
      </c>
      <c r="BH10" s="604"/>
      <c r="BI10" s="604"/>
      <c r="BJ10" s="604"/>
      <c r="BK10" s="604"/>
      <c r="BL10" s="604"/>
      <c r="BM10" s="604"/>
      <c r="BN10" s="605"/>
      <c r="BO10" s="630">
        <v>1.8</v>
      </c>
      <c r="BP10" s="630"/>
      <c r="BQ10" s="630"/>
      <c r="BR10" s="630"/>
      <c r="BS10" s="631" t="s">
        <v>64</v>
      </c>
      <c r="BT10" s="631"/>
      <c r="BU10" s="631"/>
      <c r="BV10" s="631"/>
      <c r="BW10" s="631"/>
      <c r="BX10" s="631"/>
      <c r="BY10" s="631"/>
      <c r="BZ10" s="631"/>
      <c r="CA10" s="631"/>
      <c r="CB10" s="689"/>
      <c r="CD10" s="640" t="s">
        <v>179</v>
      </c>
      <c r="CE10" s="641"/>
      <c r="CF10" s="641"/>
      <c r="CG10" s="641"/>
      <c r="CH10" s="641"/>
      <c r="CI10" s="641"/>
      <c r="CJ10" s="641"/>
      <c r="CK10" s="641"/>
      <c r="CL10" s="641"/>
      <c r="CM10" s="641"/>
      <c r="CN10" s="641"/>
      <c r="CO10" s="641"/>
      <c r="CP10" s="641"/>
      <c r="CQ10" s="642"/>
      <c r="CR10" s="603">
        <v>188511</v>
      </c>
      <c r="CS10" s="604"/>
      <c r="CT10" s="604"/>
      <c r="CU10" s="604"/>
      <c r="CV10" s="604"/>
      <c r="CW10" s="604"/>
      <c r="CX10" s="604"/>
      <c r="CY10" s="605"/>
      <c r="CZ10" s="630">
        <v>0.4</v>
      </c>
      <c r="DA10" s="630"/>
      <c r="DB10" s="630"/>
      <c r="DC10" s="630"/>
      <c r="DD10" s="609" t="s">
        <v>64</v>
      </c>
      <c r="DE10" s="604"/>
      <c r="DF10" s="604"/>
      <c r="DG10" s="604"/>
      <c r="DH10" s="604"/>
      <c r="DI10" s="604"/>
      <c r="DJ10" s="604"/>
      <c r="DK10" s="604"/>
      <c r="DL10" s="604"/>
      <c r="DM10" s="604"/>
      <c r="DN10" s="604"/>
      <c r="DO10" s="604"/>
      <c r="DP10" s="605"/>
      <c r="DQ10" s="609">
        <v>160688</v>
      </c>
      <c r="DR10" s="604"/>
      <c r="DS10" s="604"/>
      <c r="DT10" s="604"/>
      <c r="DU10" s="604"/>
      <c r="DV10" s="604"/>
      <c r="DW10" s="604"/>
      <c r="DX10" s="604"/>
      <c r="DY10" s="604"/>
      <c r="DZ10" s="604"/>
      <c r="EA10" s="604"/>
      <c r="EB10" s="604"/>
      <c r="EC10" s="648"/>
    </row>
    <row r="11" spans="2:143" ht="11.25" customHeight="1" x14ac:dyDescent="0.15">
      <c r="B11" s="600" t="s">
        <v>180</v>
      </c>
      <c r="C11" s="601"/>
      <c r="D11" s="601"/>
      <c r="E11" s="601"/>
      <c r="F11" s="601"/>
      <c r="G11" s="601"/>
      <c r="H11" s="601"/>
      <c r="I11" s="601"/>
      <c r="J11" s="601"/>
      <c r="K11" s="601"/>
      <c r="L11" s="601"/>
      <c r="M11" s="601"/>
      <c r="N11" s="601"/>
      <c r="O11" s="601"/>
      <c r="P11" s="601"/>
      <c r="Q11" s="602"/>
      <c r="R11" s="603">
        <v>2653309</v>
      </c>
      <c r="S11" s="604"/>
      <c r="T11" s="604"/>
      <c r="U11" s="604"/>
      <c r="V11" s="604"/>
      <c r="W11" s="604"/>
      <c r="X11" s="604"/>
      <c r="Y11" s="605"/>
      <c r="Z11" s="606">
        <v>5.3</v>
      </c>
      <c r="AA11" s="607"/>
      <c r="AB11" s="607"/>
      <c r="AC11" s="608"/>
      <c r="AD11" s="609">
        <v>2653309</v>
      </c>
      <c r="AE11" s="604"/>
      <c r="AF11" s="604"/>
      <c r="AG11" s="604"/>
      <c r="AH11" s="604"/>
      <c r="AI11" s="604"/>
      <c r="AJ11" s="604"/>
      <c r="AK11" s="605"/>
      <c r="AL11" s="606">
        <v>11</v>
      </c>
      <c r="AM11" s="607"/>
      <c r="AN11" s="607"/>
      <c r="AO11" s="632"/>
      <c r="AP11" s="600" t="s">
        <v>181</v>
      </c>
      <c r="AQ11" s="601"/>
      <c r="AR11" s="601"/>
      <c r="AS11" s="601"/>
      <c r="AT11" s="601"/>
      <c r="AU11" s="601"/>
      <c r="AV11" s="601"/>
      <c r="AW11" s="601"/>
      <c r="AX11" s="601"/>
      <c r="AY11" s="601"/>
      <c r="AZ11" s="601"/>
      <c r="BA11" s="601"/>
      <c r="BB11" s="601"/>
      <c r="BC11" s="601"/>
      <c r="BD11" s="601"/>
      <c r="BE11" s="601"/>
      <c r="BF11" s="602"/>
      <c r="BG11" s="603">
        <v>662273</v>
      </c>
      <c r="BH11" s="604"/>
      <c r="BI11" s="604"/>
      <c r="BJ11" s="604"/>
      <c r="BK11" s="604"/>
      <c r="BL11" s="604"/>
      <c r="BM11" s="604"/>
      <c r="BN11" s="605"/>
      <c r="BO11" s="630">
        <v>4</v>
      </c>
      <c r="BP11" s="630"/>
      <c r="BQ11" s="630"/>
      <c r="BR11" s="630"/>
      <c r="BS11" s="631">
        <v>187082</v>
      </c>
      <c r="BT11" s="631"/>
      <c r="BU11" s="631"/>
      <c r="BV11" s="631"/>
      <c r="BW11" s="631"/>
      <c r="BX11" s="631"/>
      <c r="BY11" s="631"/>
      <c r="BZ11" s="631"/>
      <c r="CA11" s="631"/>
      <c r="CB11" s="689"/>
      <c r="CD11" s="640" t="s">
        <v>182</v>
      </c>
      <c r="CE11" s="641"/>
      <c r="CF11" s="641"/>
      <c r="CG11" s="641"/>
      <c r="CH11" s="641"/>
      <c r="CI11" s="641"/>
      <c r="CJ11" s="641"/>
      <c r="CK11" s="641"/>
      <c r="CL11" s="641"/>
      <c r="CM11" s="641"/>
      <c r="CN11" s="641"/>
      <c r="CO11" s="641"/>
      <c r="CP11" s="641"/>
      <c r="CQ11" s="642"/>
      <c r="CR11" s="603">
        <v>1025049</v>
      </c>
      <c r="CS11" s="604"/>
      <c r="CT11" s="604"/>
      <c r="CU11" s="604"/>
      <c r="CV11" s="604"/>
      <c r="CW11" s="604"/>
      <c r="CX11" s="604"/>
      <c r="CY11" s="605"/>
      <c r="CZ11" s="630">
        <v>2.1</v>
      </c>
      <c r="DA11" s="630"/>
      <c r="DB11" s="630"/>
      <c r="DC11" s="630"/>
      <c r="DD11" s="609">
        <v>356640</v>
      </c>
      <c r="DE11" s="604"/>
      <c r="DF11" s="604"/>
      <c r="DG11" s="604"/>
      <c r="DH11" s="604"/>
      <c r="DI11" s="604"/>
      <c r="DJ11" s="604"/>
      <c r="DK11" s="604"/>
      <c r="DL11" s="604"/>
      <c r="DM11" s="604"/>
      <c r="DN11" s="604"/>
      <c r="DO11" s="604"/>
      <c r="DP11" s="605"/>
      <c r="DQ11" s="609">
        <v>642771</v>
      </c>
      <c r="DR11" s="604"/>
      <c r="DS11" s="604"/>
      <c r="DT11" s="604"/>
      <c r="DU11" s="604"/>
      <c r="DV11" s="604"/>
      <c r="DW11" s="604"/>
      <c r="DX11" s="604"/>
      <c r="DY11" s="604"/>
      <c r="DZ11" s="604"/>
      <c r="EA11" s="604"/>
      <c r="EB11" s="604"/>
      <c r="EC11" s="648"/>
    </row>
    <row r="12" spans="2:143" ht="11.25" customHeight="1" x14ac:dyDescent="0.15">
      <c r="B12" s="600" t="s">
        <v>183</v>
      </c>
      <c r="C12" s="601"/>
      <c r="D12" s="601"/>
      <c r="E12" s="601"/>
      <c r="F12" s="601"/>
      <c r="G12" s="601"/>
      <c r="H12" s="601"/>
      <c r="I12" s="601"/>
      <c r="J12" s="601"/>
      <c r="K12" s="601"/>
      <c r="L12" s="601"/>
      <c r="M12" s="601"/>
      <c r="N12" s="601"/>
      <c r="O12" s="601"/>
      <c r="P12" s="601"/>
      <c r="Q12" s="602"/>
      <c r="R12" s="603">
        <v>4532</v>
      </c>
      <c r="S12" s="604"/>
      <c r="T12" s="604"/>
      <c r="U12" s="604"/>
      <c r="V12" s="604"/>
      <c r="W12" s="604"/>
      <c r="X12" s="604"/>
      <c r="Y12" s="605"/>
      <c r="Z12" s="630">
        <v>0</v>
      </c>
      <c r="AA12" s="630"/>
      <c r="AB12" s="630"/>
      <c r="AC12" s="630"/>
      <c r="AD12" s="631">
        <v>4532</v>
      </c>
      <c r="AE12" s="631"/>
      <c r="AF12" s="631"/>
      <c r="AG12" s="631"/>
      <c r="AH12" s="631"/>
      <c r="AI12" s="631"/>
      <c r="AJ12" s="631"/>
      <c r="AK12" s="631"/>
      <c r="AL12" s="606">
        <v>0</v>
      </c>
      <c r="AM12" s="607"/>
      <c r="AN12" s="607"/>
      <c r="AO12" s="632"/>
      <c r="AP12" s="600" t="s">
        <v>184</v>
      </c>
      <c r="AQ12" s="601"/>
      <c r="AR12" s="601"/>
      <c r="AS12" s="601"/>
      <c r="AT12" s="601"/>
      <c r="AU12" s="601"/>
      <c r="AV12" s="601"/>
      <c r="AW12" s="601"/>
      <c r="AX12" s="601"/>
      <c r="AY12" s="601"/>
      <c r="AZ12" s="601"/>
      <c r="BA12" s="601"/>
      <c r="BB12" s="601"/>
      <c r="BC12" s="601"/>
      <c r="BD12" s="601"/>
      <c r="BE12" s="601"/>
      <c r="BF12" s="602"/>
      <c r="BG12" s="603">
        <v>7547379</v>
      </c>
      <c r="BH12" s="604"/>
      <c r="BI12" s="604"/>
      <c r="BJ12" s="604"/>
      <c r="BK12" s="604"/>
      <c r="BL12" s="604"/>
      <c r="BM12" s="604"/>
      <c r="BN12" s="605"/>
      <c r="BO12" s="630">
        <v>46.2</v>
      </c>
      <c r="BP12" s="630"/>
      <c r="BQ12" s="630"/>
      <c r="BR12" s="630"/>
      <c r="BS12" s="631" t="s">
        <v>64</v>
      </c>
      <c r="BT12" s="631"/>
      <c r="BU12" s="631"/>
      <c r="BV12" s="631"/>
      <c r="BW12" s="631"/>
      <c r="BX12" s="631"/>
      <c r="BY12" s="631"/>
      <c r="BZ12" s="631"/>
      <c r="CA12" s="631"/>
      <c r="CB12" s="689"/>
      <c r="CD12" s="640" t="s">
        <v>185</v>
      </c>
      <c r="CE12" s="641"/>
      <c r="CF12" s="641"/>
      <c r="CG12" s="641"/>
      <c r="CH12" s="641"/>
      <c r="CI12" s="641"/>
      <c r="CJ12" s="641"/>
      <c r="CK12" s="641"/>
      <c r="CL12" s="641"/>
      <c r="CM12" s="641"/>
      <c r="CN12" s="641"/>
      <c r="CO12" s="641"/>
      <c r="CP12" s="641"/>
      <c r="CQ12" s="642"/>
      <c r="CR12" s="603">
        <v>2221423</v>
      </c>
      <c r="CS12" s="604"/>
      <c r="CT12" s="604"/>
      <c r="CU12" s="604"/>
      <c r="CV12" s="604"/>
      <c r="CW12" s="604"/>
      <c r="CX12" s="604"/>
      <c r="CY12" s="605"/>
      <c r="CZ12" s="630">
        <v>4.5999999999999996</v>
      </c>
      <c r="DA12" s="630"/>
      <c r="DB12" s="630"/>
      <c r="DC12" s="630"/>
      <c r="DD12" s="609" t="s">
        <v>64</v>
      </c>
      <c r="DE12" s="604"/>
      <c r="DF12" s="604"/>
      <c r="DG12" s="604"/>
      <c r="DH12" s="604"/>
      <c r="DI12" s="604"/>
      <c r="DJ12" s="604"/>
      <c r="DK12" s="604"/>
      <c r="DL12" s="604"/>
      <c r="DM12" s="604"/>
      <c r="DN12" s="604"/>
      <c r="DO12" s="604"/>
      <c r="DP12" s="605"/>
      <c r="DQ12" s="609">
        <v>1626170</v>
      </c>
      <c r="DR12" s="604"/>
      <c r="DS12" s="604"/>
      <c r="DT12" s="604"/>
      <c r="DU12" s="604"/>
      <c r="DV12" s="604"/>
      <c r="DW12" s="604"/>
      <c r="DX12" s="604"/>
      <c r="DY12" s="604"/>
      <c r="DZ12" s="604"/>
      <c r="EA12" s="604"/>
      <c r="EB12" s="604"/>
      <c r="EC12" s="648"/>
    </row>
    <row r="13" spans="2:143" ht="11.25" customHeight="1" x14ac:dyDescent="0.15">
      <c r="B13" s="600" t="s">
        <v>186</v>
      </c>
      <c r="C13" s="601"/>
      <c r="D13" s="601"/>
      <c r="E13" s="601"/>
      <c r="F13" s="601"/>
      <c r="G13" s="601"/>
      <c r="H13" s="601"/>
      <c r="I13" s="601"/>
      <c r="J13" s="601"/>
      <c r="K13" s="601"/>
      <c r="L13" s="601"/>
      <c r="M13" s="601"/>
      <c r="N13" s="601"/>
      <c r="O13" s="601"/>
      <c r="P13" s="601"/>
      <c r="Q13" s="602"/>
      <c r="R13" s="603" t="s">
        <v>64</v>
      </c>
      <c r="S13" s="604"/>
      <c r="T13" s="604"/>
      <c r="U13" s="604"/>
      <c r="V13" s="604"/>
      <c r="W13" s="604"/>
      <c r="X13" s="604"/>
      <c r="Y13" s="605"/>
      <c r="Z13" s="630" t="s">
        <v>64</v>
      </c>
      <c r="AA13" s="630"/>
      <c r="AB13" s="630"/>
      <c r="AC13" s="630"/>
      <c r="AD13" s="631" t="s">
        <v>64</v>
      </c>
      <c r="AE13" s="631"/>
      <c r="AF13" s="631"/>
      <c r="AG13" s="631"/>
      <c r="AH13" s="631"/>
      <c r="AI13" s="631"/>
      <c r="AJ13" s="631"/>
      <c r="AK13" s="631"/>
      <c r="AL13" s="606" t="s">
        <v>64</v>
      </c>
      <c r="AM13" s="607"/>
      <c r="AN13" s="607"/>
      <c r="AO13" s="632"/>
      <c r="AP13" s="600" t="s">
        <v>187</v>
      </c>
      <c r="AQ13" s="601"/>
      <c r="AR13" s="601"/>
      <c r="AS13" s="601"/>
      <c r="AT13" s="601"/>
      <c r="AU13" s="601"/>
      <c r="AV13" s="601"/>
      <c r="AW13" s="601"/>
      <c r="AX13" s="601"/>
      <c r="AY13" s="601"/>
      <c r="AZ13" s="601"/>
      <c r="BA13" s="601"/>
      <c r="BB13" s="601"/>
      <c r="BC13" s="601"/>
      <c r="BD13" s="601"/>
      <c r="BE13" s="601"/>
      <c r="BF13" s="602"/>
      <c r="BG13" s="603">
        <v>7508158</v>
      </c>
      <c r="BH13" s="604"/>
      <c r="BI13" s="604"/>
      <c r="BJ13" s="604"/>
      <c r="BK13" s="604"/>
      <c r="BL13" s="604"/>
      <c r="BM13" s="604"/>
      <c r="BN13" s="605"/>
      <c r="BO13" s="630">
        <v>45.9</v>
      </c>
      <c r="BP13" s="630"/>
      <c r="BQ13" s="630"/>
      <c r="BR13" s="630"/>
      <c r="BS13" s="631" t="s">
        <v>64</v>
      </c>
      <c r="BT13" s="631"/>
      <c r="BU13" s="631"/>
      <c r="BV13" s="631"/>
      <c r="BW13" s="631"/>
      <c r="BX13" s="631"/>
      <c r="BY13" s="631"/>
      <c r="BZ13" s="631"/>
      <c r="CA13" s="631"/>
      <c r="CB13" s="689"/>
      <c r="CD13" s="640" t="s">
        <v>188</v>
      </c>
      <c r="CE13" s="641"/>
      <c r="CF13" s="641"/>
      <c r="CG13" s="641"/>
      <c r="CH13" s="641"/>
      <c r="CI13" s="641"/>
      <c r="CJ13" s="641"/>
      <c r="CK13" s="641"/>
      <c r="CL13" s="641"/>
      <c r="CM13" s="641"/>
      <c r="CN13" s="641"/>
      <c r="CO13" s="641"/>
      <c r="CP13" s="641"/>
      <c r="CQ13" s="642"/>
      <c r="CR13" s="603">
        <v>3659331</v>
      </c>
      <c r="CS13" s="604"/>
      <c r="CT13" s="604"/>
      <c r="CU13" s="604"/>
      <c r="CV13" s="604"/>
      <c r="CW13" s="604"/>
      <c r="CX13" s="604"/>
      <c r="CY13" s="605"/>
      <c r="CZ13" s="630">
        <v>7.6</v>
      </c>
      <c r="DA13" s="630"/>
      <c r="DB13" s="630"/>
      <c r="DC13" s="630"/>
      <c r="DD13" s="609">
        <v>1444469</v>
      </c>
      <c r="DE13" s="604"/>
      <c r="DF13" s="604"/>
      <c r="DG13" s="604"/>
      <c r="DH13" s="604"/>
      <c r="DI13" s="604"/>
      <c r="DJ13" s="604"/>
      <c r="DK13" s="604"/>
      <c r="DL13" s="604"/>
      <c r="DM13" s="604"/>
      <c r="DN13" s="604"/>
      <c r="DO13" s="604"/>
      <c r="DP13" s="605"/>
      <c r="DQ13" s="609">
        <v>2240143</v>
      </c>
      <c r="DR13" s="604"/>
      <c r="DS13" s="604"/>
      <c r="DT13" s="604"/>
      <c r="DU13" s="604"/>
      <c r="DV13" s="604"/>
      <c r="DW13" s="604"/>
      <c r="DX13" s="604"/>
      <c r="DY13" s="604"/>
      <c r="DZ13" s="604"/>
      <c r="EA13" s="604"/>
      <c r="EB13" s="604"/>
      <c r="EC13" s="648"/>
    </row>
    <row r="14" spans="2:143" ht="11.25" customHeight="1" x14ac:dyDescent="0.15">
      <c r="B14" s="600" t="s">
        <v>189</v>
      </c>
      <c r="C14" s="601"/>
      <c r="D14" s="601"/>
      <c r="E14" s="601"/>
      <c r="F14" s="601"/>
      <c r="G14" s="601"/>
      <c r="H14" s="601"/>
      <c r="I14" s="601"/>
      <c r="J14" s="601"/>
      <c r="K14" s="601"/>
      <c r="L14" s="601"/>
      <c r="M14" s="601"/>
      <c r="N14" s="601"/>
      <c r="O14" s="601"/>
      <c r="P14" s="601"/>
      <c r="Q14" s="602"/>
      <c r="R14" s="603" t="s">
        <v>64</v>
      </c>
      <c r="S14" s="604"/>
      <c r="T14" s="604"/>
      <c r="U14" s="604"/>
      <c r="V14" s="604"/>
      <c r="W14" s="604"/>
      <c r="X14" s="604"/>
      <c r="Y14" s="605"/>
      <c r="Z14" s="630" t="s">
        <v>64</v>
      </c>
      <c r="AA14" s="630"/>
      <c r="AB14" s="630"/>
      <c r="AC14" s="630"/>
      <c r="AD14" s="631" t="s">
        <v>64</v>
      </c>
      <c r="AE14" s="631"/>
      <c r="AF14" s="631"/>
      <c r="AG14" s="631"/>
      <c r="AH14" s="631"/>
      <c r="AI14" s="631"/>
      <c r="AJ14" s="631"/>
      <c r="AK14" s="631"/>
      <c r="AL14" s="606" t="s">
        <v>64</v>
      </c>
      <c r="AM14" s="607"/>
      <c r="AN14" s="607"/>
      <c r="AO14" s="632"/>
      <c r="AP14" s="600" t="s">
        <v>190</v>
      </c>
      <c r="AQ14" s="601"/>
      <c r="AR14" s="601"/>
      <c r="AS14" s="601"/>
      <c r="AT14" s="601"/>
      <c r="AU14" s="601"/>
      <c r="AV14" s="601"/>
      <c r="AW14" s="601"/>
      <c r="AX14" s="601"/>
      <c r="AY14" s="601"/>
      <c r="AZ14" s="601"/>
      <c r="BA14" s="601"/>
      <c r="BB14" s="601"/>
      <c r="BC14" s="601"/>
      <c r="BD14" s="601"/>
      <c r="BE14" s="601"/>
      <c r="BF14" s="602"/>
      <c r="BG14" s="603">
        <v>365707</v>
      </c>
      <c r="BH14" s="604"/>
      <c r="BI14" s="604"/>
      <c r="BJ14" s="604"/>
      <c r="BK14" s="604"/>
      <c r="BL14" s="604"/>
      <c r="BM14" s="604"/>
      <c r="BN14" s="605"/>
      <c r="BO14" s="630">
        <v>2.2000000000000002</v>
      </c>
      <c r="BP14" s="630"/>
      <c r="BQ14" s="630"/>
      <c r="BR14" s="630"/>
      <c r="BS14" s="631" t="s">
        <v>64</v>
      </c>
      <c r="BT14" s="631"/>
      <c r="BU14" s="631"/>
      <c r="BV14" s="631"/>
      <c r="BW14" s="631"/>
      <c r="BX14" s="631"/>
      <c r="BY14" s="631"/>
      <c r="BZ14" s="631"/>
      <c r="CA14" s="631"/>
      <c r="CB14" s="689"/>
      <c r="CD14" s="640" t="s">
        <v>191</v>
      </c>
      <c r="CE14" s="641"/>
      <c r="CF14" s="641"/>
      <c r="CG14" s="641"/>
      <c r="CH14" s="641"/>
      <c r="CI14" s="641"/>
      <c r="CJ14" s="641"/>
      <c r="CK14" s="641"/>
      <c r="CL14" s="641"/>
      <c r="CM14" s="641"/>
      <c r="CN14" s="641"/>
      <c r="CO14" s="641"/>
      <c r="CP14" s="641"/>
      <c r="CQ14" s="642"/>
      <c r="CR14" s="603">
        <v>1707319</v>
      </c>
      <c r="CS14" s="604"/>
      <c r="CT14" s="604"/>
      <c r="CU14" s="604"/>
      <c r="CV14" s="604"/>
      <c r="CW14" s="604"/>
      <c r="CX14" s="604"/>
      <c r="CY14" s="605"/>
      <c r="CZ14" s="630">
        <v>3.6</v>
      </c>
      <c r="DA14" s="630"/>
      <c r="DB14" s="630"/>
      <c r="DC14" s="630"/>
      <c r="DD14" s="609">
        <v>328368</v>
      </c>
      <c r="DE14" s="604"/>
      <c r="DF14" s="604"/>
      <c r="DG14" s="604"/>
      <c r="DH14" s="604"/>
      <c r="DI14" s="604"/>
      <c r="DJ14" s="604"/>
      <c r="DK14" s="604"/>
      <c r="DL14" s="604"/>
      <c r="DM14" s="604"/>
      <c r="DN14" s="604"/>
      <c r="DO14" s="604"/>
      <c r="DP14" s="605"/>
      <c r="DQ14" s="609">
        <v>1525480</v>
      </c>
      <c r="DR14" s="604"/>
      <c r="DS14" s="604"/>
      <c r="DT14" s="604"/>
      <c r="DU14" s="604"/>
      <c r="DV14" s="604"/>
      <c r="DW14" s="604"/>
      <c r="DX14" s="604"/>
      <c r="DY14" s="604"/>
      <c r="DZ14" s="604"/>
      <c r="EA14" s="604"/>
      <c r="EB14" s="604"/>
      <c r="EC14" s="648"/>
    </row>
    <row r="15" spans="2:143" ht="11.25" customHeight="1" x14ac:dyDescent="0.15">
      <c r="B15" s="600" t="s">
        <v>192</v>
      </c>
      <c r="C15" s="601"/>
      <c r="D15" s="601"/>
      <c r="E15" s="601"/>
      <c r="F15" s="601"/>
      <c r="G15" s="601"/>
      <c r="H15" s="601"/>
      <c r="I15" s="601"/>
      <c r="J15" s="601"/>
      <c r="K15" s="601"/>
      <c r="L15" s="601"/>
      <c r="M15" s="601"/>
      <c r="N15" s="601"/>
      <c r="O15" s="601"/>
      <c r="P15" s="601"/>
      <c r="Q15" s="602"/>
      <c r="R15" s="603" t="s">
        <v>64</v>
      </c>
      <c r="S15" s="604"/>
      <c r="T15" s="604"/>
      <c r="U15" s="604"/>
      <c r="V15" s="604"/>
      <c r="W15" s="604"/>
      <c r="X15" s="604"/>
      <c r="Y15" s="605"/>
      <c r="Z15" s="630" t="s">
        <v>64</v>
      </c>
      <c r="AA15" s="630"/>
      <c r="AB15" s="630"/>
      <c r="AC15" s="630"/>
      <c r="AD15" s="631" t="s">
        <v>64</v>
      </c>
      <c r="AE15" s="631"/>
      <c r="AF15" s="631"/>
      <c r="AG15" s="631"/>
      <c r="AH15" s="631"/>
      <c r="AI15" s="631"/>
      <c r="AJ15" s="631"/>
      <c r="AK15" s="631"/>
      <c r="AL15" s="606" t="s">
        <v>64</v>
      </c>
      <c r="AM15" s="607"/>
      <c r="AN15" s="607"/>
      <c r="AO15" s="632"/>
      <c r="AP15" s="600" t="s">
        <v>193</v>
      </c>
      <c r="AQ15" s="601"/>
      <c r="AR15" s="601"/>
      <c r="AS15" s="601"/>
      <c r="AT15" s="601"/>
      <c r="AU15" s="601"/>
      <c r="AV15" s="601"/>
      <c r="AW15" s="601"/>
      <c r="AX15" s="601"/>
      <c r="AY15" s="601"/>
      <c r="AZ15" s="601"/>
      <c r="BA15" s="601"/>
      <c r="BB15" s="601"/>
      <c r="BC15" s="601"/>
      <c r="BD15" s="601"/>
      <c r="BE15" s="601"/>
      <c r="BF15" s="602"/>
      <c r="BG15" s="603">
        <v>793959</v>
      </c>
      <c r="BH15" s="604"/>
      <c r="BI15" s="604"/>
      <c r="BJ15" s="604"/>
      <c r="BK15" s="604"/>
      <c r="BL15" s="604"/>
      <c r="BM15" s="604"/>
      <c r="BN15" s="605"/>
      <c r="BO15" s="630">
        <v>4.9000000000000004</v>
      </c>
      <c r="BP15" s="630"/>
      <c r="BQ15" s="630"/>
      <c r="BR15" s="630"/>
      <c r="BS15" s="631" t="s">
        <v>64</v>
      </c>
      <c r="BT15" s="631"/>
      <c r="BU15" s="631"/>
      <c r="BV15" s="631"/>
      <c r="BW15" s="631"/>
      <c r="BX15" s="631"/>
      <c r="BY15" s="631"/>
      <c r="BZ15" s="631"/>
      <c r="CA15" s="631"/>
      <c r="CB15" s="689"/>
      <c r="CD15" s="640" t="s">
        <v>194</v>
      </c>
      <c r="CE15" s="641"/>
      <c r="CF15" s="641"/>
      <c r="CG15" s="641"/>
      <c r="CH15" s="641"/>
      <c r="CI15" s="641"/>
      <c r="CJ15" s="641"/>
      <c r="CK15" s="641"/>
      <c r="CL15" s="641"/>
      <c r="CM15" s="641"/>
      <c r="CN15" s="641"/>
      <c r="CO15" s="641"/>
      <c r="CP15" s="641"/>
      <c r="CQ15" s="642"/>
      <c r="CR15" s="603">
        <v>4644738</v>
      </c>
      <c r="CS15" s="604"/>
      <c r="CT15" s="604"/>
      <c r="CU15" s="604"/>
      <c r="CV15" s="604"/>
      <c r="CW15" s="604"/>
      <c r="CX15" s="604"/>
      <c r="CY15" s="605"/>
      <c r="CZ15" s="630">
        <v>9.6999999999999993</v>
      </c>
      <c r="DA15" s="630"/>
      <c r="DB15" s="630"/>
      <c r="DC15" s="630"/>
      <c r="DD15" s="609">
        <v>863870</v>
      </c>
      <c r="DE15" s="604"/>
      <c r="DF15" s="604"/>
      <c r="DG15" s="604"/>
      <c r="DH15" s="604"/>
      <c r="DI15" s="604"/>
      <c r="DJ15" s="604"/>
      <c r="DK15" s="604"/>
      <c r="DL15" s="604"/>
      <c r="DM15" s="604"/>
      <c r="DN15" s="604"/>
      <c r="DO15" s="604"/>
      <c r="DP15" s="605"/>
      <c r="DQ15" s="609">
        <v>3231545</v>
      </c>
      <c r="DR15" s="604"/>
      <c r="DS15" s="604"/>
      <c r="DT15" s="604"/>
      <c r="DU15" s="604"/>
      <c r="DV15" s="604"/>
      <c r="DW15" s="604"/>
      <c r="DX15" s="604"/>
      <c r="DY15" s="604"/>
      <c r="DZ15" s="604"/>
      <c r="EA15" s="604"/>
      <c r="EB15" s="604"/>
      <c r="EC15" s="648"/>
    </row>
    <row r="16" spans="2:143" ht="11.25" customHeight="1" x14ac:dyDescent="0.15">
      <c r="B16" s="600" t="s">
        <v>195</v>
      </c>
      <c r="C16" s="601"/>
      <c r="D16" s="601"/>
      <c r="E16" s="601"/>
      <c r="F16" s="601"/>
      <c r="G16" s="601"/>
      <c r="H16" s="601"/>
      <c r="I16" s="601"/>
      <c r="J16" s="601"/>
      <c r="K16" s="601"/>
      <c r="L16" s="601"/>
      <c r="M16" s="601"/>
      <c r="N16" s="601"/>
      <c r="O16" s="601"/>
      <c r="P16" s="601"/>
      <c r="Q16" s="602"/>
      <c r="R16" s="603">
        <v>27952</v>
      </c>
      <c r="S16" s="604"/>
      <c r="T16" s="604"/>
      <c r="U16" s="604"/>
      <c r="V16" s="604"/>
      <c r="W16" s="604"/>
      <c r="X16" s="604"/>
      <c r="Y16" s="605"/>
      <c r="Z16" s="630">
        <v>0.1</v>
      </c>
      <c r="AA16" s="630"/>
      <c r="AB16" s="630"/>
      <c r="AC16" s="630"/>
      <c r="AD16" s="631">
        <v>27952</v>
      </c>
      <c r="AE16" s="631"/>
      <c r="AF16" s="631"/>
      <c r="AG16" s="631"/>
      <c r="AH16" s="631"/>
      <c r="AI16" s="631"/>
      <c r="AJ16" s="631"/>
      <c r="AK16" s="631"/>
      <c r="AL16" s="606">
        <v>0.1</v>
      </c>
      <c r="AM16" s="607"/>
      <c r="AN16" s="607"/>
      <c r="AO16" s="632"/>
      <c r="AP16" s="600" t="s">
        <v>196</v>
      </c>
      <c r="AQ16" s="601"/>
      <c r="AR16" s="601"/>
      <c r="AS16" s="601"/>
      <c r="AT16" s="601"/>
      <c r="AU16" s="601"/>
      <c r="AV16" s="601"/>
      <c r="AW16" s="601"/>
      <c r="AX16" s="601"/>
      <c r="AY16" s="601"/>
      <c r="AZ16" s="601"/>
      <c r="BA16" s="601"/>
      <c r="BB16" s="601"/>
      <c r="BC16" s="601"/>
      <c r="BD16" s="601"/>
      <c r="BE16" s="601"/>
      <c r="BF16" s="602"/>
      <c r="BG16" s="603" t="s">
        <v>64</v>
      </c>
      <c r="BH16" s="604"/>
      <c r="BI16" s="604"/>
      <c r="BJ16" s="604"/>
      <c r="BK16" s="604"/>
      <c r="BL16" s="604"/>
      <c r="BM16" s="604"/>
      <c r="BN16" s="605"/>
      <c r="BO16" s="630" t="s">
        <v>64</v>
      </c>
      <c r="BP16" s="630"/>
      <c r="BQ16" s="630"/>
      <c r="BR16" s="630"/>
      <c r="BS16" s="631" t="s">
        <v>64</v>
      </c>
      <c r="BT16" s="631"/>
      <c r="BU16" s="631"/>
      <c r="BV16" s="631"/>
      <c r="BW16" s="631"/>
      <c r="BX16" s="631"/>
      <c r="BY16" s="631"/>
      <c r="BZ16" s="631"/>
      <c r="CA16" s="631"/>
      <c r="CB16" s="689"/>
      <c r="CD16" s="640" t="s">
        <v>197</v>
      </c>
      <c r="CE16" s="641"/>
      <c r="CF16" s="641"/>
      <c r="CG16" s="641"/>
      <c r="CH16" s="641"/>
      <c r="CI16" s="641"/>
      <c r="CJ16" s="641"/>
      <c r="CK16" s="641"/>
      <c r="CL16" s="641"/>
      <c r="CM16" s="641"/>
      <c r="CN16" s="641"/>
      <c r="CO16" s="641"/>
      <c r="CP16" s="641"/>
      <c r="CQ16" s="642"/>
      <c r="CR16" s="603">
        <v>10443</v>
      </c>
      <c r="CS16" s="604"/>
      <c r="CT16" s="604"/>
      <c r="CU16" s="604"/>
      <c r="CV16" s="604"/>
      <c r="CW16" s="604"/>
      <c r="CX16" s="604"/>
      <c r="CY16" s="605"/>
      <c r="CZ16" s="630">
        <v>0</v>
      </c>
      <c r="DA16" s="630"/>
      <c r="DB16" s="630"/>
      <c r="DC16" s="630"/>
      <c r="DD16" s="609" t="s">
        <v>64</v>
      </c>
      <c r="DE16" s="604"/>
      <c r="DF16" s="604"/>
      <c r="DG16" s="604"/>
      <c r="DH16" s="604"/>
      <c r="DI16" s="604"/>
      <c r="DJ16" s="604"/>
      <c r="DK16" s="604"/>
      <c r="DL16" s="604"/>
      <c r="DM16" s="604"/>
      <c r="DN16" s="604"/>
      <c r="DO16" s="604"/>
      <c r="DP16" s="605"/>
      <c r="DQ16" s="609">
        <v>10443</v>
      </c>
      <c r="DR16" s="604"/>
      <c r="DS16" s="604"/>
      <c r="DT16" s="604"/>
      <c r="DU16" s="604"/>
      <c r="DV16" s="604"/>
      <c r="DW16" s="604"/>
      <c r="DX16" s="604"/>
      <c r="DY16" s="604"/>
      <c r="DZ16" s="604"/>
      <c r="EA16" s="604"/>
      <c r="EB16" s="604"/>
      <c r="EC16" s="648"/>
    </row>
    <row r="17" spans="2:133" ht="11.25" customHeight="1" x14ac:dyDescent="0.15">
      <c r="B17" s="600" t="s">
        <v>198</v>
      </c>
      <c r="C17" s="601"/>
      <c r="D17" s="601"/>
      <c r="E17" s="601"/>
      <c r="F17" s="601"/>
      <c r="G17" s="601"/>
      <c r="H17" s="601"/>
      <c r="I17" s="601"/>
      <c r="J17" s="601"/>
      <c r="K17" s="601"/>
      <c r="L17" s="601"/>
      <c r="M17" s="601"/>
      <c r="N17" s="601"/>
      <c r="O17" s="601"/>
      <c r="P17" s="601"/>
      <c r="Q17" s="602"/>
      <c r="R17" s="603">
        <v>256440</v>
      </c>
      <c r="S17" s="604"/>
      <c r="T17" s="604"/>
      <c r="U17" s="604"/>
      <c r="V17" s="604"/>
      <c r="W17" s="604"/>
      <c r="X17" s="604"/>
      <c r="Y17" s="605"/>
      <c r="Z17" s="630">
        <v>0.5</v>
      </c>
      <c r="AA17" s="630"/>
      <c r="AB17" s="630"/>
      <c r="AC17" s="630"/>
      <c r="AD17" s="631">
        <v>256440</v>
      </c>
      <c r="AE17" s="631"/>
      <c r="AF17" s="631"/>
      <c r="AG17" s="631"/>
      <c r="AH17" s="631"/>
      <c r="AI17" s="631"/>
      <c r="AJ17" s="631"/>
      <c r="AK17" s="631"/>
      <c r="AL17" s="606">
        <v>1.1000000000000001</v>
      </c>
      <c r="AM17" s="607"/>
      <c r="AN17" s="607"/>
      <c r="AO17" s="632"/>
      <c r="AP17" s="600" t="s">
        <v>199</v>
      </c>
      <c r="AQ17" s="601"/>
      <c r="AR17" s="601"/>
      <c r="AS17" s="601"/>
      <c r="AT17" s="601"/>
      <c r="AU17" s="601"/>
      <c r="AV17" s="601"/>
      <c r="AW17" s="601"/>
      <c r="AX17" s="601"/>
      <c r="AY17" s="601"/>
      <c r="AZ17" s="601"/>
      <c r="BA17" s="601"/>
      <c r="BB17" s="601"/>
      <c r="BC17" s="601"/>
      <c r="BD17" s="601"/>
      <c r="BE17" s="601"/>
      <c r="BF17" s="602"/>
      <c r="BG17" s="603">
        <v>900</v>
      </c>
      <c r="BH17" s="604"/>
      <c r="BI17" s="604"/>
      <c r="BJ17" s="604"/>
      <c r="BK17" s="604"/>
      <c r="BL17" s="604"/>
      <c r="BM17" s="604"/>
      <c r="BN17" s="605"/>
      <c r="BO17" s="630">
        <v>0</v>
      </c>
      <c r="BP17" s="630"/>
      <c r="BQ17" s="630"/>
      <c r="BR17" s="630"/>
      <c r="BS17" s="631" t="s">
        <v>64</v>
      </c>
      <c r="BT17" s="631"/>
      <c r="BU17" s="631"/>
      <c r="BV17" s="631"/>
      <c r="BW17" s="631"/>
      <c r="BX17" s="631"/>
      <c r="BY17" s="631"/>
      <c r="BZ17" s="631"/>
      <c r="CA17" s="631"/>
      <c r="CB17" s="689"/>
      <c r="CD17" s="640" t="s">
        <v>200</v>
      </c>
      <c r="CE17" s="641"/>
      <c r="CF17" s="641"/>
      <c r="CG17" s="641"/>
      <c r="CH17" s="641"/>
      <c r="CI17" s="641"/>
      <c r="CJ17" s="641"/>
      <c r="CK17" s="641"/>
      <c r="CL17" s="641"/>
      <c r="CM17" s="641"/>
      <c r="CN17" s="641"/>
      <c r="CO17" s="641"/>
      <c r="CP17" s="641"/>
      <c r="CQ17" s="642"/>
      <c r="CR17" s="603">
        <v>3865544</v>
      </c>
      <c r="CS17" s="604"/>
      <c r="CT17" s="604"/>
      <c r="CU17" s="604"/>
      <c r="CV17" s="604"/>
      <c r="CW17" s="604"/>
      <c r="CX17" s="604"/>
      <c r="CY17" s="605"/>
      <c r="CZ17" s="630">
        <v>8.1</v>
      </c>
      <c r="DA17" s="630"/>
      <c r="DB17" s="630"/>
      <c r="DC17" s="630"/>
      <c r="DD17" s="609" t="s">
        <v>64</v>
      </c>
      <c r="DE17" s="604"/>
      <c r="DF17" s="604"/>
      <c r="DG17" s="604"/>
      <c r="DH17" s="604"/>
      <c r="DI17" s="604"/>
      <c r="DJ17" s="604"/>
      <c r="DK17" s="604"/>
      <c r="DL17" s="604"/>
      <c r="DM17" s="604"/>
      <c r="DN17" s="604"/>
      <c r="DO17" s="604"/>
      <c r="DP17" s="605"/>
      <c r="DQ17" s="609">
        <v>3794876</v>
      </c>
      <c r="DR17" s="604"/>
      <c r="DS17" s="604"/>
      <c r="DT17" s="604"/>
      <c r="DU17" s="604"/>
      <c r="DV17" s="604"/>
      <c r="DW17" s="604"/>
      <c r="DX17" s="604"/>
      <c r="DY17" s="604"/>
      <c r="DZ17" s="604"/>
      <c r="EA17" s="604"/>
      <c r="EB17" s="604"/>
      <c r="EC17" s="648"/>
    </row>
    <row r="18" spans="2:133" ht="11.25" customHeight="1" x14ac:dyDescent="0.15">
      <c r="B18" s="600" t="s">
        <v>201</v>
      </c>
      <c r="C18" s="601"/>
      <c r="D18" s="601"/>
      <c r="E18" s="601"/>
      <c r="F18" s="601"/>
      <c r="G18" s="601"/>
      <c r="H18" s="601"/>
      <c r="I18" s="601"/>
      <c r="J18" s="601"/>
      <c r="K18" s="601"/>
      <c r="L18" s="601"/>
      <c r="M18" s="601"/>
      <c r="N18" s="601"/>
      <c r="O18" s="601"/>
      <c r="P18" s="601"/>
      <c r="Q18" s="602"/>
      <c r="R18" s="603">
        <v>524262</v>
      </c>
      <c r="S18" s="604"/>
      <c r="T18" s="604"/>
      <c r="U18" s="604"/>
      <c r="V18" s="604"/>
      <c r="W18" s="604"/>
      <c r="X18" s="604"/>
      <c r="Y18" s="605"/>
      <c r="Z18" s="630">
        <v>1.1000000000000001</v>
      </c>
      <c r="AA18" s="630"/>
      <c r="AB18" s="630"/>
      <c r="AC18" s="630"/>
      <c r="AD18" s="631">
        <v>496862</v>
      </c>
      <c r="AE18" s="631"/>
      <c r="AF18" s="631"/>
      <c r="AG18" s="631"/>
      <c r="AH18" s="631"/>
      <c r="AI18" s="631"/>
      <c r="AJ18" s="631"/>
      <c r="AK18" s="631"/>
      <c r="AL18" s="606">
        <v>2.0999999046325684</v>
      </c>
      <c r="AM18" s="607"/>
      <c r="AN18" s="607"/>
      <c r="AO18" s="632"/>
      <c r="AP18" s="600" t="s">
        <v>202</v>
      </c>
      <c r="AQ18" s="601"/>
      <c r="AR18" s="601"/>
      <c r="AS18" s="601"/>
      <c r="AT18" s="601"/>
      <c r="AU18" s="601"/>
      <c r="AV18" s="601"/>
      <c r="AW18" s="601"/>
      <c r="AX18" s="601"/>
      <c r="AY18" s="601"/>
      <c r="AZ18" s="601"/>
      <c r="BA18" s="601"/>
      <c r="BB18" s="601"/>
      <c r="BC18" s="601"/>
      <c r="BD18" s="601"/>
      <c r="BE18" s="601"/>
      <c r="BF18" s="602"/>
      <c r="BG18" s="603" t="s">
        <v>64</v>
      </c>
      <c r="BH18" s="604"/>
      <c r="BI18" s="604"/>
      <c r="BJ18" s="604"/>
      <c r="BK18" s="604"/>
      <c r="BL18" s="604"/>
      <c r="BM18" s="604"/>
      <c r="BN18" s="605"/>
      <c r="BO18" s="630" t="s">
        <v>64</v>
      </c>
      <c r="BP18" s="630"/>
      <c r="BQ18" s="630"/>
      <c r="BR18" s="630"/>
      <c r="BS18" s="631" t="s">
        <v>64</v>
      </c>
      <c r="BT18" s="631"/>
      <c r="BU18" s="631"/>
      <c r="BV18" s="631"/>
      <c r="BW18" s="631"/>
      <c r="BX18" s="631"/>
      <c r="BY18" s="631"/>
      <c r="BZ18" s="631"/>
      <c r="CA18" s="631"/>
      <c r="CB18" s="689"/>
      <c r="CD18" s="640" t="s">
        <v>203</v>
      </c>
      <c r="CE18" s="641"/>
      <c r="CF18" s="641"/>
      <c r="CG18" s="641"/>
      <c r="CH18" s="641"/>
      <c r="CI18" s="641"/>
      <c r="CJ18" s="641"/>
      <c r="CK18" s="641"/>
      <c r="CL18" s="641"/>
      <c r="CM18" s="641"/>
      <c r="CN18" s="641"/>
      <c r="CO18" s="641"/>
      <c r="CP18" s="641"/>
      <c r="CQ18" s="642"/>
      <c r="CR18" s="603" t="s">
        <v>64</v>
      </c>
      <c r="CS18" s="604"/>
      <c r="CT18" s="604"/>
      <c r="CU18" s="604"/>
      <c r="CV18" s="604"/>
      <c r="CW18" s="604"/>
      <c r="CX18" s="604"/>
      <c r="CY18" s="605"/>
      <c r="CZ18" s="630" t="s">
        <v>64</v>
      </c>
      <c r="DA18" s="630"/>
      <c r="DB18" s="630"/>
      <c r="DC18" s="630"/>
      <c r="DD18" s="609" t="s">
        <v>64</v>
      </c>
      <c r="DE18" s="604"/>
      <c r="DF18" s="604"/>
      <c r="DG18" s="604"/>
      <c r="DH18" s="604"/>
      <c r="DI18" s="604"/>
      <c r="DJ18" s="604"/>
      <c r="DK18" s="604"/>
      <c r="DL18" s="604"/>
      <c r="DM18" s="604"/>
      <c r="DN18" s="604"/>
      <c r="DO18" s="604"/>
      <c r="DP18" s="605"/>
      <c r="DQ18" s="609" t="s">
        <v>64</v>
      </c>
      <c r="DR18" s="604"/>
      <c r="DS18" s="604"/>
      <c r="DT18" s="604"/>
      <c r="DU18" s="604"/>
      <c r="DV18" s="604"/>
      <c r="DW18" s="604"/>
      <c r="DX18" s="604"/>
      <c r="DY18" s="604"/>
      <c r="DZ18" s="604"/>
      <c r="EA18" s="604"/>
      <c r="EB18" s="604"/>
      <c r="EC18" s="648"/>
    </row>
    <row r="19" spans="2:133" ht="11.25" customHeight="1" x14ac:dyDescent="0.15">
      <c r="B19" s="600" t="s">
        <v>204</v>
      </c>
      <c r="C19" s="601"/>
      <c r="D19" s="601"/>
      <c r="E19" s="601"/>
      <c r="F19" s="601"/>
      <c r="G19" s="601"/>
      <c r="H19" s="601"/>
      <c r="I19" s="601"/>
      <c r="J19" s="601"/>
      <c r="K19" s="601"/>
      <c r="L19" s="601"/>
      <c r="M19" s="601"/>
      <c r="N19" s="601"/>
      <c r="O19" s="601"/>
      <c r="P19" s="601"/>
      <c r="Q19" s="602"/>
      <c r="R19" s="603">
        <v>144368</v>
      </c>
      <c r="S19" s="604"/>
      <c r="T19" s="604"/>
      <c r="U19" s="604"/>
      <c r="V19" s="604"/>
      <c r="W19" s="604"/>
      <c r="X19" s="604"/>
      <c r="Y19" s="605"/>
      <c r="Z19" s="630">
        <v>0.3</v>
      </c>
      <c r="AA19" s="630"/>
      <c r="AB19" s="630"/>
      <c r="AC19" s="630"/>
      <c r="AD19" s="631">
        <v>144368</v>
      </c>
      <c r="AE19" s="631"/>
      <c r="AF19" s="631"/>
      <c r="AG19" s="631"/>
      <c r="AH19" s="631"/>
      <c r="AI19" s="631"/>
      <c r="AJ19" s="631"/>
      <c r="AK19" s="631"/>
      <c r="AL19" s="606">
        <v>0.6</v>
      </c>
      <c r="AM19" s="607"/>
      <c r="AN19" s="607"/>
      <c r="AO19" s="632"/>
      <c r="AP19" s="600" t="s">
        <v>205</v>
      </c>
      <c r="AQ19" s="601"/>
      <c r="AR19" s="601"/>
      <c r="AS19" s="601"/>
      <c r="AT19" s="601"/>
      <c r="AU19" s="601"/>
      <c r="AV19" s="601"/>
      <c r="AW19" s="601"/>
      <c r="AX19" s="601"/>
      <c r="AY19" s="601"/>
      <c r="AZ19" s="601"/>
      <c r="BA19" s="601"/>
      <c r="BB19" s="601"/>
      <c r="BC19" s="601"/>
      <c r="BD19" s="601"/>
      <c r="BE19" s="601"/>
      <c r="BF19" s="602"/>
      <c r="BG19" s="603">
        <v>996184</v>
      </c>
      <c r="BH19" s="604"/>
      <c r="BI19" s="604"/>
      <c r="BJ19" s="604"/>
      <c r="BK19" s="604"/>
      <c r="BL19" s="604"/>
      <c r="BM19" s="604"/>
      <c r="BN19" s="605"/>
      <c r="BO19" s="630">
        <v>6.1</v>
      </c>
      <c r="BP19" s="630"/>
      <c r="BQ19" s="630"/>
      <c r="BR19" s="630"/>
      <c r="BS19" s="631" t="s">
        <v>64</v>
      </c>
      <c r="BT19" s="631"/>
      <c r="BU19" s="631"/>
      <c r="BV19" s="631"/>
      <c r="BW19" s="631"/>
      <c r="BX19" s="631"/>
      <c r="BY19" s="631"/>
      <c r="BZ19" s="631"/>
      <c r="CA19" s="631"/>
      <c r="CB19" s="689"/>
      <c r="CD19" s="640" t="s">
        <v>206</v>
      </c>
      <c r="CE19" s="641"/>
      <c r="CF19" s="641"/>
      <c r="CG19" s="641"/>
      <c r="CH19" s="641"/>
      <c r="CI19" s="641"/>
      <c r="CJ19" s="641"/>
      <c r="CK19" s="641"/>
      <c r="CL19" s="641"/>
      <c r="CM19" s="641"/>
      <c r="CN19" s="641"/>
      <c r="CO19" s="641"/>
      <c r="CP19" s="641"/>
      <c r="CQ19" s="642"/>
      <c r="CR19" s="603" t="s">
        <v>64</v>
      </c>
      <c r="CS19" s="604"/>
      <c r="CT19" s="604"/>
      <c r="CU19" s="604"/>
      <c r="CV19" s="604"/>
      <c r="CW19" s="604"/>
      <c r="CX19" s="604"/>
      <c r="CY19" s="605"/>
      <c r="CZ19" s="630" t="s">
        <v>64</v>
      </c>
      <c r="DA19" s="630"/>
      <c r="DB19" s="630"/>
      <c r="DC19" s="630"/>
      <c r="DD19" s="609" t="s">
        <v>64</v>
      </c>
      <c r="DE19" s="604"/>
      <c r="DF19" s="604"/>
      <c r="DG19" s="604"/>
      <c r="DH19" s="604"/>
      <c r="DI19" s="604"/>
      <c r="DJ19" s="604"/>
      <c r="DK19" s="604"/>
      <c r="DL19" s="604"/>
      <c r="DM19" s="604"/>
      <c r="DN19" s="604"/>
      <c r="DO19" s="604"/>
      <c r="DP19" s="605"/>
      <c r="DQ19" s="609" t="s">
        <v>64</v>
      </c>
      <c r="DR19" s="604"/>
      <c r="DS19" s="604"/>
      <c r="DT19" s="604"/>
      <c r="DU19" s="604"/>
      <c r="DV19" s="604"/>
      <c r="DW19" s="604"/>
      <c r="DX19" s="604"/>
      <c r="DY19" s="604"/>
      <c r="DZ19" s="604"/>
      <c r="EA19" s="604"/>
      <c r="EB19" s="604"/>
      <c r="EC19" s="648"/>
    </row>
    <row r="20" spans="2:133" ht="11.25" customHeight="1" x14ac:dyDescent="0.15">
      <c r="B20" s="600" t="s">
        <v>207</v>
      </c>
      <c r="C20" s="601"/>
      <c r="D20" s="601"/>
      <c r="E20" s="601"/>
      <c r="F20" s="601"/>
      <c r="G20" s="601"/>
      <c r="H20" s="601"/>
      <c r="I20" s="601"/>
      <c r="J20" s="601"/>
      <c r="K20" s="601"/>
      <c r="L20" s="601"/>
      <c r="M20" s="601"/>
      <c r="N20" s="601"/>
      <c r="O20" s="601"/>
      <c r="P20" s="601"/>
      <c r="Q20" s="602"/>
      <c r="R20" s="603">
        <v>10070</v>
      </c>
      <c r="S20" s="604"/>
      <c r="T20" s="604"/>
      <c r="U20" s="604"/>
      <c r="V20" s="604"/>
      <c r="W20" s="604"/>
      <c r="X20" s="604"/>
      <c r="Y20" s="605"/>
      <c r="Z20" s="630">
        <v>0</v>
      </c>
      <c r="AA20" s="630"/>
      <c r="AB20" s="630"/>
      <c r="AC20" s="630"/>
      <c r="AD20" s="631">
        <v>10070</v>
      </c>
      <c r="AE20" s="631"/>
      <c r="AF20" s="631"/>
      <c r="AG20" s="631"/>
      <c r="AH20" s="631"/>
      <c r="AI20" s="631"/>
      <c r="AJ20" s="631"/>
      <c r="AK20" s="631"/>
      <c r="AL20" s="606">
        <v>0</v>
      </c>
      <c r="AM20" s="607"/>
      <c r="AN20" s="607"/>
      <c r="AO20" s="632"/>
      <c r="AP20" s="600" t="s">
        <v>208</v>
      </c>
      <c r="AQ20" s="601"/>
      <c r="AR20" s="601"/>
      <c r="AS20" s="601"/>
      <c r="AT20" s="601"/>
      <c r="AU20" s="601"/>
      <c r="AV20" s="601"/>
      <c r="AW20" s="601"/>
      <c r="AX20" s="601"/>
      <c r="AY20" s="601"/>
      <c r="AZ20" s="601"/>
      <c r="BA20" s="601"/>
      <c r="BB20" s="601"/>
      <c r="BC20" s="601"/>
      <c r="BD20" s="601"/>
      <c r="BE20" s="601"/>
      <c r="BF20" s="602"/>
      <c r="BG20" s="603">
        <v>996184</v>
      </c>
      <c r="BH20" s="604"/>
      <c r="BI20" s="604"/>
      <c r="BJ20" s="604"/>
      <c r="BK20" s="604"/>
      <c r="BL20" s="604"/>
      <c r="BM20" s="604"/>
      <c r="BN20" s="605"/>
      <c r="BO20" s="630">
        <v>6.1</v>
      </c>
      <c r="BP20" s="630"/>
      <c r="BQ20" s="630"/>
      <c r="BR20" s="630"/>
      <c r="BS20" s="631" t="s">
        <v>64</v>
      </c>
      <c r="BT20" s="631"/>
      <c r="BU20" s="631"/>
      <c r="BV20" s="631"/>
      <c r="BW20" s="631"/>
      <c r="BX20" s="631"/>
      <c r="BY20" s="631"/>
      <c r="BZ20" s="631"/>
      <c r="CA20" s="631"/>
      <c r="CB20" s="689"/>
      <c r="CD20" s="640" t="s">
        <v>209</v>
      </c>
      <c r="CE20" s="641"/>
      <c r="CF20" s="641"/>
      <c r="CG20" s="641"/>
      <c r="CH20" s="641"/>
      <c r="CI20" s="641"/>
      <c r="CJ20" s="641"/>
      <c r="CK20" s="641"/>
      <c r="CL20" s="641"/>
      <c r="CM20" s="641"/>
      <c r="CN20" s="641"/>
      <c r="CO20" s="641"/>
      <c r="CP20" s="641"/>
      <c r="CQ20" s="642"/>
      <c r="CR20" s="603">
        <v>47860183</v>
      </c>
      <c r="CS20" s="604"/>
      <c r="CT20" s="604"/>
      <c r="CU20" s="604"/>
      <c r="CV20" s="604"/>
      <c r="CW20" s="604"/>
      <c r="CX20" s="604"/>
      <c r="CY20" s="605"/>
      <c r="CZ20" s="630">
        <v>100</v>
      </c>
      <c r="DA20" s="630"/>
      <c r="DB20" s="630"/>
      <c r="DC20" s="630"/>
      <c r="DD20" s="609">
        <v>3433164</v>
      </c>
      <c r="DE20" s="604"/>
      <c r="DF20" s="604"/>
      <c r="DG20" s="604"/>
      <c r="DH20" s="604"/>
      <c r="DI20" s="604"/>
      <c r="DJ20" s="604"/>
      <c r="DK20" s="604"/>
      <c r="DL20" s="604"/>
      <c r="DM20" s="604"/>
      <c r="DN20" s="604"/>
      <c r="DO20" s="604"/>
      <c r="DP20" s="605"/>
      <c r="DQ20" s="609">
        <v>30134081</v>
      </c>
      <c r="DR20" s="604"/>
      <c r="DS20" s="604"/>
      <c r="DT20" s="604"/>
      <c r="DU20" s="604"/>
      <c r="DV20" s="604"/>
      <c r="DW20" s="604"/>
      <c r="DX20" s="604"/>
      <c r="DY20" s="604"/>
      <c r="DZ20" s="604"/>
      <c r="EA20" s="604"/>
      <c r="EB20" s="604"/>
      <c r="EC20" s="648"/>
    </row>
    <row r="21" spans="2:133" ht="11.25" customHeight="1" x14ac:dyDescent="0.15">
      <c r="B21" s="600" t="s">
        <v>210</v>
      </c>
      <c r="C21" s="601"/>
      <c r="D21" s="601"/>
      <c r="E21" s="601"/>
      <c r="F21" s="601"/>
      <c r="G21" s="601"/>
      <c r="H21" s="601"/>
      <c r="I21" s="601"/>
      <c r="J21" s="601"/>
      <c r="K21" s="601"/>
      <c r="L21" s="601"/>
      <c r="M21" s="601"/>
      <c r="N21" s="601"/>
      <c r="O21" s="601"/>
      <c r="P21" s="601"/>
      <c r="Q21" s="602"/>
      <c r="R21" s="603">
        <v>6542</v>
      </c>
      <c r="S21" s="604"/>
      <c r="T21" s="604"/>
      <c r="U21" s="604"/>
      <c r="V21" s="604"/>
      <c r="W21" s="604"/>
      <c r="X21" s="604"/>
      <c r="Y21" s="605"/>
      <c r="Z21" s="630">
        <v>0</v>
      </c>
      <c r="AA21" s="630"/>
      <c r="AB21" s="630"/>
      <c r="AC21" s="630"/>
      <c r="AD21" s="631">
        <v>6542</v>
      </c>
      <c r="AE21" s="631"/>
      <c r="AF21" s="631"/>
      <c r="AG21" s="631"/>
      <c r="AH21" s="631"/>
      <c r="AI21" s="631"/>
      <c r="AJ21" s="631"/>
      <c r="AK21" s="631"/>
      <c r="AL21" s="606">
        <v>0</v>
      </c>
      <c r="AM21" s="607"/>
      <c r="AN21" s="607"/>
      <c r="AO21" s="632"/>
      <c r="AP21" s="696" t="s">
        <v>211</v>
      </c>
      <c r="AQ21" s="703"/>
      <c r="AR21" s="703"/>
      <c r="AS21" s="703"/>
      <c r="AT21" s="703"/>
      <c r="AU21" s="703"/>
      <c r="AV21" s="703"/>
      <c r="AW21" s="703"/>
      <c r="AX21" s="703"/>
      <c r="AY21" s="703"/>
      <c r="AZ21" s="703"/>
      <c r="BA21" s="703"/>
      <c r="BB21" s="703"/>
      <c r="BC21" s="703"/>
      <c r="BD21" s="703"/>
      <c r="BE21" s="703"/>
      <c r="BF21" s="698"/>
      <c r="BG21" s="603" t="s">
        <v>64</v>
      </c>
      <c r="BH21" s="604"/>
      <c r="BI21" s="604"/>
      <c r="BJ21" s="604"/>
      <c r="BK21" s="604"/>
      <c r="BL21" s="604"/>
      <c r="BM21" s="604"/>
      <c r="BN21" s="605"/>
      <c r="BO21" s="630" t="s">
        <v>64</v>
      </c>
      <c r="BP21" s="630"/>
      <c r="BQ21" s="630"/>
      <c r="BR21" s="630"/>
      <c r="BS21" s="631" t="s">
        <v>64</v>
      </c>
      <c r="BT21" s="631"/>
      <c r="BU21" s="631"/>
      <c r="BV21" s="631"/>
      <c r="BW21" s="631"/>
      <c r="BX21" s="631"/>
      <c r="BY21" s="631"/>
      <c r="BZ21" s="631"/>
      <c r="CA21" s="631"/>
      <c r="CB21" s="689"/>
      <c r="CD21" s="714"/>
      <c r="CE21" s="634"/>
      <c r="CF21" s="634"/>
      <c r="CG21" s="634"/>
      <c r="CH21" s="634"/>
      <c r="CI21" s="634"/>
      <c r="CJ21" s="634"/>
      <c r="CK21" s="634"/>
      <c r="CL21" s="634"/>
      <c r="CM21" s="634"/>
      <c r="CN21" s="634"/>
      <c r="CO21" s="634"/>
      <c r="CP21" s="634"/>
      <c r="CQ21" s="635"/>
      <c r="CR21" s="715"/>
      <c r="CS21" s="712"/>
      <c r="CT21" s="712"/>
      <c r="CU21" s="712"/>
      <c r="CV21" s="712"/>
      <c r="CW21" s="712"/>
      <c r="CX21" s="712"/>
      <c r="CY21" s="716"/>
      <c r="CZ21" s="717"/>
      <c r="DA21" s="717"/>
      <c r="DB21" s="717"/>
      <c r="DC21" s="717"/>
      <c r="DD21" s="711"/>
      <c r="DE21" s="712"/>
      <c r="DF21" s="712"/>
      <c r="DG21" s="712"/>
      <c r="DH21" s="712"/>
      <c r="DI21" s="712"/>
      <c r="DJ21" s="712"/>
      <c r="DK21" s="712"/>
      <c r="DL21" s="712"/>
      <c r="DM21" s="712"/>
      <c r="DN21" s="712"/>
      <c r="DO21" s="712"/>
      <c r="DP21" s="716"/>
      <c r="DQ21" s="711"/>
      <c r="DR21" s="712"/>
      <c r="DS21" s="712"/>
      <c r="DT21" s="712"/>
      <c r="DU21" s="712"/>
      <c r="DV21" s="712"/>
      <c r="DW21" s="712"/>
      <c r="DX21" s="712"/>
      <c r="DY21" s="712"/>
      <c r="DZ21" s="712"/>
      <c r="EA21" s="712"/>
      <c r="EB21" s="712"/>
      <c r="EC21" s="713"/>
    </row>
    <row r="22" spans="2:133" ht="11.25" customHeight="1" x14ac:dyDescent="0.15">
      <c r="B22" s="666" t="s">
        <v>212</v>
      </c>
      <c r="C22" s="667"/>
      <c r="D22" s="667"/>
      <c r="E22" s="667"/>
      <c r="F22" s="667"/>
      <c r="G22" s="667"/>
      <c r="H22" s="667"/>
      <c r="I22" s="667"/>
      <c r="J22" s="667"/>
      <c r="K22" s="667"/>
      <c r="L22" s="667"/>
      <c r="M22" s="667"/>
      <c r="N22" s="667"/>
      <c r="O22" s="667"/>
      <c r="P22" s="667"/>
      <c r="Q22" s="668"/>
      <c r="R22" s="603">
        <v>363282</v>
      </c>
      <c r="S22" s="604"/>
      <c r="T22" s="604"/>
      <c r="U22" s="604"/>
      <c r="V22" s="604"/>
      <c r="W22" s="604"/>
      <c r="X22" s="604"/>
      <c r="Y22" s="605"/>
      <c r="Z22" s="630">
        <v>0.7</v>
      </c>
      <c r="AA22" s="630"/>
      <c r="AB22" s="630"/>
      <c r="AC22" s="630"/>
      <c r="AD22" s="631">
        <v>335882</v>
      </c>
      <c r="AE22" s="631"/>
      <c r="AF22" s="631"/>
      <c r="AG22" s="631"/>
      <c r="AH22" s="631"/>
      <c r="AI22" s="631"/>
      <c r="AJ22" s="631"/>
      <c r="AK22" s="631"/>
      <c r="AL22" s="606">
        <v>1.3999999761581421</v>
      </c>
      <c r="AM22" s="607"/>
      <c r="AN22" s="607"/>
      <c r="AO22" s="632"/>
      <c r="AP22" s="696" t="s">
        <v>213</v>
      </c>
      <c r="AQ22" s="703"/>
      <c r="AR22" s="703"/>
      <c r="AS22" s="703"/>
      <c r="AT22" s="703"/>
      <c r="AU22" s="703"/>
      <c r="AV22" s="703"/>
      <c r="AW22" s="703"/>
      <c r="AX22" s="703"/>
      <c r="AY22" s="703"/>
      <c r="AZ22" s="703"/>
      <c r="BA22" s="703"/>
      <c r="BB22" s="703"/>
      <c r="BC22" s="703"/>
      <c r="BD22" s="703"/>
      <c r="BE22" s="703"/>
      <c r="BF22" s="698"/>
      <c r="BG22" s="603" t="s">
        <v>64</v>
      </c>
      <c r="BH22" s="604"/>
      <c r="BI22" s="604"/>
      <c r="BJ22" s="604"/>
      <c r="BK22" s="604"/>
      <c r="BL22" s="604"/>
      <c r="BM22" s="604"/>
      <c r="BN22" s="605"/>
      <c r="BO22" s="630" t="s">
        <v>64</v>
      </c>
      <c r="BP22" s="630"/>
      <c r="BQ22" s="630"/>
      <c r="BR22" s="630"/>
      <c r="BS22" s="631" t="s">
        <v>64</v>
      </c>
      <c r="BT22" s="631"/>
      <c r="BU22" s="631"/>
      <c r="BV22" s="631"/>
      <c r="BW22" s="631"/>
      <c r="BX22" s="631"/>
      <c r="BY22" s="631"/>
      <c r="BZ22" s="631"/>
      <c r="CA22" s="631"/>
      <c r="CB22" s="689"/>
      <c r="CD22" s="705" t="s">
        <v>214</v>
      </c>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7"/>
    </row>
    <row r="23" spans="2:133" ht="11.25" customHeight="1" x14ac:dyDescent="0.15">
      <c r="B23" s="600" t="s">
        <v>215</v>
      </c>
      <c r="C23" s="601"/>
      <c r="D23" s="601"/>
      <c r="E23" s="601"/>
      <c r="F23" s="601"/>
      <c r="G23" s="601"/>
      <c r="H23" s="601"/>
      <c r="I23" s="601"/>
      <c r="J23" s="601"/>
      <c r="K23" s="601"/>
      <c r="L23" s="601"/>
      <c r="M23" s="601"/>
      <c r="N23" s="601"/>
      <c r="O23" s="601"/>
      <c r="P23" s="601"/>
      <c r="Q23" s="602"/>
      <c r="R23" s="603">
        <v>5311747</v>
      </c>
      <c r="S23" s="604"/>
      <c r="T23" s="604"/>
      <c r="U23" s="604"/>
      <c r="V23" s="604"/>
      <c r="W23" s="604"/>
      <c r="X23" s="604"/>
      <c r="Y23" s="605"/>
      <c r="Z23" s="630">
        <v>10.7</v>
      </c>
      <c r="AA23" s="630"/>
      <c r="AB23" s="630"/>
      <c r="AC23" s="630"/>
      <c r="AD23" s="631">
        <v>4510622</v>
      </c>
      <c r="AE23" s="631"/>
      <c r="AF23" s="631"/>
      <c r="AG23" s="631"/>
      <c r="AH23" s="631"/>
      <c r="AI23" s="631"/>
      <c r="AJ23" s="631"/>
      <c r="AK23" s="631"/>
      <c r="AL23" s="606">
        <v>18.600000000000001</v>
      </c>
      <c r="AM23" s="607"/>
      <c r="AN23" s="607"/>
      <c r="AO23" s="632"/>
      <c r="AP23" s="696" t="s">
        <v>216</v>
      </c>
      <c r="AQ23" s="703"/>
      <c r="AR23" s="703"/>
      <c r="AS23" s="703"/>
      <c r="AT23" s="703"/>
      <c r="AU23" s="703"/>
      <c r="AV23" s="703"/>
      <c r="AW23" s="703"/>
      <c r="AX23" s="703"/>
      <c r="AY23" s="703"/>
      <c r="AZ23" s="703"/>
      <c r="BA23" s="703"/>
      <c r="BB23" s="703"/>
      <c r="BC23" s="703"/>
      <c r="BD23" s="703"/>
      <c r="BE23" s="703"/>
      <c r="BF23" s="698"/>
      <c r="BG23" s="603">
        <v>996184</v>
      </c>
      <c r="BH23" s="604"/>
      <c r="BI23" s="604"/>
      <c r="BJ23" s="604"/>
      <c r="BK23" s="604"/>
      <c r="BL23" s="604"/>
      <c r="BM23" s="604"/>
      <c r="BN23" s="605"/>
      <c r="BO23" s="630">
        <v>6.1</v>
      </c>
      <c r="BP23" s="630"/>
      <c r="BQ23" s="630"/>
      <c r="BR23" s="630"/>
      <c r="BS23" s="631" t="s">
        <v>64</v>
      </c>
      <c r="BT23" s="631"/>
      <c r="BU23" s="631"/>
      <c r="BV23" s="631"/>
      <c r="BW23" s="631"/>
      <c r="BX23" s="631"/>
      <c r="BY23" s="631"/>
      <c r="BZ23" s="631"/>
      <c r="CA23" s="631"/>
      <c r="CB23" s="689"/>
      <c r="CD23" s="705" t="s">
        <v>156</v>
      </c>
      <c r="CE23" s="706"/>
      <c r="CF23" s="706"/>
      <c r="CG23" s="706"/>
      <c r="CH23" s="706"/>
      <c r="CI23" s="706"/>
      <c r="CJ23" s="706"/>
      <c r="CK23" s="706"/>
      <c r="CL23" s="706"/>
      <c r="CM23" s="706"/>
      <c r="CN23" s="706"/>
      <c r="CO23" s="706"/>
      <c r="CP23" s="706"/>
      <c r="CQ23" s="707"/>
      <c r="CR23" s="705" t="s">
        <v>217</v>
      </c>
      <c r="CS23" s="706"/>
      <c r="CT23" s="706"/>
      <c r="CU23" s="706"/>
      <c r="CV23" s="706"/>
      <c r="CW23" s="706"/>
      <c r="CX23" s="706"/>
      <c r="CY23" s="707"/>
      <c r="CZ23" s="705" t="s">
        <v>218</v>
      </c>
      <c r="DA23" s="706"/>
      <c r="DB23" s="706"/>
      <c r="DC23" s="707"/>
      <c r="DD23" s="705" t="s">
        <v>219</v>
      </c>
      <c r="DE23" s="706"/>
      <c r="DF23" s="706"/>
      <c r="DG23" s="706"/>
      <c r="DH23" s="706"/>
      <c r="DI23" s="706"/>
      <c r="DJ23" s="706"/>
      <c r="DK23" s="707"/>
      <c r="DL23" s="708" t="s">
        <v>220</v>
      </c>
      <c r="DM23" s="709"/>
      <c r="DN23" s="709"/>
      <c r="DO23" s="709"/>
      <c r="DP23" s="709"/>
      <c r="DQ23" s="709"/>
      <c r="DR23" s="709"/>
      <c r="DS23" s="709"/>
      <c r="DT23" s="709"/>
      <c r="DU23" s="709"/>
      <c r="DV23" s="710"/>
      <c r="DW23" s="705" t="s">
        <v>221</v>
      </c>
      <c r="DX23" s="706"/>
      <c r="DY23" s="706"/>
      <c r="DZ23" s="706"/>
      <c r="EA23" s="706"/>
      <c r="EB23" s="706"/>
      <c r="EC23" s="707"/>
    </row>
    <row r="24" spans="2:133" ht="11.25" customHeight="1" x14ac:dyDescent="0.15">
      <c r="B24" s="600" t="s">
        <v>222</v>
      </c>
      <c r="C24" s="601"/>
      <c r="D24" s="601"/>
      <c r="E24" s="601"/>
      <c r="F24" s="601"/>
      <c r="G24" s="601"/>
      <c r="H24" s="601"/>
      <c r="I24" s="601"/>
      <c r="J24" s="601"/>
      <c r="K24" s="601"/>
      <c r="L24" s="601"/>
      <c r="M24" s="601"/>
      <c r="N24" s="601"/>
      <c r="O24" s="601"/>
      <c r="P24" s="601"/>
      <c r="Q24" s="602"/>
      <c r="R24" s="603">
        <v>4510622</v>
      </c>
      <c r="S24" s="604"/>
      <c r="T24" s="604"/>
      <c r="U24" s="604"/>
      <c r="V24" s="604"/>
      <c r="W24" s="604"/>
      <c r="X24" s="604"/>
      <c r="Y24" s="605"/>
      <c r="Z24" s="630">
        <v>9.1</v>
      </c>
      <c r="AA24" s="630"/>
      <c r="AB24" s="630"/>
      <c r="AC24" s="630"/>
      <c r="AD24" s="631">
        <v>4510622</v>
      </c>
      <c r="AE24" s="631"/>
      <c r="AF24" s="631"/>
      <c r="AG24" s="631"/>
      <c r="AH24" s="631"/>
      <c r="AI24" s="631"/>
      <c r="AJ24" s="631"/>
      <c r="AK24" s="631"/>
      <c r="AL24" s="606">
        <v>18.600000000000001</v>
      </c>
      <c r="AM24" s="607"/>
      <c r="AN24" s="607"/>
      <c r="AO24" s="632"/>
      <c r="AP24" s="696" t="s">
        <v>223</v>
      </c>
      <c r="AQ24" s="703"/>
      <c r="AR24" s="703"/>
      <c r="AS24" s="703"/>
      <c r="AT24" s="703"/>
      <c r="AU24" s="703"/>
      <c r="AV24" s="703"/>
      <c r="AW24" s="703"/>
      <c r="AX24" s="703"/>
      <c r="AY24" s="703"/>
      <c r="AZ24" s="703"/>
      <c r="BA24" s="703"/>
      <c r="BB24" s="703"/>
      <c r="BC24" s="703"/>
      <c r="BD24" s="703"/>
      <c r="BE24" s="703"/>
      <c r="BF24" s="698"/>
      <c r="BG24" s="603" t="s">
        <v>64</v>
      </c>
      <c r="BH24" s="604"/>
      <c r="BI24" s="604"/>
      <c r="BJ24" s="604"/>
      <c r="BK24" s="604"/>
      <c r="BL24" s="604"/>
      <c r="BM24" s="604"/>
      <c r="BN24" s="605"/>
      <c r="BO24" s="630" t="s">
        <v>64</v>
      </c>
      <c r="BP24" s="630"/>
      <c r="BQ24" s="630"/>
      <c r="BR24" s="630"/>
      <c r="BS24" s="631" t="s">
        <v>64</v>
      </c>
      <c r="BT24" s="631"/>
      <c r="BU24" s="631"/>
      <c r="BV24" s="631"/>
      <c r="BW24" s="631"/>
      <c r="BX24" s="631"/>
      <c r="BY24" s="631"/>
      <c r="BZ24" s="631"/>
      <c r="CA24" s="631"/>
      <c r="CB24" s="689"/>
      <c r="CD24" s="659" t="s">
        <v>224</v>
      </c>
      <c r="CE24" s="660"/>
      <c r="CF24" s="660"/>
      <c r="CG24" s="660"/>
      <c r="CH24" s="660"/>
      <c r="CI24" s="660"/>
      <c r="CJ24" s="660"/>
      <c r="CK24" s="660"/>
      <c r="CL24" s="660"/>
      <c r="CM24" s="660"/>
      <c r="CN24" s="660"/>
      <c r="CO24" s="660"/>
      <c r="CP24" s="660"/>
      <c r="CQ24" s="661"/>
      <c r="CR24" s="656">
        <v>24878045</v>
      </c>
      <c r="CS24" s="657"/>
      <c r="CT24" s="657"/>
      <c r="CU24" s="657"/>
      <c r="CV24" s="657"/>
      <c r="CW24" s="657"/>
      <c r="CX24" s="657"/>
      <c r="CY24" s="700"/>
      <c r="CZ24" s="701">
        <v>52</v>
      </c>
      <c r="DA24" s="676"/>
      <c r="DB24" s="676"/>
      <c r="DC24" s="704"/>
      <c r="DD24" s="699">
        <v>13379741</v>
      </c>
      <c r="DE24" s="657"/>
      <c r="DF24" s="657"/>
      <c r="DG24" s="657"/>
      <c r="DH24" s="657"/>
      <c r="DI24" s="657"/>
      <c r="DJ24" s="657"/>
      <c r="DK24" s="700"/>
      <c r="DL24" s="699">
        <v>13200094</v>
      </c>
      <c r="DM24" s="657"/>
      <c r="DN24" s="657"/>
      <c r="DO24" s="657"/>
      <c r="DP24" s="657"/>
      <c r="DQ24" s="657"/>
      <c r="DR24" s="657"/>
      <c r="DS24" s="657"/>
      <c r="DT24" s="657"/>
      <c r="DU24" s="657"/>
      <c r="DV24" s="700"/>
      <c r="DW24" s="701">
        <v>49.8</v>
      </c>
      <c r="DX24" s="676"/>
      <c r="DY24" s="676"/>
      <c r="DZ24" s="676"/>
      <c r="EA24" s="676"/>
      <c r="EB24" s="676"/>
      <c r="EC24" s="702"/>
    </row>
    <row r="25" spans="2:133" ht="11.25" customHeight="1" x14ac:dyDescent="0.15">
      <c r="B25" s="600" t="s">
        <v>225</v>
      </c>
      <c r="C25" s="601"/>
      <c r="D25" s="601"/>
      <c r="E25" s="601"/>
      <c r="F25" s="601"/>
      <c r="G25" s="601"/>
      <c r="H25" s="601"/>
      <c r="I25" s="601"/>
      <c r="J25" s="601"/>
      <c r="K25" s="601"/>
      <c r="L25" s="601"/>
      <c r="M25" s="601"/>
      <c r="N25" s="601"/>
      <c r="O25" s="601"/>
      <c r="P25" s="601"/>
      <c r="Q25" s="602"/>
      <c r="R25" s="603">
        <v>801125</v>
      </c>
      <c r="S25" s="604"/>
      <c r="T25" s="604"/>
      <c r="U25" s="604"/>
      <c r="V25" s="604"/>
      <c r="W25" s="604"/>
      <c r="X25" s="604"/>
      <c r="Y25" s="605"/>
      <c r="Z25" s="630">
        <v>1.6</v>
      </c>
      <c r="AA25" s="630"/>
      <c r="AB25" s="630"/>
      <c r="AC25" s="630"/>
      <c r="AD25" s="631" t="s">
        <v>64</v>
      </c>
      <c r="AE25" s="631"/>
      <c r="AF25" s="631"/>
      <c r="AG25" s="631"/>
      <c r="AH25" s="631"/>
      <c r="AI25" s="631"/>
      <c r="AJ25" s="631"/>
      <c r="AK25" s="631"/>
      <c r="AL25" s="606" t="s">
        <v>64</v>
      </c>
      <c r="AM25" s="607"/>
      <c r="AN25" s="607"/>
      <c r="AO25" s="632"/>
      <c r="AP25" s="696" t="s">
        <v>226</v>
      </c>
      <c r="AQ25" s="703"/>
      <c r="AR25" s="703"/>
      <c r="AS25" s="703"/>
      <c r="AT25" s="703"/>
      <c r="AU25" s="703"/>
      <c r="AV25" s="703"/>
      <c r="AW25" s="703"/>
      <c r="AX25" s="703"/>
      <c r="AY25" s="703"/>
      <c r="AZ25" s="703"/>
      <c r="BA25" s="703"/>
      <c r="BB25" s="703"/>
      <c r="BC25" s="703"/>
      <c r="BD25" s="703"/>
      <c r="BE25" s="703"/>
      <c r="BF25" s="698"/>
      <c r="BG25" s="603" t="s">
        <v>64</v>
      </c>
      <c r="BH25" s="604"/>
      <c r="BI25" s="604"/>
      <c r="BJ25" s="604"/>
      <c r="BK25" s="604"/>
      <c r="BL25" s="604"/>
      <c r="BM25" s="604"/>
      <c r="BN25" s="605"/>
      <c r="BO25" s="630" t="s">
        <v>64</v>
      </c>
      <c r="BP25" s="630"/>
      <c r="BQ25" s="630"/>
      <c r="BR25" s="630"/>
      <c r="BS25" s="631" t="s">
        <v>64</v>
      </c>
      <c r="BT25" s="631"/>
      <c r="BU25" s="631"/>
      <c r="BV25" s="631"/>
      <c r="BW25" s="631"/>
      <c r="BX25" s="631"/>
      <c r="BY25" s="631"/>
      <c r="BZ25" s="631"/>
      <c r="CA25" s="631"/>
      <c r="CB25" s="689"/>
      <c r="CD25" s="640" t="s">
        <v>227</v>
      </c>
      <c r="CE25" s="641"/>
      <c r="CF25" s="641"/>
      <c r="CG25" s="641"/>
      <c r="CH25" s="641"/>
      <c r="CI25" s="641"/>
      <c r="CJ25" s="641"/>
      <c r="CK25" s="641"/>
      <c r="CL25" s="641"/>
      <c r="CM25" s="641"/>
      <c r="CN25" s="641"/>
      <c r="CO25" s="641"/>
      <c r="CP25" s="641"/>
      <c r="CQ25" s="642"/>
      <c r="CR25" s="603">
        <v>7015646</v>
      </c>
      <c r="CS25" s="614"/>
      <c r="CT25" s="614"/>
      <c r="CU25" s="614"/>
      <c r="CV25" s="614"/>
      <c r="CW25" s="614"/>
      <c r="CX25" s="614"/>
      <c r="CY25" s="615"/>
      <c r="CZ25" s="606">
        <v>14.7</v>
      </c>
      <c r="DA25" s="616"/>
      <c r="DB25" s="616"/>
      <c r="DC25" s="617"/>
      <c r="DD25" s="609">
        <v>6307262</v>
      </c>
      <c r="DE25" s="614"/>
      <c r="DF25" s="614"/>
      <c r="DG25" s="614"/>
      <c r="DH25" s="614"/>
      <c r="DI25" s="614"/>
      <c r="DJ25" s="614"/>
      <c r="DK25" s="615"/>
      <c r="DL25" s="609">
        <v>6241200</v>
      </c>
      <c r="DM25" s="614"/>
      <c r="DN25" s="614"/>
      <c r="DO25" s="614"/>
      <c r="DP25" s="614"/>
      <c r="DQ25" s="614"/>
      <c r="DR25" s="614"/>
      <c r="DS25" s="614"/>
      <c r="DT25" s="614"/>
      <c r="DU25" s="614"/>
      <c r="DV25" s="615"/>
      <c r="DW25" s="606">
        <v>23.5</v>
      </c>
      <c r="DX25" s="616"/>
      <c r="DY25" s="616"/>
      <c r="DZ25" s="616"/>
      <c r="EA25" s="616"/>
      <c r="EB25" s="616"/>
      <c r="EC25" s="643"/>
    </row>
    <row r="26" spans="2:133" ht="11.25" customHeight="1" x14ac:dyDescent="0.15">
      <c r="B26" s="600" t="s">
        <v>228</v>
      </c>
      <c r="C26" s="601"/>
      <c r="D26" s="601"/>
      <c r="E26" s="601"/>
      <c r="F26" s="601"/>
      <c r="G26" s="601"/>
      <c r="H26" s="601"/>
      <c r="I26" s="601"/>
      <c r="J26" s="601"/>
      <c r="K26" s="601"/>
      <c r="L26" s="601"/>
      <c r="M26" s="601"/>
      <c r="N26" s="601"/>
      <c r="O26" s="601"/>
      <c r="P26" s="601"/>
      <c r="Q26" s="602"/>
      <c r="R26" s="603" t="s">
        <v>64</v>
      </c>
      <c r="S26" s="604"/>
      <c r="T26" s="604"/>
      <c r="U26" s="604"/>
      <c r="V26" s="604"/>
      <c r="W26" s="604"/>
      <c r="X26" s="604"/>
      <c r="Y26" s="605"/>
      <c r="Z26" s="630" t="s">
        <v>64</v>
      </c>
      <c r="AA26" s="630"/>
      <c r="AB26" s="630"/>
      <c r="AC26" s="630"/>
      <c r="AD26" s="631" t="s">
        <v>64</v>
      </c>
      <c r="AE26" s="631"/>
      <c r="AF26" s="631"/>
      <c r="AG26" s="631"/>
      <c r="AH26" s="631"/>
      <c r="AI26" s="631"/>
      <c r="AJ26" s="631"/>
      <c r="AK26" s="631"/>
      <c r="AL26" s="606" t="s">
        <v>64</v>
      </c>
      <c r="AM26" s="607"/>
      <c r="AN26" s="607"/>
      <c r="AO26" s="632"/>
      <c r="AP26" s="696" t="s">
        <v>229</v>
      </c>
      <c r="AQ26" s="697"/>
      <c r="AR26" s="697"/>
      <c r="AS26" s="697"/>
      <c r="AT26" s="697"/>
      <c r="AU26" s="697"/>
      <c r="AV26" s="697"/>
      <c r="AW26" s="697"/>
      <c r="AX26" s="697"/>
      <c r="AY26" s="697"/>
      <c r="AZ26" s="697"/>
      <c r="BA26" s="697"/>
      <c r="BB26" s="697"/>
      <c r="BC26" s="697"/>
      <c r="BD26" s="697"/>
      <c r="BE26" s="697"/>
      <c r="BF26" s="698"/>
      <c r="BG26" s="603" t="s">
        <v>64</v>
      </c>
      <c r="BH26" s="604"/>
      <c r="BI26" s="604"/>
      <c r="BJ26" s="604"/>
      <c r="BK26" s="604"/>
      <c r="BL26" s="604"/>
      <c r="BM26" s="604"/>
      <c r="BN26" s="605"/>
      <c r="BO26" s="630" t="s">
        <v>64</v>
      </c>
      <c r="BP26" s="630"/>
      <c r="BQ26" s="630"/>
      <c r="BR26" s="630"/>
      <c r="BS26" s="631" t="s">
        <v>64</v>
      </c>
      <c r="BT26" s="631"/>
      <c r="BU26" s="631"/>
      <c r="BV26" s="631"/>
      <c r="BW26" s="631"/>
      <c r="BX26" s="631"/>
      <c r="BY26" s="631"/>
      <c r="BZ26" s="631"/>
      <c r="CA26" s="631"/>
      <c r="CB26" s="689"/>
      <c r="CD26" s="640" t="s">
        <v>230</v>
      </c>
      <c r="CE26" s="641"/>
      <c r="CF26" s="641"/>
      <c r="CG26" s="641"/>
      <c r="CH26" s="641"/>
      <c r="CI26" s="641"/>
      <c r="CJ26" s="641"/>
      <c r="CK26" s="641"/>
      <c r="CL26" s="641"/>
      <c r="CM26" s="641"/>
      <c r="CN26" s="641"/>
      <c r="CO26" s="641"/>
      <c r="CP26" s="641"/>
      <c r="CQ26" s="642"/>
      <c r="CR26" s="603">
        <v>4699996</v>
      </c>
      <c r="CS26" s="604"/>
      <c r="CT26" s="604"/>
      <c r="CU26" s="604"/>
      <c r="CV26" s="604"/>
      <c r="CW26" s="604"/>
      <c r="CX26" s="604"/>
      <c r="CY26" s="605"/>
      <c r="CZ26" s="606">
        <v>9.8000000000000007</v>
      </c>
      <c r="DA26" s="616"/>
      <c r="DB26" s="616"/>
      <c r="DC26" s="617"/>
      <c r="DD26" s="609">
        <v>4166422</v>
      </c>
      <c r="DE26" s="604"/>
      <c r="DF26" s="604"/>
      <c r="DG26" s="604"/>
      <c r="DH26" s="604"/>
      <c r="DI26" s="604"/>
      <c r="DJ26" s="604"/>
      <c r="DK26" s="605"/>
      <c r="DL26" s="609" t="s">
        <v>64</v>
      </c>
      <c r="DM26" s="604"/>
      <c r="DN26" s="604"/>
      <c r="DO26" s="604"/>
      <c r="DP26" s="604"/>
      <c r="DQ26" s="604"/>
      <c r="DR26" s="604"/>
      <c r="DS26" s="604"/>
      <c r="DT26" s="604"/>
      <c r="DU26" s="604"/>
      <c r="DV26" s="605"/>
      <c r="DW26" s="606" t="s">
        <v>64</v>
      </c>
      <c r="DX26" s="616"/>
      <c r="DY26" s="616"/>
      <c r="DZ26" s="616"/>
      <c r="EA26" s="616"/>
      <c r="EB26" s="616"/>
      <c r="EC26" s="643"/>
    </row>
    <row r="27" spans="2:133" ht="11.25" customHeight="1" x14ac:dyDescent="0.15">
      <c r="B27" s="600" t="s">
        <v>231</v>
      </c>
      <c r="C27" s="601"/>
      <c r="D27" s="601"/>
      <c r="E27" s="601"/>
      <c r="F27" s="601"/>
      <c r="G27" s="601"/>
      <c r="H27" s="601"/>
      <c r="I27" s="601"/>
      <c r="J27" s="601"/>
      <c r="K27" s="601"/>
      <c r="L27" s="601"/>
      <c r="M27" s="601"/>
      <c r="N27" s="601"/>
      <c r="O27" s="601"/>
      <c r="P27" s="601"/>
      <c r="Q27" s="602"/>
      <c r="R27" s="603">
        <v>25734737</v>
      </c>
      <c r="S27" s="604"/>
      <c r="T27" s="604"/>
      <c r="U27" s="604"/>
      <c r="V27" s="604"/>
      <c r="W27" s="604"/>
      <c r="X27" s="604"/>
      <c r="Y27" s="605"/>
      <c r="Z27" s="630">
        <v>51.6</v>
      </c>
      <c r="AA27" s="630"/>
      <c r="AB27" s="630"/>
      <c r="AC27" s="630"/>
      <c r="AD27" s="631">
        <v>23910028</v>
      </c>
      <c r="AE27" s="631"/>
      <c r="AF27" s="631"/>
      <c r="AG27" s="631"/>
      <c r="AH27" s="631"/>
      <c r="AI27" s="631"/>
      <c r="AJ27" s="631"/>
      <c r="AK27" s="631"/>
      <c r="AL27" s="606">
        <v>98.800003051757813</v>
      </c>
      <c r="AM27" s="607"/>
      <c r="AN27" s="607"/>
      <c r="AO27" s="632"/>
      <c r="AP27" s="600" t="s">
        <v>232</v>
      </c>
      <c r="AQ27" s="601"/>
      <c r="AR27" s="601"/>
      <c r="AS27" s="601"/>
      <c r="AT27" s="601"/>
      <c r="AU27" s="601"/>
      <c r="AV27" s="601"/>
      <c r="AW27" s="601"/>
      <c r="AX27" s="601"/>
      <c r="AY27" s="601"/>
      <c r="AZ27" s="601"/>
      <c r="BA27" s="601"/>
      <c r="BB27" s="601"/>
      <c r="BC27" s="601"/>
      <c r="BD27" s="601"/>
      <c r="BE27" s="601"/>
      <c r="BF27" s="602"/>
      <c r="BG27" s="603">
        <v>16352530</v>
      </c>
      <c r="BH27" s="604"/>
      <c r="BI27" s="604"/>
      <c r="BJ27" s="604"/>
      <c r="BK27" s="604"/>
      <c r="BL27" s="604"/>
      <c r="BM27" s="604"/>
      <c r="BN27" s="605"/>
      <c r="BO27" s="630">
        <v>100</v>
      </c>
      <c r="BP27" s="630"/>
      <c r="BQ27" s="630"/>
      <c r="BR27" s="630"/>
      <c r="BS27" s="631">
        <v>187082</v>
      </c>
      <c r="BT27" s="631"/>
      <c r="BU27" s="631"/>
      <c r="BV27" s="631"/>
      <c r="BW27" s="631"/>
      <c r="BX27" s="631"/>
      <c r="BY27" s="631"/>
      <c r="BZ27" s="631"/>
      <c r="CA27" s="631"/>
      <c r="CB27" s="689"/>
      <c r="CD27" s="640" t="s">
        <v>233</v>
      </c>
      <c r="CE27" s="641"/>
      <c r="CF27" s="641"/>
      <c r="CG27" s="641"/>
      <c r="CH27" s="641"/>
      <c r="CI27" s="641"/>
      <c r="CJ27" s="641"/>
      <c r="CK27" s="641"/>
      <c r="CL27" s="641"/>
      <c r="CM27" s="641"/>
      <c r="CN27" s="641"/>
      <c r="CO27" s="641"/>
      <c r="CP27" s="641"/>
      <c r="CQ27" s="642"/>
      <c r="CR27" s="603">
        <v>13996855</v>
      </c>
      <c r="CS27" s="614"/>
      <c r="CT27" s="614"/>
      <c r="CU27" s="614"/>
      <c r="CV27" s="614"/>
      <c r="CW27" s="614"/>
      <c r="CX27" s="614"/>
      <c r="CY27" s="615"/>
      <c r="CZ27" s="606">
        <v>29.2</v>
      </c>
      <c r="DA27" s="616"/>
      <c r="DB27" s="616"/>
      <c r="DC27" s="617"/>
      <c r="DD27" s="609">
        <v>3277603</v>
      </c>
      <c r="DE27" s="614"/>
      <c r="DF27" s="614"/>
      <c r="DG27" s="614"/>
      <c r="DH27" s="614"/>
      <c r="DI27" s="614"/>
      <c r="DJ27" s="614"/>
      <c r="DK27" s="615"/>
      <c r="DL27" s="609">
        <v>3164018</v>
      </c>
      <c r="DM27" s="614"/>
      <c r="DN27" s="614"/>
      <c r="DO27" s="614"/>
      <c r="DP27" s="614"/>
      <c r="DQ27" s="614"/>
      <c r="DR27" s="614"/>
      <c r="DS27" s="614"/>
      <c r="DT27" s="614"/>
      <c r="DU27" s="614"/>
      <c r="DV27" s="615"/>
      <c r="DW27" s="606">
        <v>11.9</v>
      </c>
      <c r="DX27" s="616"/>
      <c r="DY27" s="616"/>
      <c r="DZ27" s="616"/>
      <c r="EA27" s="616"/>
      <c r="EB27" s="616"/>
      <c r="EC27" s="643"/>
    </row>
    <row r="28" spans="2:133" ht="11.25" customHeight="1" x14ac:dyDescent="0.15">
      <c r="B28" s="600" t="s">
        <v>234</v>
      </c>
      <c r="C28" s="601"/>
      <c r="D28" s="601"/>
      <c r="E28" s="601"/>
      <c r="F28" s="601"/>
      <c r="G28" s="601"/>
      <c r="H28" s="601"/>
      <c r="I28" s="601"/>
      <c r="J28" s="601"/>
      <c r="K28" s="601"/>
      <c r="L28" s="601"/>
      <c r="M28" s="601"/>
      <c r="N28" s="601"/>
      <c r="O28" s="601"/>
      <c r="P28" s="601"/>
      <c r="Q28" s="602"/>
      <c r="R28" s="603">
        <v>14528</v>
      </c>
      <c r="S28" s="604"/>
      <c r="T28" s="604"/>
      <c r="U28" s="604"/>
      <c r="V28" s="604"/>
      <c r="W28" s="604"/>
      <c r="X28" s="604"/>
      <c r="Y28" s="605"/>
      <c r="Z28" s="630">
        <v>0</v>
      </c>
      <c r="AA28" s="630"/>
      <c r="AB28" s="630"/>
      <c r="AC28" s="630"/>
      <c r="AD28" s="631">
        <v>14528</v>
      </c>
      <c r="AE28" s="631"/>
      <c r="AF28" s="631"/>
      <c r="AG28" s="631"/>
      <c r="AH28" s="631"/>
      <c r="AI28" s="631"/>
      <c r="AJ28" s="631"/>
      <c r="AK28" s="631"/>
      <c r="AL28" s="606">
        <v>0.1</v>
      </c>
      <c r="AM28" s="607"/>
      <c r="AN28" s="607"/>
      <c r="AO28" s="632"/>
      <c r="AP28" s="600"/>
      <c r="AQ28" s="601"/>
      <c r="AR28" s="601"/>
      <c r="AS28" s="601"/>
      <c r="AT28" s="601"/>
      <c r="AU28" s="601"/>
      <c r="AV28" s="601"/>
      <c r="AW28" s="601"/>
      <c r="AX28" s="601"/>
      <c r="AY28" s="601"/>
      <c r="AZ28" s="601"/>
      <c r="BA28" s="601"/>
      <c r="BB28" s="601"/>
      <c r="BC28" s="601"/>
      <c r="BD28" s="601"/>
      <c r="BE28" s="601"/>
      <c r="BF28" s="602"/>
      <c r="BG28" s="603"/>
      <c r="BH28" s="604"/>
      <c r="BI28" s="604"/>
      <c r="BJ28" s="604"/>
      <c r="BK28" s="604"/>
      <c r="BL28" s="604"/>
      <c r="BM28" s="604"/>
      <c r="BN28" s="605"/>
      <c r="BO28" s="630"/>
      <c r="BP28" s="630"/>
      <c r="BQ28" s="630"/>
      <c r="BR28" s="630"/>
      <c r="BS28" s="609"/>
      <c r="BT28" s="604"/>
      <c r="BU28" s="604"/>
      <c r="BV28" s="604"/>
      <c r="BW28" s="604"/>
      <c r="BX28" s="604"/>
      <c r="BY28" s="604"/>
      <c r="BZ28" s="604"/>
      <c r="CA28" s="604"/>
      <c r="CB28" s="648"/>
      <c r="CD28" s="640" t="s">
        <v>235</v>
      </c>
      <c r="CE28" s="641"/>
      <c r="CF28" s="641"/>
      <c r="CG28" s="641"/>
      <c r="CH28" s="641"/>
      <c r="CI28" s="641"/>
      <c r="CJ28" s="641"/>
      <c r="CK28" s="641"/>
      <c r="CL28" s="641"/>
      <c r="CM28" s="641"/>
      <c r="CN28" s="641"/>
      <c r="CO28" s="641"/>
      <c r="CP28" s="641"/>
      <c r="CQ28" s="642"/>
      <c r="CR28" s="603">
        <v>3865544</v>
      </c>
      <c r="CS28" s="604"/>
      <c r="CT28" s="604"/>
      <c r="CU28" s="604"/>
      <c r="CV28" s="604"/>
      <c r="CW28" s="604"/>
      <c r="CX28" s="604"/>
      <c r="CY28" s="605"/>
      <c r="CZ28" s="606">
        <v>8.1</v>
      </c>
      <c r="DA28" s="616"/>
      <c r="DB28" s="616"/>
      <c r="DC28" s="617"/>
      <c r="DD28" s="609">
        <v>3794876</v>
      </c>
      <c r="DE28" s="604"/>
      <c r="DF28" s="604"/>
      <c r="DG28" s="604"/>
      <c r="DH28" s="604"/>
      <c r="DI28" s="604"/>
      <c r="DJ28" s="604"/>
      <c r="DK28" s="605"/>
      <c r="DL28" s="609">
        <v>3794876</v>
      </c>
      <c r="DM28" s="604"/>
      <c r="DN28" s="604"/>
      <c r="DO28" s="604"/>
      <c r="DP28" s="604"/>
      <c r="DQ28" s="604"/>
      <c r="DR28" s="604"/>
      <c r="DS28" s="604"/>
      <c r="DT28" s="604"/>
      <c r="DU28" s="604"/>
      <c r="DV28" s="605"/>
      <c r="DW28" s="606">
        <v>14.3</v>
      </c>
      <c r="DX28" s="616"/>
      <c r="DY28" s="616"/>
      <c r="DZ28" s="616"/>
      <c r="EA28" s="616"/>
      <c r="EB28" s="616"/>
      <c r="EC28" s="643"/>
    </row>
    <row r="29" spans="2:133" ht="11.25" customHeight="1" x14ac:dyDescent="0.15">
      <c r="B29" s="600" t="s">
        <v>236</v>
      </c>
      <c r="C29" s="601"/>
      <c r="D29" s="601"/>
      <c r="E29" s="601"/>
      <c r="F29" s="601"/>
      <c r="G29" s="601"/>
      <c r="H29" s="601"/>
      <c r="I29" s="601"/>
      <c r="J29" s="601"/>
      <c r="K29" s="601"/>
      <c r="L29" s="601"/>
      <c r="M29" s="601"/>
      <c r="N29" s="601"/>
      <c r="O29" s="601"/>
      <c r="P29" s="601"/>
      <c r="Q29" s="602"/>
      <c r="R29" s="603">
        <v>250466</v>
      </c>
      <c r="S29" s="604"/>
      <c r="T29" s="604"/>
      <c r="U29" s="604"/>
      <c r="V29" s="604"/>
      <c r="W29" s="604"/>
      <c r="X29" s="604"/>
      <c r="Y29" s="605"/>
      <c r="Z29" s="630">
        <v>0.5</v>
      </c>
      <c r="AA29" s="630"/>
      <c r="AB29" s="630"/>
      <c r="AC29" s="630"/>
      <c r="AD29" s="631" t="s">
        <v>64</v>
      </c>
      <c r="AE29" s="631"/>
      <c r="AF29" s="631"/>
      <c r="AG29" s="631"/>
      <c r="AH29" s="631"/>
      <c r="AI29" s="631"/>
      <c r="AJ29" s="631"/>
      <c r="AK29" s="631"/>
      <c r="AL29" s="606" t="s">
        <v>64</v>
      </c>
      <c r="AM29" s="607"/>
      <c r="AN29" s="607"/>
      <c r="AO29" s="632"/>
      <c r="AP29" s="580"/>
      <c r="AQ29" s="581"/>
      <c r="AR29" s="581"/>
      <c r="AS29" s="581"/>
      <c r="AT29" s="581"/>
      <c r="AU29" s="581"/>
      <c r="AV29" s="581"/>
      <c r="AW29" s="581"/>
      <c r="AX29" s="581"/>
      <c r="AY29" s="581"/>
      <c r="AZ29" s="581"/>
      <c r="BA29" s="581"/>
      <c r="BB29" s="581"/>
      <c r="BC29" s="581"/>
      <c r="BD29" s="581"/>
      <c r="BE29" s="581"/>
      <c r="BF29" s="582"/>
      <c r="BG29" s="603"/>
      <c r="BH29" s="604"/>
      <c r="BI29" s="604"/>
      <c r="BJ29" s="604"/>
      <c r="BK29" s="604"/>
      <c r="BL29" s="604"/>
      <c r="BM29" s="604"/>
      <c r="BN29" s="605"/>
      <c r="BO29" s="630"/>
      <c r="BP29" s="630"/>
      <c r="BQ29" s="630"/>
      <c r="BR29" s="630"/>
      <c r="BS29" s="631"/>
      <c r="BT29" s="631"/>
      <c r="BU29" s="631"/>
      <c r="BV29" s="631"/>
      <c r="BW29" s="631"/>
      <c r="BX29" s="631"/>
      <c r="BY29" s="631"/>
      <c r="BZ29" s="631"/>
      <c r="CA29" s="631"/>
      <c r="CB29" s="689"/>
      <c r="CD29" s="690" t="s">
        <v>237</v>
      </c>
      <c r="CE29" s="691"/>
      <c r="CF29" s="640" t="s">
        <v>238</v>
      </c>
      <c r="CG29" s="641"/>
      <c r="CH29" s="641"/>
      <c r="CI29" s="641"/>
      <c r="CJ29" s="641"/>
      <c r="CK29" s="641"/>
      <c r="CL29" s="641"/>
      <c r="CM29" s="641"/>
      <c r="CN29" s="641"/>
      <c r="CO29" s="641"/>
      <c r="CP29" s="641"/>
      <c r="CQ29" s="642"/>
      <c r="CR29" s="603">
        <v>3865544</v>
      </c>
      <c r="CS29" s="614"/>
      <c r="CT29" s="614"/>
      <c r="CU29" s="614"/>
      <c r="CV29" s="614"/>
      <c r="CW29" s="614"/>
      <c r="CX29" s="614"/>
      <c r="CY29" s="615"/>
      <c r="CZ29" s="606">
        <v>8.1</v>
      </c>
      <c r="DA29" s="616"/>
      <c r="DB29" s="616"/>
      <c r="DC29" s="617"/>
      <c r="DD29" s="609">
        <v>3794876</v>
      </c>
      <c r="DE29" s="614"/>
      <c r="DF29" s="614"/>
      <c r="DG29" s="614"/>
      <c r="DH29" s="614"/>
      <c r="DI29" s="614"/>
      <c r="DJ29" s="614"/>
      <c r="DK29" s="615"/>
      <c r="DL29" s="609">
        <v>3794876</v>
      </c>
      <c r="DM29" s="614"/>
      <c r="DN29" s="614"/>
      <c r="DO29" s="614"/>
      <c r="DP29" s="614"/>
      <c r="DQ29" s="614"/>
      <c r="DR29" s="614"/>
      <c r="DS29" s="614"/>
      <c r="DT29" s="614"/>
      <c r="DU29" s="614"/>
      <c r="DV29" s="615"/>
      <c r="DW29" s="606">
        <v>14.3</v>
      </c>
      <c r="DX29" s="616"/>
      <c r="DY29" s="616"/>
      <c r="DZ29" s="616"/>
      <c r="EA29" s="616"/>
      <c r="EB29" s="616"/>
      <c r="EC29" s="643"/>
    </row>
    <row r="30" spans="2:133" ht="11.25" customHeight="1" x14ac:dyDescent="0.15">
      <c r="B30" s="600" t="s">
        <v>239</v>
      </c>
      <c r="C30" s="601"/>
      <c r="D30" s="601"/>
      <c r="E30" s="601"/>
      <c r="F30" s="601"/>
      <c r="G30" s="601"/>
      <c r="H30" s="601"/>
      <c r="I30" s="601"/>
      <c r="J30" s="601"/>
      <c r="K30" s="601"/>
      <c r="L30" s="601"/>
      <c r="M30" s="601"/>
      <c r="N30" s="601"/>
      <c r="O30" s="601"/>
      <c r="P30" s="601"/>
      <c r="Q30" s="602"/>
      <c r="R30" s="603">
        <v>422731</v>
      </c>
      <c r="S30" s="604"/>
      <c r="T30" s="604"/>
      <c r="U30" s="604"/>
      <c r="V30" s="604"/>
      <c r="W30" s="604"/>
      <c r="X30" s="604"/>
      <c r="Y30" s="605"/>
      <c r="Z30" s="630">
        <v>0.8</v>
      </c>
      <c r="AA30" s="630"/>
      <c r="AB30" s="630"/>
      <c r="AC30" s="630"/>
      <c r="AD30" s="631">
        <v>56942</v>
      </c>
      <c r="AE30" s="631"/>
      <c r="AF30" s="631"/>
      <c r="AG30" s="631"/>
      <c r="AH30" s="631"/>
      <c r="AI30" s="631"/>
      <c r="AJ30" s="631"/>
      <c r="AK30" s="631"/>
      <c r="AL30" s="606">
        <v>0.2</v>
      </c>
      <c r="AM30" s="607"/>
      <c r="AN30" s="607"/>
      <c r="AO30" s="632"/>
      <c r="AP30" s="662" t="s">
        <v>156</v>
      </c>
      <c r="AQ30" s="663"/>
      <c r="AR30" s="663"/>
      <c r="AS30" s="663"/>
      <c r="AT30" s="663"/>
      <c r="AU30" s="663"/>
      <c r="AV30" s="663"/>
      <c r="AW30" s="663"/>
      <c r="AX30" s="663"/>
      <c r="AY30" s="663"/>
      <c r="AZ30" s="663"/>
      <c r="BA30" s="663"/>
      <c r="BB30" s="663"/>
      <c r="BC30" s="663"/>
      <c r="BD30" s="663"/>
      <c r="BE30" s="663"/>
      <c r="BF30" s="664"/>
      <c r="BG30" s="662" t="s">
        <v>240</v>
      </c>
      <c r="BH30" s="687"/>
      <c r="BI30" s="687"/>
      <c r="BJ30" s="687"/>
      <c r="BK30" s="687"/>
      <c r="BL30" s="687"/>
      <c r="BM30" s="687"/>
      <c r="BN30" s="687"/>
      <c r="BO30" s="687"/>
      <c r="BP30" s="687"/>
      <c r="BQ30" s="688"/>
      <c r="BR30" s="662" t="s">
        <v>241</v>
      </c>
      <c r="BS30" s="687"/>
      <c r="BT30" s="687"/>
      <c r="BU30" s="687"/>
      <c r="BV30" s="687"/>
      <c r="BW30" s="687"/>
      <c r="BX30" s="687"/>
      <c r="BY30" s="687"/>
      <c r="BZ30" s="687"/>
      <c r="CA30" s="687"/>
      <c r="CB30" s="688"/>
      <c r="CD30" s="692"/>
      <c r="CE30" s="693"/>
      <c r="CF30" s="640" t="s">
        <v>242</v>
      </c>
      <c r="CG30" s="641"/>
      <c r="CH30" s="641"/>
      <c r="CI30" s="641"/>
      <c r="CJ30" s="641"/>
      <c r="CK30" s="641"/>
      <c r="CL30" s="641"/>
      <c r="CM30" s="641"/>
      <c r="CN30" s="641"/>
      <c r="CO30" s="641"/>
      <c r="CP30" s="641"/>
      <c r="CQ30" s="642"/>
      <c r="CR30" s="603">
        <v>3701457</v>
      </c>
      <c r="CS30" s="604"/>
      <c r="CT30" s="604"/>
      <c r="CU30" s="604"/>
      <c r="CV30" s="604"/>
      <c r="CW30" s="604"/>
      <c r="CX30" s="604"/>
      <c r="CY30" s="605"/>
      <c r="CZ30" s="606">
        <v>7.7</v>
      </c>
      <c r="DA30" s="616"/>
      <c r="DB30" s="616"/>
      <c r="DC30" s="617"/>
      <c r="DD30" s="609">
        <v>3638109</v>
      </c>
      <c r="DE30" s="604"/>
      <c r="DF30" s="604"/>
      <c r="DG30" s="604"/>
      <c r="DH30" s="604"/>
      <c r="DI30" s="604"/>
      <c r="DJ30" s="604"/>
      <c r="DK30" s="605"/>
      <c r="DL30" s="609">
        <v>3638109</v>
      </c>
      <c r="DM30" s="604"/>
      <c r="DN30" s="604"/>
      <c r="DO30" s="604"/>
      <c r="DP30" s="604"/>
      <c r="DQ30" s="604"/>
      <c r="DR30" s="604"/>
      <c r="DS30" s="604"/>
      <c r="DT30" s="604"/>
      <c r="DU30" s="604"/>
      <c r="DV30" s="605"/>
      <c r="DW30" s="606">
        <v>13.7</v>
      </c>
      <c r="DX30" s="616"/>
      <c r="DY30" s="616"/>
      <c r="DZ30" s="616"/>
      <c r="EA30" s="616"/>
      <c r="EB30" s="616"/>
      <c r="EC30" s="643"/>
    </row>
    <row r="31" spans="2:133" ht="11.25" customHeight="1" x14ac:dyDescent="0.15">
      <c r="B31" s="600" t="s">
        <v>243</v>
      </c>
      <c r="C31" s="601"/>
      <c r="D31" s="601"/>
      <c r="E31" s="601"/>
      <c r="F31" s="601"/>
      <c r="G31" s="601"/>
      <c r="H31" s="601"/>
      <c r="I31" s="601"/>
      <c r="J31" s="601"/>
      <c r="K31" s="601"/>
      <c r="L31" s="601"/>
      <c r="M31" s="601"/>
      <c r="N31" s="601"/>
      <c r="O31" s="601"/>
      <c r="P31" s="601"/>
      <c r="Q31" s="602"/>
      <c r="R31" s="603">
        <v>261643</v>
      </c>
      <c r="S31" s="604"/>
      <c r="T31" s="604"/>
      <c r="U31" s="604"/>
      <c r="V31" s="604"/>
      <c r="W31" s="604"/>
      <c r="X31" s="604"/>
      <c r="Y31" s="605"/>
      <c r="Z31" s="630">
        <v>0.5</v>
      </c>
      <c r="AA31" s="630"/>
      <c r="AB31" s="630"/>
      <c r="AC31" s="630"/>
      <c r="AD31" s="631" t="s">
        <v>64</v>
      </c>
      <c r="AE31" s="631"/>
      <c r="AF31" s="631"/>
      <c r="AG31" s="631"/>
      <c r="AH31" s="631"/>
      <c r="AI31" s="631"/>
      <c r="AJ31" s="631"/>
      <c r="AK31" s="631"/>
      <c r="AL31" s="606" t="s">
        <v>64</v>
      </c>
      <c r="AM31" s="607"/>
      <c r="AN31" s="607"/>
      <c r="AO31" s="632"/>
      <c r="AP31" s="678" t="s">
        <v>244</v>
      </c>
      <c r="AQ31" s="679"/>
      <c r="AR31" s="679"/>
      <c r="AS31" s="679"/>
      <c r="AT31" s="684" t="s">
        <v>245</v>
      </c>
      <c r="AU31" s="79"/>
      <c r="AV31" s="79"/>
      <c r="AW31" s="79"/>
      <c r="AX31" s="671" t="s">
        <v>121</v>
      </c>
      <c r="AY31" s="672"/>
      <c r="AZ31" s="672"/>
      <c r="BA31" s="672"/>
      <c r="BB31" s="672"/>
      <c r="BC31" s="672"/>
      <c r="BD31" s="672"/>
      <c r="BE31" s="672"/>
      <c r="BF31" s="673"/>
      <c r="BG31" s="674">
        <v>99.5</v>
      </c>
      <c r="BH31" s="675"/>
      <c r="BI31" s="675"/>
      <c r="BJ31" s="675"/>
      <c r="BK31" s="675"/>
      <c r="BL31" s="675"/>
      <c r="BM31" s="676">
        <v>98.3</v>
      </c>
      <c r="BN31" s="675"/>
      <c r="BO31" s="675"/>
      <c r="BP31" s="675"/>
      <c r="BQ31" s="677"/>
      <c r="BR31" s="674">
        <v>98.9</v>
      </c>
      <c r="BS31" s="675"/>
      <c r="BT31" s="675"/>
      <c r="BU31" s="675"/>
      <c r="BV31" s="675"/>
      <c r="BW31" s="675"/>
      <c r="BX31" s="676">
        <v>97.6</v>
      </c>
      <c r="BY31" s="675"/>
      <c r="BZ31" s="675"/>
      <c r="CA31" s="675"/>
      <c r="CB31" s="677"/>
      <c r="CD31" s="692"/>
      <c r="CE31" s="693"/>
      <c r="CF31" s="640" t="s">
        <v>246</v>
      </c>
      <c r="CG31" s="641"/>
      <c r="CH31" s="641"/>
      <c r="CI31" s="641"/>
      <c r="CJ31" s="641"/>
      <c r="CK31" s="641"/>
      <c r="CL31" s="641"/>
      <c r="CM31" s="641"/>
      <c r="CN31" s="641"/>
      <c r="CO31" s="641"/>
      <c r="CP31" s="641"/>
      <c r="CQ31" s="642"/>
      <c r="CR31" s="603">
        <v>164087</v>
      </c>
      <c r="CS31" s="614"/>
      <c r="CT31" s="614"/>
      <c r="CU31" s="614"/>
      <c r="CV31" s="614"/>
      <c r="CW31" s="614"/>
      <c r="CX31" s="614"/>
      <c r="CY31" s="615"/>
      <c r="CZ31" s="606">
        <v>0.3</v>
      </c>
      <c r="DA31" s="616"/>
      <c r="DB31" s="616"/>
      <c r="DC31" s="617"/>
      <c r="DD31" s="609">
        <v>156767</v>
      </c>
      <c r="DE31" s="614"/>
      <c r="DF31" s="614"/>
      <c r="DG31" s="614"/>
      <c r="DH31" s="614"/>
      <c r="DI31" s="614"/>
      <c r="DJ31" s="614"/>
      <c r="DK31" s="615"/>
      <c r="DL31" s="609">
        <v>156767</v>
      </c>
      <c r="DM31" s="614"/>
      <c r="DN31" s="614"/>
      <c r="DO31" s="614"/>
      <c r="DP31" s="614"/>
      <c r="DQ31" s="614"/>
      <c r="DR31" s="614"/>
      <c r="DS31" s="614"/>
      <c r="DT31" s="614"/>
      <c r="DU31" s="614"/>
      <c r="DV31" s="615"/>
      <c r="DW31" s="606">
        <v>0.6</v>
      </c>
      <c r="DX31" s="616"/>
      <c r="DY31" s="616"/>
      <c r="DZ31" s="616"/>
      <c r="EA31" s="616"/>
      <c r="EB31" s="616"/>
      <c r="EC31" s="643"/>
    </row>
    <row r="32" spans="2:133" ht="11.25" customHeight="1" x14ac:dyDescent="0.15">
      <c r="B32" s="600" t="s">
        <v>247</v>
      </c>
      <c r="C32" s="601"/>
      <c r="D32" s="601"/>
      <c r="E32" s="601"/>
      <c r="F32" s="601"/>
      <c r="G32" s="601"/>
      <c r="H32" s="601"/>
      <c r="I32" s="601"/>
      <c r="J32" s="601"/>
      <c r="K32" s="601"/>
      <c r="L32" s="601"/>
      <c r="M32" s="601"/>
      <c r="N32" s="601"/>
      <c r="O32" s="601"/>
      <c r="P32" s="601"/>
      <c r="Q32" s="602"/>
      <c r="R32" s="603">
        <v>11016343</v>
      </c>
      <c r="S32" s="604"/>
      <c r="T32" s="604"/>
      <c r="U32" s="604"/>
      <c r="V32" s="604"/>
      <c r="W32" s="604"/>
      <c r="X32" s="604"/>
      <c r="Y32" s="605"/>
      <c r="Z32" s="630">
        <v>22.1</v>
      </c>
      <c r="AA32" s="630"/>
      <c r="AB32" s="630"/>
      <c r="AC32" s="630"/>
      <c r="AD32" s="631" t="s">
        <v>64</v>
      </c>
      <c r="AE32" s="631"/>
      <c r="AF32" s="631"/>
      <c r="AG32" s="631"/>
      <c r="AH32" s="631"/>
      <c r="AI32" s="631"/>
      <c r="AJ32" s="631"/>
      <c r="AK32" s="631"/>
      <c r="AL32" s="606" t="s">
        <v>64</v>
      </c>
      <c r="AM32" s="607"/>
      <c r="AN32" s="607"/>
      <c r="AO32" s="632"/>
      <c r="AP32" s="680"/>
      <c r="AQ32" s="681"/>
      <c r="AR32" s="681"/>
      <c r="AS32" s="681"/>
      <c r="AT32" s="685"/>
      <c r="AU32" s="78" t="s">
        <v>248</v>
      </c>
      <c r="AV32" s="78"/>
      <c r="AW32" s="78"/>
      <c r="AX32" s="600" t="s">
        <v>249</v>
      </c>
      <c r="AY32" s="601"/>
      <c r="AZ32" s="601"/>
      <c r="BA32" s="601"/>
      <c r="BB32" s="601"/>
      <c r="BC32" s="601"/>
      <c r="BD32" s="601"/>
      <c r="BE32" s="601"/>
      <c r="BF32" s="602"/>
      <c r="BG32" s="669">
        <v>99.4</v>
      </c>
      <c r="BH32" s="614"/>
      <c r="BI32" s="614"/>
      <c r="BJ32" s="614"/>
      <c r="BK32" s="614"/>
      <c r="BL32" s="614"/>
      <c r="BM32" s="607">
        <v>98.3</v>
      </c>
      <c r="BN32" s="670"/>
      <c r="BO32" s="670"/>
      <c r="BP32" s="670"/>
      <c r="BQ32" s="647"/>
      <c r="BR32" s="669">
        <v>99.3</v>
      </c>
      <c r="BS32" s="614"/>
      <c r="BT32" s="614"/>
      <c r="BU32" s="614"/>
      <c r="BV32" s="614"/>
      <c r="BW32" s="614"/>
      <c r="BX32" s="607">
        <v>98.3</v>
      </c>
      <c r="BY32" s="670"/>
      <c r="BZ32" s="670"/>
      <c r="CA32" s="670"/>
      <c r="CB32" s="647"/>
      <c r="CD32" s="694"/>
      <c r="CE32" s="695"/>
      <c r="CF32" s="640" t="s">
        <v>250</v>
      </c>
      <c r="CG32" s="641"/>
      <c r="CH32" s="641"/>
      <c r="CI32" s="641"/>
      <c r="CJ32" s="641"/>
      <c r="CK32" s="641"/>
      <c r="CL32" s="641"/>
      <c r="CM32" s="641"/>
      <c r="CN32" s="641"/>
      <c r="CO32" s="641"/>
      <c r="CP32" s="641"/>
      <c r="CQ32" s="642"/>
      <c r="CR32" s="603" t="s">
        <v>64</v>
      </c>
      <c r="CS32" s="604"/>
      <c r="CT32" s="604"/>
      <c r="CU32" s="604"/>
      <c r="CV32" s="604"/>
      <c r="CW32" s="604"/>
      <c r="CX32" s="604"/>
      <c r="CY32" s="605"/>
      <c r="CZ32" s="606" t="s">
        <v>64</v>
      </c>
      <c r="DA32" s="616"/>
      <c r="DB32" s="616"/>
      <c r="DC32" s="617"/>
      <c r="DD32" s="609" t="s">
        <v>64</v>
      </c>
      <c r="DE32" s="604"/>
      <c r="DF32" s="604"/>
      <c r="DG32" s="604"/>
      <c r="DH32" s="604"/>
      <c r="DI32" s="604"/>
      <c r="DJ32" s="604"/>
      <c r="DK32" s="605"/>
      <c r="DL32" s="609" t="s">
        <v>64</v>
      </c>
      <c r="DM32" s="604"/>
      <c r="DN32" s="604"/>
      <c r="DO32" s="604"/>
      <c r="DP32" s="604"/>
      <c r="DQ32" s="604"/>
      <c r="DR32" s="604"/>
      <c r="DS32" s="604"/>
      <c r="DT32" s="604"/>
      <c r="DU32" s="604"/>
      <c r="DV32" s="605"/>
      <c r="DW32" s="606" t="s">
        <v>64</v>
      </c>
      <c r="DX32" s="616"/>
      <c r="DY32" s="616"/>
      <c r="DZ32" s="616"/>
      <c r="EA32" s="616"/>
      <c r="EB32" s="616"/>
      <c r="EC32" s="643"/>
    </row>
    <row r="33" spans="2:133" ht="11.25" customHeight="1" x14ac:dyDescent="0.15">
      <c r="B33" s="666" t="s">
        <v>251</v>
      </c>
      <c r="C33" s="667"/>
      <c r="D33" s="667"/>
      <c r="E33" s="667"/>
      <c r="F33" s="667"/>
      <c r="G33" s="667"/>
      <c r="H33" s="667"/>
      <c r="I33" s="667"/>
      <c r="J33" s="667"/>
      <c r="K33" s="667"/>
      <c r="L33" s="667"/>
      <c r="M33" s="667"/>
      <c r="N33" s="667"/>
      <c r="O33" s="667"/>
      <c r="P33" s="667"/>
      <c r="Q33" s="668"/>
      <c r="R33" s="603">
        <v>174517</v>
      </c>
      <c r="S33" s="604"/>
      <c r="T33" s="604"/>
      <c r="U33" s="604"/>
      <c r="V33" s="604"/>
      <c r="W33" s="604"/>
      <c r="X33" s="604"/>
      <c r="Y33" s="605"/>
      <c r="Z33" s="630">
        <v>0.4</v>
      </c>
      <c r="AA33" s="630"/>
      <c r="AB33" s="630"/>
      <c r="AC33" s="630"/>
      <c r="AD33" s="631">
        <v>174517</v>
      </c>
      <c r="AE33" s="631"/>
      <c r="AF33" s="631"/>
      <c r="AG33" s="631"/>
      <c r="AH33" s="631"/>
      <c r="AI33" s="631"/>
      <c r="AJ33" s="631"/>
      <c r="AK33" s="631"/>
      <c r="AL33" s="606">
        <v>0.7</v>
      </c>
      <c r="AM33" s="607"/>
      <c r="AN33" s="607"/>
      <c r="AO33" s="632"/>
      <c r="AP33" s="682"/>
      <c r="AQ33" s="683"/>
      <c r="AR33" s="683"/>
      <c r="AS33" s="683"/>
      <c r="AT33" s="686"/>
      <c r="AU33" s="80"/>
      <c r="AV33" s="80"/>
      <c r="AW33" s="80"/>
      <c r="AX33" s="580" t="s">
        <v>252</v>
      </c>
      <c r="AY33" s="581"/>
      <c r="AZ33" s="581"/>
      <c r="BA33" s="581"/>
      <c r="BB33" s="581"/>
      <c r="BC33" s="581"/>
      <c r="BD33" s="581"/>
      <c r="BE33" s="581"/>
      <c r="BF33" s="582"/>
      <c r="BG33" s="665">
        <v>99.5</v>
      </c>
      <c r="BH33" s="584"/>
      <c r="BI33" s="584"/>
      <c r="BJ33" s="584"/>
      <c r="BK33" s="584"/>
      <c r="BL33" s="584"/>
      <c r="BM33" s="622">
        <v>98.2</v>
      </c>
      <c r="BN33" s="584"/>
      <c r="BO33" s="584"/>
      <c r="BP33" s="584"/>
      <c r="BQ33" s="633"/>
      <c r="BR33" s="665">
        <v>98.5</v>
      </c>
      <c r="BS33" s="584"/>
      <c r="BT33" s="584"/>
      <c r="BU33" s="584"/>
      <c r="BV33" s="584"/>
      <c r="BW33" s="584"/>
      <c r="BX33" s="622">
        <v>97.1</v>
      </c>
      <c r="BY33" s="584"/>
      <c r="BZ33" s="584"/>
      <c r="CA33" s="584"/>
      <c r="CB33" s="633"/>
      <c r="CD33" s="640" t="s">
        <v>253</v>
      </c>
      <c r="CE33" s="641"/>
      <c r="CF33" s="641"/>
      <c r="CG33" s="641"/>
      <c r="CH33" s="641"/>
      <c r="CI33" s="641"/>
      <c r="CJ33" s="641"/>
      <c r="CK33" s="641"/>
      <c r="CL33" s="641"/>
      <c r="CM33" s="641"/>
      <c r="CN33" s="641"/>
      <c r="CO33" s="641"/>
      <c r="CP33" s="641"/>
      <c r="CQ33" s="642"/>
      <c r="CR33" s="603">
        <v>19538531</v>
      </c>
      <c r="CS33" s="614"/>
      <c r="CT33" s="614"/>
      <c r="CU33" s="614"/>
      <c r="CV33" s="614"/>
      <c r="CW33" s="614"/>
      <c r="CX33" s="614"/>
      <c r="CY33" s="615"/>
      <c r="CZ33" s="606">
        <v>40.799999999999997</v>
      </c>
      <c r="DA33" s="616"/>
      <c r="DB33" s="616"/>
      <c r="DC33" s="617"/>
      <c r="DD33" s="609">
        <v>15780162</v>
      </c>
      <c r="DE33" s="614"/>
      <c r="DF33" s="614"/>
      <c r="DG33" s="614"/>
      <c r="DH33" s="614"/>
      <c r="DI33" s="614"/>
      <c r="DJ33" s="614"/>
      <c r="DK33" s="615"/>
      <c r="DL33" s="609">
        <v>10279494</v>
      </c>
      <c r="DM33" s="614"/>
      <c r="DN33" s="614"/>
      <c r="DO33" s="614"/>
      <c r="DP33" s="614"/>
      <c r="DQ33" s="614"/>
      <c r="DR33" s="614"/>
      <c r="DS33" s="614"/>
      <c r="DT33" s="614"/>
      <c r="DU33" s="614"/>
      <c r="DV33" s="615"/>
      <c r="DW33" s="606">
        <v>38.700000000000003</v>
      </c>
      <c r="DX33" s="616"/>
      <c r="DY33" s="616"/>
      <c r="DZ33" s="616"/>
      <c r="EA33" s="616"/>
      <c r="EB33" s="616"/>
      <c r="EC33" s="643"/>
    </row>
    <row r="34" spans="2:133" ht="11.25" customHeight="1" x14ac:dyDescent="0.15">
      <c r="B34" s="600" t="s">
        <v>254</v>
      </c>
      <c r="C34" s="601"/>
      <c r="D34" s="601"/>
      <c r="E34" s="601"/>
      <c r="F34" s="601"/>
      <c r="G34" s="601"/>
      <c r="H34" s="601"/>
      <c r="I34" s="601"/>
      <c r="J34" s="601"/>
      <c r="K34" s="601"/>
      <c r="L34" s="601"/>
      <c r="M34" s="601"/>
      <c r="N34" s="601"/>
      <c r="O34" s="601"/>
      <c r="P34" s="601"/>
      <c r="Q34" s="602"/>
      <c r="R34" s="603">
        <v>3812985</v>
      </c>
      <c r="S34" s="604"/>
      <c r="T34" s="604"/>
      <c r="U34" s="604"/>
      <c r="V34" s="604"/>
      <c r="W34" s="604"/>
      <c r="X34" s="604"/>
      <c r="Y34" s="605"/>
      <c r="Z34" s="630">
        <v>7.7</v>
      </c>
      <c r="AA34" s="630"/>
      <c r="AB34" s="630"/>
      <c r="AC34" s="630"/>
      <c r="AD34" s="631" t="s">
        <v>64</v>
      </c>
      <c r="AE34" s="631"/>
      <c r="AF34" s="631"/>
      <c r="AG34" s="631"/>
      <c r="AH34" s="631"/>
      <c r="AI34" s="631"/>
      <c r="AJ34" s="631"/>
      <c r="AK34" s="631"/>
      <c r="AL34" s="606" t="s">
        <v>64</v>
      </c>
      <c r="AM34" s="607"/>
      <c r="AN34" s="607"/>
      <c r="AO34" s="632"/>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40" t="s">
        <v>255</v>
      </c>
      <c r="CE34" s="641"/>
      <c r="CF34" s="641"/>
      <c r="CG34" s="641"/>
      <c r="CH34" s="641"/>
      <c r="CI34" s="641"/>
      <c r="CJ34" s="641"/>
      <c r="CK34" s="641"/>
      <c r="CL34" s="641"/>
      <c r="CM34" s="641"/>
      <c r="CN34" s="641"/>
      <c r="CO34" s="641"/>
      <c r="CP34" s="641"/>
      <c r="CQ34" s="642"/>
      <c r="CR34" s="603">
        <v>5956879</v>
      </c>
      <c r="CS34" s="604"/>
      <c r="CT34" s="604"/>
      <c r="CU34" s="604"/>
      <c r="CV34" s="604"/>
      <c r="CW34" s="604"/>
      <c r="CX34" s="604"/>
      <c r="CY34" s="605"/>
      <c r="CZ34" s="606">
        <v>12.4</v>
      </c>
      <c r="DA34" s="616"/>
      <c r="DB34" s="616"/>
      <c r="DC34" s="617"/>
      <c r="DD34" s="609">
        <v>4571591</v>
      </c>
      <c r="DE34" s="604"/>
      <c r="DF34" s="604"/>
      <c r="DG34" s="604"/>
      <c r="DH34" s="604"/>
      <c r="DI34" s="604"/>
      <c r="DJ34" s="604"/>
      <c r="DK34" s="605"/>
      <c r="DL34" s="609">
        <v>4272904</v>
      </c>
      <c r="DM34" s="604"/>
      <c r="DN34" s="604"/>
      <c r="DO34" s="604"/>
      <c r="DP34" s="604"/>
      <c r="DQ34" s="604"/>
      <c r="DR34" s="604"/>
      <c r="DS34" s="604"/>
      <c r="DT34" s="604"/>
      <c r="DU34" s="604"/>
      <c r="DV34" s="605"/>
      <c r="DW34" s="606">
        <v>16.100000000000001</v>
      </c>
      <c r="DX34" s="616"/>
      <c r="DY34" s="616"/>
      <c r="DZ34" s="616"/>
      <c r="EA34" s="616"/>
      <c r="EB34" s="616"/>
      <c r="EC34" s="643"/>
    </row>
    <row r="35" spans="2:133" ht="11.25" customHeight="1" x14ac:dyDescent="0.15">
      <c r="B35" s="600" t="s">
        <v>256</v>
      </c>
      <c r="C35" s="601"/>
      <c r="D35" s="601"/>
      <c r="E35" s="601"/>
      <c r="F35" s="601"/>
      <c r="G35" s="601"/>
      <c r="H35" s="601"/>
      <c r="I35" s="601"/>
      <c r="J35" s="601"/>
      <c r="K35" s="601"/>
      <c r="L35" s="601"/>
      <c r="M35" s="601"/>
      <c r="N35" s="601"/>
      <c r="O35" s="601"/>
      <c r="P35" s="601"/>
      <c r="Q35" s="602"/>
      <c r="R35" s="603">
        <v>60258</v>
      </c>
      <c r="S35" s="604"/>
      <c r="T35" s="604"/>
      <c r="U35" s="604"/>
      <c r="V35" s="604"/>
      <c r="W35" s="604"/>
      <c r="X35" s="604"/>
      <c r="Y35" s="605"/>
      <c r="Z35" s="630">
        <v>0.1</v>
      </c>
      <c r="AA35" s="630"/>
      <c r="AB35" s="630"/>
      <c r="AC35" s="630"/>
      <c r="AD35" s="631">
        <v>24169</v>
      </c>
      <c r="AE35" s="631"/>
      <c r="AF35" s="631"/>
      <c r="AG35" s="631"/>
      <c r="AH35" s="631"/>
      <c r="AI35" s="631"/>
      <c r="AJ35" s="631"/>
      <c r="AK35" s="631"/>
      <c r="AL35" s="606">
        <v>0.1</v>
      </c>
      <c r="AM35" s="607"/>
      <c r="AN35" s="607"/>
      <c r="AO35" s="632"/>
      <c r="AP35" s="83"/>
      <c r="AQ35" s="662" t="s">
        <v>257</v>
      </c>
      <c r="AR35" s="663"/>
      <c r="AS35" s="663"/>
      <c r="AT35" s="663"/>
      <c r="AU35" s="663"/>
      <c r="AV35" s="663"/>
      <c r="AW35" s="663"/>
      <c r="AX35" s="663"/>
      <c r="AY35" s="663"/>
      <c r="AZ35" s="663"/>
      <c r="BA35" s="663"/>
      <c r="BB35" s="663"/>
      <c r="BC35" s="663"/>
      <c r="BD35" s="663"/>
      <c r="BE35" s="663"/>
      <c r="BF35" s="664"/>
      <c r="BG35" s="662" t="s">
        <v>258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40" t="s">
        <v>259</v>
      </c>
      <c r="CE35" s="641"/>
      <c r="CF35" s="641"/>
      <c r="CG35" s="641"/>
      <c r="CH35" s="641"/>
      <c r="CI35" s="641"/>
      <c r="CJ35" s="641"/>
      <c r="CK35" s="641"/>
      <c r="CL35" s="641"/>
      <c r="CM35" s="641"/>
      <c r="CN35" s="641"/>
      <c r="CO35" s="641"/>
      <c r="CP35" s="641"/>
      <c r="CQ35" s="642"/>
      <c r="CR35" s="603">
        <v>651772</v>
      </c>
      <c r="CS35" s="614"/>
      <c r="CT35" s="614"/>
      <c r="CU35" s="614"/>
      <c r="CV35" s="614"/>
      <c r="CW35" s="614"/>
      <c r="CX35" s="614"/>
      <c r="CY35" s="615"/>
      <c r="CZ35" s="606">
        <v>1.4</v>
      </c>
      <c r="DA35" s="616"/>
      <c r="DB35" s="616"/>
      <c r="DC35" s="617"/>
      <c r="DD35" s="609">
        <v>551220</v>
      </c>
      <c r="DE35" s="614"/>
      <c r="DF35" s="614"/>
      <c r="DG35" s="614"/>
      <c r="DH35" s="614"/>
      <c r="DI35" s="614"/>
      <c r="DJ35" s="614"/>
      <c r="DK35" s="615"/>
      <c r="DL35" s="609">
        <v>548601</v>
      </c>
      <c r="DM35" s="614"/>
      <c r="DN35" s="614"/>
      <c r="DO35" s="614"/>
      <c r="DP35" s="614"/>
      <c r="DQ35" s="614"/>
      <c r="DR35" s="614"/>
      <c r="DS35" s="614"/>
      <c r="DT35" s="614"/>
      <c r="DU35" s="614"/>
      <c r="DV35" s="615"/>
      <c r="DW35" s="606">
        <v>2.1</v>
      </c>
      <c r="DX35" s="616"/>
      <c r="DY35" s="616"/>
      <c r="DZ35" s="616"/>
      <c r="EA35" s="616"/>
      <c r="EB35" s="616"/>
      <c r="EC35" s="643"/>
    </row>
    <row r="36" spans="2:133" ht="11.25" customHeight="1" x14ac:dyDescent="0.15">
      <c r="B36" s="600" t="s">
        <v>260</v>
      </c>
      <c r="C36" s="601"/>
      <c r="D36" s="601"/>
      <c r="E36" s="601"/>
      <c r="F36" s="601"/>
      <c r="G36" s="601"/>
      <c r="H36" s="601"/>
      <c r="I36" s="601"/>
      <c r="J36" s="601"/>
      <c r="K36" s="601"/>
      <c r="L36" s="601"/>
      <c r="M36" s="601"/>
      <c r="N36" s="601"/>
      <c r="O36" s="601"/>
      <c r="P36" s="601"/>
      <c r="Q36" s="602"/>
      <c r="R36" s="603">
        <v>42295</v>
      </c>
      <c r="S36" s="604"/>
      <c r="T36" s="604"/>
      <c r="U36" s="604"/>
      <c r="V36" s="604"/>
      <c r="W36" s="604"/>
      <c r="X36" s="604"/>
      <c r="Y36" s="605"/>
      <c r="Z36" s="630">
        <v>0.1</v>
      </c>
      <c r="AA36" s="630"/>
      <c r="AB36" s="630"/>
      <c r="AC36" s="630"/>
      <c r="AD36" s="631" t="s">
        <v>64</v>
      </c>
      <c r="AE36" s="631"/>
      <c r="AF36" s="631"/>
      <c r="AG36" s="631"/>
      <c r="AH36" s="631"/>
      <c r="AI36" s="631"/>
      <c r="AJ36" s="631"/>
      <c r="AK36" s="631"/>
      <c r="AL36" s="606" t="s">
        <v>64</v>
      </c>
      <c r="AM36" s="607"/>
      <c r="AN36" s="607"/>
      <c r="AO36" s="632"/>
      <c r="AP36" s="83"/>
      <c r="AQ36" s="653" t="s">
        <v>261</v>
      </c>
      <c r="AR36" s="654"/>
      <c r="AS36" s="654"/>
      <c r="AT36" s="654"/>
      <c r="AU36" s="654"/>
      <c r="AV36" s="654"/>
      <c r="AW36" s="654"/>
      <c r="AX36" s="654"/>
      <c r="AY36" s="655"/>
      <c r="AZ36" s="656">
        <v>5755289</v>
      </c>
      <c r="BA36" s="657"/>
      <c r="BB36" s="657"/>
      <c r="BC36" s="657"/>
      <c r="BD36" s="657"/>
      <c r="BE36" s="657"/>
      <c r="BF36" s="658"/>
      <c r="BG36" s="659" t="s">
        <v>262</v>
      </c>
      <c r="BH36" s="660"/>
      <c r="BI36" s="660"/>
      <c r="BJ36" s="660"/>
      <c r="BK36" s="660"/>
      <c r="BL36" s="660"/>
      <c r="BM36" s="660"/>
      <c r="BN36" s="660"/>
      <c r="BO36" s="660"/>
      <c r="BP36" s="660"/>
      <c r="BQ36" s="660"/>
      <c r="BR36" s="660"/>
      <c r="BS36" s="660"/>
      <c r="BT36" s="660"/>
      <c r="BU36" s="661"/>
      <c r="BV36" s="656">
        <v>255695</v>
      </c>
      <c r="BW36" s="657"/>
      <c r="BX36" s="657"/>
      <c r="BY36" s="657"/>
      <c r="BZ36" s="657"/>
      <c r="CA36" s="657"/>
      <c r="CB36" s="658"/>
      <c r="CD36" s="640" t="s">
        <v>263</v>
      </c>
      <c r="CE36" s="641"/>
      <c r="CF36" s="641"/>
      <c r="CG36" s="641"/>
      <c r="CH36" s="641"/>
      <c r="CI36" s="641"/>
      <c r="CJ36" s="641"/>
      <c r="CK36" s="641"/>
      <c r="CL36" s="641"/>
      <c r="CM36" s="641"/>
      <c r="CN36" s="641"/>
      <c r="CO36" s="641"/>
      <c r="CP36" s="641"/>
      <c r="CQ36" s="642"/>
      <c r="CR36" s="603">
        <v>5304357</v>
      </c>
      <c r="CS36" s="604"/>
      <c r="CT36" s="604"/>
      <c r="CU36" s="604"/>
      <c r="CV36" s="604"/>
      <c r="CW36" s="604"/>
      <c r="CX36" s="604"/>
      <c r="CY36" s="605"/>
      <c r="CZ36" s="606">
        <v>11.1</v>
      </c>
      <c r="DA36" s="616"/>
      <c r="DB36" s="616"/>
      <c r="DC36" s="617"/>
      <c r="DD36" s="609">
        <v>4665152</v>
      </c>
      <c r="DE36" s="604"/>
      <c r="DF36" s="604"/>
      <c r="DG36" s="604"/>
      <c r="DH36" s="604"/>
      <c r="DI36" s="604"/>
      <c r="DJ36" s="604"/>
      <c r="DK36" s="605"/>
      <c r="DL36" s="609">
        <v>1935119</v>
      </c>
      <c r="DM36" s="604"/>
      <c r="DN36" s="604"/>
      <c r="DO36" s="604"/>
      <c r="DP36" s="604"/>
      <c r="DQ36" s="604"/>
      <c r="DR36" s="604"/>
      <c r="DS36" s="604"/>
      <c r="DT36" s="604"/>
      <c r="DU36" s="604"/>
      <c r="DV36" s="605"/>
      <c r="DW36" s="606">
        <v>7.3</v>
      </c>
      <c r="DX36" s="616"/>
      <c r="DY36" s="616"/>
      <c r="DZ36" s="616"/>
      <c r="EA36" s="616"/>
      <c r="EB36" s="616"/>
      <c r="EC36" s="643"/>
    </row>
    <row r="37" spans="2:133" ht="11.25" customHeight="1" x14ac:dyDescent="0.15">
      <c r="B37" s="600" t="s">
        <v>264</v>
      </c>
      <c r="C37" s="601"/>
      <c r="D37" s="601"/>
      <c r="E37" s="601"/>
      <c r="F37" s="601"/>
      <c r="G37" s="601"/>
      <c r="H37" s="601"/>
      <c r="I37" s="601"/>
      <c r="J37" s="601"/>
      <c r="K37" s="601"/>
      <c r="L37" s="601"/>
      <c r="M37" s="601"/>
      <c r="N37" s="601"/>
      <c r="O37" s="601"/>
      <c r="P37" s="601"/>
      <c r="Q37" s="602"/>
      <c r="R37" s="603">
        <v>729039</v>
      </c>
      <c r="S37" s="604"/>
      <c r="T37" s="604"/>
      <c r="U37" s="604"/>
      <c r="V37" s="604"/>
      <c r="W37" s="604"/>
      <c r="X37" s="604"/>
      <c r="Y37" s="605"/>
      <c r="Z37" s="630">
        <v>1.5</v>
      </c>
      <c r="AA37" s="630"/>
      <c r="AB37" s="630"/>
      <c r="AC37" s="630"/>
      <c r="AD37" s="631" t="s">
        <v>64</v>
      </c>
      <c r="AE37" s="631"/>
      <c r="AF37" s="631"/>
      <c r="AG37" s="631"/>
      <c r="AH37" s="631"/>
      <c r="AI37" s="631"/>
      <c r="AJ37" s="631"/>
      <c r="AK37" s="631"/>
      <c r="AL37" s="606" t="s">
        <v>64</v>
      </c>
      <c r="AM37" s="607"/>
      <c r="AN37" s="607"/>
      <c r="AO37" s="632"/>
      <c r="AQ37" s="644" t="s">
        <v>265</v>
      </c>
      <c r="AR37" s="645"/>
      <c r="AS37" s="645"/>
      <c r="AT37" s="645"/>
      <c r="AU37" s="645"/>
      <c r="AV37" s="645"/>
      <c r="AW37" s="645"/>
      <c r="AX37" s="645"/>
      <c r="AY37" s="646"/>
      <c r="AZ37" s="603">
        <v>1040808</v>
      </c>
      <c r="BA37" s="604"/>
      <c r="BB37" s="604"/>
      <c r="BC37" s="604"/>
      <c r="BD37" s="614"/>
      <c r="BE37" s="614"/>
      <c r="BF37" s="647"/>
      <c r="BG37" s="640" t="s">
        <v>266</v>
      </c>
      <c r="BH37" s="641"/>
      <c r="BI37" s="641"/>
      <c r="BJ37" s="641"/>
      <c r="BK37" s="641"/>
      <c r="BL37" s="641"/>
      <c r="BM37" s="641"/>
      <c r="BN37" s="641"/>
      <c r="BO37" s="641"/>
      <c r="BP37" s="641"/>
      <c r="BQ37" s="641"/>
      <c r="BR37" s="641"/>
      <c r="BS37" s="641"/>
      <c r="BT37" s="641"/>
      <c r="BU37" s="642"/>
      <c r="BV37" s="603">
        <v>24365</v>
      </c>
      <c r="BW37" s="604"/>
      <c r="BX37" s="604"/>
      <c r="BY37" s="604"/>
      <c r="BZ37" s="604"/>
      <c r="CA37" s="604"/>
      <c r="CB37" s="648"/>
      <c r="CD37" s="640" t="s">
        <v>267</v>
      </c>
      <c r="CE37" s="641"/>
      <c r="CF37" s="641"/>
      <c r="CG37" s="641"/>
      <c r="CH37" s="641"/>
      <c r="CI37" s="641"/>
      <c r="CJ37" s="641"/>
      <c r="CK37" s="641"/>
      <c r="CL37" s="641"/>
      <c r="CM37" s="641"/>
      <c r="CN37" s="641"/>
      <c r="CO37" s="641"/>
      <c r="CP37" s="641"/>
      <c r="CQ37" s="642"/>
      <c r="CR37" s="603">
        <v>5581</v>
      </c>
      <c r="CS37" s="614"/>
      <c r="CT37" s="614"/>
      <c r="CU37" s="614"/>
      <c r="CV37" s="614"/>
      <c r="CW37" s="614"/>
      <c r="CX37" s="614"/>
      <c r="CY37" s="615"/>
      <c r="CZ37" s="606">
        <v>0</v>
      </c>
      <c r="DA37" s="616"/>
      <c r="DB37" s="616"/>
      <c r="DC37" s="617"/>
      <c r="DD37" s="609">
        <v>5581</v>
      </c>
      <c r="DE37" s="614"/>
      <c r="DF37" s="614"/>
      <c r="DG37" s="614"/>
      <c r="DH37" s="614"/>
      <c r="DI37" s="614"/>
      <c r="DJ37" s="614"/>
      <c r="DK37" s="615"/>
      <c r="DL37" s="609">
        <v>5581</v>
      </c>
      <c r="DM37" s="614"/>
      <c r="DN37" s="614"/>
      <c r="DO37" s="614"/>
      <c r="DP37" s="614"/>
      <c r="DQ37" s="614"/>
      <c r="DR37" s="614"/>
      <c r="DS37" s="614"/>
      <c r="DT37" s="614"/>
      <c r="DU37" s="614"/>
      <c r="DV37" s="615"/>
      <c r="DW37" s="606">
        <v>0</v>
      </c>
      <c r="DX37" s="616"/>
      <c r="DY37" s="616"/>
      <c r="DZ37" s="616"/>
      <c r="EA37" s="616"/>
      <c r="EB37" s="616"/>
      <c r="EC37" s="643"/>
    </row>
    <row r="38" spans="2:133" ht="11.25" customHeight="1" x14ac:dyDescent="0.15">
      <c r="B38" s="600" t="s">
        <v>268</v>
      </c>
      <c r="C38" s="601"/>
      <c r="D38" s="601"/>
      <c r="E38" s="601"/>
      <c r="F38" s="601"/>
      <c r="G38" s="601"/>
      <c r="H38" s="601"/>
      <c r="I38" s="601"/>
      <c r="J38" s="601"/>
      <c r="K38" s="601"/>
      <c r="L38" s="601"/>
      <c r="M38" s="601"/>
      <c r="N38" s="601"/>
      <c r="O38" s="601"/>
      <c r="P38" s="601"/>
      <c r="Q38" s="602"/>
      <c r="R38" s="603">
        <v>2108531</v>
      </c>
      <c r="S38" s="604"/>
      <c r="T38" s="604"/>
      <c r="U38" s="604"/>
      <c r="V38" s="604"/>
      <c r="W38" s="604"/>
      <c r="X38" s="604"/>
      <c r="Y38" s="605"/>
      <c r="Z38" s="630">
        <v>4.2</v>
      </c>
      <c r="AA38" s="630"/>
      <c r="AB38" s="630"/>
      <c r="AC38" s="630"/>
      <c r="AD38" s="631" t="s">
        <v>64</v>
      </c>
      <c r="AE38" s="631"/>
      <c r="AF38" s="631"/>
      <c r="AG38" s="631"/>
      <c r="AH38" s="631"/>
      <c r="AI38" s="631"/>
      <c r="AJ38" s="631"/>
      <c r="AK38" s="631"/>
      <c r="AL38" s="606" t="s">
        <v>64</v>
      </c>
      <c r="AM38" s="607"/>
      <c r="AN38" s="607"/>
      <c r="AO38" s="632"/>
      <c r="AQ38" s="644" t="s">
        <v>269</v>
      </c>
      <c r="AR38" s="645"/>
      <c r="AS38" s="645"/>
      <c r="AT38" s="645"/>
      <c r="AU38" s="645"/>
      <c r="AV38" s="645"/>
      <c r="AW38" s="645"/>
      <c r="AX38" s="645"/>
      <c r="AY38" s="646"/>
      <c r="AZ38" s="603">
        <v>59722</v>
      </c>
      <c r="BA38" s="604"/>
      <c r="BB38" s="604"/>
      <c r="BC38" s="604"/>
      <c r="BD38" s="614"/>
      <c r="BE38" s="614"/>
      <c r="BF38" s="647"/>
      <c r="BG38" s="640" t="s">
        <v>270</v>
      </c>
      <c r="BH38" s="641"/>
      <c r="BI38" s="641"/>
      <c r="BJ38" s="641"/>
      <c r="BK38" s="641"/>
      <c r="BL38" s="641"/>
      <c r="BM38" s="641"/>
      <c r="BN38" s="641"/>
      <c r="BO38" s="641"/>
      <c r="BP38" s="641"/>
      <c r="BQ38" s="641"/>
      <c r="BR38" s="641"/>
      <c r="BS38" s="641"/>
      <c r="BT38" s="641"/>
      <c r="BU38" s="642"/>
      <c r="BV38" s="603">
        <v>14287</v>
      </c>
      <c r="BW38" s="604"/>
      <c r="BX38" s="604"/>
      <c r="BY38" s="604"/>
      <c r="BZ38" s="604"/>
      <c r="CA38" s="604"/>
      <c r="CB38" s="648"/>
      <c r="CD38" s="640" t="s">
        <v>271</v>
      </c>
      <c r="CE38" s="641"/>
      <c r="CF38" s="641"/>
      <c r="CG38" s="641"/>
      <c r="CH38" s="641"/>
      <c r="CI38" s="641"/>
      <c r="CJ38" s="641"/>
      <c r="CK38" s="641"/>
      <c r="CL38" s="641"/>
      <c r="CM38" s="641"/>
      <c r="CN38" s="641"/>
      <c r="CO38" s="641"/>
      <c r="CP38" s="641"/>
      <c r="CQ38" s="642"/>
      <c r="CR38" s="603">
        <v>4660192</v>
      </c>
      <c r="CS38" s="604"/>
      <c r="CT38" s="604"/>
      <c r="CU38" s="604"/>
      <c r="CV38" s="604"/>
      <c r="CW38" s="604"/>
      <c r="CX38" s="604"/>
      <c r="CY38" s="605"/>
      <c r="CZ38" s="606">
        <v>9.6999999999999993</v>
      </c>
      <c r="DA38" s="616"/>
      <c r="DB38" s="616"/>
      <c r="DC38" s="617"/>
      <c r="DD38" s="609">
        <v>3712909</v>
      </c>
      <c r="DE38" s="604"/>
      <c r="DF38" s="604"/>
      <c r="DG38" s="604"/>
      <c r="DH38" s="604"/>
      <c r="DI38" s="604"/>
      <c r="DJ38" s="604"/>
      <c r="DK38" s="605"/>
      <c r="DL38" s="609">
        <v>3468281</v>
      </c>
      <c r="DM38" s="604"/>
      <c r="DN38" s="604"/>
      <c r="DO38" s="604"/>
      <c r="DP38" s="604"/>
      <c r="DQ38" s="604"/>
      <c r="DR38" s="604"/>
      <c r="DS38" s="604"/>
      <c r="DT38" s="604"/>
      <c r="DU38" s="604"/>
      <c r="DV38" s="605"/>
      <c r="DW38" s="606">
        <v>13.1</v>
      </c>
      <c r="DX38" s="616"/>
      <c r="DY38" s="616"/>
      <c r="DZ38" s="616"/>
      <c r="EA38" s="616"/>
      <c r="EB38" s="616"/>
      <c r="EC38" s="643"/>
    </row>
    <row r="39" spans="2:133" ht="11.25" customHeight="1" x14ac:dyDescent="0.15">
      <c r="B39" s="600" t="s">
        <v>272</v>
      </c>
      <c r="C39" s="601"/>
      <c r="D39" s="601"/>
      <c r="E39" s="601"/>
      <c r="F39" s="601"/>
      <c r="G39" s="601"/>
      <c r="H39" s="601"/>
      <c r="I39" s="601"/>
      <c r="J39" s="601"/>
      <c r="K39" s="601"/>
      <c r="L39" s="601"/>
      <c r="M39" s="601"/>
      <c r="N39" s="601"/>
      <c r="O39" s="601"/>
      <c r="P39" s="601"/>
      <c r="Q39" s="602"/>
      <c r="R39" s="603">
        <v>1315318</v>
      </c>
      <c r="S39" s="604"/>
      <c r="T39" s="604"/>
      <c r="U39" s="604"/>
      <c r="V39" s="604"/>
      <c r="W39" s="604"/>
      <c r="X39" s="604"/>
      <c r="Y39" s="605"/>
      <c r="Z39" s="630">
        <v>2.6</v>
      </c>
      <c r="AA39" s="630"/>
      <c r="AB39" s="630"/>
      <c r="AC39" s="630"/>
      <c r="AD39" s="631">
        <v>18442</v>
      </c>
      <c r="AE39" s="631"/>
      <c r="AF39" s="631"/>
      <c r="AG39" s="631"/>
      <c r="AH39" s="631"/>
      <c r="AI39" s="631"/>
      <c r="AJ39" s="631"/>
      <c r="AK39" s="631"/>
      <c r="AL39" s="606">
        <v>0.1</v>
      </c>
      <c r="AM39" s="607"/>
      <c r="AN39" s="607"/>
      <c r="AO39" s="632"/>
      <c r="AQ39" s="644" t="s">
        <v>273</v>
      </c>
      <c r="AR39" s="645"/>
      <c r="AS39" s="645"/>
      <c r="AT39" s="645"/>
      <c r="AU39" s="645"/>
      <c r="AV39" s="645"/>
      <c r="AW39" s="645"/>
      <c r="AX39" s="645"/>
      <c r="AY39" s="646"/>
      <c r="AZ39" s="603">
        <v>14531</v>
      </c>
      <c r="BA39" s="604"/>
      <c r="BB39" s="604"/>
      <c r="BC39" s="604"/>
      <c r="BD39" s="614"/>
      <c r="BE39" s="614"/>
      <c r="BF39" s="647"/>
      <c r="BG39" s="640" t="s">
        <v>274</v>
      </c>
      <c r="BH39" s="641"/>
      <c r="BI39" s="641"/>
      <c r="BJ39" s="641"/>
      <c r="BK39" s="641"/>
      <c r="BL39" s="641"/>
      <c r="BM39" s="641"/>
      <c r="BN39" s="641"/>
      <c r="BO39" s="641"/>
      <c r="BP39" s="641"/>
      <c r="BQ39" s="641"/>
      <c r="BR39" s="641"/>
      <c r="BS39" s="641"/>
      <c r="BT39" s="641"/>
      <c r="BU39" s="642"/>
      <c r="BV39" s="603">
        <v>20791</v>
      </c>
      <c r="BW39" s="604"/>
      <c r="BX39" s="604"/>
      <c r="BY39" s="604"/>
      <c r="BZ39" s="604"/>
      <c r="CA39" s="604"/>
      <c r="CB39" s="648"/>
      <c r="CD39" s="640" t="s">
        <v>275</v>
      </c>
      <c r="CE39" s="641"/>
      <c r="CF39" s="641"/>
      <c r="CG39" s="641"/>
      <c r="CH39" s="641"/>
      <c r="CI39" s="641"/>
      <c r="CJ39" s="641"/>
      <c r="CK39" s="641"/>
      <c r="CL39" s="641"/>
      <c r="CM39" s="641"/>
      <c r="CN39" s="641"/>
      <c r="CO39" s="641"/>
      <c r="CP39" s="641"/>
      <c r="CQ39" s="642"/>
      <c r="CR39" s="603">
        <v>2272872</v>
      </c>
      <c r="CS39" s="614"/>
      <c r="CT39" s="614"/>
      <c r="CU39" s="614"/>
      <c r="CV39" s="614"/>
      <c r="CW39" s="614"/>
      <c r="CX39" s="614"/>
      <c r="CY39" s="615"/>
      <c r="CZ39" s="606">
        <v>4.7</v>
      </c>
      <c r="DA39" s="616"/>
      <c r="DB39" s="616"/>
      <c r="DC39" s="617"/>
      <c r="DD39" s="609">
        <v>2224649</v>
      </c>
      <c r="DE39" s="614"/>
      <c r="DF39" s="614"/>
      <c r="DG39" s="614"/>
      <c r="DH39" s="614"/>
      <c r="DI39" s="614"/>
      <c r="DJ39" s="614"/>
      <c r="DK39" s="615"/>
      <c r="DL39" s="609" t="s">
        <v>64</v>
      </c>
      <c r="DM39" s="614"/>
      <c r="DN39" s="614"/>
      <c r="DO39" s="614"/>
      <c r="DP39" s="614"/>
      <c r="DQ39" s="614"/>
      <c r="DR39" s="614"/>
      <c r="DS39" s="614"/>
      <c r="DT39" s="614"/>
      <c r="DU39" s="614"/>
      <c r="DV39" s="615"/>
      <c r="DW39" s="606" t="s">
        <v>64</v>
      </c>
      <c r="DX39" s="616"/>
      <c r="DY39" s="616"/>
      <c r="DZ39" s="616"/>
      <c r="EA39" s="616"/>
      <c r="EB39" s="616"/>
      <c r="EC39" s="643"/>
    </row>
    <row r="40" spans="2:133" ht="11.25" customHeight="1" x14ac:dyDescent="0.15">
      <c r="B40" s="600" t="s">
        <v>276</v>
      </c>
      <c r="C40" s="601"/>
      <c r="D40" s="601"/>
      <c r="E40" s="601"/>
      <c r="F40" s="601"/>
      <c r="G40" s="601"/>
      <c r="H40" s="601"/>
      <c r="I40" s="601"/>
      <c r="J40" s="601"/>
      <c r="K40" s="601"/>
      <c r="L40" s="601"/>
      <c r="M40" s="601"/>
      <c r="N40" s="601"/>
      <c r="O40" s="601"/>
      <c r="P40" s="601"/>
      <c r="Q40" s="602"/>
      <c r="R40" s="603">
        <v>3883909</v>
      </c>
      <c r="S40" s="604"/>
      <c r="T40" s="604"/>
      <c r="U40" s="604"/>
      <c r="V40" s="604"/>
      <c r="W40" s="604"/>
      <c r="X40" s="604"/>
      <c r="Y40" s="605"/>
      <c r="Z40" s="630">
        <v>7.8</v>
      </c>
      <c r="AA40" s="630"/>
      <c r="AB40" s="630"/>
      <c r="AC40" s="630"/>
      <c r="AD40" s="631" t="s">
        <v>64</v>
      </c>
      <c r="AE40" s="631"/>
      <c r="AF40" s="631"/>
      <c r="AG40" s="631"/>
      <c r="AH40" s="631"/>
      <c r="AI40" s="631"/>
      <c r="AJ40" s="631"/>
      <c r="AK40" s="631"/>
      <c r="AL40" s="606" t="s">
        <v>64</v>
      </c>
      <c r="AM40" s="607"/>
      <c r="AN40" s="607"/>
      <c r="AO40" s="632"/>
      <c r="AQ40" s="644" t="s">
        <v>277</v>
      </c>
      <c r="AR40" s="645"/>
      <c r="AS40" s="645"/>
      <c r="AT40" s="645"/>
      <c r="AU40" s="645"/>
      <c r="AV40" s="645"/>
      <c r="AW40" s="645"/>
      <c r="AX40" s="645"/>
      <c r="AY40" s="646"/>
      <c r="AZ40" s="603">
        <v>8073</v>
      </c>
      <c r="BA40" s="604"/>
      <c r="BB40" s="604"/>
      <c r="BC40" s="604"/>
      <c r="BD40" s="614"/>
      <c r="BE40" s="614"/>
      <c r="BF40" s="647"/>
      <c r="BG40" s="649" t="s">
        <v>278</v>
      </c>
      <c r="BH40" s="650"/>
      <c r="BI40" s="650"/>
      <c r="BJ40" s="650"/>
      <c r="BK40" s="650"/>
      <c r="BL40" s="84"/>
      <c r="BM40" s="641" t="s">
        <v>279</v>
      </c>
      <c r="BN40" s="641"/>
      <c r="BO40" s="641"/>
      <c r="BP40" s="641"/>
      <c r="BQ40" s="641"/>
      <c r="BR40" s="641"/>
      <c r="BS40" s="641"/>
      <c r="BT40" s="641"/>
      <c r="BU40" s="642"/>
      <c r="BV40" s="603">
        <v>96</v>
      </c>
      <c r="BW40" s="604"/>
      <c r="BX40" s="604"/>
      <c r="BY40" s="604"/>
      <c r="BZ40" s="604"/>
      <c r="CA40" s="604"/>
      <c r="CB40" s="648"/>
      <c r="CD40" s="640" t="s">
        <v>280</v>
      </c>
      <c r="CE40" s="641"/>
      <c r="CF40" s="641"/>
      <c r="CG40" s="641"/>
      <c r="CH40" s="641"/>
      <c r="CI40" s="641"/>
      <c r="CJ40" s="641"/>
      <c r="CK40" s="641"/>
      <c r="CL40" s="641"/>
      <c r="CM40" s="641"/>
      <c r="CN40" s="641"/>
      <c r="CO40" s="641"/>
      <c r="CP40" s="641"/>
      <c r="CQ40" s="642"/>
      <c r="CR40" s="603">
        <v>692459</v>
      </c>
      <c r="CS40" s="604"/>
      <c r="CT40" s="604"/>
      <c r="CU40" s="604"/>
      <c r="CV40" s="604"/>
      <c r="CW40" s="604"/>
      <c r="CX40" s="604"/>
      <c r="CY40" s="605"/>
      <c r="CZ40" s="606">
        <v>1.4</v>
      </c>
      <c r="DA40" s="616"/>
      <c r="DB40" s="616"/>
      <c r="DC40" s="617"/>
      <c r="DD40" s="609">
        <v>54641</v>
      </c>
      <c r="DE40" s="604"/>
      <c r="DF40" s="604"/>
      <c r="DG40" s="604"/>
      <c r="DH40" s="604"/>
      <c r="DI40" s="604"/>
      <c r="DJ40" s="604"/>
      <c r="DK40" s="605"/>
      <c r="DL40" s="609">
        <v>54589</v>
      </c>
      <c r="DM40" s="604"/>
      <c r="DN40" s="604"/>
      <c r="DO40" s="604"/>
      <c r="DP40" s="604"/>
      <c r="DQ40" s="604"/>
      <c r="DR40" s="604"/>
      <c r="DS40" s="604"/>
      <c r="DT40" s="604"/>
      <c r="DU40" s="604"/>
      <c r="DV40" s="605"/>
      <c r="DW40" s="606">
        <v>0.2</v>
      </c>
      <c r="DX40" s="616"/>
      <c r="DY40" s="616"/>
      <c r="DZ40" s="616"/>
      <c r="EA40" s="616"/>
      <c r="EB40" s="616"/>
      <c r="EC40" s="643"/>
    </row>
    <row r="41" spans="2:133" ht="11.25" customHeight="1" x14ac:dyDescent="0.15">
      <c r="B41" s="600" t="s">
        <v>281</v>
      </c>
      <c r="C41" s="601"/>
      <c r="D41" s="601"/>
      <c r="E41" s="601"/>
      <c r="F41" s="601"/>
      <c r="G41" s="601"/>
      <c r="H41" s="601"/>
      <c r="I41" s="601"/>
      <c r="J41" s="601"/>
      <c r="K41" s="601"/>
      <c r="L41" s="601"/>
      <c r="M41" s="601"/>
      <c r="N41" s="601"/>
      <c r="O41" s="601"/>
      <c r="P41" s="601"/>
      <c r="Q41" s="602"/>
      <c r="R41" s="603" t="s">
        <v>64</v>
      </c>
      <c r="S41" s="604"/>
      <c r="T41" s="604"/>
      <c r="U41" s="604"/>
      <c r="V41" s="604"/>
      <c r="W41" s="604"/>
      <c r="X41" s="604"/>
      <c r="Y41" s="605"/>
      <c r="Z41" s="630" t="s">
        <v>64</v>
      </c>
      <c r="AA41" s="630"/>
      <c r="AB41" s="630"/>
      <c r="AC41" s="630"/>
      <c r="AD41" s="631" t="s">
        <v>64</v>
      </c>
      <c r="AE41" s="631"/>
      <c r="AF41" s="631"/>
      <c r="AG41" s="631"/>
      <c r="AH41" s="631"/>
      <c r="AI41" s="631"/>
      <c r="AJ41" s="631"/>
      <c r="AK41" s="631"/>
      <c r="AL41" s="606" t="s">
        <v>64</v>
      </c>
      <c r="AM41" s="607"/>
      <c r="AN41" s="607"/>
      <c r="AO41" s="632"/>
      <c r="AQ41" s="644" t="s">
        <v>282</v>
      </c>
      <c r="AR41" s="645"/>
      <c r="AS41" s="645"/>
      <c r="AT41" s="645"/>
      <c r="AU41" s="645"/>
      <c r="AV41" s="645"/>
      <c r="AW41" s="645"/>
      <c r="AX41" s="645"/>
      <c r="AY41" s="646"/>
      <c r="AZ41" s="603">
        <v>1044482</v>
      </c>
      <c r="BA41" s="604"/>
      <c r="BB41" s="604"/>
      <c r="BC41" s="604"/>
      <c r="BD41" s="614"/>
      <c r="BE41" s="614"/>
      <c r="BF41" s="647"/>
      <c r="BG41" s="649"/>
      <c r="BH41" s="650"/>
      <c r="BI41" s="650"/>
      <c r="BJ41" s="650"/>
      <c r="BK41" s="650"/>
      <c r="BL41" s="84"/>
      <c r="BM41" s="641" t="s">
        <v>283</v>
      </c>
      <c r="BN41" s="641"/>
      <c r="BO41" s="641"/>
      <c r="BP41" s="641"/>
      <c r="BQ41" s="641"/>
      <c r="BR41" s="641"/>
      <c r="BS41" s="641"/>
      <c r="BT41" s="641"/>
      <c r="BU41" s="642"/>
      <c r="BV41" s="603" t="s">
        <v>64</v>
      </c>
      <c r="BW41" s="604"/>
      <c r="BX41" s="604"/>
      <c r="BY41" s="604"/>
      <c r="BZ41" s="604"/>
      <c r="CA41" s="604"/>
      <c r="CB41" s="648"/>
      <c r="CD41" s="640" t="s">
        <v>284</v>
      </c>
      <c r="CE41" s="641"/>
      <c r="CF41" s="641"/>
      <c r="CG41" s="641"/>
      <c r="CH41" s="641"/>
      <c r="CI41" s="641"/>
      <c r="CJ41" s="641"/>
      <c r="CK41" s="641"/>
      <c r="CL41" s="641"/>
      <c r="CM41" s="641"/>
      <c r="CN41" s="641"/>
      <c r="CO41" s="641"/>
      <c r="CP41" s="641"/>
      <c r="CQ41" s="642"/>
      <c r="CR41" s="603" t="s">
        <v>64</v>
      </c>
      <c r="CS41" s="614"/>
      <c r="CT41" s="614"/>
      <c r="CU41" s="614"/>
      <c r="CV41" s="614"/>
      <c r="CW41" s="614"/>
      <c r="CX41" s="614"/>
      <c r="CY41" s="615"/>
      <c r="CZ41" s="606" t="s">
        <v>64</v>
      </c>
      <c r="DA41" s="616"/>
      <c r="DB41" s="616"/>
      <c r="DC41" s="617"/>
      <c r="DD41" s="609" t="s">
        <v>64</v>
      </c>
      <c r="DE41" s="614"/>
      <c r="DF41" s="614"/>
      <c r="DG41" s="614"/>
      <c r="DH41" s="614"/>
      <c r="DI41" s="614"/>
      <c r="DJ41" s="614"/>
      <c r="DK41" s="615"/>
      <c r="DL41" s="610"/>
      <c r="DM41" s="611"/>
      <c r="DN41" s="611"/>
      <c r="DO41" s="611"/>
      <c r="DP41" s="611"/>
      <c r="DQ41" s="611"/>
      <c r="DR41" s="611"/>
      <c r="DS41" s="611"/>
      <c r="DT41" s="611"/>
      <c r="DU41" s="611"/>
      <c r="DV41" s="612"/>
      <c r="DW41" s="596"/>
      <c r="DX41" s="597"/>
      <c r="DY41" s="597"/>
      <c r="DZ41" s="597"/>
      <c r="EA41" s="597"/>
      <c r="EB41" s="597"/>
      <c r="EC41" s="598"/>
    </row>
    <row r="42" spans="2:133" ht="11.25" customHeight="1" x14ac:dyDescent="0.15">
      <c r="B42" s="600" t="s">
        <v>285</v>
      </c>
      <c r="C42" s="601"/>
      <c r="D42" s="601"/>
      <c r="E42" s="601"/>
      <c r="F42" s="601"/>
      <c r="G42" s="601"/>
      <c r="H42" s="601"/>
      <c r="I42" s="601"/>
      <c r="J42" s="601"/>
      <c r="K42" s="601"/>
      <c r="L42" s="601"/>
      <c r="M42" s="601"/>
      <c r="N42" s="601"/>
      <c r="O42" s="601"/>
      <c r="P42" s="601"/>
      <c r="Q42" s="602"/>
      <c r="R42" s="603" t="s">
        <v>64</v>
      </c>
      <c r="S42" s="604"/>
      <c r="T42" s="604"/>
      <c r="U42" s="604"/>
      <c r="V42" s="604"/>
      <c r="W42" s="604"/>
      <c r="X42" s="604"/>
      <c r="Y42" s="605"/>
      <c r="Z42" s="630" t="s">
        <v>64</v>
      </c>
      <c r="AA42" s="630"/>
      <c r="AB42" s="630"/>
      <c r="AC42" s="630"/>
      <c r="AD42" s="631" t="s">
        <v>64</v>
      </c>
      <c r="AE42" s="631"/>
      <c r="AF42" s="631"/>
      <c r="AG42" s="631"/>
      <c r="AH42" s="631"/>
      <c r="AI42" s="631"/>
      <c r="AJ42" s="631"/>
      <c r="AK42" s="631"/>
      <c r="AL42" s="606" t="s">
        <v>64</v>
      </c>
      <c r="AM42" s="607"/>
      <c r="AN42" s="607"/>
      <c r="AO42" s="632"/>
      <c r="AQ42" s="637" t="s">
        <v>286</v>
      </c>
      <c r="AR42" s="638"/>
      <c r="AS42" s="638"/>
      <c r="AT42" s="638"/>
      <c r="AU42" s="638"/>
      <c r="AV42" s="638"/>
      <c r="AW42" s="638"/>
      <c r="AX42" s="638"/>
      <c r="AY42" s="639"/>
      <c r="AZ42" s="583">
        <v>3587673</v>
      </c>
      <c r="BA42" s="618"/>
      <c r="BB42" s="618"/>
      <c r="BC42" s="618"/>
      <c r="BD42" s="584"/>
      <c r="BE42" s="584"/>
      <c r="BF42" s="633"/>
      <c r="BG42" s="651"/>
      <c r="BH42" s="652"/>
      <c r="BI42" s="652"/>
      <c r="BJ42" s="652"/>
      <c r="BK42" s="652"/>
      <c r="BL42" s="85"/>
      <c r="BM42" s="634" t="s">
        <v>287</v>
      </c>
      <c r="BN42" s="634"/>
      <c r="BO42" s="634"/>
      <c r="BP42" s="634"/>
      <c r="BQ42" s="634"/>
      <c r="BR42" s="634"/>
      <c r="BS42" s="634"/>
      <c r="BT42" s="634"/>
      <c r="BU42" s="635"/>
      <c r="BV42" s="583">
        <v>417</v>
      </c>
      <c r="BW42" s="618"/>
      <c r="BX42" s="618"/>
      <c r="BY42" s="618"/>
      <c r="BZ42" s="618"/>
      <c r="CA42" s="618"/>
      <c r="CB42" s="636"/>
      <c r="CD42" s="600" t="s">
        <v>288</v>
      </c>
      <c r="CE42" s="601"/>
      <c r="CF42" s="601"/>
      <c r="CG42" s="601"/>
      <c r="CH42" s="601"/>
      <c r="CI42" s="601"/>
      <c r="CJ42" s="601"/>
      <c r="CK42" s="601"/>
      <c r="CL42" s="601"/>
      <c r="CM42" s="601"/>
      <c r="CN42" s="601"/>
      <c r="CO42" s="601"/>
      <c r="CP42" s="601"/>
      <c r="CQ42" s="602"/>
      <c r="CR42" s="603">
        <v>3443607</v>
      </c>
      <c r="CS42" s="614"/>
      <c r="CT42" s="614"/>
      <c r="CU42" s="614"/>
      <c r="CV42" s="614"/>
      <c r="CW42" s="614"/>
      <c r="CX42" s="614"/>
      <c r="CY42" s="615"/>
      <c r="CZ42" s="606">
        <v>7.2</v>
      </c>
      <c r="DA42" s="616"/>
      <c r="DB42" s="616"/>
      <c r="DC42" s="617"/>
      <c r="DD42" s="609">
        <v>974178</v>
      </c>
      <c r="DE42" s="614"/>
      <c r="DF42" s="614"/>
      <c r="DG42" s="614"/>
      <c r="DH42" s="614"/>
      <c r="DI42" s="614"/>
      <c r="DJ42" s="614"/>
      <c r="DK42" s="615"/>
      <c r="DL42" s="610"/>
      <c r="DM42" s="611"/>
      <c r="DN42" s="611"/>
      <c r="DO42" s="611"/>
      <c r="DP42" s="611"/>
      <c r="DQ42" s="611"/>
      <c r="DR42" s="611"/>
      <c r="DS42" s="611"/>
      <c r="DT42" s="611"/>
      <c r="DU42" s="611"/>
      <c r="DV42" s="612"/>
      <c r="DW42" s="596"/>
      <c r="DX42" s="597"/>
      <c r="DY42" s="597"/>
      <c r="DZ42" s="597"/>
      <c r="EA42" s="597"/>
      <c r="EB42" s="597"/>
      <c r="EC42" s="598"/>
    </row>
    <row r="43" spans="2:133" ht="11.25" customHeight="1" x14ac:dyDescent="0.15">
      <c r="B43" s="600" t="s">
        <v>289</v>
      </c>
      <c r="C43" s="601"/>
      <c r="D43" s="601"/>
      <c r="E43" s="601"/>
      <c r="F43" s="601"/>
      <c r="G43" s="601"/>
      <c r="H43" s="601"/>
      <c r="I43" s="601"/>
      <c r="J43" s="601"/>
      <c r="K43" s="601"/>
      <c r="L43" s="601"/>
      <c r="M43" s="601"/>
      <c r="N43" s="601"/>
      <c r="O43" s="601"/>
      <c r="P43" s="601"/>
      <c r="Q43" s="602"/>
      <c r="R43" s="603">
        <v>2330809</v>
      </c>
      <c r="S43" s="604"/>
      <c r="T43" s="604"/>
      <c r="U43" s="604"/>
      <c r="V43" s="604"/>
      <c r="W43" s="604"/>
      <c r="X43" s="604"/>
      <c r="Y43" s="605"/>
      <c r="Z43" s="630">
        <v>4.7</v>
      </c>
      <c r="AA43" s="630"/>
      <c r="AB43" s="630"/>
      <c r="AC43" s="630"/>
      <c r="AD43" s="631" t="s">
        <v>64</v>
      </c>
      <c r="AE43" s="631"/>
      <c r="AF43" s="631"/>
      <c r="AG43" s="631"/>
      <c r="AH43" s="631"/>
      <c r="AI43" s="631"/>
      <c r="AJ43" s="631"/>
      <c r="AK43" s="631"/>
      <c r="AL43" s="606" t="s">
        <v>64</v>
      </c>
      <c r="AM43" s="607"/>
      <c r="AN43" s="607"/>
      <c r="AO43" s="632"/>
      <c r="BV43" s="86"/>
      <c r="BW43" s="86"/>
      <c r="BX43" s="86"/>
      <c r="BY43" s="86"/>
      <c r="BZ43" s="86"/>
      <c r="CA43" s="86"/>
      <c r="CB43" s="86"/>
      <c r="CD43" s="600" t="s">
        <v>290</v>
      </c>
      <c r="CE43" s="601"/>
      <c r="CF43" s="601"/>
      <c r="CG43" s="601"/>
      <c r="CH43" s="601"/>
      <c r="CI43" s="601"/>
      <c r="CJ43" s="601"/>
      <c r="CK43" s="601"/>
      <c r="CL43" s="601"/>
      <c r="CM43" s="601"/>
      <c r="CN43" s="601"/>
      <c r="CO43" s="601"/>
      <c r="CP43" s="601"/>
      <c r="CQ43" s="602"/>
      <c r="CR43" s="603">
        <v>180972</v>
      </c>
      <c r="CS43" s="614"/>
      <c r="CT43" s="614"/>
      <c r="CU43" s="614"/>
      <c r="CV43" s="614"/>
      <c r="CW43" s="614"/>
      <c r="CX43" s="614"/>
      <c r="CY43" s="615"/>
      <c r="CZ43" s="606">
        <v>0.4</v>
      </c>
      <c r="DA43" s="616"/>
      <c r="DB43" s="616"/>
      <c r="DC43" s="617"/>
      <c r="DD43" s="609">
        <v>170325</v>
      </c>
      <c r="DE43" s="614"/>
      <c r="DF43" s="614"/>
      <c r="DG43" s="614"/>
      <c r="DH43" s="614"/>
      <c r="DI43" s="614"/>
      <c r="DJ43" s="614"/>
      <c r="DK43" s="615"/>
      <c r="DL43" s="610"/>
      <c r="DM43" s="611"/>
      <c r="DN43" s="611"/>
      <c r="DO43" s="611"/>
      <c r="DP43" s="611"/>
      <c r="DQ43" s="611"/>
      <c r="DR43" s="611"/>
      <c r="DS43" s="611"/>
      <c r="DT43" s="611"/>
      <c r="DU43" s="611"/>
      <c r="DV43" s="612"/>
      <c r="DW43" s="596"/>
      <c r="DX43" s="597"/>
      <c r="DY43" s="597"/>
      <c r="DZ43" s="597"/>
      <c r="EA43" s="597"/>
      <c r="EB43" s="597"/>
      <c r="EC43" s="598"/>
    </row>
    <row r="44" spans="2:133" ht="11.25" customHeight="1" x14ac:dyDescent="0.15">
      <c r="B44" s="580" t="s">
        <v>291</v>
      </c>
      <c r="C44" s="581"/>
      <c r="D44" s="581"/>
      <c r="E44" s="581"/>
      <c r="F44" s="581"/>
      <c r="G44" s="581"/>
      <c r="H44" s="581"/>
      <c r="I44" s="581"/>
      <c r="J44" s="581"/>
      <c r="K44" s="581"/>
      <c r="L44" s="581"/>
      <c r="M44" s="581"/>
      <c r="N44" s="581"/>
      <c r="O44" s="581"/>
      <c r="P44" s="581"/>
      <c r="Q44" s="582"/>
      <c r="R44" s="583">
        <v>49827300</v>
      </c>
      <c r="S44" s="618"/>
      <c r="T44" s="618"/>
      <c r="U44" s="618"/>
      <c r="V44" s="618"/>
      <c r="W44" s="618"/>
      <c r="X44" s="618"/>
      <c r="Y44" s="619"/>
      <c r="Z44" s="620">
        <v>100</v>
      </c>
      <c r="AA44" s="620"/>
      <c r="AB44" s="620"/>
      <c r="AC44" s="620"/>
      <c r="AD44" s="621">
        <v>24198626</v>
      </c>
      <c r="AE44" s="621"/>
      <c r="AF44" s="621"/>
      <c r="AG44" s="621"/>
      <c r="AH44" s="621"/>
      <c r="AI44" s="621"/>
      <c r="AJ44" s="621"/>
      <c r="AK44" s="621"/>
      <c r="AL44" s="586">
        <v>100</v>
      </c>
      <c r="AM44" s="622"/>
      <c r="AN44" s="622"/>
      <c r="AO44" s="623"/>
      <c r="CD44" s="624" t="s">
        <v>237</v>
      </c>
      <c r="CE44" s="625"/>
      <c r="CF44" s="600" t="s">
        <v>292</v>
      </c>
      <c r="CG44" s="601"/>
      <c r="CH44" s="601"/>
      <c r="CI44" s="601"/>
      <c r="CJ44" s="601"/>
      <c r="CK44" s="601"/>
      <c r="CL44" s="601"/>
      <c r="CM44" s="601"/>
      <c r="CN44" s="601"/>
      <c r="CO44" s="601"/>
      <c r="CP44" s="601"/>
      <c r="CQ44" s="602"/>
      <c r="CR44" s="603">
        <v>3433164</v>
      </c>
      <c r="CS44" s="604"/>
      <c r="CT44" s="604"/>
      <c r="CU44" s="604"/>
      <c r="CV44" s="604"/>
      <c r="CW44" s="604"/>
      <c r="CX44" s="604"/>
      <c r="CY44" s="605"/>
      <c r="CZ44" s="606">
        <v>7.2</v>
      </c>
      <c r="DA44" s="607"/>
      <c r="DB44" s="607"/>
      <c r="DC44" s="608"/>
      <c r="DD44" s="609">
        <v>963735</v>
      </c>
      <c r="DE44" s="604"/>
      <c r="DF44" s="604"/>
      <c r="DG44" s="604"/>
      <c r="DH44" s="604"/>
      <c r="DI44" s="604"/>
      <c r="DJ44" s="604"/>
      <c r="DK44" s="605"/>
      <c r="DL44" s="610"/>
      <c r="DM44" s="611"/>
      <c r="DN44" s="611"/>
      <c r="DO44" s="611"/>
      <c r="DP44" s="611"/>
      <c r="DQ44" s="611"/>
      <c r="DR44" s="611"/>
      <c r="DS44" s="611"/>
      <c r="DT44" s="611"/>
      <c r="DU44" s="611"/>
      <c r="DV44" s="612"/>
      <c r="DW44" s="596"/>
      <c r="DX44" s="597"/>
      <c r="DY44" s="597"/>
      <c r="DZ44" s="597"/>
      <c r="EA44" s="597"/>
      <c r="EB44" s="597"/>
      <c r="EC44" s="598"/>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26"/>
      <c r="CE45" s="627"/>
      <c r="CF45" s="600" t="s">
        <v>293</v>
      </c>
      <c r="CG45" s="601"/>
      <c r="CH45" s="601"/>
      <c r="CI45" s="601"/>
      <c r="CJ45" s="601"/>
      <c r="CK45" s="601"/>
      <c r="CL45" s="601"/>
      <c r="CM45" s="601"/>
      <c r="CN45" s="601"/>
      <c r="CO45" s="601"/>
      <c r="CP45" s="601"/>
      <c r="CQ45" s="602"/>
      <c r="CR45" s="603">
        <v>1462042</v>
      </c>
      <c r="CS45" s="614"/>
      <c r="CT45" s="614"/>
      <c r="CU45" s="614"/>
      <c r="CV45" s="614"/>
      <c r="CW45" s="614"/>
      <c r="CX45" s="614"/>
      <c r="CY45" s="615"/>
      <c r="CZ45" s="606">
        <v>3.1</v>
      </c>
      <c r="DA45" s="616"/>
      <c r="DB45" s="616"/>
      <c r="DC45" s="617"/>
      <c r="DD45" s="609">
        <v>270137</v>
      </c>
      <c r="DE45" s="614"/>
      <c r="DF45" s="614"/>
      <c r="DG45" s="614"/>
      <c r="DH45" s="614"/>
      <c r="DI45" s="614"/>
      <c r="DJ45" s="614"/>
      <c r="DK45" s="615"/>
      <c r="DL45" s="610"/>
      <c r="DM45" s="611"/>
      <c r="DN45" s="611"/>
      <c r="DO45" s="611"/>
      <c r="DP45" s="611"/>
      <c r="DQ45" s="611"/>
      <c r="DR45" s="611"/>
      <c r="DS45" s="611"/>
      <c r="DT45" s="611"/>
      <c r="DU45" s="611"/>
      <c r="DV45" s="612"/>
      <c r="DW45" s="596"/>
      <c r="DX45" s="597"/>
      <c r="DY45" s="597"/>
      <c r="DZ45" s="597"/>
      <c r="EA45" s="597"/>
      <c r="EB45" s="597"/>
      <c r="EC45" s="598"/>
    </row>
    <row r="46" spans="2:133" ht="11.25" customHeight="1" x14ac:dyDescent="0.15">
      <c r="B46" s="88" t="s">
        <v>294</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26"/>
      <c r="CE46" s="627"/>
      <c r="CF46" s="600" t="s">
        <v>295</v>
      </c>
      <c r="CG46" s="601"/>
      <c r="CH46" s="601"/>
      <c r="CI46" s="601"/>
      <c r="CJ46" s="601"/>
      <c r="CK46" s="601"/>
      <c r="CL46" s="601"/>
      <c r="CM46" s="601"/>
      <c r="CN46" s="601"/>
      <c r="CO46" s="601"/>
      <c r="CP46" s="601"/>
      <c r="CQ46" s="602"/>
      <c r="CR46" s="603">
        <v>1770369</v>
      </c>
      <c r="CS46" s="604"/>
      <c r="CT46" s="604"/>
      <c r="CU46" s="604"/>
      <c r="CV46" s="604"/>
      <c r="CW46" s="604"/>
      <c r="CX46" s="604"/>
      <c r="CY46" s="605"/>
      <c r="CZ46" s="606">
        <v>3.7</v>
      </c>
      <c r="DA46" s="607"/>
      <c r="DB46" s="607"/>
      <c r="DC46" s="608"/>
      <c r="DD46" s="609">
        <v>678482</v>
      </c>
      <c r="DE46" s="604"/>
      <c r="DF46" s="604"/>
      <c r="DG46" s="604"/>
      <c r="DH46" s="604"/>
      <c r="DI46" s="604"/>
      <c r="DJ46" s="604"/>
      <c r="DK46" s="605"/>
      <c r="DL46" s="610"/>
      <c r="DM46" s="611"/>
      <c r="DN46" s="611"/>
      <c r="DO46" s="611"/>
      <c r="DP46" s="611"/>
      <c r="DQ46" s="611"/>
      <c r="DR46" s="611"/>
      <c r="DS46" s="611"/>
      <c r="DT46" s="611"/>
      <c r="DU46" s="611"/>
      <c r="DV46" s="612"/>
      <c r="DW46" s="596"/>
      <c r="DX46" s="597"/>
      <c r="DY46" s="597"/>
      <c r="DZ46" s="597"/>
      <c r="EA46" s="597"/>
      <c r="EB46" s="597"/>
      <c r="EC46" s="598"/>
    </row>
    <row r="47" spans="2:133" ht="11.25" customHeight="1" x14ac:dyDescent="0.15">
      <c r="B47" s="613" t="s">
        <v>296</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D47" s="626"/>
      <c r="CE47" s="627"/>
      <c r="CF47" s="600" t="s">
        <v>297</v>
      </c>
      <c r="CG47" s="601"/>
      <c r="CH47" s="601"/>
      <c r="CI47" s="601"/>
      <c r="CJ47" s="601"/>
      <c r="CK47" s="601"/>
      <c r="CL47" s="601"/>
      <c r="CM47" s="601"/>
      <c r="CN47" s="601"/>
      <c r="CO47" s="601"/>
      <c r="CP47" s="601"/>
      <c r="CQ47" s="602"/>
      <c r="CR47" s="603">
        <v>10443</v>
      </c>
      <c r="CS47" s="614"/>
      <c r="CT47" s="614"/>
      <c r="CU47" s="614"/>
      <c r="CV47" s="614"/>
      <c r="CW47" s="614"/>
      <c r="CX47" s="614"/>
      <c r="CY47" s="615"/>
      <c r="CZ47" s="606">
        <v>0</v>
      </c>
      <c r="DA47" s="616"/>
      <c r="DB47" s="616"/>
      <c r="DC47" s="617"/>
      <c r="DD47" s="609">
        <v>10443</v>
      </c>
      <c r="DE47" s="614"/>
      <c r="DF47" s="614"/>
      <c r="DG47" s="614"/>
      <c r="DH47" s="614"/>
      <c r="DI47" s="614"/>
      <c r="DJ47" s="614"/>
      <c r="DK47" s="615"/>
      <c r="DL47" s="610"/>
      <c r="DM47" s="611"/>
      <c r="DN47" s="611"/>
      <c r="DO47" s="611"/>
      <c r="DP47" s="611"/>
      <c r="DQ47" s="611"/>
      <c r="DR47" s="611"/>
      <c r="DS47" s="611"/>
      <c r="DT47" s="611"/>
      <c r="DU47" s="611"/>
      <c r="DV47" s="612"/>
      <c r="DW47" s="596"/>
      <c r="DX47" s="597"/>
      <c r="DY47" s="597"/>
      <c r="DZ47" s="597"/>
      <c r="EA47" s="597"/>
      <c r="EB47" s="597"/>
      <c r="EC47" s="598"/>
    </row>
    <row r="48" spans="2:133" x14ac:dyDescent="0.15">
      <c r="B48" s="599" t="s">
        <v>298</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D48" s="628"/>
      <c r="CE48" s="629"/>
      <c r="CF48" s="600" t="s">
        <v>299</v>
      </c>
      <c r="CG48" s="601"/>
      <c r="CH48" s="601"/>
      <c r="CI48" s="601"/>
      <c r="CJ48" s="601"/>
      <c r="CK48" s="601"/>
      <c r="CL48" s="601"/>
      <c r="CM48" s="601"/>
      <c r="CN48" s="601"/>
      <c r="CO48" s="601"/>
      <c r="CP48" s="601"/>
      <c r="CQ48" s="602"/>
      <c r="CR48" s="603" t="s">
        <v>64</v>
      </c>
      <c r="CS48" s="604"/>
      <c r="CT48" s="604"/>
      <c r="CU48" s="604"/>
      <c r="CV48" s="604"/>
      <c r="CW48" s="604"/>
      <c r="CX48" s="604"/>
      <c r="CY48" s="605"/>
      <c r="CZ48" s="606" t="s">
        <v>64</v>
      </c>
      <c r="DA48" s="607"/>
      <c r="DB48" s="607"/>
      <c r="DC48" s="608"/>
      <c r="DD48" s="609" t="s">
        <v>64</v>
      </c>
      <c r="DE48" s="604"/>
      <c r="DF48" s="604"/>
      <c r="DG48" s="604"/>
      <c r="DH48" s="604"/>
      <c r="DI48" s="604"/>
      <c r="DJ48" s="604"/>
      <c r="DK48" s="605"/>
      <c r="DL48" s="610"/>
      <c r="DM48" s="611"/>
      <c r="DN48" s="611"/>
      <c r="DO48" s="611"/>
      <c r="DP48" s="611"/>
      <c r="DQ48" s="611"/>
      <c r="DR48" s="611"/>
      <c r="DS48" s="611"/>
      <c r="DT48" s="611"/>
      <c r="DU48" s="611"/>
      <c r="DV48" s="612"/>
      <c r="DW48" s="596"/>
      <c r="DX48" s="597"/>
      <c r="DY48" s="597"/>
      <c r="DZ48" s="597"/>
      <c r="EA48" s="597"/>
      <c r="EB48" s="597"/>
      <c r="EC48" s="598"/>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80" t="s">
        <v>300</v>
      </c>
      <c r="CE49" s="581"/>
      <c r="CF49" s="581"/>
      <c r="CG49" s="581"/>
      <c r="CH49" s="581"/>
      <c r="CI49" s="581"/>
      <c r="CJ49" s="581"/>
      <c r="CK49" s="581"/>
      <c r="CL49" s="581"/>
      <c r="CM49" s="581"/>
      <c r="CN49" s="581"/>
      <c r="CO49" s="581"/>
      <c r="CP49" s="581"/>
      <c r="CQ49" s="582"/>
      <c r="CR49" s="583">
        <v>47860183</v>
      </c>
      <c r="CS49" s="584"/>
      <c r="CT49" s="584"/>
      <c r="CU49" s="584"/>
      <c r="CV49" s="584"/>
      <c r="CW49" s="584"/>
      <c r="CX49" s="584"/>
      <c r="CY49" s="585"/>
      <c r="CZ49" s="586">
        <v>100</v>
      </c>
      <c r="DA49" s="587"/>
      <c r="DB49" s="587"/>
      <c r="DC49" s="588"/>
      <c r="DD49" s="589">
        <v>30134081</v>
      </c>
      <c r="DE49" s="584"/>
      <c r="DF49" s="584"/>
      <c r="DG49" s="584"/>
      <c r="DH49" s="584"/>
      <c r="DI49" s="584"/>
      <c r="DJ49" s="584"/>
      <c r="DK49" s="585"/>
      <c r="DL49" s="590"/>
      <c r="DM49" s="591"/>
      <c r="DN49" s="591"/>
      <c r="DO49" s="591"/>
      <c r="DP49" s="591"/>
      <c r="DQ49" s="591"/>
      <c r="DR49" s="591"/>
      <c r="DS49" s="591"/>
      <c r="DT49" s="591"/>
      <c r="DU49" s="591"/>
      <c r="DV49" s="592"/>
      <c r="DW49" s="593"/>
      <c r="DX49" s="594"/>
      <c r="DY49" s="594"/>
      <c r="DZ49" s="594"/>
      <c r="EA49" s="594"/>
      <c r="EB49" s="594"/>
      <c r="EC49" s="595"/>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fFn7dPu+rEVQLHuDVTnB2YoUG3iNEcxArU4j61vLYdXqO2htkUfR3rBMrATPAvHSZUJZ+pP2eUXfHTN2/V5Vdg==" saltValue="aMFpWFZfqPpgyGrUy069E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10" t="s">
        <v>301</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11" t="s">
        <v>302</v>
      </c>
      <c r="DK2" s="1112"/>
      <c r="DL2" s="1112"/>
      <c r="DM2" s="1112"/>
      <c r="DN2" s="1112"/>
      <c r="DO2" s="1113"/>
      <c r="DP2" s="93"/>
      <c r="DQ2" s="1111" t="s">
        <v>303</v>
      </c>
      <c r="DR2" s="1112"/>
      <c r="DS2" s="1112"/>
      <c r="DT2" s="1112"/>
      <c r="DU2" s="1112"/>
      <c r="DV2" s="1112"/>
      <c r="DW2" s="1112"/>
      <c r="DX2" s="1112"/>
      <c r="DY2" s="1112"/>
      <c r="DZ2" s="1113"/>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62" t="s">
        <v>304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97"/>
      <c r="BA4" s="97"/>
      <c r="BB4" s="97"/>
      <c r="BC4" s="97"/>
      <c r="BD4" s="97"/>
      <c r="BE4" s="98"/>
      <c r="BF4" s="98"/>
      <c r="BG4" s="98"/>
      <c r="BH4" s="98"/>
      <c r="BI4" s="98"/>
      <c r="BJ4" s="98"/>
      <c r="BK4" s="98"/>
      <c r="BL4" s="98"/>
      <c r="BM4" s="98"/>
      <c r="BN4" s="98"/>
      <c r="BO4" s="98"/>
      <c r="BP4" s="98"/>
      <c r="BQ4" s="733" t="s">
        <v>305</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99"/>
    </row>
    <row r="5" spans="1:131" s="100" customFormat="1" ht="26.25" customHeight="1" x14ac:dyDescent="0.15">
      <c r="A5" s="1006" t="s">
        <v>306</v>
      </c>
      <c r="B5" s="1007"/>
      <c r="C5" s="1007"/>
      <c r="D5" s="1007"/>
      <c r="E5" s="1007"/>
      <c r="F5" s="1007"/>
      <c r="G5" s="1007"/>
      <c r="H5" s="1007"/>
      <c r="I5" s="1007"/>
      <c r="J5" s="1007"/>
      <c r="K5" s="1007"/>
      <c r="L5" s="1007"/>
      <c r="M5" s="1007"/>
      <c r="N5" s="1007"/>
      <c r="O5" s="1007"/>
      <c r="P5" s="1008"/>
      <c r="Q5" s="992" t="s">
        <v>307</v>
      </c>
      <c r="R5" s="993"/>
      <c r="S5" s="993"/>
      <c r="T5" s="993"/>
      <c r="U5" s="994"/>
      <c r="V5" s="992" t="s">
        <v>308</v>
      </c>
      <c r="W5" s="993"/>
      <c r="X5" s="993"/>
      <c r="Y5" s="993"/>
      <c r="Z5" s="994"/>
      <c r="AA5" s="992" t="s">
        <v>309</v>
      </c>
      <c r="AB5" s="993"/>
      <c r="AC5" s="993"/>
      <c r="AD5" s="993"/>
      <c r="AE5" s="993"/>
      <c r="AF5" s="1114" t="s">
        <v>310</v>
      </c>
      <c r="AG5" s="993"/>
      <c r="AH5" s="993"/>
      <c r="AI5" s="993"/>
      <c r="AJ5" s="998"/>
      <c r="AK5" s="993" t="s">
        <v>311</v>
      </c>
      <c r="AL5" s="993"/>
      <c r="AM5" s="993"/>
      <c r="AN5" s="993"/>
      <c r="AO5" s="994"/>
      <c r="AP5" s="992" t="s">
        <v>312</v>
      </c>
      <c r="AQ5" s="993"/>
      <c r="AR5" s="993"/>
      <c r="AS5" s="993"/>
      <c r="AT5" s="994"/>
      <c r="AU5" s="992" t="s">
        <v>313</v>
      </c>
      <c r="AV5" s="993"/>
      <c r="AW5" s="993"/>
      <c r="AX5" s="993"/>
      <c r="AY5" s="998"/>
      <c r="AZ5" s="97"/>
      <c r="BA5" s="97"/>
      <c r="BB5" s="97"/>
      <c r="BC5" s="97"/>
      <c r="BD5" s="97"/>
      <c r="BE5" s="98"/>
      <c r="BF5" s="98"/>
      <c r="BG5" s="98"/>
      <c r="BH5" s="98"/>
      <c r="BI5" s="98"/>
      <c r="BJ5" s="98"/>
      <c r="BK5" s="98"/>
      <c r="BL5" s="98"/>
      <c r="BM5" s="98"/>
      <c r="BN5" s="98"/>
      <c r="BO5" s="98"/>
      <c r="BP5" s="98"/>
      <c r="BQ5" s="1006" t="s">
        <v>314</v>
      </c>
      <c r="BR5" s="1007"/>
      <c r="BS5" s="1007"/>
      <c r="BT5" s="1007"/>
      <c r="BU5" s="1007"/>
      <c r="BV5" s="1007"/>
      <c r="BW5" s="1007"/>
      <c r="BX5" s="1007"/>
      <c r="BY5" s="1007"/>
      <c r="BZ5" s="1007"/>
      <c r="CA5" s="1007"/>
      <c r="CB5" s="1007"/>
      <c r="CC5" s="1007"/>
      <c r="CD5" s="1007"/>
      <c r="CE5" s="1007"/>
      <c r="CF5" s="1007"/>
      <c r="CG5" s="1008"/>
      <c r="CH5" s="992" t="s">
        <v>315</v>
      </c>
      <c r="CI5" s="993"/>
      <c r="CJ5" s="993"/>
      <c r="CK5" s="993"/>
      <c r="CL5" s="994"/>
      <c r="CM5" s="992" t="s">
        <v>316</v>
      </c>
      <c r="CN5" s="993"/>
      <c r="CO5" s="993"/>
      <c r="CP5" s="993"/>
      <c r="CQ5" s="994"/>
      <c r="CR5" s="992" t="s">
        <v>317</v>
      </c>
      <c r="CS5" s="993"/>
      <c r="CT5" s="993"/>
      <c r="CU5" s="993"/>
      <c r="CV5" s="994"/>
      <c r="CW5" s="992" t="s">
        <v>318</v>
      </c>
      <c r="CX5" s="993"/>
      <c r="CY5" s="993"/>
      <c r="CZ5" s="993"/>
      <c r="DA5" s="994"/>
      <c r="DB5" s="992" t="s">
        <v>319</v>
      </c>
      <c r="DC5" s="993"/>
      <c r="DD5" s="993"/>
      <c r="DE5" s="993"/>
      <c r="DF5" s="994"/>
      <c r="DG5" s="1104" t="s">
        <v>320</v>
      </c>
      <c r="DH5" s="1105"/>
      <c r="DI5" s="1105"/>
      <c r="DJ5" s="1105"/>
      <c r="DK5" s="1106"/>
      <c r="DL5" s="1104" t="s">
        <v>321</v>
      </c>
      <c r="DM5" s="1105"/>
      <c r="DN5" s="1105"/>
      <c r="DO5" s="1105"/>
      <c r="DP5" s="1106"/>
      <c r="DQ5" s="992" t="s">
        <v>322</v>
      </c>
      <c r="DR5" s="993"/>
      <c r="DS5" s="993"/>
      <c r="DT5" s="993"/>
      <c r="DU5" s="994"/>
      <c r="DV5" s="992" t="s">
        <v>313</v>
      </c>
      <c r="DW5" s="993"/>
      <c r="DX5" s="993"/>
      <c r="DY5" s="993"/>
      <c r="DZ5" s="998"/>
      <c r="EA5" s="99"/>
    </row>
    <row r="6" spans="1:131" s="100" customFormat="1" ht="26.25" customHeight="1" thickBot="1" x14ac:dyDescent="0.2">
      <c r="A6" s="1009"/>
      <c r="B6" s="1010"/>
      <c r="C6" s="1010"/>
      <c r="D6" s="1010"/>
      <c r="E6" s="1010"/>
      <c r="F6" s="1010"/>
      <c r="G6" s="1010"/>
      <c r="H6" s="1010"/>
      <c r="I6" s="1010"/>
      <c r="J6" s="1010"/>
      <c r="K6" s="1010"/>
      <c r="L6" s="1010"/>
      <c r="M6" s="1010"/>
      <c r="N6" s="1010"/>
      <c r="O6" s="1010"/>
      <c r="P6" s="1011"/>
      <c r="Q6" s="995"/>
      <c r="R6" s="996"/>
      <c r="S6" s="996"/>
      <c r="T6" s="996"/>
      <c r="U6" s="997"/>
      <c r="V6" s="995"/>
      <c r="W6" s="996"/>
      <c r="X6" s="996"/>
      <c r="Y6" s="996"/>
      <c r="Z6" s="997"/>
      <c r="AA6" s="995"/>
      <c r="AB6" s="996"/>
      <c r="AC6" s="996"/>
      <c r="AD6" s="996"/>
      <c r="AE6" s="996"/>
      <c r="AF6" s="1115"/>
      <c r="AG6" s="996"/>
      <c r="AH6" s="996"/>
      <c r="AI6" s="996"/>
      <c r="AJ6" s="999"/>
      <c r="AK6" s="996"/>
      <c r="AL6" s="996"/>
      <c r="AM6" s="996"/>
      <c r="AN6" s="996"/>
      <c r="AO6" s="997"/>
      <c r="AP6" s="995"/>
      <c r="AQ6" s="996"/>
      <c r="AR6" s="996"/>
      <c r="AS6" s="996"/>
      <c r="AT6" s="997"/>
      <c r="AU6" s="995"/>
      <c r="AV6" s="996"/>
      <c r="AW6" s="996"/>
      <c r="AX6" s="996"/>
      <c r="AY6" s="999"/>
      <c r="AZ6" s="97"/>
      <c r="BA6" s="97"/>
      <c r="BB6" s="97"/>
      <c r="BC6" s="97"/>
      <c r="BD6" s="97"/>
      <c r="BE6" s="98"/>
      <c r="BF6" s="98"/>
      <c r="BG6" s="98"/>
      <c r="BH6" s="98"/>
      <c r="BI6" s="98"/>
      <c r="BJ6" s="98"/>
      <c r="BK6" s="98"/>
      <c r="BL6" s="98"/>
      <c r="BM6" s="98"/>
      <c r="BN6" s="98"/>
      <c r="BO6" s="98"/>
      <c r="BP6" s="98"/>
      <c r="BQ6" s="1009"/>
      <c r="BR6" s="1010"/>
      <c r="BS6" s="1010"/>
      <c r="BT6" s="1010"/>
      <c r="BU6" s="1010"/>
      <c r="BV6" s="1010"/>
      <c r="BW6" s="1010"/>
      <c r="BX6" s="1010"/>
      <c r="BY6" s="1010"/>
      <c r="BZ6" s="1010"/>
      <c r="CA6" s="1010"/>
      <c r="CB6" s="1010"/>
      <c r="CC6" s="1010"/>
      <c r="CD6" s="1010"/>
      <c r="CE6" s="1010"/>
      <c r="CF6" s="1010"/>
      <c r="CG6" s="101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107"/>
      <c r="DH6" s="1108"/>
      <c r="DI6" s="1108"/>
      <c r="DJ6" s="1108"/>
      <c r="DK6" s="1109"/>
      <c r="DL6" s="1107"/>
      <c r="DM6" s="1108"/>
      <c r="DN6" s="1108"/>
      <c r="DO6" s="1108"/>
      <c r="DP6" s="1109"/>
      <c r="DQ6" s="995"/>
      <c r="DR6" s="996"/>
      <c r="DS6" s="996"/>
      <c r="DT6" s="996"/>
      <c r="DU6" s="997"/>
      <c r="DV6" s="995"/>
      <c r="DW6" s="996"/>
      <c r="DX6" s="996"/>
      <c r="DY6" s="996"/>
      <c r="DZ6" s="999"/>
      <c r="EA6" s="99"/>
    </row>
    <row r="7" spans="1:131" s="100" customFormat="1" ht="26.25" customHeight="1" thickTop="1" x14ac:dyDescent="0.15">
      <c r="A7" s="101">
        <v>1</v>
      </c>
      <c r="B7" s="1047" t="s">
        <v>323</v>
      </c>
      <c r="C7" s="1048"/>
      <c r="D7" s="1048"/>
      <c r="E7" s="1048"/>
      <c r="F7" s="1048"/>
      <c r="G7" s="1048"/>
      <c r="H7" s="1048"/>
      <c r="I7" s="1048"/>
      <c r="J7" s="1048"/>
      <c r="K7" s="1048"/>
      <c r="L7" s="1048"/>
      <c r="M7" s="1048"/>
      <c r="N7" s="1048"/>
      <c r="O7" s="1048"/>
      <c r="P7" s="1049"/>
      <c r="Q7" s="1093">
        <v>49980</v>
      </c>
      <c r="R7" s="1094"/>
      <c r="S7" s="1094"/>
      <c r="T7" s="1094"/>
      <c r="U7" s="1094"/>
      <c r="V7" s="1094">
        <v>48013</v>
      </c>
      <c r="W7" s="1094"/>
      <c r="X7" s="1094"/>
      <c r="Y7" s="1094"/>
      <c r="Z7" s="1094"/>
      <c r="AA7" s="1094">
        <v>1967</v>
      </c>
      <c r="AB7" s="1094"/>
      <c r="AC7" s="1094"/>
      <c r="AD7" s="1094"/>
      <c r="AE7" s="1095"/>
      <c r="AF7" s="1096">
        <v>1649</v>
      </c>
      <c r="AG7" s="1097"/>
      <c r="AH7" s="1097"/>
      <c r="AI7" s="1097"/>
      <c r="AJ7" s="1098"/>
      <c r="AK7" s="1099">
        <v>729</v>
      </c>
      <c r="AL7" s="1100"/>
      <c r="AM7" s="1100"/>
      <c r="AN7" s="1100"/>
      <c r="AO7" s="1100"/>
      <c r="AP7" s="1100">
        <v>42559</v>
      </c>
      <c r="AQ7" s="1100"/>
      <c r="AR7" s="1100"/>
      <c r="AS7" s="1100"/>
      <c r="AT7" s="1100"/>
      <c r="AU7" s="1101"/>
      <c r="AV7" s="1101"/>
      <c r="AW7" s="1101"/>
      <c r="AX7" s="1101"/>
      <c r="AY7" s="1102"/>
      <c r="AZ7" s="97"/>
      <c r="BA7" s="97"/>
      <c r="BB7" s="97"/>
      <c r="BC7" s="97"/>
      <c r="BD7" s="97"/>
      <c r="BE7" s="98"/>
      <c r="BF7" s="98"/>
      <c r="BG7" s="98"/>
      <c r="BH7" s="98"/>
      <c r="BI7" s="98"/>
      <c r="BJ7" s="98"/>
      <c r="BK7" s="98"/>
      <c r="BL7" s="98"/>
      <c r="BM7" s="98"/>
      <c r="BN7" s="98"/>
      <c r="BO7" s="98"/>
      <c r="BP7" s="98"/>
      <c r="BQ7" s="101">
        <v>1</v>
      </c>
      <c r="BR7" s="102"/>
      <c r="BS7" s="1090" t="s">
        <v>324</v>
      </c>
      <c r="BT7" s="1091"/>
      <c r="BU7" s="1091"/>
      <c r="BV7" s="1091"/>
      <c r="BW7" s="1091"/>
      <c r="BX7" s="1091"/>
      <c r="BY7" s="1091"/>
      <c r="BZ7" s="1091"/>
      <c r="CA7" s="1091"/>
      <c r="CB7" s="1091"/>
      <c r="CC7" s="1091"/>
      <c r="CD7" s="1091"/>
      <c r="CE7" s="1091"/>
      <c r="CF7" s="1091"/>
      <c r="CG7" s="1103"/>
      <c r="CH7" s="1087">
        <v>0</v>
      </c>
      <c r="CI7" s="1088"/>
      <c r="CJ7" s="1088"/>
      <c r="CK7" s="1088"/>
      <c r="CL7" s="1089"/>
      <c r="CM7" s="1087">
        <v>93</v>
      </c>
      <c r="CN7" s="1088"/>
      <c r="CO7" s="1088"/>
      <c r="CP7" s="1088"/>
      <c r="CQ7" s="1089"/>
      <c r="CR7" s="1087">
        <v>35</v>
      </c>
      <c r="CS7" s="1088"/>
      <c r="CT7" s="1088"/>
      <c r="CU7" s="1088"/>
      <c r="CV7" s="1089"/>
      <c r="CW7" s="1087">
        <v>7</v>
      </c>
      <c r="CX7" s="1088"/>
      <c r="CY7" s="1088"/>
      <c r="CZ7" s="1088"/>
      <c r="DA7" s="1089"/>
      <c r="DB7" s="1087" t="s">
        <v>325</v>
      </c>
      <c r="DC7" s="1088"/>
      <c r="DD7" s="1088"/>
      <c r="DE7" s="1088"/>
      <c r="DF7" s="1089"/>
      <c r="DG7" s="1087" t="s">
        <v>325</v>
      </c>
      <c r="DH7" s="1088"/>
      <c r="DI7" s="1088"/>
      <c r="DJ7" s="1088"/>
      <c r="DK7" s="1089"/>
      <c r="DL7" s="1087" t="s">
        <v>325</v>
      </c>
      <c r="DM7" s="1088"/>
      <c r="DN7" s="1088"/>
      <c r="DO7" s="1088"/>
      <c r="DP7" s="1089"/>
      <c r="DQ7" s="1087" t="s">
        <v>325</v>
      </c>
      <c r="DR7" s="1088"/>
      <c r="DS7" s="1088"/>
      <c r="DT7" s="1088"/>
      <c r="DU7" s="1089"/>
      <c r="DV7" s="1090"/>
      <c r="DW7" s="1091"/>
      <c r="DX7" s="1091"/>
      <c r="DY7" s="1091"/>
      <c r="DZ7" s="1092"/>
      <c r="EA7" s="99"/>
    </row>
    <row r="8" spans="1:131" s="100" customFormat="1" ht="26.25" customHeight="1" x14ac:dyDescent="0.15">
      <c r="A8" s="103">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97"/>
      <c r="BA8" s="97"/>
      <c r="BB8" s="97"/>
      <c r="BC8" s="97"/>
      <c r="BD8" s="97"/>
      <c r="BE8" s="98"/>
      <c r="BF8" s="98"/>
      <c r="BG8" s="98"/>
      <c r="BH8" s="98"/>
      <c r="BI8" s="98"/>
      <c r="BJ8" s="98"/>
      <c r="BK8" s="98"/>
      <c r="BL8" s="98"/>
      <c r="BM8" s="98"/>
      <c r="BN8" s="98"/>
      <c r="BO8" s="98"/>
      <c r="BP8" s="98"/>
      <c r="BQ8" s="103">
        <v>2</v>
      </c>
      <c r="BR8" s="104"/>
      <c r="BS8" s="1003" t="s">
        <v>326</v>
      </c>
      <c r="BT8" s="1004"/>
      <c r="BU8" s="1004"/>
      <c r="BV8" s="1004"/>
      <c r="BW8" s="1004"/>
      <c r="BX8" s="1004"/>
      <c r="BY8" s="1004"/>
      <c r="BZ8" s="1004"/>
      <c r="CA8" s="1004"/>
      <c r="CB8" s="1004"/>
      <c r="CC8" s="1004"/>
      <c r="CD8" s="1004"/>
      <c r="CE8" s="1004"/>
      <c r="CF8" s="1004"/>
      <c r="CG8" s="1019"/>
      <c r="CH8" s="1000">
        <v>5</v>
      </c>
      <c r="CI8" s="1001"/>
      <c r="CJ8" s="1001"/>
      <c r="CK8" s="1001"/>
      <c r="CL8" s="1002"/>
      <c r="CM8" s="1000">
        <v>161</v>
      </c>
      <c r="CN8" s="1001"/>
      <c r="CO8" s="1001"/>
      <c r="CP8" s="1001"/>
      <c r="CQ8" s="1002"/>
      <c r="CR8" s="1000">
        <v>5</v>
      </c>
      <c r="CS8" s="1001"/>
      <c r="CT8" s="1001"/>
      <c r="CU8" s="1001"/>
      <c r="CV8" s="1002"/>
      <c r="CW8" s="1000" t="s">
        <v>325</v>
      </c>
      <c r="CX8" s="1001"/>
      <c r="CY8" s="1001"/>
      <c r="CZ8" s="1001"/>
      <c r="DA8" s="1002"/>
      <c r="DB8" s="1000" t="s">
        <v>327</v>
      </c>
      <c r="DC8" s="1001"/>
      <c r="DD8" s="1001"/>
      <c r="DE8" s="1001"/>
      <c r="DF8" s="1002"/>
      <c r="DG8" s="1000" t="s">
        <v>327</v>
      </c>
      <c r="DH8" s="1001"/>
      <c r="DI8" s="1001"/>
      <c r="DJ8" s="1001"/>
      <c r="DK8" s="1002"/>
      <c r="DL8" s="1000" t="s">
        <v>327</v>
      </c>
      <c r="DM8" s="1001"/>
      <c r="DN8" s="1001"/>
      <c r="DO8" s="1001"/>
      <c r="DP8" s="1002"/>
      <c r="DQ8" s="1000" t="s">
        <v>327</v>
      </c>
      <c r="DR8" s="1001"/>
      <c r="DS8" s="1001"/>
      <c r="DT8" s="1001"/>
      <c r="DU8" s="1002"/>
      <c r="DV8" s="1003"/>
      <c r="DW8" s="1004"/>
      <c r="DX8" s="1004"/>
      <c r="DY8" s="1004"/>
      <c r="DZ8" s="1005"/>
      <c r="EA8" s="99"/>
    </row>
    <row r="9" spans="1:131" s="100" customFormat="1" ht="26.25" customHeight="1" x14ac:dyDescent="0.15">
      <c r="A9" s="103">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97"/>
      <c r="BA9" s="97"/>
      <c r="BB9" s="97"/>
      <c r="BC9" s="97"/>
      <c r="BD9" s="97"/>
      <c r="BE9" s="98"/>
      <c r="BF9" s="98"/>
      <c r="BG9" s="98"/>
      <c r="BH9" s="98"/>
      <c r="BI9" s="98"/>
      <c r="BJ9" s="98"/>
      <c r="BK9" s="98"/>
      <c r="BL9" s="98"/>
      <c r="BM9" s="98"/>
      <c r="BN9" s="98"/>
      <c r="BO9" s="98"/>
      <c r="BP9" s="98"/>
      <c r="BQ9" s="103">
        <v>3</v>
      </c>
      <c r="BR9" s="104"/>
      <c r="BS9" s="1003" t="s">
        <v>328</v>
      </c>
      <c r="BT9" s="1004"/>
      <c r="BU9" s="1004"/>
      <c r="BV9" s="1004"/>
      <c r="BW9" s="1004"/>
      <c r="BX9" s="1004"/>
      <c r="BY9" s="1004"/>
      <c r="BZ9" s="1004"/>
      <c r="CA9" s="1004"/>
      <c r="CB9" s="1004"/>
      <c r="CC9" s="1004"/>
      <c r="CD9" s="1004"/>
      <c r="CE9" s="1004"/>
      <c r="CF9" s="1004"/>
      <c r="CG9" s="1019"/>
      <c r="CH9" s="1000">
        <v>-7</v>
      </c>
      <c r="CI9" s="1001"/>
      <c r="CJ9" s="1001"/>
      <c r="CK9" s="1001"/>
      <c r="CL9" s="1002"/>
      <c r="CM9" s="1000">
        <v>57</v>
      </c>
      <c r="CN9" s="1001"/>
      <c r="CO9" s="1001"/>
      <c r="CP9" s="1001"/>
      <c r="CQ9" s="1002"/>
      <c r="CR9" s="1000">
        <v>30</v>
      </c>
      <c r="CS9" s="1001"/>
      <c r="CT9" s="1001"/>
      <c r="CU9" s="1001"/>
      <c r="CV9" s="1002"/>
      <c r="CW9" s="1000">
        <v>101</v>
      </c>
      <c r="CX9" s="1001"/>
      <c r="CY9" s="1001"/>
      <c r="CZ9" s="1001"/>
      <c r="DA9" s="1002"/>
      <c r="DB9" s="1000" t="s">
        <v>327</v>
      </c>
      <c r="DC9" s="1001"/>
      <c r="DD9" s="1001"/>
      <c r="DE9" s="1001"/>
      <c r="DF9" s="1002"/>
      <c r="DG9" s="1000" t="s">
        <v>327</v>
      </c>
      <c r="DH9" s="1001"/>
      <c r="DI9" s="1001"/>
      <c r="DJ9" s="1001"/>
      <c r="DK9" s="1002"/>
      <c r="DL9" s="1000" t="s">
        <v>327</v>
      </c>
      <c r="DM9" s="1001"/>
      <c r="DN9" s="1001"/>
      <c r="DO9" s="1001"/>
      <c r="DP9" s="1002"/>
      <c r="DQ9" s="1000" t="s">
        <v>327</v>
      </c>
      <c r="DR9" s="1001"/>
      <c r="DS9" s="1001"/>
      <c r="DT9" s="1001"/>
      <c r="DU9" s="1002"/>
      <c r="DV9" s="1003"/>
      <c r="DW9" s="1004"/>
      <c r="DX9" s="1004"/>
      <c r="DY9" s="1004"/>
      <c r="DZ9" s="1005"/>
      <c r="EA9" s="99"/>
    </row>
    <row r="10" spans="1:131" s="100" customFormat="1" ht="26.25" customHeight="1" x14ac:dyDescent="0.15">
      <c r="A10" s="103">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97"/>
      <c r="BA10" s="97"/>
      <c r="BB10" s="97"/>
      <c r="BC10" s="97"/>
      <c r="BD10" s="97"/>
      <c r="BE10" s="98"/>
      <c r="BF10" s="98"/>
      <c r="BG10" s="98"/>
      <c r="BH10" s="98"/>
      <c r="BI10" s="98"/>
      <c r="BJ10" s="98"/>
      <c r="BK10" s="98"/>
      <c r="BL10" s="98"/>
      <c r="BM10" s="98"/>
      <c r="BN10" s="98"/>
      <c r="BO10" s="98"/>
      <c r="BP10" s="98"/>
      <c r="BQ10" s="103">
        <v>4</v>
      </c>
      <c r="BR10" s="104"/>
      <c r="BS10" s="1003" t="s">
        <v>329</v>
      </c>
      <c r="BT10" s="1004"/>
      <c r="BU10" s="1004"/>
      <c r="BV10" s="1004"/>
      <c r="BW10" s="1004"/>
      <c r="BX10" s="1004"/>
      <c r="BY10" s="1004"/>
      <c r="BZ10" s="1004"/>
      <c r="CA10" s="1004"/>
      <c r="CB10" s="1004"/>
      <c r="CC10" s="1004"/>
      <c r="CD10" s="1004"/>
      <c r="CE10" s="1004"/>
      <c r="CF10" s="1004"/>
      <c r="CG10" s="1019"/>
      <c r="CH10" s="1000" t="s">
        <v>325</v>
      </c>
      <c r="CI10" s="1001"/>
      <c r="CJ10" s="1001"/>
      <c r="CK10" s="1001"/>
      <c r="CL10" s="1002"/>
      <c r="CM10" s="1000" t="s">
        <v>325</v>
      </c>
      <c r="CN10" s="1001"/>
      <c r="CO10" s="1001"/>
      <c r="CP10" s="1001"/>
      <c r="CQ10" s="1002"/>
      <c r="CR10" s="1000" t="s">
        <v>325</v>
      </c>
      <c r="CS10" s="1001"/>
      <c r="CT10" s="1001"/>
      <c r="CU10" s="1001"/>
      <c r="CV10" s="1002"/>
      <c r="CW10" s="1000">
        <v>42</v>
      </c>
      <c r="CX10" s="1001"/>
      <c r="CY10" s="1001"/>
      <c r="CZ10" s="1001"/>
      <c r="DA10" s="1002"/>
      <c r="DB10" s="1000" t="s">
        <v>327</v>
      </c>
      <c r="DC10" s="1001"/>
      <c r="DD10" s="1001"/>
      <c r="DE10" s="1001"/>
      <c r="DF10" s="1002"/>
      <c r="DG10" s="1000" t="s">
        <v>327</v>
      </c>
      <c r="DH10" s="1001"/>
      <c r="DI10" s="1001"/>
      <c r="DJ10" s="1001"/>
      <c r="DK10" s="1002"/>
      <c r="DL10" s="1000" t="s">
        <v>327</v>
      </c>
      <c r="DM10" s="1001"/>
      <c r="DN10" s="1001"/>
      <c r="DO10" s="1001"/>
      <c r="DP10" s="1002"/>
      <c r="DQ10" s="1000" t="s">
        <v>327</v>
      </c>
      <c r="DR10" s="1001"/>
      <c r="DS10" s="1001"/>
      <c r="DT10" s="1001"/>
      <c r="DU10" s="1002"/>
      <c r="DV10" s="1003"/>
      <c r="DW10" s="1004"/>
      <c r="DX10" s="1004"/>
      <c r="DY10" s="1004"/>
      <c r="DZ10" s="1005"/>
      <c r="EA10" s="99"/>
    </row>
    <row r="11" spans="1:131" s="100" customFormat="1" ht="26.25" customHeight="1" x14ac:dyDescent="0.15">
      <c r="A11" s="103">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97"/>
      <c r="BA11" s="97"/>
      <c r="BB11" s="97"/>
      <c r="BC11" s="97"/>
      <c r="BD11" s="97"/>
      <c r="BE11" s="98"/>
      <c r="BF11" s="98"/>
      <c r="BG11" s="98"/>
      <c r="BH11" s="98"/>
      <c r="BI11" s="98"/>
      <c r="BJ11" s="98"/>
      <c r="BK11" s="98"/>
      <c r="BL11" s="98"/>
      <c r="BM11" s="98"/>
      <c r="BN11" s="98"/>
      <c r="BO11" s="98"/>
      <c r="BP11" s="98"/>
      <c r="BQ11" s="103">
        <v>5</v>
      </c>
      <c r="BR11" s="104"/>
      <c r="BS11" s="1003" t="s">
        <v>330</v>
      </c>
      <c r="BT11" s="1004"/>
      <c r="BU11" s="1004"/>
      <c r="BV11" s="1004"/>
      <c r="BW11" s="1004"/>
      <c r="BX11" s="1004"/>
      <c r="BY11" s="1004"/>
      <c r="BZ11" s="1004"/>
      <c r="CA11" s="1004"/>
      <c r="CB11" s="1004"/>
      <c r="CC11" s="1004"/>
      <c r="CD11" s="1004"/>
      <c r="CE11" s="1004"/>
      <c r="CF11" s="1004"/>
      <c r="CG11" s="1019"/>
      <c r="CH11" s="1000">
        <v>-131</v>
      </c>
      <c r="CI11" s="1001"/>
      <c r="CJ11" s="1001"/>
      <c r="CK11" s="1001"/>
      <c r="CL11" s="1002"/>
      <c r="CM11" s="1000">
        <v>-84</v>
      </c>
      <c r="CN11" s="1001"/>
      <c r="CO11" s="1001"/>
      <c r="CP11" s="1001"/>
      <c r="CQ11" s="1002"/>
      <c r="CR11" s="1000">
        <v>2</v>
      </c>
      <c r="CS11" s="1001"/>
      <c r="CT11" s="1001"/>
      <c r="CU11" s="1001"/>
      <c r="CV11" s="1002"/>
      <c r="CW11" s="1000">
        <v>65</v>
      </c>
      <c r="CX11" s="1001"/>
      <c r="CY11" s="1001"/>
      <c r="CZ11" s="1001"/>
      <c r="DA11" s="1002"/>
      <c r="DB11" s="1000" t="s">
        <v>327</v>
      </c>
      <c r="DC11" s="1001"/>
      <c r="DD11" s="1001"/>
      <c r="DE11" s="1001"/>
      <c r="DF11" s="1002"/>
      <c r="DG11" s="1000" t="s">
        <v>327</v>
      </c>
      <c r="DH11" s="1001"/>
      <c r="DI11" s="1001"/>
      <c r="DJ11" s="1001"/>
      <c r="DK11" s="1002"/>
      <c r="DL11" s="1000" t="s">
        <v>327</v>
      </c>
      <c r="DM11" s="1001"/>
      <c r="DN11" s="1001"/>
      <c r="DO11" s="1001"/>
      <c r="DP11" s="1002"/>
      <c r="DQ11" s="1000" t="s">
        <v>327</v>
      </c>
      <c r="DR11" s="1001"/>
      <c r="DS11" s="1001"/>
      <c r="DT11" s="1001"/>
      <c r="DU11" s="1002"/>
      <c r="DV11" s="1003"/>
      <c r="DW11" s="1004"/>
      <c r="DX11" s="1004"/>
      <c r="DY11" s="1004"/>
      <c r="DZ11" s="1005"/>
      <c r="EA11" s="99"/>
    </row>
    <row r="12" spans="1:131" s="100" customFormat="1" ht="26.25" customHeight="1" x14ac:dyDescent="0.15">
      <c r="A12" s="103">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97"/>
      <c r="BA12" s="97"/>
      <c r="BB12" s="97"/>
      <c r="BC12" s="97"/>
      <c r="BD12" s="97"/>
      <c r="BE12" s="98"/>
      <c r="BF12" s="98"/>
      <c r="BG12" s="98"/>
      <c r="BH12" s="98"/>
      <c r="BI12" s="98"/>
      <c r="BJ12" s="98"/>
      <c r="BK12" s="98"/>
      <c r="BL12" s="98"/>
      <c r="BM12" s="98"/>
      <c r="BN12" s="98"/>
      <c r="BO12" s="98"/>
      <c r="BP12" s="98"/>
      <c r="BQ12" s="103">
        <v>6</v>
      </c>
      <c r="BR12" s="104" t="s">
        <v>331</v>
      </c>
      <c r="BS12" s="1003" t="s">
        <v>332</v>
      </c>
      <c r="BT12" s="1004"/>
      <c r="BU12" s="1004"/>
      <c r="BV12" s="1004"/>
      <c r="BW12" s="1004"/>
      <c r="BX12" s="1004"/>
      <c r="BY12" s="1004"/>
      <c r="BZ12" s="1004"/>
      <c r="CA12" s="1004"/>
      <c r="CB12" s="1004"/>
      <c r="CC12" s="1004"/>
      <c r="CD12" s="1004"/>
      <c r="CE12" s="1004"/>
      <c r="CF12" s="1004"/>
      <c r="CG12" s="1019"/>
      <c r="CH12" s="1000">
        <v>0</v>
      </c>
      <c r="CI12" s="1001"/>
      <c r="CJ12" s="1001"/>
      <c r="CK12" s="1001"/>
      <c r="CL12" s="1002"/>
      <c r="CM12" s="1000">
        <v>515</v>
      </c>
      <c r="CN12" s="1001"/>
      <c r="CO12" s="1001"/>
      <c r="CP12" s="1001"/>
      <c r="CQ12" s="1002"/>
      <c r="CR12" s="1000">
        <v>10</v>
      </c>
      <c r="CS12" s="1001"/>
      <c r="CT12" s="1001"/>
      <c r="CU12" s="1001"/>
      <c r="CV12" s="1002"/>
      <c r="CW12" s="1000" t="s">
        <v>325</v>
      </c>
      <c r="CX12" s="1001"/>
      <c r="CY12" s="1001"/>
      <c r="CZ12" s="1001"/>
      <c r="DA12" s="1002"/>
      <c r="DB12" s="1000" t="s">
        <v>327</v>
      </c>
      <c r="DC12" s="1001"/>
      <c r="DD12" s="1001"/>
      <c r="DE12" s="1001"/>
      <c r="DF12" s="1002"/>
      <c r="DG12" s="1000" t="s">
        <v>327</v>
      </c>
      <c r="DH12" s="1001"/>
      <c r="DI12" s="1001"/>
      <c r="DJ12" s="1001"/>
      <c r="DK12" s="1002"/>
      <c r="DL12" s="1000" t="s">
        <v>327</v>
      </c>
      <c r="DM12" s="1001"/>
      <c r="DN12" s="1001"/>
      <c r="DO12" s="1001"/>
      <c r="DP12" s="1002"/>
      <c r="DQ12" s="1000" t="s">
        <v>327</v>
      </c>
      <c r="DR12" s="1001"/>
      <c r="DS12" s="1001"/>
      <c r="DT12" s="1001"/>
      <c r="DU12" s="1002"/>
      <c r="DV12" s="1003"/>
      <c r="DW12" s="1004"/>
      <c r="DX12" s="1004"/>
      <c r="DY12" s="1004"/>
      <c r="DZ12" s="1005"/>
      <c r="EA12" s="99"/>
    </row>
    <row r="13" spans="1:131" s="100" customFormat="1" ht="26.25" customHeight="1" x14ac:dyDescent="0.15">
      <c r="A13" s="103">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97"/>
      <c r="BA13" s="97"/>
      <c r="BB13" s="97"/>
      <c r="BC13" s="97"/>
      <c r="BD13" s="97"/>
      <c r="BE13" s="98"/>
      <c r="BF13" s="98"/>
      <c r="BG13" s="98"/>
      <c r="BH13" s="98"/>
      <c r="BI13" s="98"/>
      <c r="BJ13" s="98"/>
      <c r="BK13" s="98"/>
      <c r="BL13" s="98"/>
      <c r="BM13" s="98"/>
      <c r="BN13" s="98"/>
      <c r="BO13" s="98"/>
      <c r="BP13" s="98"/>
      <c r="BQ13" s="103">
        <v>7</v>
      </c>
      <c r="BR13" s="104"/>
      <c r="BS13" s="1003" t="s">
        <v>333</v>
      </c>
      <c r="BT13" s="1004"/>
      <c r="BU13" s="1004"/>
      <c r="BV13" s="1004"/>
      <c r="BW13" s="1004"/>
      <c r="BX13" s="1004"/>
      <c r="BY13" s="1004"/>
      <c r="BZ13" s="1004"/>
      <c r="CA13" s="1004"/>
      <c r="CB13" s="1004"/>
      <c r="CC13" s="1004"/>
      <c r="CD13" s="1004"/>
      <c r="CE13" s="1004"/>
      <c r="CF13" s="1004"/>
      <c r="CG13" s="1019"/>
      <c r="CH13" s="1000">
        <v>16</v>
      </c>
      <c r="CI13" s="1001"/>
      <c r="CJ13" s="1001"/>
      <c r="CK13" s="1001"/>
      <c r="CL13" s="1002"/>
      <c r="CM13" s="1000">
        <v>2555</v>
      </c>
      <c r="CN13" s="1001"/>
      <c r="CO13" s="1001"/>
      <c r="CP13" s="1001"/>
      <c r="CQ13" s="1002"/>
      <c r="CR13" s="1000">
        <v>1210</v>
      </c>
      <c r="CS13" s="1001"/>
      <c r="CT13" s="1001"/>
      <c r="CU13" s="1001"/>
      <c r="CV13" s="1002"/>
      <c r="CW13" s="1000" t="s">
        <v>325</v>
      </c>
      <c r="CX13" s="1001"/>
      <c r="CY13" s="1001"/>
      <c r="CZ13" s="1001"/>
      <c r="DA13" s="1002"/>
      <c r="DB13" s="1000" t="s">
        <v>327</v>
      </c>
      <c r="DC13" s="1001"/>
      <c r="DD13" s="1001"/>
      <c r="DE13" s="1001"/>
      <c r="DF13" s="1002"/>
      <c r="DG13" s="1000" t="s">
        <v>327</v>
      </c>
      <c r="DH13" s="1001"/>
      <c r="DI13" s="1001"/>
      <c r="DJ13" s="1001"/>
      <c r="DK13" s="1002"/>
      <c r="DL13" s="1000" t="s">
        <v>327</v>
      </c>
      <c r="DM13" s="1001"/>
      <c r="DN13" s="1001"/>
      <c r="DO13" s="1001"/>
      <c r="DP13" s="1002"/>
      <c r="DQ13" s="1000" t="s">
        <v>327</v>
      </c>
      <c r="DR13" s="1001"/>
      <c r="DS13" s="1001"/>
      <c r="DT13" s="1001"/>
      <c r="DU13" s="1002"/>
      <c r="DV13" s="1003"/>
      <c r="DW13" s="1004"/>
      <c r="DX13" s="1004"/>
      <c r="DY13" s="1004"/>
      <c r="DZ13" s="1005"/>
      <c r="EA13" s="99"/>
    </row>
    <row r="14" spans="1:131" s="100" customFormat="1" ht="26.25" customHeight="1" x14ac:dyDescent="0.15">
      <c r="A14" s="103">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97"/>
      <c r="BA14" s="97"/>
      <c r="BB14" s="97"/>
      <c r="BC14" s="97"/>
      <c r="BD14" s="97"/>
      <c r="BE14" s="98"/>
      <c r="BF14" s="98"/>
      <c r="BG14" s="98"/>
      <c r="BH14" s="98"/>
      <c r="BI14" s="98"/>
      <c r="BJ14" s="98"/>
      <c r="BK14" s="98"/>
      <c r="BL14" s="98"/>
      <c r="BM14" s="98"/>
      <c r="BN14" s="98"/>
      <c r="BO14" s="98"/>
      <c r="BP14" s="98"/>
      <c r="BQ14" s="103">
        <v>8</v>
      </c>
      <c r="BR14" s="104"/>
      <c r="BS14" s="1003" t="s">
        <v>334</v>
      </c>
      <c r="BT14" s="1004"/>
      <c r="BU14" s="1004"/>
      <c r="BV14" s="1004"/>
      <c r="BW14" s="1004"/>
      <c r="BX14" s="1004"/>
      <c r="BY14" s="1004"/>
      <c r="BZ14" s="1004"/>
      <c r="CA14" s="1004"/>
      <c r="CB14" s="1004"/>
      <c r="CC14" s="1004"/>
      <c r="CD14" s="1004"/>
      <c r="CE14" s="1004"/>
      <c r="CF14" s="1004"/>
      <c r="CG14" s="1019"/>
      <c r="CH14" s="1000">
        <v>0</v>
      </c>
      <c r="CI14" s="1001"/>
      <c r="CJ14" s="1001"/>
      <c r="CK14" s="1001"/>
      <c r="CL14" s="1002"/>
      <c r="CM14" s="1000">
        <v>11879</v>
      </c>
      <c r="CN14" s="1001"/>
      <c r="CO14" s="1001"/>
      <c r="CP14" s="1001"/>
      <c r="CQ14" s="1002"/>
      <c r="CR14" s="1000">
        <v>0</v>
      </c>
      <c r="CS14" s="1001"/>
      <c r="CT14" s="1001"/>
      <c r="CU14" s="1001"/>
      <c r="CV14" s="1002"/>
      <c r="CW14" s="1000">
        <v>0</v>
      </c>
      <c r="CX14" s="1001"/>
      <c r="CY14" s="1001"/>
      <c r="CZ14" s="1001"/>
      <c r="DA14" s="1002"/>
      <c r="DB14" s="1000" t="s">
        <v>327</v>
      </c>
      <c r="DC14" s="1001"/>
      <c r="DD14" s="1001"/>
      <c r="DE14" s="1001"/>
      <c r="DF14" s="1002"/>
      <c r="DG14" s="1000" t="s">
        <v>327</v>
      </c>
      <c r="DH14" s="1001"/>
      <c r="DI14" s="1001"/>
      <c r="DJ14" s="1001"/>
      <c r="DK14" s="1002"/>
      <c r="DL14" s="1000" t="s">
        <v>327</v>
      </c>
      <c r="DM14" s="1001"/>
      <c r="DN14" s="1001"/>
      <c r="DO14" s="1001"/>
      <c r="DP14" s="1002"/>
      <c r="DQ14" s="1000" t="s">
        <v>327</v>
      </c>
      <c r="DR14" s="1001"/>
      <c r="DS14" s="1001"/>
      <c r="DT14" s="1001"/>
      <c r="DU14" s="1002"/>
      <c r="DV14" s="1003"/>
      <c r="DW14" s="1004"/>
      <c r="DX14" s="1004"/>
      <c r="DY14" s="1004"/>
      <c r="DZ14" s="1005"/>
      <c r="EA14" s="99"/>
    </row>
    <row r="15" spans="1:131" s="100" customFormat="1" ht="26.25" customHeight="1" x14ac:dyDescent="0.15">
      <c r="A15" s="103">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97"/>
      <c r="BA15" s="97"/>
      <c r="BB15" s="97"/>
      <c r="BC15" s="97"/>
      <c r="BD15" s="97"/>
      <c r="BE15" s="98"/>
      <c r="BF15" s="98"/>
      <c r="BG15" s="98"/>
      <c r="BH15" s="98"/>
      <c r="BI15" s="98"/>
      <c r="BJ15" s="98"/>
      <c r="BK15" s="98"/>
      <c r="BL15" s="98"/>
      <c r="BM15" s="98"/>
      <c r="BN15" s="98"/>
      <c r="BO15" s="98"/>
      <c r="BP15" s="98"/>
      <c r="BQ15" s="103">
        <v>9</v>
      </c>
      <c r="BR15" s="104"/>
      <c r="BS15" s="1003"/>
      <c r="BT15" s="1004"/>
      <c r="BU15" s="1004"/>
      <c r="BV15" s="1004"/>
      <c r="BW15" s="1004"/>
      <c r="BX15" s="1004"/>
      <c r="BY15" s="1004"/>
      <c r="BZ15" s="1004"/>
      <c r="CA15" s="1004"/>
      <c r="CB15" s="1004"/>
      <c r="CC15" s="1004"/>
      <c r="CD15" s="1004"/>
      <c r="CE15" s="1004"/>
      <c r="CF15" s="1004"/>
      <c r="CG15" s="1019"/>
      <c r="CH15" s="1000"/>
      <c r="CI15" s="1001"/>
      <c r="CJ15" s="1001"/>
      <c r="CK15" s="1001"/>
      <c r="CL15" s="1002"/>
      <c r="CM15" s="1000"/>
      <c r="CN15" s="1001"/>
      <c r="CO15" s="1001"/>
      <c r="CP15" s="1001"/>
      <c r="CQ15" s="1002"/>
      <c r="CR15" s="1000"/>
      <c r="CS15" s="1001"/>
      <c r="CT15" s="1001"/>
      <c r="CU15" s="1001"/>
      <c r="CV15" s="1002"/>
      <c r="CW15" s="1000"/>
      <c r="CX15" s="1001"/>
      <c r="CY15" s="1001"/>
      <c r="CZ15" s="1001"/>
      <c r="DA15" s="1002"/>
      <c r="DB15" s="1000"/>
      <c r="DC15" s="1001"/>
      <c r="DD15" s="1001"/>
      <c r="DE15" s="1001"/>
      <c r="DF15" s="1002"/>
      <c r="DG15" s="1000"/>
      <c r="DH15" s="1001"/>
      <c r="DI15" s="1001"/>
      <c r="DJ15" s="1001"/>
      <c r="DK15" s="1002"/>
      <c r="DL15" s="1000"/>
      <c r="DM15" s="1001"/>
      <c r="DN15" s="1001"/>
      <c r="DO15" s="1001"/>
      <c r="DP15" s="1002"/>
      <c r="DQ15" s="1000"/>
      <c r="DR15" s="1001"/>
      <c r="DS15" s="1001"/>
      <c r="DT15" s="1001"/>
      <c r="DU15" s="1002"/>
      <c r="DV15" s="1003"/>
      <c r="DW15" s="1004"/>
      <c r="DX15" s="1004"/>
      <c r="DY15" s="1004"/>
      <c r="DZ15" s="1005"/>
      <c r="EA15" s="99"/>
    </row>
    <row r="16" spans="1:131" s="100" customFormat="1" ht="26.25" customHeight="1" x14ac:dyDescent="0.15">
      <c r="A16" s="103">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97"/>
      <c r="BA16" s="97"/>
      <c r="BB16" s="97"/>
      <c r="BC16" s="97"/>
      <c r="BD16" s="97"/>
      <c r="BE16" s="98"/>
      <c r="BF16" s="98"/>
      <c r="BG16" s="98"/>
      <c r="BH16" s="98"/>
      <c r="BI16" s="98"/>
      <c r="BJ16" s="98"/>
      <c r="BK16" s="98"/>
      <c r="BL16" s="98"/>
      <c r="BM16" s="98"/>
      <c r="BN16" s="98"/>
      <c r="BO16" s="98"/>
      <c r="BP16" s="98"/>
      <c r="BQ16" s="103">
        <v>10</v>
      </c>
      <c r="BR16" s="104"/>
      <c r="BS16" s="1003"/>
      <c r="BT16" s="1004"/>
      <c r="BU16" s="1004"/>
      <c r="BV16" s="1004"/>
      <c r="BW16" s="1004"/>
      <c r="BX16" s="1004"/>
      <c r="BY16" s="1004"/>
      <c r="BZ16" s="1004"/>
      <c r="CA16" s="1004"/>
      <c r="CB16" s="1004"/>
      <c r="CC16" s="1004"/>
      <c r="CD16" s="1004"/>
      <c r="CE16" s="1004"/>
      <c r="CF16" s="1004"/>
      <c r="CG16" s="1019"/>
      <c r="CH16" s="1000"/>
      <c r="CI16" s="1001"/>
      <c r="CJ16" s="1001"/>
      <c r="CK16" s="1001"/>
      <c r="CL16" s="1002"/>
      <c r="CM16" s="1000"/>
      <c r="CN16" s="1001"/>
      <c r="CO16" s="1001"/>
      <c r="CP16" s="1001"/>
      <c r="CQ16" s="1002"/>
      <c r="CR16" s="1000"/>
      <c r="CS16" s="1001"/>
      <c r="CT16" s="1001"/>
      <c r="CU16" s="1001"/>
      <c r="CV16" s="1002"/>
      <c r="CW16" s="1000"/>
      <c r="CX16" s="1001"/>
      <c r="CY16" s="1001"/>
      <c r="CZ16" s="1001"/>
      <c r="DA16" s="1002"/>
      <c r="DB16" s="1000"/>
      <c r="DC16" s="1001"/>
      <c r="DD16" s="1001"/>
      <c r="DE16" s="1001"/>
      <c r="DF16" s="1002"/>
      <c r="DG16" s="1000"/>
      <c r="DH16" s="1001"/>
      <c r="DI16" s="1001"/>
      <c r="DJ16" s="1001"/>
      <c r="DK16" s="1002"/>
      <c r="DL16" s="1000"/>
      <c r="DM16" s="1001"/>
      <c r="DN16" s="1001"/>
      <c r="DO16" s="1001"/>
      <c r="DP16" s="1002"/>
      <c r="DQ16" s="1000"/>
      <c r="DR16" s="1001"/>
      <c r="DS16" s="1001"/>
      <c r="DT16" s="1001"/>
      <c r="DU16" s="1002"/>
      <c r="DV16" s="1003"/>
      <c r="DW16" s="1004"/>
      <c r="DX16" s="1004"/>
      <c r="DY16" s="1004"/>
      <c r="DZ16" s="1005"/>
      <c r="EA16" s="99"/>
    </row>
    <row r="17" spans="1:131" s="100" customFormat="1" ht="26.25" customHeight="1" x14ac:dyDescent="0.15">
      <c r="A17" s="103">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97"/>
      <c r="BA17" s="97"/>
      <c r="BB17" s="97"/>
      <c r="BC17" s="97"/>
      <c r="BD17" s="97"/>
      <c r="BE17" s="98"/>
      <c r="BF17" s="98"/>
      <c r="BG17" s="98"/>
      <c r="BH17" s="98"/>
      <c r="BI17" s="98"/>
      <c r="BJ17" s="98"/>
      <c r="BK17" s="98"/>
      <c r="BL17" s="98"/>
      <c r="BM17" s="98"/>
      <c r="BN17" s="98"/>
      <c r="BO17" s="98"/>
      <c r="BP17" s="98"/>
      <c r="BQ17" s="103">
        <v>11</v>
      </c>
      <c r="BR17" s="104"/>
      <c r="BS17" s="1003"/>
      <c r="BT17" s="1004"/>
      <c r="BU17" s="1004"/>
      <c r="BV17" s="1004"/>
      <c r="BW17" s="1004"/>
      <c r="BX17" s="1004"/>
      <c r="BY17" s="1004"/>
      <c r="BZ17" s="1004"/>
      <c r="CA17" s="1004"/>
      <c r="CB17" s="1004"/>
      <c r="CC17" s="1004"/>
      <c r="CD17" s="1004"/>
      <c r="CE17" s="1004"/>
      <c r="CF17" s="1004"/>
      <c r="CG17" s="1019"/>
      <c r="CH17" s="1000"/>
      <c r="CI17" s="1001"/>
      <c r="CJ17" s="1001"/>
      <c r="CK17" s="1001"/>
      <c r="CL17" s="1002"/>
      <c r="CM17" s="1000"/>
      <c r="CN17" s="1001"/>
      <c r="CO17" s="1001"/>
      <c r="CP17" s="1001"/>
      <c r="CQ17" s="1002"/>
      <c r="CR17" s="1000"/>
      <c r="CS17" s="1001"/>
      <c r="CT17" s="1001"/>
      <c r="CU17" s="1001"/>
      <c r="CV17" s="1002"/>
      <c r="CW17" s="1000"/>
      <c r="CX17" s="1001"/>
      <c r="CY17" s="1001"/>
      <c r="CZ17" s="1001"/>
      <c r="DA17" s="1002"/>
      <c r="DB17" s="1000"/>
      <c r="DC17" s="1001"/>
      <c r="DD17" s="1001"/>
      <c r="DE17" s="1001"/>
      <c r="DF17" s="1002"/>
      <c r="DG17" s="1000"/>
      <c r="DH17" s="1001"/>
      <c r="DI17" s="1001"/>
      <c r="DJ17" s="1001"/>
      <c r="DK17" s="1002"/>
      <c r="DL17" s="1000"/>
      <c r="DM17" s="1001"/>
      <c r="DN17" s="1001"/>
      <c r="DO17" s="1001"/>
      <c r="DP17" s="1002"/>
      <c r="DQ17" s="1000"/>
      <c r="DR17" s="1001"/>
      <c r="DS17" s="1001"/>
      <c r="DT17" s="1001"/>
      <c r="DU17" s="1002"/>
      <c r="DV17" s="1003"/>
      <c r="DW17" s="1004"/>
      <c r="DX17" s="1004"/>
      <c r="DY17" s="1004"/>
      <c r="DZ17" s="1005"/>
      <c r="EA17" s="99"/>
    </row>
    <row r="18" spans="1:131" s="100" customFormat="1" ht="26.25" customHeight="1" x14ac:dyDescent="0.15">
      <c r="A18" s="103">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97"/>
      <c r="BA18" s="97"/>
      <c r="BB18" s="97"/>
      <c r="BC18" s="97"/>
      <c r="BD18" s="97"/>
      <c r="BE18" s="98"/>
      <c r="BF18" s="98"/>
      <c r="BG18" s="98"/>
      <c r="BH18" s="98"/>
      <c r="BI18" s="98"/>
      <c r="BJ18" s="98"/>
      <c r="BK18" s="98"/>
      <c r="BL18" s="98"/>
      <c r="BM18" s="98"/>
      <c r="BN18" s="98"/>
      <c r="BO18" s="98"/>
      <c r="BP18" s="98"/>
      <c r="BQ18" s="103">
        <v>12</v>
      </c>
      <c r="BR18" s="104"/>
      <c r="BS18" s="1003"/>
      <c r="BT18" s="1004"/>
      <c r="BU18" s="1004"/>
      <c r="BV18" s="1004"/>
      <c r="BW18" s="1004"/>
      <c r="BX18" s="1004"/>
      <c r="BY18" s="1004"/>
      <c r="BZ18" s="1004"/>
      <c r="CA18" s="1004"/>
      <c r="CB18" s="1004"/>
      <c r="CC18" s="1004"/>
      <c r="CD18" s="1004"/>
      <c r="CE18" s="1004"/>
      <c r="CF18" s="1004"/>
      <c r="CG18" s="1019"/>
      <c r="CH18" s="1000"/>
      <c r="CI18" s="1001"/>
      <c r="CJ18" s="1001"/>
      <c r="CK18" s="1001"/>
      <c r="CL18" s="1002"/>
      <c r="CM18" s="1000"/>
      <c r="CN18" s="1001"/>
      <c r="CO18" s="1001"/>
      <c r="CP18" s="1001"/>
      <c r="CQ18" s="1002"/>
      <c r="CR18" s="1000"/>
      <c r="CS18" s="1001"/>
      <c r="CT18" s="1001"/>
      <c r="CU18" s="1001"/>
      <c r="CV18" s="1002"/>
      <c r="CW18" s="1000"/>
      <c r="CX18" s="1001"/>
      <c r="CY18" s="1001"/>
      <c r="CZ18" s="1001"/>
      <c r="DA18" s="1002"/>
      <c r="DB18" s="1000"/>
      <c r="DC18" s="1001"/>
      <c r="DD18" s="1001"/>
      <c r="DE18" s="1001"/>
      <c r="DF18" s="1002"/>
      <c r="DG18" s="1000"/>
      <c r="DH18" s="1001"/>
      <c r="DI18" s="1001"/>
      <c r="DJ18" s="1001"/>
      <c r="DK18" s="1002"/>
      <c r="DL18" s="1000"/>
      <c r="DM18" s="1001"/>
      <c r="DN18" s="1001"/>
      <c r="DO18" s="1001"/>
      <c r="DP18" s="1002"/>
      <c r="DQ18" s="1000"/>
      <c r="DR18" s="1001"/>
      <c r="DS18" s="1001"/>
      <c r="DT18" s="1001"/>
      <c r="DU18" s="1002"/>
      <c r="DV18" s="1003"/>
      <c r="DW18" s="1004"/>
      <c r="DX18" s="1004"/>
      <c r="DY18" s="1004"/>
      <c r="DZ18" s="1005"/>
      <c r="EA18" s="99"/>
    </row>
    <row r="19" spans="1:131" s="100" customFormat="1" ht="26.25" customHeight="1" x14ac:dyDescent="0.15">
      <c r="A19" s="103">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97"/>
      <c r="BA19" s="97"/>
      <c r="BB19" s="97"/>
      <c r="BC19" s="97"/>
      <c r="BD19" s="97"/>
      <c r="BE19" s="98"/>
      <c r="BF19" s="98"/>
      <c r="BG19" s="98"/>
      <c r="BH19" s="98"/>
      <c r="BI19" s="98"/>
      <c r="BJ19" s="98"/>
      <c r="BK19" s="98"/>
      <c r="BL19" s="98"/>
      <c r="BM19" s="98"/>
      <c r="BN19" s="98"/>
      <c r="BO19" s="98"/>
      <c r="BP19" s="98"/>
      <c r="BQ19" s="103">
        <v>13</v>
      </c>
      <c r="BR19" s="104"/>
      <c r="BS19" s="1003"/>
      <c r="BT19" s="1004"/>
      <c r="BU19" s="1004"/>
      <c r="BV19" s="1004"/>
      <c r="BW19" s="1004"/>
      <c r="BX19" s="1004"/>
      <c r="BY19" s="1004"/>
      <c r="BZ19" s="1004"/>
      <c r="CA19" s="1004"/>
      <c r="CB19" s="1004"/>
      <c r="CC19" s="1004"/>
      <c r="CD19" s="1004"/>
      <c r="CE19" s="1004"/>
      <c r="CF19" s="1004"/>
      <c r="CG19" s="1019"/>
      <c r="CH19" s="1000"/>
      <c r="CI19" s="1001"/>
      <c r="CJ19" s="1001"/>
      <c r="CK19" s="1001"/>
      <c r="CL19" s="1002"/>
      <c r="CM19" s="1000"/>
      <c r="CN19" s="1001"/>
      <c r="CO19" s="1001"/>
      <c r="CP19" s="1001"/>
      <c r="CQ19" s="1002"/>
      <c r="CR19" s="1000"/>
      <c r="CS19" s="1001"/>
      <c r="CT19" s="1001"/>
      <c r="CU19" s="1001"/>
      <c r="CV19" s="1002"/>
      <c r="CW19" s="1000"/>
      <c r="CX19" s="1001"/>
      <c r="CY19" s="1001"/>
      <c r="CZ19" s="1001"/>
      <c r="DA19" s="1002"/>
      <c r="DB19" s="1000"/>
      <c r="DC19" s="1001"/>
      <c r="DD19" s="1001"/>
      <c r="DE19" s="1001"/>
      <c r="DF19" s="1002"/>
      <c r="DG19" s="1000"/>
      <c r="DH19" s="1001"/>
      <c r="DI19" s="1001"/>
      <c r="DJ19" s="1001"/>
      <c r="DK19" s="1002"/>
      <c r="DL19" s="1000"/>
      <c r="DM19" s="1001"/>
      <c r="DN19" s="1001"/>
      <c r="DO19" s="1001"/>
      <c r="DP19" s="1002"/>
      <c r="DQ19" s="1000"/>
      <c r="DR19" s="1001"/>
      <c r="DS19" s="1001"/>
      <c r="DT19" s="1001"/>
      <c r="DU19" s="1002"/>
      <c r="DV19" s="1003"/>
      <c r="DW19" s="1004"/>
      <c r="DX19" s="1004"/>
      <c r="DY19" s="1004"/>
      <c r="DZ19" s="1005"/>
      <c r="EA19" s="99"/>
    </row>
    <row r="20" spans="1:131" s="100" customFormat="1" ht="26.25" customHeight="1" x14ac:dyDescent="0.15">
      <c r="A20" s="103">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97"/>
      <c r="BA20" s="97"/>
      <c r="BB20" s="97"/>
      <c r="BC20" s="97"/>
      <c r="BD20" s="97"/>
      <c r="BE20" s="98"/>
      <c r="BF20" s="98"/>
      <c r="BG20" s="98"/>
      <c r="BH20" s="98"/>
      <c r="BI20" s="98"/>
      <c r="BJ20" s="98"/>
      <c r="BK20" s="98"/>
      <c r="BL20" s="98"/>
      <c r="BM20" s="98"/>
      <c r="BN20" s="98"/>
      <c r="BO20" s="98"/>
      <c r="BP20" s="98"/>
      <c r="BQ20" s="103">
        <v>14</v>
      </c>
      <c r="BR20" s="104"/>
      <c r="BS20" s="1003"/>
      <c r="BT20" s="1004"/>
      <c r="BU20" s="1004"/>
      <c r="BV20" s="1004"/>
      <c r="BW20" s="1004"/>
      <c r="BX20" s="1004"/>
      <c r="BY20" s="1004"/>
      <c r="BZ20" s="1004"/>
      <c r="CA20" s="1004"/>
      <c r="CB20" s="1004"/>
      <c r="CC20" s="1004"/>
      <c r="CD20" s="1004"/>
      <c r="CE20" s="1004"/>
      <c r="CF20" s="1004"/>
      <c r="CG20" s="1019"/>
      <c r="CH20" s="1000"/>
      <c r="CI20" s="1001"/>
      <c r="CJ20" s="1001"/>
      <c r="CK20" s="1001"/>
      <c r="CL20" s="1002"/>
      <c r="CM20" s="1000"/>
      <c r="CN20" s="1001"/>
      <c r="CO20" s="1001"/>
      <c r="CP20" s="1001"/>
      <c r="CQ20" s="1002"/>
      <c r="CR20" s="1000"/>
      <c r="CS20" s="1001"/>
      <c r="CT20" s="1001"/>
      <c r="CU20" s="1001"/>
      <c r="CV20" s="1002"/>
      <c r="CW20" s="1000"/>
      <c r="CX20" s="1001"/>
      <c r="CY20" s="1001"/>
      <c r="CZ20" s="1001"/>
      <c r="DA20" s="1002"/>
      <c r="DB20" s="1000"/>
      <c r="DC20" s="1001"/>
      <c r="DD20" s="1001"/>
      <c r="DE20" s="1001"/>
      <c r="DF20" s="1002"/>
      <c r="DG20" s="1000"/>
      <c r="DH20" s="1001"/>
      <c r="DI20" s="1001"/>
      <c r="DJ20" s="1001"/>
      <c r="DK20" s="1002"/>
      <c r="DL20" s="1000"/>
      <c r="DM20" s="1001"/>
      <c r="DN20" s="1001"/>
      <c r="DO20" s="1001"/>
      <c r="DP20" s="1002"/>
      <c r="DQ20" s="1000"/>
      <c r="DR20" s="1001"/>
      <c r="DS20" s="1001"/>
      <c r="DT20" s="1001"/>
      <c r="DU20" s="1002"/>
      <c r="DV20" s="1003"/>
      <c r="DW20" s="1004"/>
      <c r="DX20" s="1004"/>
      <c r="DY20" s="1004"/>
      <c r="DZ20" s="1005"/>
      <c r="EA20" s="99"/>
    </row>
    <row r="21" spans="1:131" s="100" customFormat="1" ht="26.25" customHeight="1" thickBot="1" x14ac:dyDescent="0.2">
      <c r="A21" s="103">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97"/>
      <c r="BA21" s="97"/>
      <c r="BB21" s="97"/>
      <c r="BC21" s="97"/>
      <c r="BD21" s="97"/>
      <c r="BE21" s="98"/>
      <c r="BF21" s="98"/>
      <c r="BG21" s="98"/>
      <c r="BH21" s="98"/>
      <c r="BI21" s="98"/>
      <c r="BJ21" s="98"/>
      <c r="BK21" s="98"/>
      <c r="BL21" s="98"/>
      <c r="BM21" s="98"/>
      <c r="BN21" s="98"/>
      <c r="BO21" s="98"/>
      <c r="BP21" s="98"/>
      <c r="BQ21" s="103">
        <v>15</v>
      </c>
      <c r="BR21" s="104"/>
      <c r="BS21" s="1003"/>
      <c r="BT21" s="1004"/>
      <c r="BU21" s="1004"/>
      <c r="BV21" s="1004"/>
      <c r="BW21" s="1004"/>
      <c r="BX21" s="1004"/>
      <c r="BY21" s="1004"/>
      <c r="BZ21" s="1004"/>
      <c r="CA21" s="1004"/>
      <c r="CB21" s="1004"/>
      <c r="CC21" s="1004"/>
      <c r="CD21" s="1004"/>
      <c r="CE21" s="1004"/>
      <c r="CF21" s="1004"/>
      <c r="CG21" s="1019"/>
      <c r="CH21" s="1000"/>
      <c r="CI21" s="1001"/>
      <c r="CJ21" s="1001"/>
      <c r="CK21" s="1001"/>
      <c r="CL21" s="1002"/>
      <c r="CM21" s="1000"/>
      <c r="CN21" s="1001"/>
      <c r="CO21" s="1001"/>
      <c r="CP21" s="1001"/>
      <c r="CQ21" s="1002"/>
      <c r="CR21" s="1000"/>
      <c r="CS21" s="1001"/>
      <c r="CT21" s="1001"/>
      <c r="CU21" s="1001"/>
      <c r="CV21" s="1002"/>
      <c r="CW21" s="1000"/>
      <c r="CX21" s="1001"/>
      <c r="CY21" s="1001"/>
      <c r="CZ21" s="1001"/>
      <c r="DA21" s="1002"/>
      <c r="DB21" s="1000"/>
      <c r="DC21" s="1001"/>
      <c r="DD21" s="1001"/>
      <c r="DE21" s="1001"/>
      <c r="DF21" s="1002"/>
      <c r="DG21" s="1000"/>
      <c r="DH21" s="1001"/>
      <c r="DI21" s="1001"/>
      <c r="DJ21" s="1001"/>
      <c r="DK21" s="1002"/>
      <c r="DL21" s="1000"/>
      <c r="DM21" s="1001"/>
      <c r="DN21" s="1001"/>
      <c r="DO21" s="1001"/>
      <c r="DP21" s="1002"/>
      <c r="DQ21" s="1000"/>
      <c r="DR21" s="1001"/>
      <c r="DS21" s="1001"/>
      <c r="DT21" s="1001"/>
      <c r="DU21" s="1002"/>
      <c r="DV21" s="1003"/>
      <c r="DW21" s="1004"/>
      <c r="DX21" s="1004"/>
      <c r="DY21" s="1004"/>
      <c r="DZ21" s="1005"/>
      <c r="EA21" s="99"/>
    </row>
    <row r="22" spans="1:131" s="100" customFormat="1" ht="26.25" customHeight="1" x14ac:dyDescent="0.15">
      <c r="A22" s="103">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335</v>
      </c>
      <c r="BA22" s="1031"/>
      <c r="BB22" s="1031"/>
      <c r="BC22" s="1031"/>
      <c r="BD22" s="1032"/>
      <c r="BE22" s="98"/>
      <c r="BF22" s="98"/>
      <c r="BG22" s="98"/>
      <c r="BH22" s="98"/>
      <c r="BI22" s="98"/>
      <c r="BJ22" s="98"/>
      <c r="BK22" s="98"/>
      <c r="BL22" s="98"/>
      <c r="BM22" s="98"/>
      <c r="BN22" s="98"/>
      <c r="BO22" s="98"/>
      <c r="BP22" s="98"/>
      <c r="BQ22" s="103">
        <v>16</v>
      </c>
      <c r="BR22" s="104"/>
      <c r="BS22" s="1003"/>
      <c r="BT22" s="1004"/>
      <c r="BU22" s="1004"/>
      <c r="BV22" s="1004"/>
      <c r="BW22" s="1004"/>
      <c r="BX22" s="1004"/>
      <c r="BY22" s="1004"/>
      <c r="BZ22" s="1004"/>
      <c r="CA22" s="1004"/>
      <c r="CB22" s="1004"/>
      <c r="CC22" s="1004"/>
      <c r="CD22" s="1004"/>
      <c r="CE22" s="1004"/>
      <c r="CF22" s="1004"/>
      <c r="CG22" s="1019"/>
      <c r="CH22" s="1000"/>
      <c r="CI22" s="1001"/>
      <c r="CJ22" s="1001"/>
      <c r="CK22" s="1001"/>
      <c r="CL22" s="1002"/>
      <c r="CM22" s="1000"/>
      <c r="CN22" s="1001"/>
      <c r="CO22" s="1001"/>
      <c r="CP22" s="1001"/>
      <c r="CQ22" s="1002"/>
      <c r="CR22" s="1000"/>
      <c r="CS22" s="1001"/>
      <c r="CT22" s="1001"/>
      <c r="CU22" s="1001"/>
      <c r="CV22" s="1002"/>
      <c r="CW22" s="1000"/>
      <c r="CX22" s="1001"/>
      <c r="CY22" s="1001"/>
      <c r="CZ22" s="1001"/>
      <c r="DA22" s="1002"/>
      <c r="DB22" s="1000"/>
      <c r="DC22" s="1001"/>
      <c r="DD22" s="1001"/>
      <c r="DE22" s="1001"/>
      <c r="DF22" s="1002"/>
      <c r="DG22" s="1000"/>
      <c r="DH22" s="1001"/>
      <c r="DI22" s="1001"/>
      <c r="DJ22" s="1001"/>
      <c r="DK22" s="1002"/>
      <c r="DL22" s="1000"/>
      <c r="DM22" s="1001"/>
      <c r="DN22" s="1001"/>
      <c r="DO22" s="1001"/>
      <c r="DP22" s="1002"/>
      <c r="DQ22" s="1000"/>
      <c r="DR22" s="1001"/>
      <c r="DS22" s="1001"/>
      <c r="DT22" s="1001"/>
      <c r="DU22" s="1002"/>
      <c r="DV22" s="1003"/>
      <c r="DW22" s="1004"/>
      <c r="DX22" s="1004"/>
      <c r="DY22" s="1004"/>
      <c r="DZ22" s="1005"/>
      <c r="EA22" s="99"/>
    </row>
    <row r="23" spans="1:131" s="100" customFormat="1" ht="26.25" customHeight="1" thickBot="1" x14ac:dyDescent="0.2">
      <c r="A23" s="105" t="s">
        <v>336</v>
      </c>
      <c r="B23" s="940" t="s">
        <v>337</v>
      </c>
      <c r="C23" s="941"/>
      <c r="D23" s="941"/>
      <c r="E23" s="941"/>
      <c r="F23" s="941"/>
      <c r="G23" s="941"/>
      <c r="H23" s="941"/>
      <c r="I23" s="941"/>
      <c r="J23" s="941"/>
      <c r="K23" s="941"/>
      <c r="L23" s="941"/>
      <c r="M23" s="941"/>
      <c r="N23" s="941"/>
      <c r="O23" s="941"/>
      <c r="P23" s="951"/>
      <c r="Q23" s="1070">
        <v>49980</v>
      </c>
      <c r="R23" s="1064"/>
      <c r="S23" s="1064"/>
      <c r="T23" s="1064"/>
      <c r="U23" s="1064"/>
      <c r="V23" s="1064">
        <v>48013</v>
      </c>
      <c r="W23" s="1064"/>
      <c r="X23" s="1064"/>
      <c r="Y23" s="1064"/>
      <c r="Z23" s="1064"/>
      <c r="AA23" s="1064">
        <v>1967</v>
      </c>
      <c r="AB23" s="1064"/>
      <c r="AC23" s="1064"/>
      <c r="AD23" s="1064"/>
      <c r="AE23" s="1071"/>
      <c r="AF23" s="1072">
        <v>1649</v>
      </c>
      <c r="AG23" s="1064"/>
      <c r="AH23" s="1064"/>
      <c r="AI23" s="1064"/>
      <c r="AJ23" s="1073"/>
      <c r="AK23" s="1074"/>
      <c r="AL23" s="1075"/>
      <c r="AM23" s="1075"/>
      <c r="AN23" s="1075"/>
      <c r="AO23" s="1075"/>
      <c r="AP23" s="1064">
        <v>42559</v>
      </c>
      <c r="AQ23" s="1064"/>
      <c r="AR23" s="1064"/>
      <c r="AS23" s="1064"/>
      <c r="AT23" s="1064"/>
      <c r="AU23" s="1065"/>
      <c r="AV23" s="1065"/>
      <c r="AW23" s="1065"/>
      <c r="AX23" s="1065"/>
      <c r="AY23" s="1066"/>
      <c r="AZ23" s="1067" t="s">
        <v>64</v>
      </c>
      <c r="BA23" s="1068"/>
      <c r="BB23" s="1068"/>
      <c r="BC23" s="1068"/>
      <c r="BD23" s="1069"/>
      <c r="BE23" s="98"/>
      <c r="BF23" s="98"/>
      <c r="BG23" s="98"/>
      <c r="BH23" s="98"/>
      <c r="BI23" s="98"/>
      <c r="BJ23" s="98"/>
      <c r="BK23" s="98"/>
      <c r="BL23" s="98"/>
      <c r="BM23" s="98"/>
      <c r="BN23" s="98"/>
      <c r="BO23" s="98"/>
      <c r="BP23" s="98"/>
      <c r="BQ23" s="103">
        <v>17</v>
      </c>
      <c r="BR23" s="104"/>
      <c r="BS23" s="1003"/>
      <c r="BT23" s="1004"/>
      <c r="BU23" s="1004"/>
      <c r="BV23" s="1004"/>
      <c r="BW23" s="1004"/>
      <c r="BX23" s="1004"/>
      <c r="BY23" s="1004"/>
      <c r="BZ23" s="1004"/>
      <c r="CA23" s="1004"/>
      <c r="CB23" s="1004"/>
      <c r="CC23" s="1004"/>
      <c r="CD23" s="1004"/>
      <c r="CE23" s="1004"/>
      <c r="CF23" s="1004"/>
      <c r="CG23" s="1019"/>
      <c r="CH23" s="1000"/>
      <c r="CI23" s="1001"/>
      <c r="CJ23" s="1001"/>
      <c r="CK23" s="1001"/>
      <c r="CL23" s="1002"/>
      <c r="CM23" s="1000"/>
      <c r="CN23" s="1001"/>
      <c r="CO23" s="1001"/>
      <c r="CP23" s="1001"/>
      <c r="CQ23" s="1002"/>
      <c r="CR23" s="1000"/>
      <c r="CS23" s="1001"/>
      <c r="CT23" s="1001"/>
      <c r="CU23" s="1001"/>
      <c r="CV23" s="1002"/>
      <c r="CW23" s="1000"/>
      <c r="CX23" s="1001"/>
      <c r="CY23" s="1001"/>
      <c r="CZ23" s="1001"/>
      <c r="DA23" s="1002"/>
      <c r="DB23" s="1000"/>
      <c r="DC23" s="1001"/>
      <c r="DD23" s="1001"/>
      <c r="DE23" s="1001"/>
      <c r="DF23" s="1002"/>
      <c r="DG23" s="1000"/>
      <c r="DH23" s="1001"/>
      <c r="DI23" s="1001"/>
      <c r="DJ23" s="1001"/>
      <c r="DK23" s="1002"/>
      <c r="DL23" s="1000"/>
      <c r="DM23" s="1001"/>
      <c r="DN23" s="1001"/>
      <c r="DO23" s="1001"/>
      <c r="DP23" s="1002"/>
      <c r="DQ23" s="1000"/>
      <c r="DR23" s="1001"/>
      <c r="DS23" s="1001"/>
      <c r="DT23" s="1001"/>
      <c r="DU23" s="1002"/>
      <c r="DV23" s="1003"/>
      <c r="DW23" s="1004"/>
      <c r="DX23" s="1004"/>
      <c r="DY23" s="1004"/>
      <c r="DZ23" s="1005"/>
      <c r="EA23" s="99"/>
    </row>
    <row r="24" spans="1:131" s="100" customFormat="1" ht="26.25" customHeight="1" x14ac:dyDescent="0.15">
      <c r="A24" s="1063" t="s">
        <v>338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97"/>
      <c r="BA24" s="97"/>
      <c r="BB24" s="97"/>
      <c r="BC24" s="97"/>
      <c r="BD24" s="97"/>
      <c r="BE24" s="98"/>
      <c r="BF24" s="98"/>
      <c r="BG24" s="98"/>
      <c r="BH24" s="98"/>
      <c r="BI24" s="98"/>
      <c r="BJ24" s="98"/>
      <c r="BK24" s="98"/>
      <c r="BL24" s="98"/>
      <c r="BM24" s="98"/>
      <c r="BN24" s="98"/>
      <c r="BO24" s="98"/>
      <c r="BP24" s="98"/>
      <c r="BQ24" s="103">
        <v>18</v>
      </c>
      <c r="BR24" s="104"/>
      <c r="BS24" s="1003"/>
      <c r="BT24" s="1004"/>
      <c r="BU24" s="1004"/>
      <c r="BV24" s="1004"/>
      <c r="BW24" s="1004"/>
      <c r="BX24" s="1004"/>
      <c r="BY24" s="1004"/>
      <c r="BZ24" s="1004"/>
      <c r="CA24" s="1004"/>
      <c r="CB24" s="1004"/>
      <c r="CC24" s="1004"/>
      <c r="CD24" s="1004"/>
      <c r="CE24" s="1004"/>
      <c r="CF24" s="1004"/>
      <c r="CG24" s="1019"/>
      <c r="CH24" s="1000"/>
      <c r="CI24" s="1001"/>
      <c r="CJ24" s="1001"/>
      <c r="CK24" s="1001"/>
      <c r="CL24" s="1002"/>
      <c r="CM24" s="1000"/>
      <c r="CN24" s="1001"/>
      <c r="CO24" s="1001"/>
      <c r="CP24" s="1001"/>
      <c r="CQ24" s="1002"/>
      <c r="CR24" s="1000"/>
      <c r="CS24" s="1001"/>
      <c r="CT24" s="1001"/>
      <c r="CU24" s="1001"/>
      <c r="CV24" s="1002"/>
      <c r="CW24" s="1000"/>
      <c r="CX24" s="1001"/>
      <c r="CY24" s="1001"/>
      <c r="CZ24" s="1001"/>
      <c r="DA24" s="1002"/>
      <c r="DB24" s="1000"/>
      <c r="DC24" s="1001"/>
      <c r="DD24" s="1001"/>
      <c r="DE24" s="1001"/>
      <c r="DF24" s="1002"/>
      <c r="DG24" s="1000"/>
      <c r="DH24" s="1001"/>
      <c r="DI24" s="1001"/>
      <c r="DJ24" s="1001"/>
      <c r="DK24" s="1002"/>
      <c r="DL24" s="1000"/>
      <c r="DM24" s="1001"/>
      <c r="DN24" s="1001"/>
      <c r="DO24" s="1001"/>
      <c r="DP24" s="1002"/>
      <c r="DQ24" s="1000"/>
      <c r="DR24" s="1001"/>
      <c r="DS24" s="1001"/>
      <c r="DT24" s="1001"/>
      <c r="DU24" s="1002"/>
      <c r="DV24" s="1003"/>
      <c r="DW24" s="1004"/>
      <c r="DX24" s="1004"/>
      <c r="DY24" s="1004"/>
      <c r="DZ24" s="1005"/>
      <c r="EA24" s="99"/>
    </row>
    <row r="25" spans="1:131" ht="26.25" customHeight="1" thickBot="1" x14ac:dyDescent="0.2">
      <c r="A25" s="1062" t="s">
        <v>339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97"/>
      <c r="BK25" s="97"/>
      <c r="BL25" s="97"/>
      <c r="BM25" s="97"/>
      <c r="BN25" s="97"/>
      <c r="BO25" s="106"/>
      <c r="BP25" s="106"/>
      <c r="BQ25" s="103">
        <v>19</v>
      </c>
      <c r="BR25" s="104"/>
      <c r="BS25" s="1003"/>
      <c r="BT25" s="1004"/>
      <c r="BU25" s="1004"/>
      <c r="BV25" s="1004"/>
      <c r="BW25" s="1004"/>
      <c r="BX25" s="1004"/>
      <c r="BY25" s="1004"/>
      <c r="BZ25" s="1004"/>
      <c r="CA25" s="1004"/>
      <c r="CB25" s="1004"/>
      <c r="CC25" s="1004"/>
      <c r="CD25" s="1004"/>
      <c r="CE25" s="1004"/>
      <c r="CF25" s="1004"/>
      <c r="CG25" s="1019"/>
      <c r="CH25" s="1000"/>
      <c r="CI25" s="1001"/>
      <c r="CJ25" s="1001"/>
      <c r="CK25" s="1001"/>
      <c r="CL25" s="1002"/>
      <c r="CM25" s="1000"/>
      <c r="CN25" s="1001"/>
      <c r="CO25" s="1001"/>
      <c r="CP25" s="1001"/>
      <c r="CQ25" s="1002"/>
      <c r="CR25" s="1000"/>
      <c r="CS25" s="1001"/>
      <c r="CT25" s="1001"/>
      <c r="CU25" s="1001"/>
      <c r="CV25" s="1002"/>
      <c r="CW25" s="1000"/>
      <c r="CX25" s="1001"/>
      <c r="CY25" s="1001"/>
      <c r="CZ25" s="1001"/>
      <c r="DA25" s="1002"/>
      <c r="DB25" s="1000"/>
      <c r="DC25" s="1001"/>
      <c r="DD25" s="1001"/>
      <c r="DE25" s="1001"/>
      <c r="DF25" s="1002"/>
      <c r="DG25" s="1000"/>
      <c r="DH25" s="1001"/>
      <c r="DI25" s="1001"/>
      <c r="DJ25" s="1001"/>
      <c r="DK25" s="1002"/>
      <c r="DL25" s="1000"/>
      <c r="DM25" s="1001"/>
      <c r="DN25" s="1001"/>
      <c r="DO25" s="1001"/>
      <c r="DP25" s="1002"/>
      <c r="DQ25" s="1000"/>
      <c r="DR25" s="1001"/>
      <c r="DS25" s="1001"/>
      <c r="DT25" s="1001"/>
      <c r="DU25" s="1002"/>
      <c r="DV25" s="1003"/>
      <c r="DW25" s="1004"/>
      <c r="DX25" s="1004"/>
      <c r="DY25" s="1004"/>
      <c r="DZ25" s="1005"/>
      <c r="EA25" s="95"/>
    </row>
    <row r="26" spans="1:131" ht="26.25" customHeight="1" x14ac:dyDescent="0.15">
      <c r="A26" s="1006" t="s">
        <v>306</v>
      </c>
      <c r="B26" s="1007"/>
      <c r="C26" s="1007"/>
      <c r="D26" s="1007"/>
      <c r="E26" s="1007"/>
      <c r="F26" s="1007"/>
      <c r="G26" s="1007"/>
      <c r="H26" s="1007"/>
      <c r="I26" s="1007"/>
      <c r="J26" s="1007"/>
      <c r="K26" s="1007"/>
      <c r="L26" s="1007"/>
      <c r="M26" s="1007"/>
      <c r="N26" s="1007"/>
      <c r="O26" s="1007"/>
      <c r="P26" s="1008"/>
      <c r="Q26" s="992" t="s">
        <v>340</v>
      </c>
      <c r="R26" s="993"/>
      <c r="S26" s="993"/>
      <c r="T26" s="993"/>
      <c r="U26" s="994"/>
      <c r="V26" s="992" t="s">
        <v>341</v>
      </c>
      <c r="W26" s="993"/>
      <c r="X26" s="993"/>
      <c r="Y26" s="993"/>
      <c r="Z26" s="994"/>
      <c r="AA26" s="992" t="s">
        <v>342</v>
      </c>
      <c r="AB26" s="993"/>
      <c r="AC26" s="993"/>
      <c r="AD26" s="993"/>
      <c r="AE26" s="993"/>
      <c r="AF26" s="1058" t="s">
        <v>343</v>
      </c>
      <c r="AG26" s="1013"/>
      <c r="AH26" s="1013"/>
      <c r="AI26" s="1013"/>
      <c r="AJ26" s="1059"/>
      <c r="AK26" s="993" t="s">
        <v>344</v>
      </c>
      <c r="AL26" s="993"/>
      <c r="AM26" s="993"/>
      <c r="AN26" s="993"/>
      <c r="AO26" s="994"/>
      <c r="AP26" s="992" t="s">
        <v>345</v>
      </c>
      <c r="AQ26" s="993"/>
      <c r="AR26" s="993"/>
      <c r="AS26" s="993"/>
      <c r="AT26" s="994"/>
      <c r="AU26" s="992" t="s">
        <v>346</v>
      </c>
      <c r="AV26" s="993"/>
      <c r="AW26" s="993"/>
      <c r="AX26" s="993"/>
      <c r="AY26" s="994"/>
      <c r="AZ26" s="992" t="s">
        <v>347</v>
      </c>
      <c r="BA26" s="993"/>
      <c r="BB26" s="993"/>
      <c r="BC26" s="993"/>
      <c r="BD26" s="994"/>
      <c r="BE26" s="992" t="s">
        <v>313</v>
      </c>
      <c r="BF26" s="993"/>
      <c r="BG26" s="993"/>
      <c r="BH26" s="993"/>
      <c r="BI26" s="998"/>
      <c r="BJ26" s="97"/>
      <c r="BK26" s="97"/>
      <c r="BL26" s="97"/>
      <c r="BM26" s="97"/>
      <c r="BN26" s="97"/>
      <c r="BO26" s="106"/>
      <c r="BP26" s="106"/>
      <c r="BQ26" s="103">
        <v>20</v>
      </c>
      <c r="BR26" s="104"/>
      <c r="BS26" s="1003"/>
      <c r="BT26" s="1004"/>
      <c r="BU26" s="1004"/>
      <c r="BV26" s="1004"/>
      <c r="BW26" s="1004"/>
      <c r="BX26" s="1004"/>
      <c r="BY26" s="1004"/>
      <c r="BZ26" s="1004"/>
      <c r="CA26" s="1004"/>
      <c r="CB26" s="1004"/>
      <c r="CC26" s="1004"/>
      <c r="CD26" s="1004"/>
      <c r="CE26" s="1004"/>
      <c r="CF26" s="1004"/>
      <c r="CG26" s="1019"/>
      <c r="CH26" s="1000"/>
      <c r="CI26" s="1001"/>
      <c r="CJ26" s="1001"/>
      <c r="CK26" s="1001"/>
      <c r="CL26" s="1002"/>
      <c r="CM26" s="1000"/>
      <c r="CN26" s="1001"/>
      <c r="CO26" s="1001"/>
      <c r="CP26" s="1001"/>
      <c r="CQ26" s="1002"/>
      <c r="CR26" s="1000"/>
      <c r="CS26" s="1001"/>
      <c r="CT26" s="1001"/>
      <c r="CU26" s="1001"/>
      <c r="CV26" s="1002"/>
      <c r="CW26" s="1000"/>
      <c r="CX26" s="1001"/>
      <c r="CY26" s="1001"/>
      <c r="CZ26" s="1001"/>
      <c r="DA26" s="1002"/>
      <c r="DB26" s="1000"/>
      <c r="DC26" s="1001"/>
      <c r="DD26" s="1001"/>
      <c r="DE26" s="1001"/>
      <c r="DF26" s="1002"/>
      <c r="DG26" s="1000"/>
      <c r="DH26" s="1001"/>
      <c r="DI26" s="1001"/>
      <c r="DJ26" s="1001"/>
      <c r="DK26" s="1002"/>
      <c r="DL26" s="1000"/>
      <c r="DM26" s="1001"/>
      <c r="DN26" s="1001"/>
      <c r="DO26" s="1001"/>
      <c r="DP26" s="1002"/>
      <c r="DQ26" s="1000"/>
      <c r="DR26" s="1001"/>
      <c r="DS26" s="1001"/>
      <c r="DT26" s="1001"/>
      <c r="DU26" s="1002"/>
      <c r="DV26" s="1003"/>
      <c r="DW26" s="1004"/>
      <c r="DX26" s="1004"/>
      <c r="DY26" s="1004"/>
      <c r="DZ26" s="1005"/>
      <c r="EA26" s="95"/>
    </row>
    <row r="27" spans="1:131" ht="26.25" customHeight="1" thickBot="1" x14ac:dyDescent="0.2">
      <c r="A27" s="1009"/>
      <c r="B27" s="1010"/>
      <c r="C27" s="1010"/>
      <c r="D27" s="1010"/>
      <c r="E27" s="1010"/>
      <c r="F27" s="1010"/>
      <c r="G27" s="1010"/>
      <c r="H27" s="1010"/>
      <c r="I27" s="1010"/>
      <c r="J27" s="1010"/>
      <c r="K27" s="1010"/>
      <c r="L27" s="1010"/>
      <c r="M27" s="1010"/>
      <c r="N27" s="1010"/>
      <c r="O27" s="1010"/>
      <c r="P27" s="1011"/>
      <c r="Q27" s="995"/>
      <c r="R27" s="996"/>
      <c r="S27" s="996"/>
      <c r="T27" s="996"/>
      <c r="U27" s="997"/>
      <c r="V27" s="995"/>
      <c r="W27" s="996"/>
      <c r="X27" s="996"/>
      <c r="Y27" s="996"/>
      <c r="Z27" s="997"/>
      <c r="AA27" s="995"/>
      <c r="AB27" s="996"/>
      <c r="AC27" s="996"/>
      <c r="AD27" s="996"/>
      <c r="AE27" s="996"/>
      <c r="AF27" s="1060"/>
      <c r="AG27" s="1016"/>
      <c r="AH27" s="1016"/>
      <c r="AI27" s="1016"/>
      <c r="AJ27" s="1061"/>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999"/>
      <c r="BJ27" s="97"/>
      <c r="BK27" s="97"/>
      <c r="BL27" s="97"/>
      <c r="BM27" s="97"/>
      <c r="BN27" s="97"/>
      <c r="BO27" s="106"/>
      <c r="BP27" s="106"/>
      <c r="BQ27" s="103">
        <v>21</v>
      </c>
      <c r="BR27" s="104"/>
      <c r="BS27" s="1003"/>
      <c r="BT27" s="1004"/>
      <c r="BU27" s="1004"/>
      <c r="BV27" s="1004"/>
      <c r="BW27" s="1004"/>
      <c r="BX27" s="1004"/>
      <c r="BY27" s="1004"/>
      <c r="BZ27" s="1004"/>
      <c r="CA27" s="1004"/>
      <c r="CB27" s="1004"/>
      <c r="CC27" s="1004"/>
      <c r="CD27" s="1004"/>
      <c r="CE27" s="1004"/>
      <c r="CF27" s="1004"/>
      <c r="CG27" s="1019"/>
      <c r="CH27" s="1000"/>
      <c r="CI27" s="1001"/>
      <c r="CJ27" s="1001"/>
      <c r="CK27" s="1001"/>
      <c r="CL27" s="1002"/>
      <c r="CM27" s="1000"/>
      <c r="CN27" s="1001"/>
      <c r="CO27" s="1001"/>
      <c r="CP27" s="1001"/>
      <c r="CQ27" s="1002"/>
      <c r="CR27" s="1000"/>
      <c r="CS27" s="1001"/>
      <c r="CT27" s="1001"/>
      <c r="CU27" s="1001"/>
      <c r="CV27" s="1002"/>
      <c r="CW27" s="1000"/>
      <c r="CX27" s="1001"/>
      <c r="CY27" s="1001"/>
      <c r="CZ27" s="1001"/>
      <c r="DA27" s="1002"/>
      <c r="DB27" s="1000"/>
      <c r="DC27" s="1001"/>
      <c r="DD27" s="1001"/>
      <c r="DE27" s="1001"/>
      <c r="DF27" s="1002"/>
      <c r="DG27" s="1000"/>
      <c r="DH27" s="1001"/>
      <c r="DI27" s="1001"/>
      <c r="DJ27" s="1001"/>
      <c r="DK27" s="1002"/>
      <c r="DL27" s="1000"/>
      <c r="DM27" s="1001"/>
      <c r="DN27" s="1001"/>
      <c r="DO27" s="1001"/>
      <c r="DP27" s="1002"/>
      <c r="DQ27" s="1000"/>
      <c r="DR27" s="1001"/>
      <c r="DS27" s="1001"/>
      <c r="DT27" s="1001"/>
      <c r="DU27" s="1002"/>
      <c r="DV27" s="1003"/>
      <c r="DW27" s="1004"/>
      <c r="DX27" s="1004"/>
      <c r="DY27" s="1004"/>
      <c r="DZ27" s="1005"/>
      <c r="EA27" s="95"/>
    </row>
    <row r="28" spans="1:131" ht="26.25" customHeight="1" thickTop="1" x14ac:dyDescent="0.15">
      <c r="A28" s="107">
        <v>1</v>
      </c>
      <c r="B28" s="1047" t="s">
        <v>348</v>
      </c>
      <c r="C28" s="1048"/>
      <c r="D28" s="1048"/>
      <c r="E28" s="1048"/>
      <c r="F28" s="1048"/>
      <c r="G28" s="1048"/>
      <c r="H28" s="1048"/>
      <c r="I28" s="1048"/>
      <c r="J28" s="1048"/>
      <c r="K28" s="1048"/>
      <c r="L28" s="1048"/>
      <c r="M28" s="1048"/>
      <c r="N28" s="1048"/>
      <c r="O28" s="1048"/>
      <c r="P28" s="1049"/>
      <c r="Q28" s="1050">
        <v>22847</v>
      </c>
      <c r="R28" s="1051"/>
      <c r="S28" s="1051"/>
      <c r="T28" s="1051"/>
      <c r="U28" s="1051"/>
      <c r="V28" s="1051">
        <v>22259</v>
      </c>
      <c r="W28" s="1051"/>
      <c r="X28" s="1051"/>
      <c r="Y28" s="1051"/>
      <c r="Z28" s="1051"/>
      <c r="AA28" s="1051">
        <v>588</v>
      </c>
      <c r="AB28" s="1051"/>
      <c r="AC28" s="1051"/>
      <c r="AD28" s="1051"/>
      <c r="AE28" s="1052"/>
      <c r="AF28" s="1053">
        <v>588</v>
      </c>
      <c r="AG28" s="1051"/>
      <c r="AH28" s="1051"/>
      <c r="AI28" s="1051"/>
      <c r="AJ28" s="1054"/>
      <c r="AK28" s="1055">
        <v>68</v>
      </c>
      <c r="AL28" s="1056"/>
      <c r="AM28" s="1056"/>
      <c r="AN28" s="1056"/>
      <c r="AO28" s="1056"/>
      <c r="AP28" s="1056" t="s">
        <v>325</v>
      </c>
      <c r="AQ28" s="1056"/>
      <c r="AR28" s="1056"/>
      <c r="AS28" s="1056"/>
      <c r="AT28" s="1056"/>
      <c r="AU28" s="1056" t="s">
        <v>325</v>
      </c>
      <c r="AV28" s="1056"/>
      <c r="AW28" s="1056"/>
      <c r="AX28" s="1056"/>
      <c r="AY28" s="1056"/>
      <c r="AZ28" s="1057" t="s">
        <v>325</v>
      </c>
      <c r="BA28" s="1057"/>
      <c r="BB28" s="1057"/>
      <c r="BC28" s="1057"/>
      <c r="BD28" s="1057"/>
      <c r="BE28" s="1045"/>
      <c r="BF28" s="1045"/>
      <c r="BG28" s="1045"/>
      <c r="BH28" s="1045"/>
      <c r="BI28" s="1046"/>
      <c r="BJ28" s="97"/>
      <c r="BK28" s="97"/>
      <c r="BL28" s="97"/>
      <c r="BM28" s="97"/>
      <c r="BN28" s="97"/>
      <c r="BO28" s="106"/>
      <c r="BP28" s="106"/>
      <c r="BQ28" s="103">
        <v>22</v>
      </c>
      <c r="BR28" s="104"/>
      <c r="BS28" s="1003"/>
      <c r="BT28" s="1004"/>
      <c r="BU28" s="1004"/>
      <c r="BV28" s="1004"/>
      <c r="BW28" s="1004"/>
      <c r="BX28" s="1004"/>
      <c r="BY28" s="1004"/>
      <c r="BZ28" s="1004"/>
      <c r="CA28" s="1004"/>
      <c r="CB28" s="1004"/>
      <c r="CC28" s="1004"/>
      <c r="CD28" s="1004"/>
      <c r="CE28" s="1004"/>
      <c r="CF28" s="1004"/>
      <c r="CG28" s="1019"/>
      <c r="CH28" s="1000"/>
      <c r="CI28" s="1001"/>
      <c r="CJ28" s="1001"/>
      <c r="CK28" s="1001"/>
      <c r="CL28" s="1002"/>
      <c r="CM28" s="1000"/>
      <c r="CN28" s="1001"/>
      <c r="CO28" s="1001"/>
      <c r="CP28" s="1001"/>
      <c r="CQ28" s="1002"/>
      <c r="CR28" s="1000"/>
      <c r="CS28" s="1001"/>
      <c r="CT28" s="1001"/>
      <c r="CU28" s="1001"/>
      <c r="CV28" s="1002"/>
      <c r="CW28" s="1000"/>
      <c r="CX28" s="1001"/>
      <c r="CY28" s="1001"/>
      <c r="CZ28" s="1001"/>
      <c r="DA28" s="1002"/>
      <c r="DB28" s="1000"/>
      <c r="DC28" s="1001"/>
      <c r="DD28" s="1001"/>
      <c r="DE28" s="1001"/>
      <c r="DF28" s="1002"/>
      <c r="DG28" s="1000"/>
      <c r="DH28" s="1001"/>
      <c r="DI28" s="1001"/>
      <c r="DJ28" s="1001"/>
      <c r="DK28" s="1002"/>
      <c r="DL28" s="1000"/>
      <c r="DM28" s="1001"/>
      <c r="DN28" s="1001"/>
      <c r="DO28" s="1001"/>
      <c r="DP28" s="1002"/>
      <c r="DQ28" s="1000"/>
      <c r="DR28" s="1001"/>
      <c r="DS28" s="1001"/>
      <c r="DT28" s="1001"/>
      <c r="DU28" s="1002"/>
      <c r="DV28" s="1003"/>
      <c r="DW28" s="1004"/>
      <c r="DX28" s="1004"/>
      <c r="DY28" s="1004"/>
      <c r="DZ28" s="1005"/>
      <c r="EA28" s="95"/>
    </row>
    <row r="29" spans="1:131" ht="26.25" customHeight="1" x14ac:dyDescent="0.15">
      <c r="A29" s="107">
        <v>2</v>
      </c>
      <c r="B29" s="1033" t="s">
        <v>349</v>
      </c>
      <c r="C29" s="1034"/>
      <c r="D29" s="1034"/>
      <c r="E29" s="1034"/>
      <c r="F29" s="1034"/>
      <c r="G29" s="1034"/>
      <c r="H29" s="1034"/>
      <c r="I29" s="1034"/>
      <c r="J29" s="1034"/>
      <c r="K29" s="1034"/>
      <c r="L29" s="1034"/>
      <c r="M29" s="1034"/>
      <c r="N29" s="1034"/>
      <c r="O29" s="1034"/>
      <c r="P29" s="1035"/>
      <c r="Q29" s="1041">
        <v>12608</v>
      </c>
      <c r="R29" s="1042"/>
      <c r="S29" s="1042"/>
      <c r="T29" s="1042"/>
      <c r="U29" s="1042"/>
      <c r="V29" s="1042">
        <v>12352</v>
      </c>
      <c r="W29" s="1042"/>
      <c r="X29" s="1042"/>
      <c r="Y29" s="1042"/>
      <c r="Z29" s="1042"/>
      <c r="AA29" s="1042">
        <v>256</v>
      </c>
      <c r="AB29" s="1042"/>
      <c r="AC29" s="1042"/>
      <c r="AD29" s="1042"/>
      <c r="AE29" s="1043"/>
      <c r="AF29" s="1038">
        <v>256</v>
      </c>
      <c r="AG29" s="1039"/>
      <c r="AH29" s="1039"/>
      <c r="AI29" s="1039"/>
      <c r="AJ29" s="1040"/>
      <c r="AK29" s="983">
        <v>1044</v>
      </c>
      <c r="AL29" s="974"/>
      <c r="AM29" s="974"/>
      <c r="AN29" s="974"/>
      <c r="AO29" s="974"/>
      <c r="AP29" s="974" t="s">
        <v>325</v>
      </c>
      <c r="AQ29" s="974"/>
      <c r="AR29" s="974"/>
      <c r="AS29" s="974"/>
      <c r="AT29" s="974"/>
      <c r="AU29" s="974" t="s">
        <v>325</v>
      </c>
      <c r="AV29" s="974"/>
      <c r="AW29" s="974"/>
      <c r="AX29" s="974"/>
      <c r="AY29" s="974"/>
      <c r="AZ29" s="1044" t="s">
        <v>325</v>
      </c>
      <c r="BA29" s="1044"/>
      <c r="BB29" s="1044"/>
      <c r="BC29" s="1044"/>
      <c r="BD29" s="1044"/>
      <c r="BE29" s="975"/>
      <c r="BF29" s="975"/>
      <c r="BG29" s="975"/>
      <c r="BH29" s="975"/>
      <c r="BI29" s="976"/>
      <c r="BJ29" s="97"/>
      <c r="BK29" s="97"/>
      <c r="BL29" s="97"/>
      <c r="BM29" s="97"/>
      <c r="BN29" s="97"/>
      <c r="BO29" s="106"/>
      <c r="BP29" s="106"/>
      <c r="BQ29" s="103">
        <v>23</v>
      </c>
      <c r="BR29" s="104"/>
      <c r="BS29" s="1003"/>
      <c r="BT29" s="1004"/>
      <c r="BU29" s="1004"/>
      <c r="BV29" s="1004"/>
      <c r="BW29" s="1004"/>
      <c r="BX29" s="1004"/>
      <c r="BY29" s="1004"/>
      <c r="BZ29" s="1004"/>
      <c r="CA29" s="1004"/>
      <c r="CB29" s="1004"/>
      <c r="CC29" s="1004"/>
      <c r="CD29" s="1004"/>
      <c r="CE29" s="1004"/>
      <c r="CF29" s="1004"/>
      <c r="CG29" s="1019"/>
      <c r="CH29" s="1000"/>
      <c r="CI29" s="1001"/>
      <c r="CJ29" s="1001"/>
      <c r="CK29" s="1001"/>
      <c r="CL29" s="1002"/>
      <c r="CM29" s="1000"/>
      <c r="CN29" s="1001"/>
      <c r="CO29" s="1001"/>
      <c r="CP29" s="1001"/>
      <c r="CQ29" s="1002"/>
      <c r="CR29" s="1000"/>
      <c r="CS29" s="1001"/>
      <c r="CT29" s="1001"/>
      <c r="CU29" s="1001"/>
      <c r="CV29" s="1002"/>
      <c r="CW29" s="1000"/>
      <c r="CX29" s="1001"/>
      <c r="CY29" s="1001"/>
      <c r="CZ29" s="1001"/>
      <c r="DA29" s="1002"/>
      <c r="DB29" s="1000"/>
      <c r="DC29" s="1001"/>
      <c r="DD29" s="1001"/>
      <c r="DE29" s="1001"/>
      <c r="DF29" s="1002"/>
      <c r="DG29" s="1000"/>
      <c r="DH29" s="1001"/>
      <c r="DI29" s="1001"/>
      <c r="DJ29" s="1001"/>
      <c r="DK29" s="1002"/>
      <c r="DL29" s="1000"/>
      <c r="DM29" s="1001"/>
      <c r="DN29" s="1001"/>
      <c r="DO29" s="1001"/>
      <c r="DP29" s="1002"/>
      <c r="DQ29" s="1000"/>
      <c r="DR29" s="1001"/>
      <c r="DS29" s="1001"/>
      <c r="DT29" s="1001"/>
      <c r="DU29" s="1002"/>
      <c r="DV29" s="1003"/>
      <c r="DW29" s="1004"/>
      <c r="DX29" s="1004"/>
      <c r="DY29" s="1004"/>
      <c r="DZ29" s="1005"/>
      <c r="EA29" s="95"/>
    </row>
    <row r="30" spans="1:131" ht="26.25" customHeight="1" x14ac:dyDescent="0.15">
      <c r="A30" s="107">
        <v>3</v>
      </c>
      <c r="B30" s="1033" t="s">
        <v>350</v>
      </c>
      <c r="C30" s="1034"/>
      <c r="D30" s="1034"/>
      <c r="E30" s="1034"/>
      <c r="F30" s="1034"/>
      <c r="G30" s="1034"/>
      <c r="H30" s="1034"/>
      <c r="I30" s="1034"/>
      <c r="J30" s="1034"/>
      <c r="K30" s="1034"/>
      <c r="L30" s="1034"/>
      <c r="M30" s="1034"/>
      <c r="N30" s="1034"/>
      <c r="O30" s="1034"/>
      <c r="P30" s="1035"/>
      <c r="Q30" s="1041">
        <v>42</v>
      </c>
      <c r="R30" s="1042"/>
      <c r="S30" s="1042"/>
      <c r="T30" s="1042"/>
      <c r="U30" s="1042"/>
      <c r="V30" s="1042">
        <v>42</v>
      </c>
      <c r="W30" s="1042"/>
      <c r="X30" s="1042"/>
      <c r="Y30" s="1042"/>
      <c r="Z30" s="1042"/>
      <c r="AA30" s="1042">
        <v>0</v>
      </c>
      <c r="AB30" s="1042"/>
      <c r="AC30" s="1042"/>
      <c r="AD30" s="1042"/>
      <c r="AE30" s="1043"/>
      <c r="AF30" s="1038" t="s">
        <v>64</v>
      </c>
      <c r="AG30" s="1039"/>
      <c r="AH30" s="1039"/>
      <c r="AI30" s="1039"/>
      <c r="AJ30" s="1040"/>
      <c r="AK30" s="983" t="s">
        <v>325</v>
      </c>
      <c r="AL30" s="974"/>
      <c r="AM30" s="974"/>
      <c r="AN30" s="974"/>
      <c r="AO30" s="974"/>
      <c r="AP30" s="974" t="s">
        <v>325</v>
      </c>
      <c r="AQ30" s="974"/>
      <c r="AR30" s="974"/>
      <c r="AS30" s="974"/>
      <c r="AT30" s="974"/>
      <c r="AU30" s="974" t="s">
        <v>325</v>
      </c>
      <c r="AV30" s="974"/>
      <c r="AW30" s="974"/>
      <c r="AX30" s="974"/>
      <c r="AY30" s="974"/>
      <c r="AZ30" s="1044" t="s">
        <v>325</v>
      </c>
      <c r="BA30" s="1044"/>
      <c r="BB30" s="1044"/>
      <c r="BC30" s="1044"/>
      <c r="BD30" s="1044"/>
      <c r="BE30" s="975"/>
      <c r="BF30" s="975"/>
      <c r="BG30" s="975"/>
      <c r="BH30" s="975"/>
      <c r="BI30" s="976"/>
      <c r="BJ30" s="97"/>
      <c r="BK30" s="97"/>
      <c r="BL30" s="97"/>
      <c r="BM30" s="97"/>
      <c r="BN30" s="97"/>
      <c r="BO30" s="106"/>
      <c r="BP30" s="106"/>
      <c r="BQ30" s="103">
        <v>24</v>
      </c>
      <c r="BR30" s="104"/>
      <c r="BS30" s="1003"/>
      <c r="BT30" s="1004"/>
      <c r="BU30" s="1004"/>
      <c r="BV30" s="1004"/>
      <c r="BW30" s="1004"/>
      <c r="BX30" s="1004"/>
      <c r="BY30" s="1004"/>
      <c r="BZ30" s="1004"/>
      <c r="CA30" s="1004"/>
      <c r="CB30" s="1004"/>
      <c r="CC30" s="1004"/>
      <c r="CD30" s="1004"/>
      <c r="CE30" s="1004"/>
      <c r="CF30" s="1004"/>
      <c r="CG30" s="1019"/>
      <c r="CH30" s="1000"/>
      <c r="CI30" s="1001"/>
      <c r="CJ30" s="1001"/>
      <c r="CK30" s="1001"/>
      <c r="CL30" s="1002"/>
      <c r="CM30" s="1000"/>
      <c r="CN30" s="1001"/>
      <c r="CO30" s="1001"/>
      <c r="CP30" s="1001"/>
      <c r="CQ30" s="1002"/>
      <c r="CR30" s="1000"/>
      <c r="CS30" s="1001"/>
      <c r="CT30" s="1001"/>
      <c r="CU30" s="1001"/>
      <c r="CV30" s="1002"/>
      <c r="CW30" s="1000"/>
      <c r="CX30" s="1001"/>
      <c r="CY30" s="1001"/>
      <c r="CZ30" s="1001"/>
      <c r="DA30" s="1002"/>
      <c r="DB30" s="1000"/>
      <c r="DC30" s="1001"/>
      <c r="DD30" s="1001"/>
      <c r="DE30" s="1001"/>
      <c r="DF30" s="1002"/>
      <c r="DG30" s="1000"/>
      <c r="DH30" s="1001"/>
      <c r="DI30" s="1001"/>
      <c r="DJ30" s="1001"/>
      <c r="DK30" s="1002"/>
      <c r="DL30" s="1000"/>
      <c r="DM30" s="1001"/>
      <c r="DN30" s="1001"/>
      <c r="DO30" s="1001"/>
      <c r="DP30" s="1002"/>
      <c r="DQ30" s="1000"/>
      <c r="DR30" s="1001"/>
      <c r="DS30" s="1001"/>
      <c r="DT30" s="1001"/>
      <c r="DU30" s="1002"/>
      <c r="DV30" s="1003"/>
      <c r="DW30" s="1004"/>
      <c r="DX30" s="1004"/>
      <c r="DY30" s="1004"/>
      <c r="DZ30" s="1005"/>
      <c r="EA30" s="95"/>
    </row>
    <row r="31" spans="1:131" ht="26.25" customHeight="1" x14ac:dyDescent="0.15">
      <c r="A31" s="107">
        <v>4</v>
      </c>
      <c r="B31" s="1033" t="s">
        <v>351</v>
      </c>
      <c r="C31" s="1034"/>
      <c r="D31" s="1034"/>
      <c r="E31" s="1034"/>
      <c r="F31" s="1034"/>
      <c r="G31" s="1034"/>
      <c r="H31" s="1034"/>
      <c r="I31" s="1034"/>
      <c r="J31" s="1034"/>
      <c r="K31" s="1034"/>
      <c r="L31" s="1034"/>
      <c r="M31" s="1034"/>
      <c r="N31" s="1034"/>
      <c r="O31" s="1034"/>
      <c r="P31" s="1035"/>
      <c r="Q31" s="1041">
        <v>20</v>
      </c>
      <c r="R31" s="1042"/>
      <c r="S31" s="1042"/>
      <c r="T31" s="1042"/>
      <c r="U31" s="1042"/>
      <c r="V31" s="1042">
        <v>6</v>
      </c>
      <c r="W31" s="1042"/>
      <c r="X31" s="1042"/>
      <c r="Y31" s="1042"/>
      <c r="Z31" s="1042"/>
      <c r="AA31" s="1042">
        <v>15</v>
      </c>
      <c r="AB31" s="1042"/>
      <c r="AC31" s="1042"/>
      <c r="AD31" s="1042"/>
      <c r="AE31" s="1043"/>
      <c r="AF31" s="1038">
        <v>15</v>
      </c>
      <c r="AG31" s="1039"/>
      <c r="AH31" s="1039"/>
      <c r="AI31" s="1039"/>
      <c r="AJ31" s="1040"/>
      <c r="AK31" s="983" t="s">
        <v>325</v>
      </c>
      <c r="AL31" s="974"/>
      <c r="AM31" s="974"/>
      <c r="AN31" s="974"/>
      <c r="AO31" s="974"/>
      <c r="AP31" s="974" t="s">
        <v>325</v>
      </c>
      <c r="AQ31" s="974"/>
      <c r="AR31" s="974"/>
      <c r="AS31" s="974"/>
      <c r="AT31" s="974"/>
      <c r="AU31" s="974" t="s">
        <v>325</v>
      </c>
      <c r="AV31" s="974"/>
      <c r="AW31" s="974"/>
      <c r="AX31" s="974"/>
      <c r="AY31" s="974"/>
      <c r="AZ31" s="1044" t="s">
        <v>325</v>
      </c>
      <c r="BA31" s="1044"/>
      <c r="BB31" s="1044"/>
      <c r="BC31" s="1044"/>
      <c r="BD31" s="1044"/>
      <c r="BE31" s="975"/>
      <c r="BF31" s="975"/>
      <c r="BG31" s="975"/>
      <c r="BH31" s="975"/>
      <c r="BI31" s="976"/>
      <c r="BJ31" s="97"/>
      <c r="BK31" s="97"/>
      <c r="BL31" s="97"/>
      <c r="BM31" s="97"/>
      <c r="BN31" s="97"/>
      <c r="BO31" s="106"/>
      <c r="BP31" s="106"/>
      <c r="BQ31" s="103">
        <v>25</v>
      </c>
      <c r="BR31" s="104"/>
      <c r="BS31" s="1003"/>
      <c r="BT31" s="1004"/>
      <c r="BU31" s="1004"/>
      <c r="BV31" s="1004"/>
      <c r="BW31" s="1004"/>
      <c r="BX31" s="1004"/>
      <c r="BY31" s="1004"/>
      <c r="BZ31" s="1004"/>
      <c r="CA31" s="1004"/>
      <c r="CB31" s="1004"/>
      <c r="CC31" s="1004"/>
      <c r="CD31" s="1004"/>
      <c r="CE31" s="1004"/>
      <c r="CF31" s="1004"/>
      <c r="CG31" s="1019"/>
      <c r="CH31" s="1000"/>
      <c r="CI31" s="1001"/>
      <c r="CJ31" s="1001"/>
      <c r="CK31" s="1001"/>
      <c r="CL31" s="1002"/>
      <c r="CM31" s="1000"/>
      <c r="CN31" s="1001"/>
      <c r="CO31" s="1001"/>
      <c r="CP31" s="1001"/>
      <c r="CQ31" s="1002"/>
      <c r="CR31" s="1000"/>
      <c r="CS31" s="1001"/>
      <c r="CT31" s="1001"/>
      <c r="CU31" s="1001"/>
      <c r="CV31" s="1002"/>
      <c r="CW31" s="1000"/>
      <c r="CX31" s="1001"/>
      <c r="CY31" s="1001"/>
      <c r="CZ31" s="1001"/>
      <c r="DA31" s="1002"/>
      <c r="DB31" s="1000"/>
      <c r="DC31" s="1001"/>
      <c r="DD31" s="1001"/>
      <c r="DE31" s="1001"/>
      <c r="DF31" s="1002"/>
      <c r="DG31" s="1000"/>
      <c r="DH31" s="1001"/>
      <c r="DI31" s="1001"/>
      <c r="DJ31" s="1001"/>
      <c r="DK31" s="1002"/>
      <c r="DL31" s="1000"/>
      <c r="DM31" s="1001"/>
      <c r="DN31" s="1001"/>
      <c r="DO31" s="1001"/>
      <c r="DP31" s="1002"/>
      <c r="DQ31" s="1000"/>
      <c r="DR31" s="1001"/>
      <c r="DS31" s="1001"/>
      <c r="DT31" s="1001"/>
      <c r="DU31" s="1002"/>
      <c r="DV31" s="1003"/>
      <c r="DW31" s="1004"/>
      <c r="DX31" s="1004"/>
      <c r="DY31" s="1004"/>
      <c r="DZ31" s="1005"/>
      <c r="EA31" s="95"/>
    </row>
    <row r="32" spans="1:131" ht="26.25" customHeight="1" x14ac:dyDescent="0.15">
      <c r="A32" s="107">
        <v>5</v>
      </c>
      <c r="B32" s="1033" t="s">
        <v>352</v>
      </c>
      <c r="C32" s="1034"/>
      <c r="D32" s="1034"/>
      <c r="E32" s="1034"/>
      <c r="F32" s="1034"/>
      <c r="G32" s="1034"/>
      <c r="H32" s="1034"/>
      <c r="I32" s="1034"/>
      <c r="J32" s="1034"/>
      <c r="K32" s="1034"/>
      <c r="L32" s="1034"/>
      <c r="M32" s="1034"/>
      <c r="N32" s="1034"/>
      <c r="O32" s="1034"/>
      <c r="P32" s="1035"/>
      <c r="Q32" s="1041">
        <v>11572</v>
      </c>
      <c r="R32" s="1042"/>
      <c r="S32" s="1042"/>
      <c r="T32" s="1042"/>
      <c r="U32" s="1042"/>
      <c r="V32" s="1042">
        <v>11296</v>
      </c>
      <c r="W32" s="1042"/>
      <c r="X32" s="1042"/>
      <c r="Y32" s="1042"/>
      <c r="Z32" s="1042"/>
      <c r="AA32" s="1042">
        <v>276</v>
      </c>
      <c r="AB32" s="1042"/>
      <c r="AC32" s="1042"/>
      <c r="AD32" s="1042"/>
      <c r="AE32" s="1043"/>
      <c r="AF32" s="1038">
        <v>276</v>
      </c>
      <c r="AG32" s="1039"/>
      <c r="AH32" s="1039"/>
      <c r="AI32" s="1039"/>
      <c r="AJ32" s="1040"/>
      <c r="AK32" s="983">
        <v>1695</v>
      </c>
      <c r="AL32" s="974"/>
      <c r="AM32" s="974"/>
      <c r="AN32" s="974"/>
      <c r="AO32" s="974"/>
      <c r="AP32" s="974" t="s">
        <v>325</v>
      </c>
      <c r="AQ32" s="974"/>
      <c r="AR32" s="974"/>
      <c r="AS32" s="974"/>
      <c r="AT32" s="974"/>
      <c r="AU32" s="974" t="s">
        <v>325</v>
      </c>
      <c r="AV32" s="974"/>
      <c r="AW32" s="974"/>
      <c r="AX32" s="974"/>
      <c r="AY32" s="974"/>
      <c r="AZ32" s="1044" t="s">
        <v>325</v>
      </c>
      <c r="BA32" s="1044"/>
      <c r="BB32" s="1044"/>
      <c r="BC32" s="1044"/>
      <c r="BD32" s="1044"/>
      <c r="BE32" s="975"/>
      <c r="BF32" s="975"/>
      <c r="BG32" s="975"/>
      <c r="BH32" s="975"/>
      <c r="BI32" s="976"/>
      <c r="BJ32" s="97"/>
      <c r="BK32" s="97"/>
      <c r="BL32" s="97"/>
      <c r="BM32" s="97"/>
      <c r="BN32" s="97"/>
      <c r="BO32" s="106"/>
      <c r="BP32" s="106"/>
      <c r="BQ32" s="103">
        <v>26</v>
      </c>
      <c r="BR32" s="104"/>
      <c r="BS32" s="1003"/>
      <c r="BT32" s="1004"/>
      <c r="BU32" s="1004"/>
      <c r="BV32" s="1004"/>
      <c r="BW32" s="1004"/>
      <c r="BX32" s="1004"/>
      <c r="BY32" s="1004"/>
      <c r="BZ32" s="1004"/>
      <c r="CA32" s="1004"/>
      <c r="CB32" s="1004"/>
      <c r="CC32" s="1004"/>
      <c r="CD32" s="1004"/>
      <c r="CE32" s="1004"/>
      <c r="CF32" s="1004"/>
      <c r="CG32" s="1019"/>
      <c r="CH32" s="1000"/>
      <c r="CI32" s="1001"/>
      <c r="CJ32" s="1001"/>
      <c r="CK32" s="1001"/>
      <c r="CL32" s="1002"/>
      <c r="CM32" s="1000"/>
      <c r="CN32" s="1001"/>
      <c r="CO32" s="1001"/>
      <c r="CP32" s="1001"/>
      <c r="CQ32" s="1002"/>
      <c r="CR32" s="1000"/>
      <c r="CS32" s="1001"/>
      <c r="CT32" s="1001"/>
      <c r="CU32" s="1001"/>
      <c r="CV32" s="1002"/>
      <c r="CW32" s="1000"/>
      <c r="CX32" s="1001"/>
      <c r="CY32" s="1001"/>
      <c r="CZ32" s="1001"/>
      <c r="DA32" s="1002"/>
      <c r="DB32" s="1000"/>
      <c r="DC32" s="1001"/>
      <c r="DD32" s="1001"/>
      <c r="DE32" s="1001"/>
      <c r="DF32" s="1002"/>
      <c r="DG32" s="1000"/>
      <c r="DH32" s="1001"/>
      <c r="DI32" s="1001"/>
      <c r="DJ32" s="1001"/>
      <c r="DK32" s="1002"/>
      <c r="DL32" s="1000"/>
      <c r="DM32" s="1001"/>
      <c r="DN32" s="1001"/>
      <c r="DO32" s="1001"/>
      <c r="DP32" s="1002"/>
      <c r="DQ32" s="1000"/>
      <c r="DR32" s="1001"/>
      <c r="DS32" s="1001"/>
      <c r="DT32" s="1001"/>
      <c r="DU32" s="1002"/>
      <c r="DV32" s="1003"/>
      <c r="DW32" s="1004"/>
      <c r="DX32" s="1004"/>
      <c r="DY32" s="1004"/>
      <c r="DZ32" s="1005"/>
      <c r="EA32" s="95"/>
    </row>
    <row r="33" spans="1:131" ht="26.25" customHeight="1" x14ac:dyDescent="0.15">
      <c r="A33" s="107">
        <v>6</v>
      </c>
      <c r="B33" s="1033" t="s">
        <v>353</v>
      </c>
      <c r="C33" s="1034"/>
      <c r="D33" s="1034"/>
      <c r="E33" s="1034"/>
      <c r="F33" s="1034"/>
      <c r="G33" s="1034"/>
      <c r="H33" s="1034"/>
      <c r="I33" s="1034"/>
      <c r="J33" s="1034"/>
      <c r="K33" s="1034"/>
      <c r="L33" s="1034"/>
      <c r="M33" s="1034"/>
      <c r="N33" s="1034"/>
      <c r="O33" s="1034"/>
      <c r="P33" s="1035"/>
      <c r="Q33" s="1041">
        <v>1986</v>
      </c>
      <c r="R33" s="1042"/>
      <c r="S33" s="1042"/>
      <c r="T33" s="1042"/>
      <c r="U33" s="1042"/>
      <c r="V33" s="1042">
        <v>1943</v>
      </c>
      <c r="W33" s="1042"/>
      <c r="X33" s="1042"/>
      <c r="Y33" s="1042"/>
      <c r="Z33" s="1042"/>
      <c r="AA33" s="1042">
        <v>43</v>
      </c>
      <c r="AB33" s="1042"/>
      <c r="AC33" s="1042"/>
      <c r="AD33" s="1042"/>
      <c r="AE33" s="1043"/>
      <c r="AF33" s="1038">
        <v>43</v>
      </c>
      <c r="AG33" s="1039"/>
      <c r="AH33" s="1039"/>
      <c r="AI33" s="1039"/>
      <c r="AJ33" s="1040"/>
      <c r="AK33" s="983">
        <v>479</v>
      </c>
      <c r="AL33" s="974"/>
      <c r="AM33" s="974"/>
      <c r="AN33" s="974"/>
      <c r="AO33" s="974"/>
      <c r="AP33" s="974" t="s">
        <v>325</v>
      </c>
      <c r="AQ33" s="974"/>
      <c r="AR33" s="974"/>
      <c r="AS33" s="974"/>
      <c r="AT33" s="974"/>
      <c r="AU33" s="974" t="s">
        <v>325</v>
      </c>
      <c r="AV33" s="974"/>
      <c r="AW33" s="974"/>
      <c r="AX33" s="974"/>
      <c r="AY33" s="974"/>
      <c r="AZ33" s="1044" t="s">
        <v>325</v>
      </c>
      <c r="BA33" s="1044"/>
      <c r="BB33" s="1044"/>
      <c r="BC33" s="1044"/>
      <c r="BD33" s="1044"/>
      <c r="BE33" s="975"/>
      <c r="BF33" s="975"/>
      <c r="BG33" s="975"/>
      <c r="BH33" s="975"/>
      <c r="BI33" s="976"/>
      <c r="BJ33" s="97"/>
      <c r="BK33" s="97"/>
      <c r="BL33" s="97"/>
      <c r="BM33" s="97"/>
      <c r="BN33" s="97"/>
      <c r="BO33" s="106"/>
      <c r="BP33" s="106"/>
      <c r="BQ33" s="103">
        <v>27</v>
      </c>
      <c r="BR33" s="104"/>
      <c r="BS33" s="1003"/>
      <c r="BT33" s="1004"/>
      <c r="BU33" s="1004"/>
      <c r="BV33" s="1004"/>
      <c r="BW33" s="1004"/>
      <c r="BX33" s="1004"/>
      <c r="BY33" s="1004"/>
      <c r="BZ33" s="1004"/>
      <c r="CA33" s="1004"/>
      <c r="CB33" s="1004"/>
      <c r="CC33" s="1004"/>
      <c r="CD33" s="1004"/>
      <c r="CE33" s="1004"/>
      <c r="CF33" s="1004"/>
      <c r="CG33" s="1019"/>
      <c r="CH33" s="1000"/>
      <c r="CI33" s="1001"/>
      <c r="CJ33" s="1001"/>
      <c r="CK33" s="1001"/>
      <c r="CL33" s="1002"/>
      <c r="CM33" s="1000"/>
      <c r="CN33" s="1001"/>
      <c r="CO33" s="1001"/>
      <c r="CP33" s="1001"/>
      <c r="CQ33" s="1002"/>
      <c r="CR33" s="1000"/>
      <c r="CS33" s="1001"/>
      <c r="CT33" s="1001"/>
      <c r="CU33" s="1001"/>
      <c r="CV33" s="1002"/>
      <c r="CW33" s="1000"/>
      <c r="CX33" s="1001"/>
      <c r="CY33" s="1001"/>
      <c r="CZ33" s="1001"/>
      <c r="DA33" s="1002"/>
      <c r="DB33" s="1000"/>
      <c r="DC33" s="1001"/>
      <c r="DD33" s="1001"/>
      <c r="DE33" s="1001"/>
      <c r="DF33" s="1002"/>
      <c r="DG33" s="1000"/>
      <c r="DH33" s="1001"/>
      <c r="DI33" s="1001"/>
      <c r="DJ33" s="1001"/>
      <c r="DK33" s="1002"/>
      <c r="DL33" s="1000"/>
      <c r="DM33" s="1001"/>
      <c r="DN33" s="1001"/>
      <c r="DO33" s="1001"/>
      <c r="DP33" s="1002"/>
      <c r="DQ33" s="1000"/>
      <c r="DR33" s="1001"/>
      <c r="DS33" s="1001"/>
      <c r="DT33" s="1001"/>
      <c r="DU33" s="1002"/>
      <c r="DV33" s="1003"/>
      <c r="DW33" s="1004"/>
      <c r="DX33" s="1004"/>
      <c r="DY33" s="1004"/>
      <c r="DZ33" s="1005"/>
      <c r="EA33" s="95"/>
    </row>
    <row r="34" spans="1:131" ht="26.25" customHeight="1" x14ac:dyDescent="0.15">
      <c r="A34" s="107">
        <v>7</v>
      </c>
      <c r="B34" s="1033" t="s">
        <v>354</v>
      </c>
      <c r="C34" s="1034"/>
      <c r="D34" s="1034"/>
      <c r="E34" s="1034"/>
      <c r="F34" s="1034"/>
      <c r="G34" s="1034"/>
      <c r="H34" s="1034"/>
      <c r="I34" s="1034"/>
      <c r="J34" s="1034"/>
      <c r="K34" s="1034"/>
      <c r="L34" s="1034"/>
      <c r="M34" s="1034"/>
      <c r="N34" s="1034"/>
      <c r="O34" s="1034"/>
      <c r="P34" s="1035"/>
      <c r="Q34" s="1041">
        <v>2106</v>
      </c>
      <c r="R34" s="1042"/>
      <c r="S34" s="1042"/>
      <c r="T34" s="1042"/>
      <c r="U34" s="1042"/>
      <c r="V34" s="1042">
        <v>1738</v>
      </c>
      <c r="W34" s="1042"/>
      <c r="X34" s="1042"/>
      <c r="Y34" s="1042"/>
      <c r="Z34" s="1042"/>
      <c r="AA34" s="1042">
        <v>368</v>
      </c>
      <c r="AB34" s="1042"/>
      <c r="AC34" s="1042"/>
      <c r="AD34" s="1042"/>
      <c r="AE34" s="1043"/>
      <c r="AF34" s="1038">
        <v>1988</v>
      </c>
      <c r="AG34" s="1039"/>
      <c r="AH34" s="1039"/>
      <c r="AI34" s="1039"/>
      <c r="AJ34" s="1040"/>
      <c r="AK34" s="983">
        <v>60</v>
      </c>
      <c r="AL34" s="974"/>
      <c r="AM34" s="974"/>
      <c r="AN34" s="974"/>
      <c r="AO34" s="974"/>
      <c r="AP34" s="974">
        <v>7704</v>
      </c>
      <c r="AQ34" s="974"/>
      <c r="AR34" s="974"/>
      <c r="AS34" s="974"/>
      <c r="AT34" s="974"/>
      <c r="AU34" s="974">
        <v>46</v>
      </c>
      <c r="AV34" s="974"/>
      <c r="AW34" s="974"/>
      <c r="AX34" s="974"/>
      <c r="AY34" s="974"/>
      <c r="AZ34" s="1044" t="s">
        <v>325</v>
      </c>
      <c r="BA34" s="1044"/>
      <c r="BB34" s="1044"/>
      <c r="BC34" s="1044"/>
      <c r="BD34" s="1044"/>
      <c r="BE34" s="975" t="s">
        <v>355</v>
      </c>
      <c r="BF34" s="975"/>
      <c r="BG34" s="975"/>
      <c r="BH34" s="975"/>
      <c r="BI34" s="976"/>
      <c r="BJ34" s="97"/>
      <c r="BK34" s="97"/>
      <c r="BL34" s="97"/>
      <c r="BM34" s="97"/>
      <c r="BN34" s="97"/>
      <c r="BO34" s="106"/>
      <c r="BP34" s="106"/>
      <c r="BQ34" s="103">
        <v>28</v>
      </c>
      <c r="BR34" s="104"/>
      <c r="BS34" s="1003"/>
      <c r="BT34" s="1004"/>
      <c r="BU34" s="1004"/>
      <c r="BV34" s="1004"/>
      <c r="BW34" s="1004"/>
      <c r="BX34" s="1004"/>
      <c r="BY34" s="1004"/>
      <c r="BZ34" s="1004"/>
      <c r="CA34" s="1004"/>
      <c r="CB34" s="1004"/>
      <c r="CC34" s="1004"/>
      <c r="CD34" s="1004"/>
      <c r="CE34" s="1004"/>
      <c r="CF34" s="1004"/>
      <c r="CG34" s="1019"/>
      <c r="CH34" s="1000"/>
      <c r="CI34" s="1001"/>
      <c r="CJ34" s="1001"/>
      <c r="CK34" s="1001"/>
      <c r="CL34" s="1002"/>
      <c r="CM34" s="1000"/>
      <c r="CN34" s="1001"/>
      <c r="CO34" s="1001"/>
      <c r="CP34" s="1001"/>
      <c r="CQ34" s="1002"/>
      <c r="CR34" s="1000"/>
      <c r="CS34" s="1001"/>
      <c r="CT34" s="1001"/>
      <c r="CU34" s="1001"/>
      <c r="CV34" s="1002"/>
      <c r="CW34" s="1000"/>
      <c r="CX34" s="1001"/>
      <c r="CY34" s="1001"/>
      <c r="CZ34" s="1001"/>
      <c r="DA34" s="1002"/>
      <c r="DB34" s="1000"/>
      <c r="DC34" s="1001"/>
      <c r="DD34" s="1001"/>
      <c r="DE34" s="1001"/>
      <c r="DF34" s="1002"/>
      <c r="DG34" s="1000"/>
      <c r="DH34" s="1001"/>
      <c r="DI34" s="1001"/>
      <c r="DJ34" s="1001"/>
      <c r="DK34" s="1002"/>
      <c r="DL34" s="1000"/>
      <c r="DM34" s="1001"/>
      <c r="DN34" s="1001"/>
      <c r="DO34" s="1001"/>
      <c r="DP34" s="1002"/>
      <c r="DQ34" s="1000"/>
      <c r="DR34" s="1001"/>
      <c r="DS34" s="1001"/>
      <c r="DT34" s="1001"/>
      <c r="DU34" s="1002"/>
      <c r="DV34" s="1003"/>
      <c r="DW34" s="1004"/>
      <c r="DX34" s="1004"/>
      <c r="DY34" s="1004"/>
      <c r="DZ34" s="1005"/>
      <c r="EA34" s="95"/>
    </row>
    <row r="35" spans="1:131" ht="26.25" customHeight="1" x14ac:dyDescent="0.15">
      <c r="A35" s="107">
        <v>8</v>
      </c>
      <c r="B35" s="1033" t="s">
        <v>356</v>
      </c>
      <c r="C35" s="1034"/>
      <c r="D35" s="1034"/>
      <c r="E35" s="1034"/>
      <c r="F35" s="1034"/>
      <c r="G35" s="1034"/>
      <c r="H35" s="1034"/>
      <c r="I35" s="1034"/>
      <c r="J35" s="1034"/>
      <c r="K35" s="1034"/>
      <c r="L35" s="1034"/>
      <c r="M35" s="1034"/>
      <c r="N35" s="1034"/>
      <c r="O35" s="1034"/>
      <c r="P35" s="1035"/>
      <c r="Q35" s="1041">
        <v>142</v>
      </c>
      <c r="R35" s="1042"/>
      <c r="S35" s="1042"/>
      <c r="T35" s="1042"/>
      <c r="U35" s="1042"/>
      <c r="V35" s="1042">
        <v>111</v>
      </c>
      <c r="W35" s="1042"/>
      <c r="X35" s="1042"/>
      <c r="Y35" s="1042"/>
      <c r="Z35" s="1042"/>
      <c r="AA35" s="1042">
        <v>31</v>
      </c>
      <c r="AB35" s="1042"/>
      <c r="AC35" s="1042"/>
      <c r="AD35" s="1042"/>
      <c r="AE35" s="1043"/>
      <c r="AF35" s="1038">
        <v>689</v>
      </c>
      <c r="AG35" s="1039"/>
      <c r="AH35" s="1039"/>
      <c r="AI35" s="1039"/>
      <c r="AJ35" s="1040"/>
      <c r="AK35" s="983" t="s">
        <v>325</v>
      </c>
      <c r="AL35" s="974"/>
      <c r="AM35" s="974"/>
      <c r="AN35" s="974"/>
      <c r="AO35" s="974"/>
      <c r="AP35" s="974" t="s">
        <v>327</v>
      </c>
      <c r="AQ35" s="974"/>
      <c r="AR35" s="974"/>
      <c r="AS35" s="974"/>
      <c r="AT35" s="974"/>
      <c r="AU35" s="974" t="s">
        <v>327</v>
      </c>
      <c r="AV35" s="974"/>
      <c r="AW35" s="974"/>
      <c r="AX35" s="974"/>
      <c r="AY35" s="974"/>
      <c r="AZ35" s="1044" t="s">
        <v>327</v>
      </c>
      <c r="BA35" s="1044"/>
      <c r="BB35" s="1044"/>
      <c r="BC35" s="1044"/>
      <c r="BD35" s="1044"/>
      <c r="BE35" s="975" t="s">
        <v>355</v>
      </c>
      <c r="BF35" s="975"/>
      <c r="BG35" s="975"/>
      <c r="BH35" s="975"/>
      <c r="BI35" s="976"/>
      <c r="BJ35" s="97"/>
      <c r="BK35" s="97"/>
      <c r="BL35" s="97"/>
      <c r="BM35" s="97"/>
      <c r="BN35" s="97"/>
      <c r="BO35" s="106"/>
      <c r="BP35" s="106"/>
      <c r="BQ35" s="103">
        <v>29</v>
      </c>
      <c r="BR35" s="104"/>
      <c r="BS35" s="1003"/>
      <c r="BT35" s="1004"/>
      <c r="BU35" s="1004"/>
      <c r="BV35" s="1004"/>
      <c r="BW35" s="1004"/>
      <c r="BX35" s="1004"/>
      <c r="BY35" s="1004"/>
      <c r="BZ35" s="1004"/>
      <c r="CA35" s="1004"/>
      <c r="CB35" s="1004"/>
      <c r="CC35" s="1004"/>
      <c r="CD35" s="1004"/>
      <c r="CE35" s="1004"/>
      <c r="CF35" s="1004"/>
      <c r="CG35" s="1019"/>
      <c r="CH35" s="1000"/>
      <c r="CI35" s="1001"/>
      <c r="CJ35" s="1001"/>
      <c r="CK35" s="1001"/>
      <c r="CL35" s="1002"/>
      <c r="CM35" s="1000"/>
      <c r="CN35" s="1001"/>
      <c r="CO35" s="1001"/>
      <c r="CP35" s="1001"/>
      <c r="CQ35" s="1002"/>
      <c r="CR35" s="1000"/>
      <c r="CS35" s="1001"/>
      <c r="CT35" s="1001"/>
      <c r="CU35" s="1001"/>
      <c r="CV35" s="1002"/>
      <c r="CW35" s="1000"/>
      <c r="CX35" s="1001"/>
      <c r="CY35" s="1001"/>
      <c r="CZ35" s="1001"/>
      <c r="DA35" s="1002"/>
      <c r="DB35" s="1000"/>
      <c r="DC35" s="1001"/>
      <c r="DD35" s="1001"/>
      <c r="DE35" s="1001"/>
      <c r="DF35" s="1002"/>
      <c r="DG35" s="1000"/>
      <c r="DH35" s="1001"/>
      <c r="DI35" s="1001"/>
      <c r="DJ35" s="1001"/>
      <c r="DK35" s="1002"/>
      <c r="DL35" s="1000"/>
      <c r="DM35" s="1001"/>
      <c r="DN35" s="1001"/>
      <c r="DO35" s="1001"/>
      <c r="DP35" s="1002"/>
      <c r="DQ35" s="1000"/>
      <c r="DR35" s="1001"/>
      <c r="DS35" s="1001"/>
      <c r="DT35" s="1001"/>
      <c r="DU35" s="1002"/>
      <c r="DV35" s="1003"/>
      <c r="DW35" s="1004"/>
      <c r="DX35" s="1004"/>
      <c r="DY35" s="1004"/>
      <c r="DZ35" s="1005"/>
      <c r="EA35" s="95"/>
    </row>
    <row r="36" spans="1:131" ht="26.25" customHeight="1" x14ac:dyDescent="0.15">
      <c r="A36" s="107">
        <v>9</v>
      </c>
      <c r="B36" s="1033" t="s">
        <v>357</v>
      </c>
      <c r="C36" s="1034"/>
      <c r="D36" s="1034"/>
      <c r="E36" s="1034"/>
      <c r="F36" s="1034"/>
      <c r="G36" s="1034"/>
      <c r="H36" s="1034"/>
      <c r="I36" s="1034"/>
      <c r="J36" s="1034"/>
      <c r="K36" s="1034"/>
      <c r="L36" s="1034"/>
      <c r="M36" s="1034"/>
      <c r="N36" s="1034"/>
      <c r="O36" s="1034"/>
      <c r="P36" s="1035"/>
      <c r="Q36" s="1041">
        <v>2967</v>
      </c>
      <c r="R36" s="1042"/>
      <c r="S36" s="1042"/>
      <c r="T36" s="1042"/>
      <c r="U36" s="1042"/>
      <c r="V36" s="1042">
        <v>2812</v>
      </c>
      <c r="W36" s="1042"/>
      <c r="X36" s="1042"/>
      <c r="Y36" s="1042"/>
      <c r="Z36" s="1042"/>
      <c r="AA36" s="1042">
        <v>155</v>
      </c>
      <c r="AB36" s="1042"/>
      <c r="AC36" s="1042"/>
      <c r="AD36" s="1042"/>
      <c r="AE36" s="1043"/>
      <c r="AF36" s="1038">
        <v>1054</v>
      </c>
      <c r="AG36" s="1039"/>
      <c r="AH36" s="1039"/>
      <c r="AI36" s="1039"/>
      <c r="AJ36" s="1040"/>
      <c r="AK36" s="983">
        <v>1035</v>
      </c>
      <c r="AL36" s="974"/>
      <c r="AM36" s="974"/>
      <c r="AN36" s="974"/>
      <c r="AO36" s="974"/>
      <c r="AP36" s="974">
        <v>24800</v>
      </c>
      <c r="AQ36" s="974"/>
      <c r="AR36" s="974"/>
      <c r="AS36" s="974"/>
      <c r="AT36" s="974"/>
      <c r="AU36" s="974">
        <v>13119</v>
      </c>
      <c r="AV36" s="974"/>
      <c r="AW36" s="974"/>
      <c r="AX36" s="974"/>
      <c r="AY36" s="974"/>
      <c r="AZ36" s="1044" t="s">
        <v>325</v>
      </c>
      <c r="BA36" s="1044"/>
      <c r="BB36" s="1044"/>
      <c r="BC36" s="1044"/>
      <c r="BD36" s="1044"/>
      <c r="BE36" s="975" t="s">
        <v>355</v>
      </c>
      <c r="BF36" s="975"/>
      <c r="BG36" s="975"/>
      <c r="BH36" s="975"/>
      <c r="BI36" s="976"/>
      <c r="BJ36" s="97"/>
      <c r="BK36" s="97"/>
      <c r="BL36" s="97"/>
      <c r="BM36" s="97"/>
      <c r="BN36" s="97"/>
      <c r="BO36" s="106"/>
      <c r="BP36" s="106"/>
      <c r="BQ36" s="103">
        <v>30</v>
      </c>
      <c r="BR36" s="104"/>
      <c r="BS36" s="1003"/>
      <c r="BT36" s="1004"/>
      <c r="BU36" s="1004"/>
      <c r="BV36" s="1004"/>
      <c r="BW36" s="1004"/>
      <c r="BX36" s="1004"/>
      <c r="BY36" s="1004"/>
      <c r="BZ36" s="1004"/>
      <c r="CA36" s="1004"/>
      <c r="CB36" s="1004"/>
      <c r="CC36" s="1004"/>
      <c r="CD36" s="1004"/>
      <c r="CE36" s="1004"/>
      <c r="CF36" s="1004"/>
      <c r="CG36" s="1019"/>
      <c r="CH36" s="1000"/>
      <c r="CI36" s="1001"/>
      <c r="CJ36" s="1001"/>
      <c r="CK36" s="1001"/>
      <c r="CL36" s="1002"/>
      <c r="CM36" s="1000"/>
      <c r="CN36" s="1001"/>
      <c r="CO36" s="1001"/>
      <c r="CP36" s="1001"/>
      <c r="CQ36" s="1002"/>
      <c r="CR36" s="1000"/>
      <c r="CS36" s="1001"/>
      <c r="CT36" s="1001"/>
      <c r="CU36" s="1001"/>
      <c r="CV36" s="1002"/>
      <c r="CW36" s="1000"/>
      <c r="CX36" s="1001"/>
      <c r="CY36" s="1001"/>
      <c r="CZ36" s="1001"/>
      <c r="DA36" s="1002"/>
      <c r="DB36" s="1000"/>
      <c r="DC36" s="1001"/>
      <c r="DD36" s="1001"/>
      <c r="DE36" s="1001"/>
      <c r="DF36" s="1002"/>
      <c r="DG36" s="1000"/>
      <c r="DH36" s="1001"/>
      <c r="DI36" s="1001"/>
      <c r="DJ36" s="1001"/>
      <c r="DK36" s="1002"/>
      <c r="DL36" s="1000"/>
      <c r="DM36" s="1001"/>
      <c r="DN36" s="1001"/>
      <c r="DO36" s="1001"/>
      <c r="DP36" s="1002"/>
      <c r="DQ36" s="1000"/>
      <c r="DR36" s="1001"/>
      <c r="DS36" s="1001"/>
      <c r="DT36" s="1001"/>
      <c r="DU36" s="1002"/>
      <c r="DV36" s="1003"/>
      <c r="DW36" s="1004"/>
      <c r="DX36" s="1004"/>
      <c r="DY36" s="1004"/>
      <c r="DZ36" s="1005"/>
      <c r="EA36" s="95"/>
    </row>
    <row r="37" spans="1:131" ht="26.25" customHeight="1" x14ac:dyDescent="0.15">
      <c r="A37" s="107">
        <v>10</v>
      </c>
      <c r="B37" s="1033" t="s">
        <v>358</v>
      </c>
      <c r="C37" s="1034"/>
      <c r="D37" s="1034"/>
      <c r="E37" s="1034"/>
      <c r="F37" s="1034"/>
      <c r="G37" s="1034"/>
      <c r="H37" s="1034"/>
      <c r="I37" s="1034"/>
      <c r="J37" s="1034"/>
      <c r="K37" s="1034"/>
      <c r="L37" s="1034"/>
      <c r="M37" s="1034"/>
      <c r="N37" s="1034"/>
      <c r="O37" s="1034"/>
      <c r="P37" s="1035"/>
      <c r="Q37" s="1041">
        <v>29</v>
      </c>
      <c r="R37" s="1042"/>
      <c r="S37" s="1042"/>
      <c r="T37" s="1042"/>
      <c r="U37" s="1042"/>
      <c r="V37" s="1042">
        <v>29</v>
      </c>
      <c r="W37" s="1042"/>
      <c r="X37" s="1042"/>
      <c r="Y37" s="1042"/>
      <c r="Z37" s="1042"/>
      <c r="AA37" s="1042">
        <v>0</v>
      </c>
      <c r="AB37" s="1042"/>
      <c r="AC37" s="1042"/>
      <c r="AD37" s="1042"/>
      <c r="AE37" s="1043"/>
      <c r="AF37" s="1038" t="s">
        <v>64</v>
      </c>
      <c r="AG37" s="1039"/>
      <c r="AH37" s="1039"/>
      <c r="AI37" s="1039"/>
      <c r="AJ37" s="1040"/>
      <c r="AK37" s="983">
        <v>15</v>
      </c>
      <c r="AL37" s="974"/>
      <c r="AM37" s="974"/>
      <c r="AN37" s="974"/>
      <c r="AO37" s="974"/>
      <c r="AP37" s="974" t="s">
        <v>325</v>
      </c>
      <c r="AQ37" s="974"/>
      <c r="AR37" s="974"/>
      <c r="AS37" s="974"/>
      <c r="AT37" s="974"/>
      <c r="AU37" s="974" t="s">
        <v>325</v>
      </c>
      <c r="AV37" s="974"/>
      <c r="AW37" s="974"/>
      <c r="AX37" s="974"/>
      <c r="AY37" s="974"/>
      <c r="AZ37" s="1044" t="s">
        <v>325</v>
      </c>
      <c r="BA37" s="1044"/>
      <c r="BB37" s="1044"/>
      <c r="BC37" s="1044"/>
      <c r="BD37" s="1044"/>
      <c r="BE37" s="975" t="s">
        <v>359</v>
      </c>
      <c r="BF37" s="975"/>
      <c r="BG37" s="975"/>
      <c r="BH37" s="975"/>
      <c r="BI37" s="976"/>
      <c r="BJ37" s="97"/>
      <c r="BK37" s="97"/>
      <c r="BL37" s="97"/>
      <c r="BM37" s="97"/>
      <c r="BN37" s="97"/>
      <c r="BO37" s="106"/>
      <c r="BP37" s="106"/>
      <c r="BQ37" s="103">
        <v>31</v>
      </c>
      <c r="BR37" s="104"/>
      <c r="BS37" s="1003"/>
      <c r="BT37" s="1004"/>
      <c r="BU37" s="1004"/>
      <c r="BV37" s="1004"/>
      <c r="BW37" s="1004"/>
      <c r="BX37" s="1004"/>
      <c r="BY37" s="1004"/>
      <c r="BZ37" s="1004"/>
      <c r="CA37" s="1004"/>
      <c r="CB37" s="1004"/>
      <c r="CC37" s="1004"/>
      <c r="CD37" s="1004"/>
      <c r="CE37" s="1004"/>
      <c r="CF37" s="1004"/>
      <c r="CG37" s="1019"/>
      <c r="CH37" s="1000"/>
      <c r="CI37" s="1001"/>
      <c r="CJ37" s="1001"/>
      <c r="CK37" s="1001"/>
      <c r="CL37" s="1002"/>
      <c r="CM37" s="1000"/>
      <c r="CN37" s="1001"/>
      <c r="CO37" s="1001"/>
      <c r="CP37" s="1001"/>
      <c r="CQ37" s="1002"/>
      <c r="CR37" s="1000"/>
      <c r="CS37" s="1001"/>
      <c r="CT37" s="1001"/>
      <c r="CU37" s="1001"/>
      <c r="CV37" s="1002"/>
      <c r="CW37" s="1000"/>
      <c r="CX37" s="1001"/>
      <c r="CY37" s="1001"/>
      <c r="CZ37" s="1001"/>
      <c r="DA37" s="1002"/>
      <c r="DB37" s="1000"/>
      <c r="DC37" s="1001"/>
      <c r="DD37" s="1001"/>
      <c r="DE37" s="1001"/>
      <c r="DF37" s="1002"/>
      <c r="DG37" s="1000"/>
      <c r="DH37" s="1001"/>
      <c r="DI37" s="1001"/>
      <c r="DJ37" s="1001"/>
      <c r="DK37" s="1002"/>
      <c r="DL37" s="1000"/>
      <c r="DM37" s="1001"/>
      <c r="DN37" s="1001"/>
      <c r="DO37" s="1001"/>
      <c r="DP37" s="1002"/>
      <c r="DQ37" s="1000"/>
      <c r="DR37" s="1001"/>
      <c r="DS37" s="1001"/>
      <c r="DT37" s="1001"/>
      <c r="DU37" s="1002"/>
      <c r="DV37" s="1003"/>
      <c r="DW37" s="1004"/>
      <c r="DX37" s="1004"/>
      <c r="DY37" s="1004"/>
      <c r="DZ37" s="1005"/>
      <c r="EA37" s="95"/>
    </row>
    <row r="38" spans="1:131" ht="26.25" customHeight="1" x14ac:dyDescent="0.15">
      <c r="A38" s="107">
        <v>11</v>
      </c>
      <c r="B38" s="1033" t="s">
        <v>360</v>
      </c>
      <c r="C38" s="1034"/>
      <c r="D38" s="1034"/>
      <c r="E38" s="1034"/>
      <c r="F38" s="1034"/>
      <c r="G38" s="1034"/>
      <c r="H38" s="1034"/>
      <c r="I38" s="1034"/>
      <c r="J38" s="1034"/>
      <c r="K38" s="1034"/>
      <c r="L38" s="1034"/>
      <c r="M38" s="1034"/>
      <c r="N38" s="1034"/>
      <c r="O38" s="1034"/>
      <c r="P38" s="1035"/>
      <c r="Q38" s="1041">
        <v>12</v>
      </c>
      <c r="R38" s="1042"/>
      <c r="S38" s="1042"/>
      <c r="T38" s="1042"/>
      <c r="U38" s="1042"/>
      <c r="V38" s="1042">
        <v>12</v>
      </c>
      <c r="W38" s="1042"/>
      <c r="X38" s="1042"/>
      <c r="Y38" s="1042"/>
      <c r="Z38" s="1042"/>
      <c r="AA38" s="1042">
        <v>0</v>
      </c>
      <c r="AB38" s="1042"/>
      <c r="AC38" s="1042"/>
      <c r="AD38" s="1042"/>
      <c r="AE38" s="1043"/>
      <c r="AF38" s="1038" t="s">
        <v>64</v>
      </c>
      <c r="AG38" s="1039"/>
      <c r="AH38" s="1039"/>
      <c r="AI38" s="1039"/>
      <c r="AJ38" s="1040"/>
      <c r="AK38" s="983">
        <v>8</v>
      </c>
      <c r="AL38" s="974"/>
      <c r="AM38" s="974"/>
      <c r="AN38" s="974"/>
      <c r="AO38" s="974"/>
      <c r="AP38" s="974">
        <v>22</v>
      </c>
      <c r="AQ38" s="974"/>
      <c r="AR38" s="974"/>
      <c r="AS38" s="974"/>
      <c r="AT38" s="974"/>
      <c r="AU38" s="974">
        <v>22</v>
      </c>
      <c r="AV38" s="974"/>
      <c r="AW38" s="974"/>
      <c r="AX38" s="974"/>
      <c r="AY38" s="974"/>
      <c r="AZ38" s="1044" t="s">
        <v>325</v>
      </c>
      <c r="BA38" s="1044"/>
      <c r="BB38" s="1044"/>
      <c r="BC38" s="1044"/>
      <c r="BD38" s="1044"/>
      <c r="BE38" s="975" t="s">
        <v>359</v>
      </c>
      <c r="BF38" s="975"/>
      <c r="BG38" s="975"/>
      <c r="BH38" s="975"/>
      <c r="BI38" s="976"/>
      <c r="BJ38" s="97"/>
      <c r="BK38" s="97"/>
      <c r="BL38" s="97"/>
      <c r="BM38" s="97"/>
      <c r="BN38" s="97"/>
      <c r="BO38" s="106"/>
      <c r="BP38" s="106"/>
      <c r="BQ38" s="103">
        <v>32</v>
      </c>
      <c r="BR38" s="104"/>
      <c r="BS38" s="1003"/>
      <c r="BT38" s="1004"/>
      <c r="BU38" s="1004"/>
      <c r="BV38" s="1004"/>
      <c r="BW38" s="1004"/>
      <c r="BX38" s="1004"/>
      <c r="BY38" s="1004"/>
      <c r="BZ38" s="1004"/>
      <c r="CA38" s="1004"/>
      <c r="CB38" s="1004"/>
      <c r="CC38" s="1004"/>
      <c r="CD38" s="1004"/>
      <c r="CE38" s="1004"/>
      <c r="CF38" s="1004"/>
      <c r="CG38" s="1019"/>
      <c r="CH38" s="1000"/>
      <c r="CI38" s="1001"/>
      <c r="CJ38" s="1001"/>
      <c r="CK38" s="1001"/>
      <c r="CL38" s="1002"/>
      <c r="CM38" s="1000"/>
      <c r="CN38" s="1001"/>
      <c r="CO38" s="1001"/>
      <c r="CP38" s="1001"/>
      <c r="CQ38" s="1002"/>
      <c r="CR38" s="1000"/>
      <c r="CS38" s="1001"/>
      <c r="CT38" s="1001"/>
      <c r="CU38" s="1001"/>
      <c r="CV38" s="1002"/>
      <c r="CW38" s="1000"/>
      <c r="CX38" s="1001"/>
      <c r="CY38" s="1001"/>
      <c r="CZ38" s="1001"/>
      <c r="DA38" s="1002"/>
      <c r="DB38" s="1000"/>
      <c r="DC38" s="1001"/>
      <c r="DD38" s="1001"/>
      <c r="DE38" s="1001"/>
      <c r="DF38" s="1002"/>
      <c r="DG38" s="1000"/>
      <c r="DH38" s="1001"/>
      <c r="DI38" s="1001"/>
      <c r="DJ38" s="1001"/>
      <c r="DK38" s="1002"/>
      <c r="DL38" s="1000"/>
      <c r="DM38" s="1001"/>
      <c r="DN38" s="1001"/>
      <c r="DO38" s="1001"/>
      <c r="DP38" s="1002"/>
      <c r="DQ38" s="1000"/>
      <c r="DR38" s="1001"/>
      <c r="DS38" s="1001"/>
      <c r="DT38" s="1001"/>
      <c r="DU38" s="1002"/>
      <c r="DV38" s="1003"/>
      <c r="DW38" s="1004"/>
      <c r="DX38" s="1004"/>
      <c r="DY38" s="1004"/>
      <c r="DZ38" s="1005"/>
      <c r="EA38" s="95"/>
    </row>
    <row r="39" spans="1:131" ht="26.25" customHeight="1" x14ac:dyDescent="0.15">
      <c r="A39" s="107">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3"/>
      <c r="AL39" s="974"/>
      <c r="AM39" s="974"/>
      <c r="AN39" s="974"/>
      <c r="AO39" s="974"/>
      <c r="AP39" s="974"/>
      <c r="AQ39" s="974"/>
      <c r="AR39" s="974"/>
      <c r="AS39" s="974"/>
      <c r="AT39" s="974"/>
      <c r="AU39" s="974"/>
      <c r="AV39" s="974"/>
      <c r="AW39" s="974"/>
      <c r="AX39" s="974"/>
      <c r="AY39" s="974"/>
      <c r="AZ39" s="1044"/>
      <c r="BA39" s="1044"/>
      <c r="BB39" s="1044"/>
      <c r="BC39" s="1044"/>
      <c r="BD39" s="1044"/>
      <c r="BE39" s="975"/>
      <c r="BF39" s="975"/>
      <c r="BG39" s="975"/>
      <c r="BH39" s="975"/>
      <c r="BI39" s="976"/>
      <c r="BJ39" s="97"/>
      <c r="BK39" s="97"/>
      <c r="BL39" s="97"/>
      <c r="BM39" s="97"/>
      <c r="BN39" s="97"/>
      <c r="BO39" s="106"/>
      <c r="BP39" s="106"/>
      <c r="BQ39" s="103">
        <v>33</v>
      </c>
      <c r="BR39" s="104"/>
      <c r="BS39" s="1003"/>
      <c r="BT39" s="1004"/>
      <c r="BU39" s="1004"/>
      <c r="BV39" s="1004"/>
      <c r="BW39" s="1004"/>
      <c r="BX39" s="1004"/>
      <c r="BY39" s="1004"/>
      <c r="BZ39" s="1004"/>
      <c r="CA39" s="1004"/>
      <c r="CB39" s="1004"/>
      <c r="CC39" s="1004"/>
      <c r="CD39" s="1004"/>
      <c r="CE39" s="1004"/>
      <c r="CF39" s="1004"/>
      <c r="CG39" s="1019"/>
      <c r="CH39" s="1000"/>
      <c r="CI39" s="1001"/>
      <c r="CJ39" s="1001"/>
      <c r="CK39" s="1001"/>
      <c r="CL39" s="1002"/>
      <c r="CM39" s="1000"/>
      <c r="CN39" s="1001"/>
      <c r="CO39" s="1001"/>
      <c r="CP39" s="1001"/>
      <c r="CQ39" s="1002"/>
      <c r="CR39" s="1000"/>
      <c r="CS39" s="1001"/>
      <c r="CT39" s="1001"/>
      <c r="CU39" s="1001"/>
      <c r="CV39" s="1002"/>
      <c r="CW39" s="1000"/>
      <c r="CX39" s="1001"/>
      <c r="CY39" s="1001"/>
      <c r="CZ39" s="1001"/>
      <c r="DA39" s="1002"/>
      <c r="DB39" s="1000"/>
      <c r="DC39" s="1001"/>
      <c r="DD39" s="1001"/>
      <c r="DE39" s="1001"/>
      <c r="DF39" s="1002"/>
      <c r="DG39" s="1000"/>
      <c r="DH39" s="1001"/>
      <c r="DI39" s="1001"/>
      <c r="DJ39" s="1001"/>
      <c r="DK39" s="1002"/>
      <c r="DL39" s="1000"/>
      <c r="DM39" s="1001"/>
      <c r="DN39" s="1001"/>
      <c r="DO39" s="1001"/>
      <c r="DP39" s="1002"/>
      <c r="DQ39" s="1000"/>
      <c r="DR39" s="1001"/>
      <c r="DS39" s="1001"/>
      <c r="DT39" s="1001"/>
      <c r="DU39" s="1002"/>
      <c r="DV39" s="1003"/>
      <c r="DW39" s="1004"/>
      <c r="DX39" s="1004"/>
      <c r="DY39" s="1004"/>
      <c r="DZ39" s="1005"/>
      <c r="EA39" s="95"/>
    </row>
    <row r="40" spans="1:131" ht="26.25" customHeight="1" x14ac:dyDescent="0.15">
      <c r="A40" s="103">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3"/>
      <c r="AL40" s="974"/>
      <c r="AM40" s="974"/>
      <c r="AN40" s="974"/>
      <c r="AO40" s="974"/>
      <c r="AP40" s="974"/>
      <c r="AQ40" s="974"/>
      <c r="AR40" s="974"/>
      <c r="AS40" s="974"/>
      <c r="AT40" s="974"/>
      <c r="AU40" s="974"/>
      <c r="AV40" s="974"/>
      <c r="AW40" s="974"/>
      <c r="AX40" s="974"/>
      <c r="AY40" s="974"/>
      <c r="AZ40" s="1044"/>
      <c r="BA40" s="1044"/>
      <c r="BB40" s="1044"/>
      <c r="BC40" s="1044"/>
      <c r="BD40" s="1044"/>
      <c r="BE40" s="975"/>
      <c r="BF40" s="975"/>
      <c r="BG40" s="975"/>
      <c r="BH40" s="975"/>
      <c r="BI40" s="976"/>
      <c r="BJ40" s="97"/>
      <c r="BK40" s="97"/>
      <c r="BL40" s="97"/>
      <c r="BM40" s="97"/>
      <c r="BN40" s="97"/>
      <c r="BO40" s="106"/>
      <c r="BP40" s="106"/>
      <c r="BQ40" s="103">
        <v>34</v>
      </c>
      <c r="BR40" s="104"/>
      <c r="BS40" s="1003"/>
      <c r="BT40" s="1004"/>
      <c r="BU40" s="1004"/>
      <c r="BV40" s="1004"/>
      <c r="BW40" s="1004"/>
      <c r="BX40" s="1004"/>
      <c r="BY40" s="1004"/>
      <c r="BZ40" s="1004"/>
      <c r="CA40" s="1004"/>
      <c r="CB40" s="1004"/>
      <c r="CC40" s="1004"/>
      <c r="CD40" s="1004"/>
      <c r="CE40" s="1004"/>
      <c r="CF40" s="1004"/>
      <c r="CG40" s="1019"/>
      <c r="CH40" s="1000"/>
      <c r="CI40" s="1001"/>
      <c r="CJ40" s="1001"/>
      <c r="CK40" s="1001"/>
      <c r="CL40" s="1002"/>
      <c r="CM40" s="1000"/>
      <c r="CN40" s="1001"/>
      <c r="CO40" s="1001"/>
      <c r="CP40" s="1001"/>
      <c r="CQ40" s="1002"/>
      <c r="CR40" s="1000"/>
      <c r="CS40" s="1001"/>
      <c r="CT40" s="1001"/>
      <c r="CU40" s="1001"/>
      <c r="CV40" s="1002"/>
      <c r="CW40" s="1000"/>
      <c r="CX40" s="1001"/>
      <c r="CY40" s="1001"/>
      <c r="CZ40" s="1001"/>
      <c r="DA40" s="1002"/>
      <c r="DB40" s="1000"/>
      <c r="DC40" s="1001"/>
      <c r="DD40" s="1001"/>
      <c r="DE40" s="1001"/>
      <c r="DF40" s="1002"/>
      <c r="DG40" s="1000"/>
      <c r="DH40" s="1001"/>
      <c r="DI40" s="1001"/>
      <c r="DJ40" s="1001"/>
      <c r="DK40" s="1002"/>
      <c r="DL40" s="1000"/>
      <c r="DM40" s="1001"/>
      <c r="DN40" s="1001"/>
      <c r="DO40" s="1001"/>
      <c r="DP40" s="1002"/>
      <c r="DQ40" s="1000"/>
      <c r="DR40" s="1001"/>
      <c r="DS40" s="1001"/>
      <c r="DT40" s="1001"/>
      <c r="DU40" s="1002"/>
      <c r="DV40" s="1003"/>
      <c r="DW40" s="1004"/>
      <c r="DX40" s="1004"/>
      <c r="DY40" s="1004"/>
      <c r="DZ40" s="1005"/>
      <c r="EA40" s="95"/>
    </row>
    <row r="41" spans="1:131" ht="26.25" customHeight="1" x14ac:dyDescent="0.15">
      <c r="A41" s="103">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3"/>
      <c r="AL41" s="974"/>
      <c r="AM41" s="974"/>
      <c r="AN41" s="974"/>
      <c r="AO41" s="974"/>
      <c r="AP41" s="974"/>
      <c r="AQ41" s="974"/>
      <c r="AR41" s="974"/>
      <c r="AS41" s="974"/>
      <c r="AT41" s="974"/>
      <c r="AU41" s="974"/>
      <c r="AV41" s="974"/>
      <c r="AW41" s="974"/>
      <c r="AX41" s="974"/>
      <c r="AY41" s="974"/>
      <c r="AZ41" s="1044"/>
      <c r="BA41" s="1044"/>
      <c r="BB41" s="1044"/>
      <c r="BC41" s="1044"/>
      <c r="BD41" s="1044"/>
      <c r="BE41" s="975"/>
      <c r="BF41" s="975"/>
      <c r="BG41" s="975"/>
      <c r="BH41" s="975"/>
      <c r="BI41" s="976"/>
      <c r="BJ41" s="97"/>
      <c r="BK41" s="97"/>
      <c r="BL41" s="97"/>
      <c r="BM41" s="97"/>
      <c r="BN41" s="97"/>
      <c r="BO41" s="106"/>
      <c r="BP41" s="106"/>
      <c r="BQ41" s="103">
        <v>35</v>
      </c>
      <c r="BR41" s="104"/>
      <c r="BS41" s="1003"/>
      <c r="BT41" s="1004"/>
      <c r="BU41" s="1004"/>
      <c r="BV41" s="1004"/>
      <c r="BW41" s="1004"/>
      <c r="BX41" s="1004"/>
      <c r="BY41" s="1004"/>
      <c r="BZ41" s="1004"/>
      <c r="CA41" s="1004"/>
      <c r="CB41" s="1004"/>
      <c r="CC41" s="1004"/>
      <c r="CD41" s="1004"/>
      <c r="CE41" s="1004"/>
      <c r="CF41" s="1004"/>
      <c r="CG41" s="1019"/>
      <c r="CH41" s="1000"/>
      <c r="CI41" s="1001"/>
      <c r="CJ41" s="1001"/>
      <c r="CK41" s="1001"/>
      <c r="CL41" s="1002"/>
      <c r="CM41" s="1000"/>
      <c r="CN41" s="1001"/>
      <c r="CO41" s="1001"/>
      <c r="CP41" s="1001"/>
      <c r="CQ41" s="1002"/>
      <c r="CR41" s="1000"/>
      <c r="CS41" s="1001"/>
      <c r="CT41" s="1001"/>
      <c r="CU41" s="1001"/>
      <c r="CV41" s="1002"/>
      <c r="CW41" s="1000"/>
      <c r="CX41" s="1001"/>
      <c r="CY41" s="1001"/>
      <c r="CZ41" s="1001"/>
      <c r="DA41" s="1002"/>
      <c r="DB41" s="1000"/>
      <c r="DC41" s="1001"/>
      <c r="DD41" s="1001"/>
      <c r="DE41" s="1001"/>
      <c r="DF41" s="1002"/>
      <c r="DG41" s="1000"/>
      <c r="DH41" s="1001"/>
      <c r="DI41" s="1001"/>
      <c r="DJ41" s="1001"/>
      <c r="DK41" s="1002"/>
      <c r="DL41" s="1000"/>
      <c r="DM41" s="1001"/>
      <c r="DN41" s="1001"/>
      <c r="DO41" s="1001"/>
      <c r="DP41" s="1002"/>
      <c r="DQ41" s="1000"/>
      <c r="DR41" s="1001"/>
      <c r="DS41" s="1001"/>
      <c r="DT41" s="1001"/>
      <c r="DU41" s="1002"/>
      <c r="DV41" s="1003"/>
      <c r="DW41" s="1004"/>
      <c r="DX41" s="1004"/>
      <c r="DY41" s="1004"/>
      <c r="DZ41" s="1005"/>
      <c r="EA41" s="95"/>
    </row>
    <row r="42" spans="1:131" ht="26.25" customHeight="1" x14ac:dyDescent="0.15">
      <c r="A42" s="103">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3"/>
      <c r="AL42" s="974"/>
      <c r="AM42" s="974"/>
      <c r="AN42" s="974"/>
      <c r="AO42" s="974"/>
      <c r="AP42" s="974"/>
      <c r="AQ42" s="974"/>
      <c r="AR42" s="974"/>
      <c r="AS42" s="974"/>
      <c r="AT42" s="974"/>
      <c r="AU42" s="974"/>
      <c r="AV42" s="974"/>
      <c r="AW42" s="974"/>
      <c r="AX42" s="974"/>
      <c r="AY42" s="974"/>
      <c r="AZ42" s="1044"/>
      <c r="BA42" s="1044"/>
      <c r="BB42" s="1044"/>
      <c r="BC42" s="1044"/>
      <c r="BD42" s="1044"/>
      <c r="BE42" s="975"/>
      <c r="BF42" s="975"/>
      <c r="BG42" s="975"/>
      <c r="BH42" s="975"/>
      <c r="BI42" s="976"/>
      <c r="BJ42" s="97"/>
      <c r="BK42" s="97"/>
      <c r="BL42" s="97"/>
      <c r="BM42" s="97"/>
      <c r="BN42" s="97"/>
      <c r="BO42" s="106"/>
      <c r="BP42" s="106"/>
      <c r="BQ42" s="103">
        <v>36</v>
      </c>
      <c r="BR42" s="104"/>
      <c r="BS42" s="1003"/>
      <c r="BT42" s="1004"/>
      <c r="BU42" s="1004"/>
      <c r="BV42" s="1004"/>
      <c r="BW42" s="1004"/>
      <c r="BX42" s="1004"/>
      <c r="BY42" s="1004"/>
      <c r="BZ42" s="1004"/>
      <c r="CA42" s="1004"/>
      <c r="CB42" s="1004"/>
      <c r="CC42" s="1004"/>
      <c r="CD42" s="1004"/>
      <c r="CE42" s="1004"/>
      <c r="CF42" s="1004"/>
      <c r="CG42" s="1019"/>
      <c r="CH42" s="1000"/>
      <c r="CI42" s="1001"/>
      <c r="CJ42" s="1001"/>
      <c r="CK42" s="1001"/>
      <c r="CL42" s="1002"/>
      <c r="CM42" s="1000"/>
      <c r="CN42" s="1001"/>
      <c r="CO42" s="1001"/>
      <c r="CP42" s="1001"/>
      <c r="CQ42" s="1002"/>
      <c r="CR42" s="1000"/>
      <c r="CS42" s="1001"/>
      <c r="CT42" s="1001"/>
      <c r="CU42" s="1001"/>
      <c r="CV42" s="1002"/>
      <c r="CW42" s="1000"/>
      <c r="CX42" s="1001"/>
      <c r="CY42" s="1001"/>
      <c r="CZ42" s="1001"/>
      <c r="DA42" s="1002"/>
      <c r="DB42" s="1000"/>
      <c r="DC42" s="1001"/>
      <c r="DD42" s="1001"/>
      <c r="DE42" s="1001"/>
      <c r="DF42" s="1002"/>
      <c r="DG42" s="1000"/>
      <c r="DH42" s="1001"/>
      <c r="DI42" s="1001"/>
      <c r="DJ42" s="1001"/>
      <c r="DK42" s="1002"/>
      <c r="DL42" s="1000"/>
      <c r="DM42" s="1001"/>
      <c r="DN42" s="1001"/>
      <c r="DO42" s="1001"/>
      <c r="DP42" s="1002"/>
      <c r="DQ42" s="1000"/>
      <c r="DR42" s="1001"/>
      <c r="DS42" s="1001"/>
      <c r="DT42" s="1001"/>
      <c r="DU42" s="1002"/>
      <c r="DV42" s="1003"/>
      <c r="DW42" s="1004"/>
      <c r="DX42" s="1004"/>
      <c r="DY42" s="1004"/>
      <c r="DZ42" s="1005"/>
      <c r="EA42" s="95"/>
    </row>
    <row r="43" spans="1:131" ht="26.25" customHeight="1" x14ac:dyDescent="0.15">
      <c r="A43" s="103">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3"/>
      <c r="AL43" s="974"/>
      <c r="AM43" s="974"/>
      <c r="AN43" s="974"/>
      <c r="AO43" s="974"/>
      <c r="AP43" s="974"/>
      <c r="AQ43" s="974"/>
      <c r="AR43" s="974"/>
      <c r="AS43" s="974"/>
      <c r="AT43" s="974"/>
      <c r="AU43" s="974"/>
      <c r="AV43" s="974"/>
      <c r="AW43" s="974"/>
      <c r="AX43" s="974"/>
      <c r="AY43" s="974"/>
      <c r="AZ43" s="1044"/>
      <c r="BA43" s="1044"/>
      <c r="BB43" s="1044"/>
      <c r="BC43" s="1044"/>
      <c r="BD43" s="1044"/>
      <c r="BE43" s="975"/>
      <c r="BF43" s="975"/>
      <c r="BG43" s="975"/>
      <c r="BH43" s="975"/>
      <c r="BI43" s="976"/>
      <c r="BJ43" s="97"/>
      <c r="BK43" s="97"/>
      <c r="BL43" s="97"/>
      <c r="BM43" s="97"/>
      <c r="BN43" s="97"/>
      <c r="BO43" s="106"/>
      <c r="BP43" s="106"/>
      <c r="BQ43" s="103">
        <v>37</v>
      </c>
      <c r="BR43" s="104"/>
      <c r="BS43" s="1003"/>
      <c r="BT43" s="1004"/>
      <c r="BU43" s="1004"/>
      <c r="BV43" s="1004"/>
      <c r="BW43" s="1004"/>
      <c r="BX43" s="1004"/>
      <c r="BY43" s="1004"/>
      <c r="BZ43" s="1004"/>
      <c r="CA43" s="1004"/>
      <c r="CB43" s="1004"/>
      <c r="CC43" s="1004"/>
      <c r="CD43" s="1004"/>
      <c r="CE43" s="1004"/>
      <c r="CF43" s="1004"/>
      <c r="CG43" s="1019"/>
      <c r="CH43" s="1000"/>
      <c r="CI43" s="1001"/>
      <c r="CJ43" s="1001"/>
      <c r="CK43" s="1001"/>
      <c r="CL43" s="1002"/>
      <c r="CM43" s="1000"/>
      <c r="CN43" s="1001"/>
      <c r="CO43" s="1001"/>
      <c r="CP43" s="1001"/>
      <c r="CQ43" s="1002"/>
      <c r="CR43" s="1000"/>
      <c r="CS43" s="1001"/>
      <c r="CT43" s="1001"/>
      <c r="CU43" s="1001"/>
      <c r="CV43" s="1002"/>
      <c r="CW43" s="1000"/>
      <c r="CX43" s="1001"/>
      <c r="CY43" s="1001"/>
      <c r="CZ43" s="1001"/>
      <c r="DA43" s="1002"/>
      <c r="DB43" s="1000"/>
      <c r="DC43" s="1001"/>
      <c r="DD43" s="1001"/>
      <c r="DE43" s="1001"/>
      <c r="DF43" s="1002"/>
      <c r="DG43" s="1000"/>
      <c r="DH43" s="1001"/>
      <c r="DI43" s="1001"/>
      <c r="DJ43" s="1001"/>
      <c r="DK43" s="1002"/>
      <c r="DL43" s="1000"/>
      <c r="DM43" s="1001"/>
      <c r="DN43" s="1001"/>
      <c r="DO43" s="1001"/>
      <c r="DP43" s="1002"/>
      <c r="DQ43" s="1000"/>
      <c r="DR43" s="1001"/>
      <c r="DS43" s="1001"/>
      <c r="DT43" s="1001"/>
      <c r="DU43" s="1002"/>
      <c r="DV43" s="1003"/>
      <c r="DW43" s="1004"/>
      <c r="DX43" s="1004"/>
      <c r="DY43" s="1004"/>
      <c r="DZ43" s="1005"/>
      <c r="EA43" s="95"/>
    </row>
    <row r="44" spans="1:131" ht="26.25" customHeight="1" x14ac:dyDescent="0.15">
      <c r="A44" s="103">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3"/>
      <c r="AL44" s="974"/>
      <c r="AM44" s="974"/>
      <c r="AN44" s="974"/>
      <c r="AO44" s="974"/>
      <c r="AP44" s="974"/>
      <c r="AQ44" s="974"/>
      <c r="AR44" s="974"/>
      <c r="AS44" s="974"/>
      <c r="AT44" s="974"/>
      <c r="AU44" s="974"/>
      <c r="AV44" s="974"/>
      <c r="AW44" s="974"/>
      <c r="AX44" s="974"/>
      <c r="AY44" s="974"/>
      <c r="AZ44" s="1044"/>
      <c r="BA44" s="1044"/>
      <c r="BB44" s="1044"/>
      <c r="BC44" s="1044"/>
      <c r="BD44" s="1044"/>
      <c r="BE44" s="975"/>
      <c r="BF44" s="975"/>
      <c r="BG44" s="975"/>
      <c r="BH44" s="975"/>
      <c r="BI44" s="976"/>
      <c r="BJ44" s="97"/>
      <c r="BK44" s="97"/>
      <c r="BL44" s="97"/>
      <c r="BM44" s="97"/>
      <c r="BN44" s="97"/>
      <c r="BO44" s="106"/>
      <c r="BP44" s="106"/>
      <c r="BQ44" s="103">
        <v>38</v>
      </c>
      <c r="BR44" s="104"/>
      <c r="BS44" s="1003"/>
      <c r="BT44" s="1004"/>
      <c r="BU44" s="1004"/>
      <c r="BV44" s="1004"/>
      <c r="BW44" s="1004"/>
      <c r="BX44" s="1004"/>
      <c r="BY44" s="1004"/>
      <c r="BZ44" s="1004"/>
      <c r="CA44" s="1004"/>
      <c r="CB44" s="1004"/>
      <c r="CC44" s="1004"/>
      <c r="CD44" s="1004"/>
      <c r="CE44" s="1004"/>
      <c r="CF44" s="1004"/>
      <c r="CG44" s="1019"/>
      <c r="CH44" s="1000"/>
      <c r="CI44" s="1001"/>
      <c r="CJ44" s="1001"/>
      <c r="CK44" s="1001"/>
      <c r="CL44" s="1002"/>
      <c r="CM44" s="1000"/>
      <c r="CN44" s="1001"/>
      <c r="CO44" s="1001"/>
      <c r="CP44" s="1001"/>
      <c r="CQ44" s="1002"/>
      <c r="CR44" s="1000"/>
      <c r="CS44" s="1001"/>
      <c r="CT44" s="1001"/>
      <c r="CU44" s="1001"/>
      <c r="CV44" s="1002"/>
      <c r="CW44" s="1000"/>
      <c r="CX44" s="1001"/>
      <c r="CY44" s="1001"/>
      <c r="CZ44" s="1001"/>
      <c r="DA44" s="1002"/>
      <c r="DB44" s="1000"/>
      <c r="DC44" s="1001"/>
      <c r="DD44" s="1001"/>
      <c r="DE44" s="1001"/>
      <c r="DF44" s="1002"/>
      <c r="DG44" s="1000"/>
      <c r="DH44" s="1001"/>
      <c r="DI44" s="1001"/>
      <c r="DJ44" s="1001"/>
      <c r="DK44" s="1002"/>
      <c r="DL44" s="1000"/>
      <c r="DM44" s="1001"/>
      <c r="DN44" s="1001"/>
      <c r="DO44" s="1001"/>
      <c r="DP44" s="1002"/>
      <c r="DQ44" s="1000"/>
      <c r="DR44" s="1001"/>
      <c r="DS44" s="1001"/>
      <c r="DT44" s="1001"/>
      <c r="DU44" s="1002"/>
      <c r="DV44" s="1003"/>
      <c r="DW44" s="1004"/>
      <c r="DX44" s="1004"/>
      <c r="DY44" s="1004"/>
      <c r="DZ44" s="1005"/>
      <c r="EA44" s="95"/>
    </row>
    <row r="45" spans="1:131" ht="26.25" customHeight="1" x14ac:dyDescent="0.15">
      <c r="A45" s="103">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3"/>
      <c r="AL45" s="974"/>
      <c r="AM45" s="974"/>
      <c r="AN45" s="974"/>
      <c r="AO45" s="974"/>
      <c r="AP45" s="974"/>
      <c r="AQ45" s="974"/>
      <c r="AR45" s="974"/>
      <c r="AS45" s="974"/>
      <c r="AT45" s="974"/>
      <c r="AU45" s="974"/>
      <c r="AV45" s="974"/>
      <c r="AW45" s="974"/>
      <c r="AX45" s="974"/>
      <c r="AY45" s="974"/>
      <c r="AZ45" s="1044"/>
      <c r="BA45" s="1044"/>
      <c r="BB45" s="1044"/>
      <c r="BC45" s="1044"/>
      <c r="BD45" s="1044"/>
      <c r="BE45" s="975"/>
      <c r="BF45" s="975"/>
      <c r="BG45" s="975"/>
      <c r="BH45" s="975"/>
      <c r="BI45" s="976"/>
      <c r="BJ45" s="97"/>
      <c r="BK45" s="97"/>
      <c r="BL45" s="97"/>
      <c r="BM45" s="97"/>
      <c r="BN45" s="97"/>
      <c r="BO45" s="106"/>
      <c r="BP45" s="106"/>
      <c r="BQ45" s="103">
        <v>39</v>
      </c>
      <c r="BR45" s="104"/>
      <c r="BS45" s="1003"/>
      <c r="BT45" s="1004"/>
      <c r="BU45" s="1004"/>
      <c r="BV45" s="1004"/>
      <c r="BW45" s="1004"/>
      <c r="BX45" s="1004"/>
      <c r="BY45" s="1004"/>
      <c r="BZ45" s="1004"/>
      <c r="CA45" s="1004"/>
      <c r="CB45" s="1004"/>
      <c r="CC45" s="1004"/>
      <c r="CD45" s="1004"/>
      <c r="CE45" s="1004"/>
      <c r="CF45" s="1004"/>
      <c r="CG45" s="1019"/>
      <c r="CH45" s="1000"/>
      <c r="CI45" s="1001"/>
      <c r="CJ45" s="1001"/>
      <c r="CK45" s="1001"/>
      <c r="CL45" s="1002"/>
      <c r="CM45" s="1000"/>
      <c r="CN45" s="1001"/>
      <c r="CO45" s="1001"/>
      <c r="CP45" s="1001"/>
      <c r="CQ45" s="1002"/>
      <c r="CR45" s="1000"/>
      <c r="CS45" s="1001"/>
      <c r="CT45" s="1001"/>
      <c r="CU45" s="1001"/>
      <c r="CV45" s="1002"/>
      <c r="CW45" s="1000"/>
      <c r="CX45" s="1001"/>
      <c r="CY45" s="1001"/>
      <c r="CZ45" s="1001"/>
      <c r="DA45" s="1002"/>
      <c r="DB45" s="1000"/>
      <c r="DC45" s="1001"/>
      <c r="DD45" s="1001"/>
      <c r="DE45" s="1001"/>
      <c r="DF45" s="1002"/>
      <c r="DG45" s="1000"/>
      <c r="DH45" s="1001"/>
      <c r="DI45" s="1001"/>
      <c r="DJ45" s="1001"/>
      <c r="DK45" s="1002"/>
      <c r="DL45" s="1000"/>
      <c r="DM45" s="1001"/>
      <c r="DN45" s="1001"/>
      <c r="DO45" s="1001"/>
      <c r="DP45" s="1002"/>
      <c r="DQ45" s="1000"/>
      <c r="DR45" s="1001"/>
      <c r="DS45" s="1001"/>
      <c r="DT45" s="1001"/>
      <c r="DU45" s="1002"/>
      <c r="DV45" s="1003"/>
      <c r="DW45" s="1004"/>
      <c r="DX45" s="1004"/>
      <c r="DY45" s="1004"/>
      <c r="DZ45" s="1005"/>
      <c r="EA45" s="95"/>
    </row>
    <row r="46" spans="1:131" ht="26.25" customHeight="1" x14ac:dyDescent="0.15">
      <c r="A46" s="103">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3"/>
      <c r="AL46" s="974"/>
      <c r="AM46" s="974"/>
      <c r="AN46" s="974"/>
      <c r="AO46" s="974"/>
      <c r="AP46" s="974"/>
      <c r="AQ46" s="974"/>
      <c r="AR46" s="974"/>
      <c r="AS46" s="974"/>
      <c r="AT46" s="974"/>
      <c r="AU46" s="974"/>
      <c r="AV46" s="974"/>
      <c r="AW46" s="974"/>
      <c r="AX46" s="974"/>
      <c r="AY46" s="974"/>
      <c r="AZ46" s="1044"/>
      <c r="BA46" s="1044"/>
      <c r="BB46" s="1044"/>
      <c r="BC46" s="1044"/>
      <c r="BD46" s="1044"/>
      <c r="BE46" s="975"/>
      <c r="BF46" s="975"/>
      <c r="BG46" s="975"/>
      <c r="BH46" s="975"/>
      <c r="BI46" s="976"/>
      <c r="BJ46" s="97"/>
      <c r="BK46" s="97"/>
      <c r="BL46" s="97"/>
      <c r="BM46" s="97"/>
      <c r="BN46" s="97"/>
      <c r="BO46" s="106"/>
      <c r="BP46" s="106"/>
      <c r="BQ46" s="103">
        <v>40</v>
      </c>
      <c r="BR46" s="104"/>
      <c r="BS46" s="1003"/>
      <c r="BT46" s="1004"/>
      <c r="BU46" s="1004"/>
      <c r="BV46" s="1004"/>
      <c r="BW46" s="1004"/>
      <c r="BX46" s="1004"/>
      <c r="BY46" s="1004"/>
      <c r="BZ46" s="1004"/>
      <c r="CA46" s="1004"/>
      <c r="CB46" s="1004"/>
      <c r="CC46" s="1004"/>
      <c r="CD46" s="1004"/>
      <c r="CE46" s="1004"/>
      <c r="CF46" s="1004"/>
      <c r="CG46" s="1019"/>
      <c r="CH46" s="1000"/>
      <c r="CI46" s="1001"/>
      <c r="CJ46" s="1001"/>
      <c r="CK46" s="1001"/>
      <c r="CL46" s="1002"/>
      <c r="CM46" s="1000"/>
      <c r="CN46" s="1001"/>
      <c r="CO46" s="1001"/>
      <c r="CP46" s="1001"/>
      <c r="CQ46" s="1002"/>
      <c r="CR46" s="1000"/>
      <c r="CS46" s="1001"/>
      <c r="CT46" s="1001"/>
      <c r="CU46" s="1001"/>
      <c r="CV46" s="1002"/>
      <c r="CW46" s="1000"/>
      <c r="CX46" s="1001"/>
      <c r="CY46" s="1001"/>
      <c r="CZ46" s="1001"/>
      <c r="DA46" s="1002"/>
      <c r="DB46" s="1000"/>
      <c r="DC46" s="1001"/>
      <c r="DD46" s="1001"/>
      <c r="DE46" s="1001"/>
      <c r="DF46" s="1002"/>
      <c r="DG46" s="1000"/>
      <c r="DH46" s="1001"/>
      <c r="DI46" s="1001"/>
      <c r="DJ46" s="1001"/>
      <c r="DK46" s="1002"/>
      <c r="DL46" s="1000"/>
      <c r="DM46" s="1001"/>
      <c r="DN46" s="1001"/>
      <c r="DO46" s="1001"/>
      <c r="DP46" s="1002"/>
      <c r="DQ46" s="1000"/>
      <c r="DR46" s="1001"/>
      <c r="DS46" s="1001"/>
      <c r="DT46" s="1001"/>
      <c r="DU46" s="1002"/>
      <c r="DV46" s="1003"/>
      <c r="DW46" s="1004"/>
      <c r="DX46" s="1004"/>
      <c r="DY46" s="1004"/>
      <c r="DZ46" s="1005"/>
      <c r="EA46" s="95"/>
    </row>
    <row r="47" spans="1:131" ht="26.25" customHeight="1" x14ac:dyDescent="0.15">
      <c r="A47" s="103">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3"/>
      <c r="AL47" s="974"/>
      <c r="AM47" s="974"/>
      <c r="AN47" s="974"/>
      <c r="AO47" s="974"/>
      <c r="AP47" s="974"/>
      <c r="AQ47" s="974"/>
      <c r="AR47" s="974"/>
      <c r="AS47" s="974"/>
      <c r="AT47" s="974"/>
      <c r="AU47" s="974"/>
      <c r="AV47" s="974"/>
      <c r="AW47" s="974"/>
      <c r="AX47" s="974"/>
      <c r="AY47" s="974"/>
      <c r="AZ47" s="1044"/>
      <c r="BA47" s="1044"/>
      <c r="BB47" s="1044"/>
      <c r="BC47" s="1044"/>
      <c r="BD47" s="1044"/>
      <c r="BE47" s="975"/>
      <c r="BF47" s="975"/>
      <c r="BG47" s="975"/>
      <c r="BH47" s="975"/>
      <c r="BI47" s="976"/>
      <c r="BJ47" s="97"/>
      <c r="BK47" s="97"/>
      <c r="BL47" s="97"/>
      <c r="BM47" s="97"/>
      <c r="BN47" s="97"/>
      <c r="BO47" s="106"/>
      <c r="BP47" s="106"/>
      <c r="BQ47" s="103">
        <v>41</v>
      </c>
      <c r="BR47" s="104"/>
      <c r="BS47" s="1003"/>
      <c r="BT47" s="1004"/>
      <c r="BU47" s="1004"/>
      <c r="BV47" s="1004"/>
      <c r="BW47" s="1004"/>
      <c r="BX47" s="1004"/>
      <c r="BY47" s="1004"/>
      <c r="BZ47" s="1004"/>
      <c r="CA47" s="1004"/>
      <c r="CB47" s="1004"/>
      <c r="CC47" s="1004"/>
      <c r="CD47" s="1004"/>
      <c r="CE47" s="1004"/>
      <c r="CF47" s="1004"/>
      <c r="CG47" s="1019"/>
      <c r="CH47" s="1000"/>
      <c r="CI47" s="1001"/>
      <c r="CJ47" s="1001"/>
      <c r="CK47" s="1001"/>
      <c r="CL47" s="1002"/>
      <c r="CM47" s="1000"/>
      <c r="CN47" s="1001"/>
      <c r="CO47" s="1001"/>
      <c r="CP47" s="1001"/>
      <c r="CQ47" s="1002"/>
      <c r="CR47" s="1000"/>
      <c r="CS47" s="1001"/>
      <c r="CT47" s="1001"/>
      <c r="CU47" s="1001"/>
      <c r="CV47" s="1002"/>
      <c r="CW47" s="1000"/>
      <c r="CX47" s="1001"/>
      <c r="CY47" s="1001"/>
      <c r="CZ47" s="1001"/>
      <c r="DA47" s="1002"/>
      <c r="DB47" s="1000"/>
      <c r="DC47" s="1001"/>
      <c r="DD47" s="1001"/>
      <c r="DE47" s="1001"/>
      <c r="DF47" s="1002"/>
      <c r="DG47" s="1000"/>
      <c r="DH47" s="1001"/>
      <c r="DI47" s="1001"/>
      <c r="DJ47" s="1001"/>
      <c r="DK47" s="1002"/>
      <c r="DL47" s="1000"/>
      <c r="DM47" s="1001"/>
      <c r="DN47" s="1001"/>
      <c r="DO47" s="1001"/>
      <c r="DP47" s="1002"/>
      <c r="DQ47" s="1000"/>
      <c r="DR47" s="1001"/>
      <c r="DS47" s="1001"/>
      <c r="DT47" s="1001"/>
      <c r="DU47" s="1002"/>
      <c r="DV47" s="1003"/>
      <c r="DW47" s="1004"/>
      <c r="DX47" s="1004"/>
      <c r="DY47" s="1004"/>
      <c r="DZ47" s="1005"/>
      <c r="EA47" s="95"/>
    </row>
    <row r="48" spans="1:131" ht="26.25" customHeight="1" x14ac:dyDescent="0.15">
      <c r="A48" s="103">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3"/>
      <c r="AL48" s="974"/>
      <c r="AM48" s="974"/>
      <c r="AN48" s="974"/>
      <c r="AO48" s="974"/>
      <c r="AP48" s="974"/>
      <c r="AQ48" s="974"/>
      <c r="AR48" s="974"/>
      <c r="AS48" s="974"/>
      <c r="AT48" s="974"/>
      <c r="AU48" s="974"/>
      <c r="AV48" s="974"/>
      <c r="AW48" s="974"/>
      <c r="AX48" s="974"/>
      <c r="AY48" s="974"/>
      <c r="AZ48" s="1044"/>
      <c r="BA48" s="1044"/>
      <c r="BB48" s="1044"/>
      <c r="BC48" s="1044"/>
      <c r="BD48" s="1044"/>
      <c r="BE48" s="975"/>
      <c r="BF48" s="975"/>
      <c r="BG48" s="975"/>
      <c r="BH48" s="975"/>
      <c r="BI48" s="976"/>
      <c r="BJ48" s="97"/>
      <c r="BK48" s="97"/>
      <c r="BL48" s="97"/>
      <c r="BM48" s="97"/>
      <c r="BN48" s="97"/>
      <c r="BO48" s="106"/>
      <c r="BP48" s="106"/>
      <c r="BQ48" s="103">
        <v>42</v>
      </c>
      <c r="BR48" s="104"/>
      <c r="BS48" s="1003"/>
      <c r="BT48" s="1004"/>
      <c r="BU48" s="1004"/>
      <c r="BV48" s="1004"/>
      <c r="BW48" s="1004"/>
      <c r="BX48" s="1004"/>
      <c r="BY48" s="1004"/>
      <c r="BZ48" s="1004"/>
      <c r="CA48" s="1004"/>
      <c r="CB48" s="1004"/>
      <c r="CC48" s="1004"/>
      <c r="CD48" s="1004"/>
      <c r="CE48" s="1004"/>
      <c r="CF48" s="1004"/>
      <c r="CG48" s="1019"/>
      <c r="CH48" s="1000"/>
      <c r="CI48" s="1001"/>
      <c r="CJ48" s="1001"/>
      <c r="CK48" s="1001"/>
      <c r="CL48" s="1002"/>
      <c r="CM48" s="1000"/>
      <c r="CN48" s="1001"/>
      <c r="CO48" s="1001"/>
      <c r="CP48" s="1001"/>
      <c r="CQ48" s="1002"/>
      <c r="CR48" s="1000"/>
      <c r="CS48" s="1001"/>
      <c r="CT48" s="1001"/>
      <c r="CU48" s="1001"/>
      <c r="CV48" s="1002"/>
      <c r="CW48" s="1000"/>
      <c r="CX48" s="1001"/>
      <c r="CY48" s="1001"/>
      <c r="CZ48" s="1001"/>
      <c r="DA48" s="1002"/>
      <c r="DB48" s="1000"/>
      <c r="DC48" s="1001"/>
      <c r="DD48" s="1001"/>
      <c r="DE48" s="1001"/>
      <c r="DF48" s="1002"/>
      <c r="DG48" s="1000"/>
      <c r="DH48" s="1001"/>
      <c r="DI48" s="1001"/>
      <c r="DJ48" s="1001"/>
      <c r="DK48" s="1002"/>
      <c r="DL48" s="1000"/>
      <c r="DM48" s="1001"/>
      <c r="DN48" s="1001"/>
      <c r="DO48" s="1001"/>
      <c r="DP48" s="1002"/>
      <c r="DQ48" s="1000"/>
      <c r="DR48" s="1001"/>
      <c r="DS48" s="1001"/>
      <c r="DT48" s="1001"/>
      <c r="DU48" s="1002"/>
      <c r="DV48" s="1003"/>
      <c r="DW48" s="1004"/>
      <c r="DX48" s="1004"/>
      <c r="DY48" s="1004"/>
      <c r="DZ48" s="1005"/>
      <c r="EA48" s="95"/>
    </row>
    <row r="49" spans="1:131" ht="26.25" customHeight="1" x14ac:dyDescent="0.15">
      <c r="A49" s="103">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3"/>
      <c r="AL49" s="974"/>
      <c r="AM49" s="974"/>
      <c r="AN49" s="974"/>
      <c r="AO49" s="974"/>
      <c r="AP49" s="974"/>
      <c r="AQ49" s="974"/>
      <c r="AR49" s="974"/>
      <c r="AS49" s="974"/>
      <c r="AT49" s="974"/>
      <c r="AU49" s="974"/>
      <c r="AV49" s="974"/>
      <c r="AW49" s="974"/>
      <c r="AX49" s="974"/>
      <c r="AY49" s="974"/>
      <c r="AZ49" s="1044"/>
      <c r="BA49" s="1044"/>
      <c r="BB49" s="1044"/>
      <c r="BC49" s="1044"/>
      <c r="BD49" s="1044"/>
      <c r="BE49" s="975"/>
      <c r="BF49" s="975"/>
      <c r="BG49" s="975"/>
      <c r="BH49" s="975"/>
      <c r="BI49" s="976"/>
      <c r="BJ49" s="97"/>
      <c r="BK49" s="97"/>
      <c r="BL49" s="97"/>
      <c r="BM49" s="97"/>
      <c r="BN49" s="97"/>
      <c r="BO49" s="106"/>
      <c r="BP49" s="106"/>
      <c r="BQ49" s="103">
        <v>43</v>
      </c>
      <c r="BR49" s="104"/>
      <c r="BS49" s="1003"/>
      <c r="BT49" s="1004"/>
      <c r="BU49" s="1004"/>
      <c r="BV49" s="1004"/>
      <c r="BW49" s="1004"/>
      <c r="BX49" s="1004"/>
      <c r="BY49" s="1004"/>
      <c r="BZ49" s="1004"/>
      <c r="CA49" s="1004"/>
      <c r="CB49" s="1004"/>
      <c r="CC49" s="1004"/>
      <c r="CD49" s="1004"/>
      <c r="CE49" s="1004"/>
      <c r="CF49" s="1004"/>
      <c r="CG49" s="1019"/>
      <c r="CH49" s="1000"/>
      <c r="CI49" s="1001"/>
      <c r="CJ49" s="1001"/>
      <c r="CK49" s="1001"/>
      <c r="CL49" s="1002"/>
      <c r="CM49" s="1000"/>
      <c r="CN49" s="1001"/>
      <c r="CO49" s="1001"/>
      <c r="CP49" s="1001"/>
      <c r="CQ49" s="1002"/>
      <c r="CR49" s="1000"/>
      <c r="CS49" s="1001"/>
      <c r="CT49" s="1001"/>
      <c r="CU49" s="1001"/>
      <c r="CV49" s="1002"/>
      <c r="CW49" s="1000"/>
      <c r="CX49" s="1001"/>
      <c r="CY49" s="1001"/>
      <c r="CZ49" s="1001"/>
      <c r="DA49" s="1002"/>
      <c r="DB49" s="1000"/>
      <c r="DC49" s="1001"/>
      <c r="DD49" s="1001"/>
      <c r="DE49" s="1001"/>
      <c r="DF49" s="1002"/>
      <c r="DG49" s="1000"/>
      <c r="DH49" s="1001"/>
      <c r="DI49" s="1001"/>
      <c r="DJ49" s="1001"/>
      <c r="DK49" s="1002"/>
      <c r="DL49" s="1000"/>
      <c r="DM49" s="1001"/>
      <c r="DN49" s="1001"/>
      <c r="DO49" s="1001"/>
      <c r="DP49" s="1002"/>
      <c r="DQ49" s="1000"/>
      <c r="DR49" s="1001"/>
      <c r="DS49" s="1001"/>
      <c r="DT49" s="1001"/>
      <c r="DU49" s="1002"/>
      <c r="DV49" s="1003"/>
      <c r="DW49" s="1004"/>
      <c r="DX49" s="1004"/>
      <c r="DY49" s="1004"/>
      <c r="DZ49" s="1005"/>
      <c r="EA49" s="95"/>
    </row>
    <row r="50" spans="1:131" ht="26.25" customHeight="1" x14ac:dyDescent="0.15">
      <c r="A50" s="103">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5"/>
      <c r="BF50" s="975"/>
      <c r="BG50" s="975"/>
      <c r="BH50" s="975"/>
      <c r="BI50" s="976"/>
      <c r="BJ50" s="97"/>
      <c r="BK50" s="97"/>
      <c r="BL50" s="97"/>
      <c r="BM50" s="97"/>
      <c r="BN50" s="97"/>
      <c r="BO50" s="106"/>
      <c r="BP50" s="106"/>
      <c r="BQ50" s="103">
        <v>44</v>
      </c>
      <c r="BR50" s="104"/>
      <c r="BS50" s="1003"/>
      <c r="BT50" s="1004"/>
      <c r="BU50" s="1004"/>
      <c r="BV50" s="1004"/>
      <c r="BW50" s="1004"/>
      <c r="BX50" s="1004"/>
      <c r="BY50" s="1004"/>
      <c r="BZ50" s="1004"/>
      <c r="CA50" s="1004"/>
      <c r="CB50" s="1004"/>
      <c r="CC50" s="1004"/>
      <c r="CD50" s="1004"/>
      <c r="CE50" s="1004"/>
      <c r="CF50" s="1004"/>
      <c r="CG50" s="1019"/>
      <c r="CH50" s="1000"/>
      <c r="CI50" s="1001"/>
      <c r="CJ50" s="1001"/>
      <c r="CK50" s="1001"/>
      <c r="CL50" s="1002"/>
      <c r="CM50" s="1000"/>
      <c r="CN50" s="1001"/>
      <c r="CO50" s="1001"/>
      <c r="CP50" s="1001"/>
      <c r="CQ50" s="1002"/>
      <c r="CR50" s="1000"/>
      <c r="CS50" s="1001"/>
      <c r="CT50" s="1001"/>
      <c r="CU50" s="1001"/>
      <c r="CV50" s="1002"/>
      <c r="CW50" s="1000"/>
      <c r="CX50" s="1001"/>
      <c r="CY50" s="1001"/>
      <c r="CZ50" s="1001"/>
      <c r="DA50" s="1002"/>
      <c r="DB50" s="1000"/>
      <c r="DC50" s="1001"/>
      <c r="DD50" s="1001"/>
      <c r="DE50" s="1001"/>
      <c r="DF50" s="1002"/>
      <c r="DG50" s="1000"/>
      <c r="DH50" s="1001"/>
      <c r="DI50" s="1001"/>
      <c r="DJ50" s="1001"/>
      <c r="DK50" s="1002"/>
      <c r="DL50" s="1000"/>
      <c r="DM50" s="1001"/>
      <c r="DN50" s="1001"/>
      <c r="DO50" s="1001"/>
      <c r="DP50" s="1002"/>
      <c r="DQ50" s="1000"/>
      <c r="DR50" s="1001"/>
      <c r="DS50" s="1001"/>
      <c r="DT50" s="1001"/>
      <c r="DU50" s="1002"/>
      <c r="DV50" s="1003"/>
      <c r="DW50" s="1004"/>
      <c r="DX50" s="1004"/>
      <c r="DY50" s="1004"/>
      <c r="DZ50" s="1005"/>
      <c r="EA50" s="95"/>
    </row>
    <row r="51" spans="1:131" ht="26.25" customHeight="1" x14ac:dyDescent="0.15">
      <c r="A51" s="103">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5"/>
      <c r="BF51" s="975"/>
      <c r="BG51" s="975"/>
      <c r="BH51" s="975"/>
      <c r="BI51" s="976"/>
      <c r="BJ51" s="97"/>
      <c r="BK51" s="97"/>
      <c r="BL51" s="97"/>
      <c r="BM51" s="97"/>
      <c r="BN51" s="97"/>
      <c r="BO51" s="106"/>
      <c r="BP51" s="106"/>
      <c r="BQ51" s="103">
        <v>45</v>
      </c>
      <c r="BR51" s="104"/>
      <c r="BS51" s="1003"/>
      <c r="BT51" s="1004"/>
      <c r="BU51" s="1004"/>
      <c r="BV51" s="1004"/>
      <c r="BW51" s="1004"/>
      <c r="BX51" s="1004"/>
      <c r="BY51" s="1004"/>
      <c r="BZ51" s="1004"/>
      <c r="CA51" s="1004"/>
      <c r="CB51" s="1004"/>
      <c r="CC51" s="1004"/>
      <c r="CD51" s="1004"/>
      <c r="CE51" s="1004"/>
      <c r="CF51" s="1004"/>
      <c r="CG51" s="1019"/>
      <c r="CH51" s="1000"/>
      <c r="CI51" s="1001"/>
      <c r="CJ51" s="1001"/>
      <c r="CK51" s="1001"/>
      <c r="CL51" s="1002"/>
      <c r="CM51" s="1000"/>
      <c r="CN51" s="1001"/>
      <c r="CO51" s="1001"/>
      <c r="CP51" s="1001"/>
      <c r="CQ51" s="1002"/>
      <c r="CR51" s="1000"/>
      <c r="CS51" s="1001"/>
      <c r="CT51" s="1001"/>
      <c r="CU51" s="1001"/>
      <c r="CV51" s="1002"/>
      <c r="CW51" s="1000"/>
      <c r="CX51" s="1001"/>
      <c r="CY51" s="1001"/>
      <c r="CZ51" s="1001"/>
      <c r="DA51" s="1002"/>
      <c r="DB51" s="1000"/>
      <c r="DC51" s="1001"/>
      <c r="DD51" s="1001"/>
      <c r="DE51" s="1001"/>
      <c r="DF51" s="1002"/>
      <c r="DG51" s="1000"/>
      <c r="DH51" s="1001"/>
      <c r="DI51" s="1001"/>
      <c r="DJ51" s="1001"/>
      <c r="DK51" s="1002"/>
      <c r="DL51" s="1000"/>
      <c r="DM51" s="1001"/>
      <c r="DN51" s="1001"/>
      <c r="DO51" s="1001"/>
      <c r="DP51" s="1002"/>
      <c r="DQ51" s="1000"/>
      <c r="DR51" s="1001"/>
      <c r="DS51" s="1001"/>
      <c r="DT51" s="1001"/>
      <c r="DU51" s="1002"/>
      <c r="DV51" s="1003"/>
      <c r="DW51" s="1004"/>
      <c r="DX51" s="1004"/>
      <c r="DY51" s="1004"/>
      <c r="DZ51" s="1005"/>
      <c r="EA51" s="95"/>
    </row>
    <row r="52" spans="1:131" ht="26.25" customHeight="1" x14ac:dyDescent="0.15">
      <c r="A52" s="103">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5"/>
      <c r="BF52" s="975"/>
      <c r="BG52" s="975"/>
      <c r="BH52" s="975"/>
      <c r="BI52" s="976"/>
      <c r="BJ52" s="97"/>
      <c r="BK52" s="97"/>
      <c r="BL52" s="97"/>
      <c r="BM52" s="97"/>
      <c r="BN52" s="97"/>
      <c r="BO52" s="106"/>
      <c r="BP52" s="106"/>
      <c r="BQ52" s="103">
        <v>46</v>
      </c>
      <c r="BR52" s="104"/>
      <c r="BS52" s="1003"/>
      <c r="BT52" s="1004"/>
      <c r="BU52" s="1004"/>
      <c r="BV52" s="1004"/>
      <c r="BW52" s="1004"/>
      <c r="BX52" s="1004"/>
      <c r="BY52" s="1004"/>
      <c r="BZ52" s="1004"/>
      <c r="CA52" s="1004"/>
      <c r="CB52" s="1004"/>
      <c r="CC52" s="1004"/>
      <c r="CD52" s="1004"/>
      <c r="CE52" s="1004"/>
      <c r="CF52" s="1004"/>
      <c r="CG52" s="1019"/>
      <c r="CH52" s="1000"/>
      <c r="CI52" s="1001"/>
      <c r="CJ52" s="1001"/>
      <c r="CK52" s="1001"/>
      <c r="CL52" s="1002"/>
      <c r="CM52" s="1000"/>
      <c r="CN52" s="1001"/>
      <c r="CO52" s="1001"/>
      <c r="CP52" s="1001"/>
      <c r="CQ52" s="1002"/>
      <c r="CR52" s="1000"/>
      <c r="CS52" s="1001"/>
      <c r="CT52" s="1001"/>
      <c r="CU52" s="1001"/>
      <c r="CV52" s="1002"/>
      <c r="CW52" s="1000"/>
      <c r="CX52" s="1001"/>
      <c r="CY52" s="1001"/>
      <c r="CZ52" s="1001"/>
      <c r="DA52" s="1002"/>
      <c r="DB52" s="1000"/>
      <c r="DC52" s="1001"/>
      <c r="DD52" s="1001"/>
      <c r="DE52" s="1001"/>
      <c r="DF52" s="1002"/>
      <c r="DG52" s="1000"/>
      <c r="DH52" s="1001"/>
      <c r="DI52" s="1001"/>
      <c r="DJ52" s="1001"/>
      <c r="DK52" s="1002"/>
      <c r="DL52" s="1000"/>
      <c r="DM52" s="1001"/>
      <c r="DN52" s="1001"/>
      <c r="DO52" s="1001"/>
      <c r="DP52" s="1002"/>
      <c r="DQ52" s="1000"/>
      <c r="DR52" s="1001"/>
      <c r="DS52" s="1001"/>
      <c r="DT52" s="1001"/>
      <c r="DU52" s="1002"/>
      <c r="DV52" s="1003"/>
      <c r="DW52" s="1004"/>
      <c r="DX52" s="1004"/>
      <c r="DY52" s="1004"/>
      <c r="DZ52" s="1005"/>
      <c r="EA52" s="95"/>
    </row>
    <row r="53" spans="1:131" ht="26.25" customHeight="1" x14ac:dyDescent="0.15">
      <c r="A53" s="103">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5"/>
      <c r="BF53" s="975"/>
      <c r="BG53" s="975"/>
      <c r="BH53" s="975"/>
      <c r="BI53" s="976"/>
      <c r="BJ53" s="97"/>
      <c r="BK53" s="97"/>
      <c r="BL53" s="97"/>
      <c r="BM53" s="97"/>
      <c r="BN53" s="97"/>
      <c r="BO53" s="106"/>
      <c r="BP53" s="106"/>
      <c r="BQ53" s="103">
        <v>47</v>
      </c>
      <c r="BR53" s="104"/>
      <c r="BS53" s="1003"/>
      <c r="BT53" s="1004"/>
      <c r="BU53" s="1004"/>
      <c r="BV53" s="1004"/>
      <c r="BW53" s="1004"/>
      <c r="BX53" s="1004"/>
      <c r="BY53" s="1004"/>
      <c r="BZ53" s="1004"/>
      <c r="CA53" s="1004"/>
      <c r="CB53" s="1004"/>
      <c r="CC53" s="1004"/>
      <c r="CD53" s="1004"/>
      <c r="CE53" s="1004"/>
      <c r="CF53" s="1004"/>
      <c r="CG53" s="1019"/>
      <c r="CH53" s="1000"/>
      <c r="CI53" s="1001"/>
      <c r="CJ53" s="1001"/>
      <c r="CK53" s="1001"/>
      <c r="CL53" s="1002"/>
      <c r="CM53" s="1000"/>
      <c r="CN53" s="1001"/>
      <c r="CO53" s="1001"/>
      <c r="CP53" s="1001"/>
      <c r="CQ53" s="1002"/>
      <c r="CR53" s="1000"/>
      <c r="CS53" s="1001"/>
      <c r="CT53" s="1001"/>
      <c r="CU53" s="1001"/>
      <c r="CV53" s="1002"/>
      <c r="CW53" s="1000"/>
      <c r="CX53" s="1001"/>
      <c r="CY53" s="1001"/>
      <c r="CZ53" s="1001"/>
      <c r="DA53" s="1002"/>
      <c r="DB53" s="1000"/>
      <c r="DC53" s="1001"/>
      <c r="DD53" s="1001"/>
      <c r="DE53" s="1001"/>
      <c r="DF53" s="1002"/>
      <c r="DG53" s="1000"/>
      <c r="DH53" s="1001"/>
      <c r="DI53" s="1001"/>
      <c r="DJ53" s="1001"/>
      <c r="DK53" s="1002"/>
      <c r="DL53" s="1000"/>
      <c r="DM53" s="1001"/>
      <c r="DN53" s="1001"/>
      <c r="DO53" s="1001"/>
      <c r="DP53" s="1002"/>
      <c r="DQ53" s="1000"/>
      <c r="DR53" s="1001"/>
      <c r="DS53" s="1001"/>
      <c r="DT53" s="1001"/>
      <c r="DU53" s="1002"/>
      <c r="DV53" s="1003"/>
      <c r="DW53" s="1004"/>
      <c r="DX53" s="1004"/>
      <c r="DY53" s="1004"/>
      <c r="DZ53" s="1005"/>
      <c r="EA53" s="95"/>
    </row>
    <row r="54" spans="1:131" ht="26.25" customHeight="1" x14ac:dyDescent="0.15">
      <c r="A54" s="103">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5"/>
      <c r="BF54" s="975"/>
      <c r="BG54" s="975"/>
      <c r="BH54" s="975"/>
      <c r="BI54" s="976"/>
      <c r="BJ54" s="97"/>
      <c r="BK54" s="97"/>
      <c r="BL54" s="97"/>
      <c r="BM54" s="97"/>
      <c r="BN54" s="97"/>
      <c r="BO54" s="106"/>
      <c r="BP54" s="106"/>
      <c r="BQ54" s="103">
        <v>48</v>
      </c>
      <c r="BR54" s="104"/>
      <c r="BS54" s="1003"/>
      <c r="BT54" s="1004"/>
      <c r="BU54" s="1004"/>
      <c r="BV54" s="1004"/>
      <c r="BW54" s="1004"/>
      <c r="BX54" s="1004"/>
      <c r="BY54" s="1004"/>
      <c r="BZ54" s="1004"/>
      <c r="CA54" s="1004"/>
      <c r="CB54" s="1004"/>
      <c r="CC54" s="1004"/>
      <c r="CD54" s="1004"/>
      <c r="CE54" s="1004"/>
      <c r="CF54" s="1004"/>
      <c r="CG54" s="1019"/>
      <c r="CH54" s="1000"/>
      <c r="CI54" s="1001"/>
      <c r="CJ54" s="1001"/>
      <c r="CK54" s="1001"/>
      <c r="CL54" s="1002"/>
      <c r="CM54" s="1000"/>
      <c r="CN54" s="1001"/>
      <c r="CO54" s="1001"/>
      <c r="CP54" s="1001"/>
      <c r="CQ54" s="1002"/>
      <c r="CR54" s="1000"/>
      <c r="CS54" s="1001"/>
      <c r="CT54" s="1001"/>
      <c r="CU54" s="1001"/>
      <c r="CV54" s="1002"/>
      <c r="CW54" s="1000"/>
      <c r="CX54" s="1001"/>
      <c r="CY54" s="1001"/>
      <c r="CZ54" s="1001"/>
      <c r="DA54" s="1002"/>
      <c r="DB54" s="1000"/>
      <c r="DC54" s="1001"/>
      <c r="DD54" s="1001"/>
      <c r="DE54" s="1001"/>
      <c r="DF54" s="1002"/>
      <c r="DG54" s="1000"/>
      <c r="DH54" s="1001"/>
      <c r="DI54" s="1001"/>
      <c r="DJ54" s="1001"/>
      <c r="DK54" s="1002"/>
      <c r="DL54" s="1000"/>
      <c r="DM54" s="1001"/>
      <c r="DN54" s="1001"/>
      <c r="DO54" s="1001"/>
      <c r="DP54" s="1002"/>
      <c r="DQ54" s="1000"/>
      <c r="DR54" s="1001"/>
      <c r="DS54" s="1001"/>
      <c r="DT54" s="1001"/>
      <c r="DU54" s="1002"/>
      <c r="DV54" s="1003"/>
      <c r="DW54" s="1004"/>
      <c r="DX54" s="1004"/>
      <c r="DY54" s="1004"/>
      <c r="DZ54" s="1005"/>
      <c r="EA54" s="95"/>
    </row>
    <row r="55" spans="1:131" ht="26.25" customHeight="1" x14ac:dyDescent="0.15">
      <c r="A55" s="103">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5"/>
      <c r="BF55" s="975"/>
      <c r="BG55" s="975"/>
      <c r="BH55" s="975"/>
      <c r="BI55" s="976"/>
      <c r="BJ55" s="97"/>
      <c r="BK55" s="97"/>
      <c r="BL55" s="97"/>
      <c r="BM55" s="97"/>
      <c r="BN55" s="97"/>
      <c r="BO55" s="106"/>
      <c r="BP55" s="106"/>
      <c r="BQ55" s="103">
        <v>49</v>
      </c>
      <c r="BR55" s="104"/>
      <c r="BS55" s="1003"/>
      <c r="BT55" s="1004"/>
      <c r="BU55" s="1004"/>
      <c r="BV55" s="1004"/>
      <c r="BW55" s="1004"/>
      <c r="BX55" s="1004"/>
      <c r="BY55" s="1004"/>
      <c r="BZ55" s="1004"/>
      <c r="CA55" s="1004"/>
      <c r="CB55" s="1004"/>
      <c r="CC55" s="1004"/>
      <c r="CD55" s="1004"/>
      <c r="CE55" s="1004"/>
      <c r="CF55" s="1004"/>
      <c r="CG55" s="1019"/>
      <c r="CH55" s="1000"/>
      <c r="CI55" s="1001"/>
      <c r="CJ55" s="1001"/>
      <c r="CK55" s="1001"/>
      <c r="CL55" s="1002"/>
      <c r="CM55" s="1000"/>
      <c r="CN55" s="1001"/>
      <c r="CO55" s="1001"/>
      <c r="CP55" s="1001"/>
      <c r="CQ55" s="1002"/>
      <c r="CR55" s="1000"/>
      <c r="CS55" s="1001"/>
      <c r="CT55" s="1001"/>
      <c r="CU55" s="1001"/>
      <c r="CV55" s="1002"/>
      <c r="CW55" s="1000"/>
      <c r="CX55" s="1001"/>
      <c r="CY55" s="1001"/>
      <c r="CZ55" s="1001"/>
      <c r="DA55" s="1002"/>
      <c r="DB55" s="1000"/>
      <c r="DC55" s="1001"/>
      <c r="DD55" s="1001"/>
      <c r="DE55" s="1001"/>
      <c r="DF55" s="1002"/>
      <c r="DG55" s="1000"/>
      <c r="DH55" s="1001"/>
      <c r="DI55" s="1001"/>
      <c r="DJ55" s="1001"/>
      <c r="DK55" s="1002"/>
      <c r="DL55" s="1000"/>
      <c r="DM55" s="1001"/>
      <c r="DN55" s="1001"/>
      <c r="DO55" s="1001"/>
      <c r="DP55" s="1002"/>
      <c r="DQ55" s="1000"/>
      <c r="DR55" s="1001"/>
      <c r="DS55" s="1001"/>
      <c r="DT55" s="1001"/>
      <c r="DU55" s="1002"/>
      <c r="DV55" s="1003"/>
      <c r="DW55" s="1004"/>
      <c r="DX55" s="1004"/>
      <c r="DY55" s="1004"/>
      <c r="DZ55" s="1005"/>
      <c r="EA55" s="95"/>
    </row>
    <row r="56" spans="1:131" ht="26.25" customHeight="1" x14ac:dyDescent="0.15">
      <c r="A56" s="103">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5"/>
      <c r="BF56" s="975"/>
      <c r="BG56" s="975"/>
      <c r="BH56" s="975"/>
      <c r="BI56" s="976"/>
      <c r="BJ56" s="97"/>
      <c r="BK56" s="97"/>
      <c r="BL56" s="97"/>
      <c r="BM56" s="97"/>
      <c r="BN56" s="97"/>
      <c r="BO56" s="106"/>
      <c r="BP56" s="106"/>
      <c r="BQ56" s="103">
        <v>50</v>
      </c>
      <c r="BR56" s="104"/>
      <c r="BS56" s="1003"/>
      <c r="BT56" s="1004"/>
      <c r="BU56" s="1004"/>
      <c r="BV56" s="1004"/>
      <c r="BW56" s="1004"/>
      <c r="BX56" s="1004"/>
      <c r="BY56" s="1004"/>
      <c r="BZ56" s="1004"/>
      <c r="CA56" s="1004"/>
      <c r="CB56" s="1004"/>
      <c r="CC56" s="1004"/>
      <c r="CD56" s="1004"/>
      <c r="CE56" s="1004"/>
      <c r="CF56" s="1004"/>
      <c r="CG56" s="1019"/>
      <c r="CH56" s="1000"/>
      <c r="CI56" s="1001"/>
      <c r="CJ56" s="1001"/>
      <c r="CK56" s="1001"/>
      <c r="CL56" s="1002"/>
      <c r="CM56" s="1000"/>
      <c r="CN56" s="1001"/>
      <c r="CO56" s="1001"/>
      <c r="CP56" s="1001"/>
      <c r="CQ56" s="1002"/>
      <c r="CR56" s="1000"/>
      <c r="CS56" s="1001"/>
      <c r="CT56" s="1001"/>
      <c r="CU56" s="1001"/>
      <c r="CV56" s="1002"/>
      <c r="CW56" s="1000"/>
      <c r="CX56" s="1001"/>
      <c r="CY56" s="1001"/>
      <c r="CZ56" s="1001"/>
      <c r="DA56" s="1002"/>
      <c r="DB56" s="1000"/>
      <c r="DC56" s="1001"/>
      <c r="DD56" s="1001"/>
      <c r="DE56" s="1001"/>
      <c r="DF56" s="1002"/>
      <c r="DG56" s="1000"/>
      <c r="DH56" s="1001"/>
      <c r="DI56" s="1001"/>
      <c r="DJ56" s="1001"/>
      <c r="DK56" s="1002"/>
      <c r="DL56" s="1000"/>
      <c r="DM56" s="1001"/>
      <c r="DN56" s="1001"/>
      <c r="DO56" s="1001"/>
      <c r="DP56" s="1002"/>
      <c r="DQ56" s="1000"/>
      <c r="DR56" s="1001"/>
      <c r="DS56" s="1001"/>
      <c r="DT56" s="1001"/>
      <c r="DU56" s="1002"/>
      <c r="DV56" s="1003"/>
      <c r="DW56" s="1004"/>
      <c r="DX56" s="1004"/>
      <c r="DY56" s="1004"/>
      <c r="DZ56" s="1005"/>
      <c r="EA56" s="95"/>
    </row>
    <row r="57" spans="1:131" ht="26.25" customHeight="1" x14ac:dyDescent="0.15">
      <c r="A57" s="103">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5"/>
      <c r="BF57" s="975"/>
      <c r="BG57" s="975"/>
      <c r="BH57" s="975"/>
      <c r="BI57" s="976"/>
      <c r="BJ57" s="97"/>
      <c r="BK57" s="97"/>
      <c r="BL57" s="97"/>
      <c r="BM57" s="97"/>
      <c r="BN57" s="97"/>
      <c r="BO57" s="106"/>
      <c r="BP57" s="106"/>
      <c r="BQ57" s="103">
        <v>51</v>
      </c>
      <c r="BR57" s="104"/>
      <c r="BS57" s="1003"/>
      <c r="BT57" s="1004"/>
      <c r="BU57" s="1004"/>
      <c r="BV57" s="1004"/>
      <c r="BW57" s="1004"/>
      <c r="BX57" s="1004"/>
      <c r="BY57" s="1004"/>
      <c r="BZ57" s="1004"/>
      <c r="CA57" s="1004"/>
      <c r="CB57" s="1004"/>
      <c r="CC57" s="1004"/>
      <c r="CD57" s="1004"/>
      <c r="CE57" s="1004"/>
      <c r="CF57" s="1004"/>
      <c r="CG57" s="1019"/>
      <c r="CH57" s="1000"/>
      <c r="CI57" s="1001"/>
      <c r="CJ57" s="1001"/>
      <c r="CK57" s="1001"/>
      <c r="CL57" s="1002"/>
      <c r="CM57" s="1000"/>
      <c r="CN57" s="1001"/>
      <c r="CO57" s="1001"/>
      <c r="CP57" s="1001"/>
      <c r="CQ57" s="1002"/>
      <c r="CR57" s="1000"/>
      <c r="CS57" s="1001"/>
      <c r="CT57" s="1001"/>
      <c r="CU57" s="1001"/>
      <c r="CV57" s="1002"/>
      <c r="CW57" s="1000"/>
      <c r="CX57" s="1001"/>
      <c r="CY57" s="1001"/>
      <c r="CZ57" s="1001"/>
      <c r="DA57" s="1002"/>
      <c r="DB57" s="1000"/>
      <c r="DC57" s="1001"/>
      <c r="DD57" s="1001"/>
      <c r="DE57" s="1001"/>
      <c r="DF57" s="1002"/>
      <c r="DG57" s="1000"/>
      <c r="DH57" s="1001"/>
      <c r="DI57" s="1001"/>
      <c r="DJ57" s="1001"/>
      <c r="DK57" s="1002"/>
      <c r="DL57" s="1000"/>
      <c r="DM57" s="1001"/>
      <c r="DN57" s="1001"/>
      <c r="DO57" s="1001"/>
      <c r="DP57" s="1002"/>
      <c r="DQ57" s="1000"/>
      <c r="DR57" s="1001"/>
      <c r="DS57" s="1001"/>
      <c r="DT57" s="1001"/>
      <c r="DU57" s="1002"/>
      <c r="DV57" s="1003"/>
      <c r="DW57" s="1004"/>
      <c r="DX57" s="1004"/>
      <c r="DY57" s="1004"/>
      <c r="DZ57" s="1005"/>
      <c r="EA57" s="95"/>
    </row>
    <row r="58" spans="1:131" ht="26.25" customHeight="1" x14ac:dyDescent="0.15">
      <c r="A58" s="103">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5"/>
      <c r="BF58" s="975"/>
      <c r="BG58" s="975"/>
      <c r="BH58" s="975"/>
      <c r="BI58" s="976"/>
      <c r="BJ58" s="97"/>
      <c r="BK58" s="97"/>
      <c r="BL58" s="97"/>
      <c r="BM58" s="97"/>
      <c r="BN58" s="97"/>
      <c r="BO58" s="106"/>
      <c r="BP58" s="106"/>
      <c r="BQ58" s="103">
        <v>52</v>
      </c>
      <c r="BR58" s="104"/>
      <c r="BS58" s="1003"/>
      <c r="BT58" s="1004"/>
      <c r="BU58" s="1004"/>
      <c r="BV58" s="1004"/>
      <c r="BW58" s="1004"/>
      <c r="BX58" s="1004"/>
      <c r="BY58" s="1004"/>
      <c r="BZ58" s="1004"/>
      <c r="CA58" s="1004"/>
      <c r="CB58" s="1004"/>
      <c r="CC58" s="1004"/>
      <c r="CD58" s="1004"/>
      <c r="CE58" s="1004"/>
      <c r="CF58" s="1004"/>
      <c r="CG58" s="1019"/>
      <c r="CH58" s="1000"/>
      <c r="CI58" s="1001"/>
      <c r="CJ58" s="1001"/>
      <c r="CK58" s="1001"/>
      <c r="CL58" s="1002"/>
      <c r="CM58" s="1000"/>
      <c r="CN58" s="1001"/>
      <c r="CO58" s="1001"/>
      <c r="CP58" s="1001"/>
      <c r="CQ58" s="1002"/>
      <c r="CR58" s="1000"/>
      <c r="CS58" s="1001"/>
      <c r="CT58" s="1001"/>
      <c r="CU58" s="1001"/>
      <c r="CV58" s="1002"/>
      <c r="CW58" s="1000"/>
      <c r="CX58" s="1001"/>
      <c r="CY58" s="1001"/>
      <c r="CZ58" s="1001"/>
      <c r="DA58" s="1002"/>
      <c r="DB58" s="1000"/>
      <c r="DC58" s="1001"/>
      <c r="DD58" s="1001"/>
      <c r="DE58" s="1001"/>
      <c r="DF58" s="1002"/>
      <c r="DG58" s="1000"/>
      <c r="DH58" s="1001"/>
      <c r="DI58" s="1001"/>
      <c r="DJ58" s="1001"/>
      <c r="DK58" s="1002"/>
      <c r="DL58" s="1000"/>
      <c r="DM58" s="1001"/>
      <c r="DN58" s="1001"/>
      <c r="DO58" s="1001"/>
      <c r="DP58" s="1002"/>
      <c r="DQ58" s="1000"/>
      <c r="DR58" s="1001"/>
      <c r="DS58" s="1001"/>
      <c r="DT58" s="1001"/>
      <c r="DU58" s="1002"/>
      <c r="DV58" s="1003"/>
      <c r="DW58" s="1004"/>
      <c r="DX58" s="1004"/>
      <c r="DY58" s="1004"/>
      <c r="DZ58" s="1005"/>
      <c r="EA58" s="95"/>
    </row>
    <row r="59" spans="1:131" ht="26.25" customHeight="1" x14ac:dyDescent="0.15">
      <c r="A59" s="103">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5"/>
      <c r="BF59" s="975"/>
      <c r="BG59" s="975"/>
      <c r="BH59" s="975"/>
      <c r="BI59" s="976"/>
      <c r="BJ59" s="97"/>
      <c r="BK59" s="97"/>
      <c r="BL59" s="97"/>
      <c r="BM59" s="97"/>
      <c r="BN59" s="97"/>
      <c r="BO59" s="106"/>
      <c r="BP59" s="106"/>
      <c r="BQ59" s="103">
        <v>53</v>
      </c>
      <c r="BR59" s="104"/>
      <c r="BS59" s="1003"/>
      <c r="BT59" s="1004"/>
      <c r="BU59" s="1004"/>
      <c r="BV59" s="1004"/>
      <c r="BW59" s="1004"/>
      <c r="BX59" s="1004"/>
      <c r="BY59" s="1004"/>
      <c r="BZ59" s="1004"/>
      <c r="CA59" s="1004"/>
      <c r="CB59" s="1004"/>
      <c r="CC59" s="1004"/>
      <c r="CD59" s="1004"/>
      <c r="CE59" s="1004"/>
      <c r="CF59" s="1004"/>
      <c r="CG59" s="1019"/>
      <c r="CH59" s="1000"/>
      <c r="CI59" s="1001"/>
      <c r="CJ59" s="1001"/>
      <c r="CK59" s="1001"/>
      <c r="CL59" s="1002"/>
      <c r="CM59" s="1000"/>
      <c r="CN59" s="1001"/>
      <c r="CO59" s="1001"/>
      <c r="CP59" s="1001"/>
      <c r="CQ59" s="1002"/>
      <c r="CR59" s="1000"/>
      <c r="CS59" s="1001"/>
      <c r="CT59" s="1001"/>
      <c r="CU59" s="1001"/>
      <c r="CV59" s="1002"/>
      <c r="CW59" s="1000"/>
      <c r="CX59" s="1001"/>
      <c r="CY59" s="1001"/>
      <c r="CZ59" s="1001"/>
      <c r="DA59" s="1002"/>
      <c r="DB59" s="1000"/>
      <c r="DC59" s="1001"/>
      <c r="DD59" s="1001"/>
      <c r="DE59" s="1001"/>
      <c r="DF59" s="1002"/>
      <c r="DG59" s="1000"/>
      <c r="DH59" s="1001"/>
      <c r="DI59" s="1001"/>
      <c r="DJ59" s="1001"/>
      <c r="DK59" s="1002"/>
      <c r="DL59" s="1000"/>
      <c r="DM59" s="1001"/>
      <c r="DN59" s="1001"/>
      <c r="DO59" s="1001"/>
      <c r="DP59" s="1002"/>
      <c r="DQ59" s="1000"/>
      <c r="DR59" s="1001"/>
      <c r="DS59" s="1001"/>
      <c r="DT59" s="1001"/>
      <c r="DU59" s="1002"/>
      <c r="DV59" s="1003"/>
      <c r="DW59" s="1004"/>
      <c r="DX59" s="1004"/>
      <c r="DY59" s="1004"/>
      <c r="DZ59" s="1005"/>
      <c r="EA59" s="95"/>
    </row>
    <row r="60" spans="1:131" ht="26.25" customHeight="1" x14ac:dyDescent="0.15">
      <c r="A60" s="103">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5"/>
      <c r="BF60" s="975"/>
      <c r="BG60" s="975"/>
      <c r="BH60" s="975"/>
      <c r="BI60" s="976"/>
      <c r="BJ60" s="97"/>
      <c r="BK60" s="97"/>
      <c r="BL60" s="97"/>
      <c r="BM60" s="97"/>
      <c r="BN60" s="97"/>
      <c r="BO60" s="106"/>
      <c r="BP60" s="106"/>
      <c r="BQ60" s="103">
        <v>54</v>
      </c>
      <c r="BR60" s="104"/>
      <c r="BS60" s="1003"/>
      <c r="BT60" s="1004"/>
      <c r="BU60" s="1004"/>
      <c r="BV60" s="1004"/>
      <c r="BW60" s="1004"/>
      <c r="BX60" s="1004"/>
      <c r="BY60" s="1004"/>
      <c r="BZ60" s="1004"/>
      <c r="CA60" s="1004"/>
      <c r="CB60" s="1004"/>
      <c r="CC60" s="1004"/>
      <c r="CD60" s="1004"/>
      <c r="CE60" s="1004"/>
      <c r="CF60" s="1004"/>
      <c r="CG60" s="1019"/>
      <c r="CH60" s="1000"/>
      <c r="CI60" s="1001"/>
      <c r="CJ60" s="1001"/>
      <c r="CK60" s="1001"/>
      <c r="CL60" s="1002"/>
      <c r="CM60" s="1000"/>
      <c r="CN60" s="1001"/>
      <c r="CO60" s="1001"/>
      <c r="CP60" s="1001"/>
      <c r="CQ60" s="1002"/>
      <c r="CR60" s="1000"/>
      <c r="CS60" s="1001"/>
      <c r="CT60" s="1001"/>
      <c r="CU60" s="1001"/>
      <c r="CV60" s="1002"/>
      <c r="CW60" s="1000"/>
      <c r="CX60" s="1001"/>
      <c r="CY60" s="1001"/>
      <c r="CZ60" s="1001"/>
      <c r="DA60" s="1002"/>
      <c r="DB60" s="1000"/>
      <c r="DC60" s="1001"/>
      <c r="DD60" s="1001"/>
      <c r="DE60" s="1001"/>
      <c r="DF60" s="1002"/>
      <c r="DG60" s="1000"/>
      <c r="DH60" s="1001"/>
      <c r="DI60" s="1001"/>
      <c r="DJ60" s="1001"/>
      <c r="DK60" s="1002"/>
      <c r="DL60" s="1000"/>
      <c r="DM60" s="1001"/>
      <c r="DN60" s="1001"/>
      <c r="DO60" s="1001"/>
      <c r="DP60" s="1002"/>
      <c r="DQ60" s="1000"/>
      <c r="DR60" s="1001"/>
      <c r="DS60" s="1001"/>
      <c r="DT60" s="1001"/>
      <c r="DU60" s="1002"/>
      <c r="DV60" s="1003"/>
      <c r="DW60" s="1004"/>
      <c r="DX60" s="1004"/>
      <c r="DY60" s="1004"/>
      <c r="DZ60" s="1005"/>
      <c r="EA60" s="95"/>
    </row>
    <row r="61" spans="1:131" ht="26.25" customHeight="1" thickBot="1" x14ac:dyDescent="0.2">
      <c r="A61" s="103">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5"/>
      <c r="BF61" s="975"/>
      <c r="BG61" s="975"/>
      <c r="BH61" s="975"/>
      <c r="BI61" s="976"/>
      <c r="BJ61" s="97"/>
      <c r="BK61" s="97"/>
      <c r="BL61" s="97"/>
      <c r="BM61" s="97"/>
      <c r="BN61" s="97"/>
      <c r="BO61" s="106"/>
      <c r="BP61" s="106"/>
      <c r="BQ61" s="103">
        <v>55</v>
      </c>
      <c r="BR61" s="104"/>
      <c r="BS61" s="1003"/>
      <c r="BT61" s="1004"/>
      <c r="BU61" s="1004"/>
      <c r="BV61" s="1004"/>
      <c r="BW61" s="1004"/>
      <c r="BX61" s="1004"/>
      <c r="BY61" s="1004"/>
      <c r="BZ61" s="1004"/>
      <c r="CA61" s="1004"/>
      <c r="CB61" s="1004"/>
      <c r="CC61" s="1004"/>
      <c r="CD61" s="1004"/>
      <c r="CE61" s="1004"/>
      <c r="CF61" s="1004"/>
      <c r="CG61" s="1019"/>
      <c r="CH61" s="1000"/>
      <c r="CI61" s="1001"/>
      <c r="CJ61" s="1001"/>
      <c r="CK61" s="1001"/>
      <c r="CL61" s="1002"/>
      <c r="CM61" s="1000"/>
      <c r="CN61" s="1001"/>
      <c r="CO61" s="1001"/>
      <c r="CP61" s="1001"/>
      <c r="CQ61" s="1002"/>
      <c r="CR61" s="1000"/>
      <c r="CS61" s="1001"/>
      <c r="CT61" s="1001"/>
      <c r="CU61" s="1001"/>
      <c r="CV61" s="1002"/>
      <c r="CW61" s="1000"/>
      <c r="CX61" s="1001"/>
      <c r="CY61" s="1001"/>
      <c r="CZ61" s="1001"/>
      <c r="DA61" s="1002"/>
      <c r="DB61" s="1000"/>
      <c r="DC61" s="1001"/>
      <c r="DD61" s="1001"/>
      <c r="DE61" s="1001"/>
      <c r="DF61" s="1002"/>
      <c r="DG61" s="1000"/>
      <c r="DH61" s="1001"/>
      <c r="DI61" s="1001"/>
      <c r="DJ61" s="1001"/>
      <c r="DK61" s="1002"/>
      <c r="DL61" s="1000"/>
      <c r="DM61" s="1001"/>
      <c r="DN61" s="1001"/>
      <c r="DO61" s="1001"/>
      <c r="DP61" s="1002"/>
      <c r="DQ61" s="1000"/>
      <c r="DR61" s="1001"/>
      <c r="DS61" s="1001"/>
      <c r="DT61" s="1001"/>
      <c r="DU61" s="1002"/>
      <c r="DV61" s="1003"/>
      <c r="DW61" s="1004"/>
      <c r="DX61" s="1004"/>
      <c r="DY61" s="1004"/>
      <c r="DZ61" s="1005"/>
      <c r="EA61" s="95"/>
    </row>
    <row r="62" spans="1:131" ht="26.25" customHeight="1" x14ac:dyDescent="0.15">
      <c r="A62" s="103">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5"/>
      <c r="BF62" s="975"/>
      <c r="BG62" s="975"/>
      <c r="BH62" s="975"/>
      <c r="BI62" s="976"/>
      <c r="BJ62" s="1030" t="s">
        <v>361</v>
      </c>
      <c r="BK62" s="1031"/>
      <c r="BL62" s="1031"/>
      <c r="BM62" s="1031"/>
      <c r="BN62" s="1032"/>
      <c r="BO62" s="106"/>
      <c r="BP62" s="106"/>
      <c r="BQ62" s="103">
        <v>56</v>
      </c>
      <c r="BR62" s="104"/>
      <c r="BS62" s="1003"/>
      <c r="BT62" s="1004"/>
      <c r="BU62" s="1004"/>
      <c r="BV62" s="1004"/>
      <c r="BW62" s="1004"/>
      <c r="BX62" s="1004"/>
      <c r="BY62" s="1004"/>
      <c r="BZ62" s="1004"/>
      <c r="CA62" s="1004"/>
      <c r="CB62" s="1004"/>
      <c r="CC62" s="1004"/>
      <c r="CD62" s="1004"/>
      <c r="CE62" s="1004"/>
      <c r="CF62" s="1004"/>
      <c r="CG62" s="1019"/>
      <c r="CH62" s="1000"/>
      <c r="CI62" s="1001"/>
      <c r="CJ62" s="1001"/>
      <c r="CK62" s="1001"/>
      <c r="CL62" s="1002"/>
      <c r="CM62" s="1000"/>
      <c r="CN62" s="1001"/>
      <c r="CO62" s="1001"/>
      <c r="CP62" s="1001"/>
      <c r="CQ62" s="1002"/>
      <c r="CR62" s="1000"/>
      <c r="CS62" s="1001"/>
      <c r="CT62" s="1001"/>
      <c r="CU62" s="1001"/>
      <c r="CV62" s="1002"/>
      <c r="CW62" s="1000"/>
      <c r="CX62" s="1001"/>
      <c r="CY62" s="1001"/>
      <c r="CZ62" s="1001"/>
      <c r="DA62" s="1002"/>
      <c r="DB62" s="1000"/>
      <c r="DC62" s="1001"/>
      <c r="DD62" s="1001"/>
      <c r="DE62" s="1001"/>
      <c r="DF62" s="1002"/>
      <c r="DG62" s="1000"/>
      <c r="DH62" s="1001"/>
      <c r="DI62" s="1001"/>
      <c r="DJ62" s="1001"/>
      <c r="DK62" s="1002"/>
      <c r="DL62" s="1000"/>
      <c r="DM62" s="1001"/>
      <c r="DN62" s="1001"/>
      <c r="DO62" s="1001"/>
      <c r="DP62" s="1002"/>
      <c r="DQ62" s="1000"/>
      <c r="DR62" s="1001"/>
      <c r="DS62" s="1001"/>
      <c r="DT62" s="1001"/>
      <c r="DU62" s="1002"/>
      <c r="DV62" s="1003"/>
      <c r="DW62" s="1004"/>
      <c r="DX62" s="1004"/>
      <c r="DY62" s="1004"/>
      <c r="DZ62" s="1005"/>
      <c r="EA62" s="95"/>
    </row>
    <row r="63" spans="1:131" ht="26.25" customHeight="1" thickBot="1" x14ac:dyDescent="0.2">
      <c r="A63" s="105" t="s">
        <v>336</v>
      </c>
      <c r="B63" s="940" t="s">
        <v>362</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3"/>
      <c r="AF63" s="1024">
        <v>4908</v>
      </c>
      <c r="AG63" s="962"/>
      <c r="AH63" s="962"/>
      <c r="AI63" s="962"/>
      <c r="AJ63" s="1025"/>
      <c r="AK63" s="1026"/>
      <c r="AL63" s="966"/>
      <c r="AM63" s="966"/>
      <c r="AN63" s="966"/>
      <c r="AO63" s="966"/>
      <c r="AP63" s="962">
        <v>32526</v>
      </c>
      <c r="AQ63" s="962"/>
      <c r="AR63" s="962"/>
      <c r="AS63" s="962"/>
      <c r="AT63" s="962"/>
      <c r="AU63" s="962">
        <v>13188</v>
      </c>
      <c r="AV63" s="962"/>
      <c r="AW63" s="962"/>
      <c r="AX63" s="962"/>
      <c r="AY63" s="962"/>
      <c r="AZ63" s="1020"/>
      <c r="BA63" s="1020"/>
      <c r="BB63" s="1020"/>
      <c r="BC63" s="1020"/>
      <c r="BD63" s="1020"/>
      <c r="BE63" s="963"/>
      <c r="BF63" s="963"/>
      <c r="BG63" s="963"/>
      <c r="BH63" s="963"/>
      <c r="BI63" s="964"/>
      <c r="BJ63" s="1021" t="s">
        <v>64</v>
      </c>
      <c r="BK63" s="956"/>
      <c r="BL63" s="956"/>
      <c r="BM63" s="956"/>
      <c r="BN63" s="1022"/>
      <c r="BO63" s="106"/>
      <c r="BP63" s="106"/>
      <c r="BQ63" s="103">
        <v>57</v>
      </c>
      <c r="BR63" s="104"/>
      <c r="BS63" s="1003"/>
      <c r="BT63" s="1004"/>
      <c r="BU63" s="1004"/>
      <c r="BV63" s="1004"/>
      <c r="BW63" s="1004"/>
      <c r="BX63" s="1004"/>
      <c r="BY63" s="1004"/>
      <c r="BZ63" s="1004"/>
      <c r="CA63" s="1004"/>
      <c r="CB63" s="1004"/>
      <c r="CC63" s="1004"/>
      <c r="CD63" s="1004"/>
      <c r="CE63" s="1004"/>
      <c r="CF63" s="1004"/>
      <c r="CG63" s="1019"/>
      <c r="CH63" s="1000"/>
      <c r="CI63" s="1001"/>
      <c r="CJ63" s="1001"/>
      <c r="CK63" s="1001"/>
      <c r="CL63" s="1002"/>
      <c r="CM63" s="1000"/>
      <c r="CN63" s="1001"/>
      <c r="CO63" s="1001"/>
      <c r="CP63" s="1001"/>
      <c r="CQ63" s="1002"/>
      <c r="CR63" s="1000"/>
      <c r="CS63" s="1001"/>
      <c r="CT63" s="1001"/>
      <c r="CU63" s="1001"/>
      <c r="CV63" s="1002"/>
      <c r="CW63" s="1000"/>
      <c r="CX63" s="1001"/>
      <c r="CY63" s="1001"/>
      <c r="CZ63" s="1001"/>
      <c r="DA63" s="1002"/>
      <c r="DB63" s="1000"/>
      <c r="DC63" s="1001"/>
      <c r="DD63" s="1001"/>
      <c r="DE63" s="1001"/>
      <c r="DF63" s="1002"/>
      <c r="DG63" s="1000"/>
      <c r="DH63" s="1001"/>
      <c r="DI63" s="1001"/>
      <c r="DJ63" s="1001"/>
      <c r="DK63" s="1002"/>
      <c r="DL63" s="1000"/>
      <c r="DM63" s="1001"/>
      <c r="DN63" s="1001"/>
      <c r="DO63" s="1001"/>
      <c r="DP63" s="1002"/>
      <c r="DQ63" s="1000"/>
      <c r="DR63" s="1001"/>
      <c r="DS63" s="1001"/>
      <c r="DT63" s="1001"/>
      <c r="DU63" s="1002"/>
      <c r="DV63" s="1003"/>
      <c r="DW63" s="1004"/>
      <c r="DX63" s="1004"/>
      <c r="DY63" s="1004"/>
      <c r="DZ63" s="1005"/>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03"/>
      <c r="BT64" s="1004"/>
      <c r="BU64" s="1004"/>
      <c r="BV64" s="1004"/>
      <c r="BW64" s="1004"/>
      <c r="BX64" s="1004"/>
      <c r="BY64" s="1004"/>
      <c r="BZ64" s="1004"/>
      <c r="CA64" s="1004"/>
      <c r="CB64" s="1004"/>
      <c r="CC64" s="1004"/>
      <c r="CD64" s="1004"/>
      <c r="CE64" s="1004"/>
      <c r="CF64" s="1004"/>
      <c r="CG64" s="1019"/>
      <c r="CH64" s="1000"/>
      <c r="CI64" s="1001"/>
      <c r="CJ64" s="1001"/>
      <c r="CK64" s="1001"/>
      <c r="CL64" s="1002"/>
      <c r="CM64" s="1000"/>
      <c r="CN64" s="1001"/>
      <c r="CO64" s="1001"/>
      <c r="CP64" s="1001"/>
      <c r="CQ64" s="1002"/>
      <c r="CR64" s="1000"/>
      <c r="CS64" s="1001"/>
      <c r="CT64" s="1001"/>
      <c r="CU64" s="1001"/>
      <c r="CV64" s="1002"/>
      <c r="CW64" s="1000"/>
      <c r="CX64" s="1001"/>
      <c r="CY64" s="1001"/>
      <c r="CZ64" s="1001"/>
      <c r="DA64" s="1002"/>
      <c r="DB64" s="1000"/>
      <c r="DC64" s="1001"/>
      <c r="DD64" s="1001"/>
      <c r="DE64" s="1001"/>
      <c r="DF64" s="1002"/>
      <c r="DG64" s="1000"/>
      <c r="DH64" s="1001"/>
      <c r="DI64" s="1001"/>
      <c r="DJ64" s="1001"/>
      <c r="DK64" s="1002"/>
      <c r="DL64" s="1000"/>
      <c r="DM64" s="1001"/>
      <c r="DN64" s="1001"/>
      <c r="DO64" s="1001"/>
      <c r="DP64" s="1002"/>
      <c r="DQ64" s="1000"/>
      <c r="DR64" s="1001"/>
      <c r="DS64" s="1001"/>
      <c r="DT64" s="1001"/>
      <c r="DU64" s="1002"/>
      <c r="DV64" s="1003"/>
      <c r="DW64" s="1004"/>
      <c r="DX64" s="1004"/>
      <c r="DY64" s="1004"/>
      <c r="DZ64" s="1005"/>
      <c r="EA64" s="95"/>
    </row>
    <row r="65" spans="1:131" ht="26.25" customHeight="1" thickBot="1" x14ac:dyDescent="0.2">
      <c r="A65" s="97" t="s">
        <v>363</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03"/>
      <c r="BT65" s="1004"/>
      <c r="BU65" s="1004"/>
      <c r="BV65" s="1004"/>
      <c r="BW65" s="1004"/>
      <c r="BX65" s="1004"/>
      <c r="BY65" s="1004"/>
      <c r="BZ65" s="1004"/>
      <c r="CA65" s="1004"/>
      <c r="CB65" s="1004"/>
      <c r="CC65" s="1004"/>
      <c r="CD65" s="1004"/>
      <c r="CE65" s="1004"/>
      <c r="CF65" s="1004"/>
      <c r="CG65" s="1019"/>
      <c r="CH65" s="1000"/>
      <c r="CI65" s="1001"/>
      <c r="CJ65" s="1001"/>
      <c r="CK65" s="1001"/>
      <c r="CL65" s="1002"/>
      <c r="CM65" s="1000"/>
      <c r="CN65" s="1001"/>
      <c r="CO65" s="1001"/>
      <c r="CP65" s="1001"/>
      <c r="CQ65" s="1002"/>
      <c r="CR65" s="1000"/>
      <c r="CS65" s="1001"/>
      <c r="CT65" s="1001"/>
      <c r="CU65" s="1001"/>
      <c r="CV65" s="1002"/>
      <c r="CW65" s="1000"/>
      <c r="CX65" s="1001"/>
      <c r="CY65" s="1001"/>
      <c r="CZ65" s="1001"/>
      <c r="DA65" s="1002"/>
      <c r="DB65" s="1000"/>
      <c r="DC65" s="1001"/>
      <c r="DD65" s="1001"/>
      <c r="DE65" s="1001"/>
      <c r="DF65" s="1002"/>
      <c r="DG65" s="1000"/>
      <c r="DH65" s="1001"/>
      <c r="DI65" s="1001"/>
      <c r="DJ65" s="1001"/>
      <c r="DK65" s="1002"/>
      <c r="DL65" s="1000"/>
      <c r="DM65" s="1001"/>
      <c r="DN65" s="1001"/>
      <c r="DO65" s="1001"/>
      <c r="DP65" s="1002"/>
      <c r="DQ65" s="1000"/>
      <c r="DR65" s="1001"/>
      <c r="DS65" s="1001"/>
      <c r="DT65" s="1001"/>
      <c r="DU65" s="1002"/>
      <c r="DV65" s="1003"/>
      <c r="DW65" s="1004"/>
      <c r="DX65" s="1004"/>
      <c r="DY65" s="1004"/>
      <c r="DZ65" s="1005"/>
      <c r="EA65" s="95"/>
    </row>
    <row r="66" spans="1:131" ht="26.25" customHeight="1" x14ac:dyDescent="0.15">
      <c r="A66" s="1006" t="s">
        <v>364</v>
      </c>
      <c r="B66" s="1007"/>
      <c r="C66" s="1007"/>
      <c r="D66" s="1007"/>
      <c r="E66" s="1007"/>
      <c r="F66" s="1007"/>
      <c r="G66" s="1007"/>
      <c r="H66" s="1007"/>
      <c r="I66" s="1007"/>
      <c r="J66" s="1007"/>
      <c r="K66" s="1007"/>
      <c r="L66" s="1007"/>
      <c r="M66" s="1007"/>
      <c r="N66" s="1007"/>
      <c r="O66" s="1007"/>
      <c r="P66" s="1008"/>
      <c r="Q66" s="992" t="s">
        <v>340</v>
      </c>
      <c r="R66" s="993"/>
      <c r="S66" s="993"/>
      <c r="T66" s="993"/>
      <c r="U66" s="994"/>
      <c r="V66" s="992" t="s">
        <v>341</v>
      </c>
      <c r="W66" s="993"/>
      <c r="X66" s="993"/>
      <c r="Y66" s="993"/>
      <c r="Z66" s="994"/>
      <c r="AA66" s="992" t="s">
        <v>342</v>
      </c>
      <c r="AB66" s="993"/>
      <c r="AC66" s="993"/>
      <c r="AD66" s="993"/>
      <c r="AE66" s="994"/>
      <c r="AF66" s="1012" t="s">
        <v>343</v>
      </c>
      <c r="AG66" s="1013"/>
      <c r="AH66" s="1013"/>
      <c r="AI66" s="1013"/>
      <c r="AJ66" s="1014"/>
      <c r="AK66" s="992" t="s">
        <v>344</v>
      </c>
      <c r="AL66" s="1007"/>
      <c r="AM66" s="1007"/>
      <c r="AN66" s="1007"/>
      <c r="AO66" s="1008"/>
      <c r="AP66" s="992" t="s">
        <v>345</v>
      </c>
      <c r="AQ66" s="993"/>
      <c r="AR66" s="993"/>
      <c r="AS66" s="993"/>
      <c r="AT66" s="994"/>
      <c r="AU66" s="992" t="s">
        <v>365</v>
      </c>
      <c r="AV66" s="993"/>
      <c r="AW66" s="993"/>
      <c r="AX66" s="993"/>
      <c r="AY66" s="994"/>
      <c r="AZ66" s="992" t="s">
        <v>313</v>
      </c>
      <c r="BA66" s="993"/>
      <c r="BB66" s="993"/>
      <c r="BC66" s="993"/>
      <c r="BD66" s="998"/>
      <c r="BE66" s="106"/>
      <c r="BF66" s="106"/>
      <c r="BG66" s="106"/>
      <c r="BH66" s="106"/>
      <c r="BI66" s="106"/>
      <c r="BJ66" s="106"/>
      <c r="BK66" s="106"/>
      <c r="BL66" s="106"/>
      <c r="BM66" s="106"/>
      <c r="BN66" s="106"/>
      <c r="BO66" s="106"/>
      <c r="BP66" s="106"/>
      <c r="BQ66" s="103">
        <v>60</v>
      </c>
      <c r="BR66" s="108"/>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95"/>
    </row>
    <row r="67" spans="1:131" ht="26.25" customHeight="1" thickBot="1" x14ac:dyDescent="0.2">
      <c r="A67" s="1009"/>
      <c r="B67" s="1010"/>
      <c r="C67" s="1010"/>
      <c r="D67" s="1010"/>
      <c r="E67" s="1010"/>
      <c r="F67" s="1010"/>
      <c r="G67" s="1010"/>
      <c r="H67" s="1010"/>
      <c r="I67" s="1010"/>
      <c r="J67" s="1010"/>
      <c r="K67" s="1010"/>
      <c r="L67" s="1010"/>
      <c r="M67" s="1010"/>
      <c r="N67" s="1010"/>
      <c r="O67" s="1010"/>
      <c r="P67" s="1011"/>
      <c r="Q67" s="995"/>
      <c r="R67" s="996"/>
      <c r="S67" s="996"/>
      <c r="T67" s="996"/>
      <c r="U67" s="997"/>
      <c r="V67" s="995"/>
      <c r="W67" s="996"/>
      <c r="X67" s="996"/>
      <c r="Y67" s="996"/>
      <c r="Z67" s="997"/>
      <c r="AA67" s="995"/>
      <c r="AB67" s="996"/>
      <c r="AC67" s="996"/>
      <c r="AD67" s="996"/>
      <c r="AE67" s="997"/>
      <c r="AF67" s="1015"/>
      <c r="AG67" s="1016"/>
      <c r="AH67" s="1016"/>
      <c r="AI67" s="1016"/>
      <c r="AJ67" s="1017"/>
      <c r="AK67" s="1018"/>
      <c r="AL67" s="1010"/>
      <c r="AM67" s="1010"/>
      <c r="AN67" s="1010"/>
      <c r="AO67" s="1011"/>
      <c r="AP67" s="995"/>
      <c r="AQ67" s="996"/>
      <c r="AR67" s="996"/>
      <c r="AS67" s="996"/>
      <c r="AT67" s="997"/>
      <c r="AU67" s="995"/>
      <c r="AV67" s="996"/>
      <c r="AW67" s="996"/>
      <c r="AX67" s="996"/>
      <c r="AY67" s="997"/>
      <c r="AZ67" s="995"/>
      <c r="BA67" s="996"/>
      <c r="BB67" s="996"/>
      <c r="BC67" s="996"/>
      <c r="BD67" s="999"/>
      <c r="BE67" s="106"/>
      <c r="BF67" s="106"/>
      <c r="BG67" s="106"/>
      <c r="BH67" s="106"/>
      <c r="BI67" s="106"/>
      <c r="BJ67" s="106"/>
      <c r="BK67" s="106"/>
      <c r="BL67" s="106"/>
      <c r="BM67" s="106"/>
      <c r="BN67" s="106"/>
      <c r="BO67" s="106"/>
      <c r="BP67" s="106"/>
      <c r="BQ67" s="103">
        <v>61</v>
      </c>
      <c r="BR67" s="108"/>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95"/>
    </row>
    <row r="68" spans="1:131" ht="26.25" customHeight="1" thickTop="1" x14ac:dyDescent="0.15">
      <c r="A68" s="101">
        <v>1</v>
      </c>
      <c r="B68" s="988" t="s">
        <v>366</v>
      </c>
      <c r="C68" s="989"/>
      <c r="D68" s="989"/>
      <c r="E68" s="989"/>
      <c r="F68" s="989"/>
      <c r="G68" s="989"/>
      <c r="H68" s="989"/>
      <c r="I68" s="989"/>
      <c r="J68" s="989"/>
      <c r="K68" s="989"/>
      <c r="L68" s="989"/>
      <c r="M68" s="989"/>
      <c r="N68" s="989"/>
      <c r="O68" s="989"/>
      <c r="P68" s="990"/>
      <c r="Q68" s="991">
        <v>310</v>
      </c>
      <c r="R68" s="985"/>
      <c r="S68" s="985"/>
      <c r="T68" s="985"/>
      <c r="U68" s="985"/>
      <c r="V68" s="985">
        <v>303</v>
      </c>
      <c r="W68" s="985"/>
      <c r="X68" s="985"/>
      <c r="Y68" s="985"/>
      <c r="Z68" s="985"/>
      <c r="AA68" s="985">
        <v>7</v>
      </c>
      <c r="AB68" s="985"/>
      <c r="AC68" s="985"/>
      <c r="AD68" s="985"/>
      <c r="AE68" s="985"/>
      <c r="AF68" s="985">
        <v>7</v>
      </c>
      <c r="AG68" s="985"/>
      <c r="AH68" s="985"/>
      <c r="AI68" s="985"/>
      <c r="AJ68" s="985"/>
      <c r="AK68" s="985">
        <v>66</v>
      </c>
      <c r="AL68" s="985"/>
      <c r="AM68" s="985"/>
      <c r="AN68" s="985"/>
      <c r="AO68" s="985"/>
      <c r="AP68" s="985" t="s">
        <v>327</v>
      </c>
      <c r="AQ68" s="985"/>
      <c r="AR68" s="985"/>
      <c r="AS68" s="985"/>
      <c r="AT68" s="985"/>
      <c r="AU68" s="985" t="s">
        <v>327</v>
      </c>
      <c r="AV68" s="985"/>
      <c r="AW68" s="985"/>
      <c r="AX68" s="985"/>
      <c r="AY68" s="985"/>
      <c r="AZ68" s="986"/>
      <c r="BA68" s="986"/>
      <c r="BB68" s="986"/>
      <c r="BC68" s="986"/>
      <c r="BD68" s="987"/>
      <c r="BE68" s="106"/>
      <c r="BF68" s="106"/>
      <c r="BG68" s="106"/>
      <c r="BH68" s="106"/>
      <c r="BI68" s="106"/>
      <c r="BJ68" s="106"/>
      <c r="BK68" s="106"/>
      <c r="BL68" s="106"/>
      <c r="BM68" s="106"/>
      <c r="BN68" s="106"/>
      <c r="BO68" s="106"/>
      <c r="BP68" s="106"/>
      <c r="BQ68" s="103">
        <v>62</v>
      </c>
      <c r="BR68" s="108"/>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95"/>
    </row>
    <row r="69" spans="1:131" ht="26.25" customHeight="1" x14ac:dyDescent="0.15">
      <c r="A69" s="103">
        <v>2</v>
      </c>
      <c r="B69" s="977" t="s">
        <v>367</v>
      </c>
      <c r="C69" s="978"/>
      <c r="D69" s="978"/>
      <c r="E69" s="978"/>
      <c r="F69" s="978"/>
      <c r="G69" s="978"/>
      <c r="H69" s="978"/>
      <c r="I69" s="978"/>
      <c r="J69" s="978"/>
      <c r="K69" s="978"/>
      <c r="L69" s="978"/>
      <c r="M69" s="978"/>
      <c r="N69" s="978"/>
      <c r="O69" s="978"/>
      <c r="P69" s="979"/>
      <c r="Q69" s="980">
        <v>32</v>
      </c>
      <c r="R69" s="974"/>
      <c r="S69" s="974"/>
      <c r="T69" s="974"/>
      <c r="U69" s="974"/>
      <c r="V69" s="974">
        <v>31</v>
      </c>
      <c r="W69" s="974"/>
      <c r="X69" s="974"/>
      <c r="Y69" s="974"/>
      <c r="Z69" s="974"/>
      <c r="AA69" s="974">
        <v>2</v>
      </c>
      <c r="AB69" s="974"/>
      <c r="AC69" s="974"/>
      <c r="AD69" s="974"/>
      <c r="AE69" s="974"/>
      <c r="AF69" s="974">
        <v>2</v>
      </c>
      <c r="AG69" s="974"/>
      <c r="AH69" s="974"/>
      <c r="AI69" s="974"/>
      <c r="AJ69" s="974"/>
      <c r="AK69" s="974">
        <v>17</v>
      </c>
      <c r="AL69" s="974"/>
      <c r="AM69" s="974"/>
      <c r="AN69" s="974"/>
      <c r="AO69" s="974"/>
      <c r="AP69" s="974" t="s">
        <v>327</v>
      </c>
      <c r="AQ69" s="974"/>
      <c r="AR69" s="974"/>
      <c r="AS69" s="974"/>
      <c r="AT69" s="974"/>
      <c r="AU69" s="974" t="s">
        <v>327</v>
      </c>
      <c r="AV69" s="974"/>
      <c r="AW69" s="974"/>
      <c r="AX69" s="974"/>
      <c r="AY69" s="974"/>
      <c r="AZ69" s="975"/>
      <c r="BA69" s="975"/>
      <c r="BB69" s="975"/>
      <c r="BC69" s="975"/>
      <c r="BD69" s="976"/>
      <c r="BE69" s="106"/>
      <c r="BF69" s="106"/>
      <c r="BG69" s="106"/>
      <c r="BH69" s="106"/>
      <c r="BI69" s="106"/>
      <c r="BJ69" s="106"/>
      <c r="BK69" s="106"/>
      <c r="BL69" s="106"/>
      <c r="BM69" s="106"/>
      <c r="BN69" s="106"/>
      <c r="BO69" s="106"/>
      <c r="BP69" s="106"/>
      <c r="BQ69" s="103">
        <v>63</v>
      </c>
      <c r="BR69" s="108"/>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95"/>
    </row>
    <row r="70" spans="1:131" ht="26.25" customHeight="1" x14ac:dyDescent="0.15">
      <c r="A70" s="103">
        <v>3</v>
      </c>
      <c r="B70" s="977" t="s">
        <v>368</v>
      </c>
      <c r="C70" s="978"/>
      <c r="D70" s="978"/>
      <c r="E70" s="978"/>
      <c r="F70" s="978"/>
      <c r="G70" s="978"/>
      <c r="H70" s="978"/>
      <c r="I70" s="978"/>
      <c r="J70" s="978"/>
      <c r="K70" s="978"/>
      <c r="L70" s="978"/>
      <c r="M70" s="978"/>
      <c r="N70" s="978"/>
      <c r="O70" s="978"/>
      <c r="P70" s="979"/>
      <c r="Q70" s="980">
        <v>37</v>
      </c>
      <c r="R70" s="974"/>
      <c r="S70" s="974"/>
      <c r="T70" s="974"/>
      <c r="U70" s="974"/>
      <c r="V70" s="974">
        <v>34</v>
      </c>
      <c r="W70" s="974"/>
      <c r="X70" s="974"/>
      <c r="Y70" s="974"/>
      <c r="Z70" s="974"/>
      <c r="AA70" s="974">
        <v>3</v>
      </c>
      <c r="AB70" s="974"/>
      <c r="AC70" s="974"/>
      <c r="AD70" s="974"/>
      <c r="AE70" s="974"/>
      <c r="AF70" s="974">
        <v>3</v>
      </c>
      <c r="AG70" s="974"/>
      <c r="AH70" s="974"/>
      <c r="AI70" s="974"/>
      <c r="AJ70" s="974"/>
      <c r="AK70" s="974">
        <v>5</v>
      </c>
      <c r="AL70" s="974"/>
      <c r="AM70" s="974"/>
      <c r="AN70" s="974"/>
      <c r="AO70" s="974"/>
      <c r="AP70" s="974" t="s">
        <v>327</v>
      </c>
      <c r="AQ70" s="974"/>
      <c r="AR70" s="974"/>
      <c r="AS70" s="974"/>
      <c r="AT70" s="974"/>
      <c r="AU70" s="974" t="s">
        <v>327</v>
      </c>
      <c r="AV70" s="974"/>
      <c r="AW70" s="974"/>
      <c r="AX70" s="974"/>
      <c r="AY70" s="974"/>
      <c r="AZ70" s="975"/>
      <c r="BA70" s="975"/>
      <c r="BB70" s="975"/>
      <c r="BC70" s="975"/>
      <c r="BD70" s="976"/>
      <c r="BE70" s="106"/>
      <c r="BF70" s="106"/>
      <c r="BG70" s="106"/>
      <c r="BH70" s="106"/>
      <c r="BI70" s="106"/>
      <c r="BJ70" s="106"/>
      <c r="BK70" s="106"/>
      <c r="BL70" s="106"/>
      <c r="BM70" s="106"/>
      <c r="BN70" s="106"/>
      <c r="BO70" s="106"/>
      <c r="BP70" s="106"/>
      <c r="BQ70" s="103">
        <v>64</v>
      </c>
      <c r="BR70" s="108"/>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95"/>
    </row>
    <row r="71" spans="1:131" ht="26.25" customHeight="1" x14ac:dyDescent="0.15">
      <c r="A71" s="103">
        <v>4</v>
      </c>
      <c r="B71" s="977" t="s">
        <v>369</v>
      </c>
      <c r="C71" s="978"/>
      <c r="D71" s="978"/>
      <c r="E71" s="978"/>
      <c r="F71" s="978"/>
      <c r="G71" s="978"/>
      <c r="H71" s="978"/>
      <c r="I71" s="978"/>
      <c r="J71" s="978"/>
      <c r="K71" s="978"/>
      <c r="L71" s="978"/>
      <c r="M71" s="978"/>
      <c r="N71" s="978"/>
      <c r="O71" s="978"/>
      <c r="P71" s="979"/>
      <c r="Q71" s="980">
        <v>66</v>
      </c>
      <c r="R71" s="974"/>
      <c r="S71" s="974"/>
      <c r="T71" s="974"/>
      <c r="U71" s="974"/>
      <c r="V71" s="974">
        <v>61</v>
      </c>
      <c r="W71" s="974"/>
      <c r="X71" s="974"/>
      <c r="Y71" s="974"/>
      <c r="Z71" s="974"/>
      <c r="AA71" s="974">
        <v>6</v>
      </c>
      <c r="AB71" s="974"/>
      <c r="AC71" s="974"/>
      <c r="AD71" s="974"/>
      <c r="AE71" s="974"/>
      <c r="AF71" s="974">
        <v>6</v>
      </c>
      <c r="AG71" s="974"/>
      <c r="AH71" s="974"/>
      <c r="AI71" s="974"/>
      <c r="AJ71" s="974"/>
      <c r="AK71" s="974" t="s">
        <v>327</v>
      </c>
      <c r="AL71" s="974"/>
      <c r="AM71" s="974"/>
      <c r="AN71" s="974"/>
      <c r="AO71" s="974"/>
      <c r="AP71" s="974" t="s">
        <v>327</v>
      </c>
      <c r="AQ71" s="974"/>
      <c r="AR71" s="974"/>
      <c r="AS71" s="974"/>
      <c r="AT71" s="974"/>
      <c r="AU71" s="974" t="s">
        <v>327</v>
      </c>
      <c r="AV71" s="974"/>
      <c r="AW71" s="974"/>
      <c r="AX71" s="974"/>
      <c r="AY71" s="974"/>
      <c r="AZ71" s="975"/>
      <c r="BA71" s="975"/>
      <c r="BB71" s="975"/>
      <c r="BC71" s="975"/>
      <c r="BD71" s="976"/>
      <c r="BE71" s="106"/>
      <c r="BF71" s="106"/>
      <c r="BG71" s="106"/>
      <c r="BH71" s="106"/>
      <c r="BI71" s="106"/>
      <c r="BJ71" s="106"/>
      <c r="BK71" s="106"/>
      <c r="BL71" s="106"/>
      <c r="BM71" s="106"/>
      <c r="BN71" s="106"/>
      <c r="BO71" s="106"/>
      <c r="BP71" s="106"/>
      <c r="BQ71" s="103">
        <v>65</v>
      </c>
      <c r="BR71" s="108"/>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95"/>
    </row>
    <row r="72" spans="1:131" ht="26.25" customHeight="1" x14ac:dyDescent="0.15">
      <c r="A72" s="103">
        <v>5</v>
      </c>
      <c r="B72" s="977" t="s">
        <v>370</v>
      </c>
      <c r="C72" s="978"/>
      <c r="D72" s="978"/>
      <c r="E72" s="978"/>
      <c r="F72" s="978"/>
      <c r="G72" s="978"/>
      <c r="H72" s="978"/>
      <c r="I72" s="978"/>
      <c r="J72" s="978"/>
      <c r="K72" s="978"/>
      <c r="L72" s="978"/>
      <c r="M72" s="978"/>
      <c r="N72" s="978"/>
      <c r="O72" s="978"/>
      <c r="P72" s="979"/>
      <c r="Q72" s="980">
        <v>247756</v>
      </c>
      <c r="R72" s="974"/>
      <c r="S72" s="974"/>
      <c r="T72" s="974"/>
      <c r="U72" s="974"/>
      <c r="V72" s="974">
        <v>239546</v>
      </c>
      <c r="W72" s="974"/>
      <c r="X72" s="974"/>
      <c r="Y72" s="974"/>
      <c r="Z72" s="974"/>
      <c r="AA72" s="974">
        <v>8210</v>
      </c>
      <c r="AB72" s="974"/>
      <c r="AC72" s="974"/>
      <c r="AD72" s="974"/>
      <c r="AE72" s="974"/>
      <c r="AF72" s="974">
        <v>8210</v>
      </c>
      <c r="AG72" s="974"/>
      <c r="AH72" s="974"/>
      <c r="AI72" s="974"/>
      <c r="AJ72" s="974"/>
      <c r="AK72" s="974" t="s">
        <v>327</v>
      </c>
      <c r="AL72" s="974"/>
      <c r="AM72" s="974"/>
      <c r="AN72" s="974"/>
      <c r="AO72" s="974"/>
      <c r="AP72" s="974" t="s">
        <v>327</v>
      </c>
      <c r="AQ72" s="974"/>
      <c r="AR72" s="974"/>
      <c r="AS72" s="974"/>
      <c r="AT72" s="974"/>
      <c r="AU72" s="974" t="s">
        <v>327</v>
      </c>
      <c r="AV72" s="974"/>
      <c r="AW72" s="974"/>
      <c r="AX72" s="974"/>
      <c r="AY72" s="974"/>
      <c r="AZ72" s="975"/>
      <c r="BA72" s="975"/>
      <c r="BB72" s="975"/>
      <c r="BC72" s="975"/>
      <c r="BD72" s="976"/>
      <c r="BE72" s="106"/>
      <c r="BF72" s="106"/>
      <c r="BG72" s="106"/>
      <c r="BH72" s="106"/>
      <c r="BI72" s="106"/>
      <c r="BJ72" s="106"/>
      <c r="BK72" s="106"/>
      <c r="BL72" s="106"/>
      <c r="BM72" s="106"/>
      <c r="BN72" s="106"/>
      <c r="BO72" s="106"/>
      <c r="BP72" s="106"/>
      <c r="BQ72" s="103">
        <v>66</v>
      </c>
      <c r="BR72" s="108"/>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95"/>
    </row>
    <row r="73" spans="1:131" ht="26.25" customHeight="1" x14ac:dyDescent="0.15">
      <c r="A73" s="103">
        <v>6</v>
      </c>
      <c r="B73" s="977"/>
      <c r="C73" s="978"/>
      <c r="D73" s="978"/>
      <c r="E73" s="978"/>
      <c r="F73" s="978"/>
      <c r="G73" s="978"/>
      <c r="H73" s="978"/>
      <c r="I73" s="978"/>
      <c r="J73" s="978"/>
      <c r="K73" s="978"/>
      <c r="L73" s="978"/>
      <c r="M73" s="978"/>
      <c r="N73" s="978"/>
      <c r="O73" s="978"/>
      <c r="P73" s="979"/>
      <c r="Q73" s="980"/>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4"/>
      <c r="AZ73" s="975"/>
      <c r="BA73" s="975"/>
      <c r="BB73" s="975"/>
      <c r="BC73" s="975"/>
      <c r="BD73" s="976"/>
      <c r="BE73" s="106"/>
      <c r="BF73" s="106"/>
      <c r="BG73" s="106"/>
      <c r="BH73" s="106"/>
      <c r="BI73" s="106"/>
      <c r="BJ73" s="106"/>
      <c r="BK73" s="106"/>
      <c r="BL73" s="106"/>
      <c r="BM73" s="106"/>
      <c r="BN73" s="106"/>
      <c r="BO73" s="106"/>
      <c r="BP73" s="106"/>
      <c r="BQ73" s="103">
        <v>67</v>
      </c>
      <c r="BR73" s="108"/>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95"/>
    </row>
    <row r="74" spans="1:131" ht="26.25" customHeight="1" x14ac:dyDescent="0.15">
      <c r="A74" s="103">
        <v>7</v>
      </c>
      <c r="B74" s="977"/>
      <c r="C74" s="978"/>
      <c r="D74" s="978"/>
      <c r="E74" s="978"/>
      <c r="F74" s="978"/>
      <c r="G74" s="978"/>
      <c r="H74" s="978"/>
      <c r="I74" s="978"/>
      <c r="J74" s="978"/>
      <c r="K74" s="978"/>
      <c r="L74" s="978"/>
      <c r="M74" s="978"/>
      <c r="N74" s="978"/>
      <c r="O74" s="978"/>
      <c r="P74" s="979"/>
      <c r="Q74" s="980"/>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5"/>
      <c r="BA74" s="975"/>
      <c r="BB74" s="975"/>
      <c r="BC74" s="975"/>
      <c r="BD74" s="976"/>
      <c r="BE74" s="106"/>
      <c r="BF74" s="106"/>
      <c r="BG74" s="106"/>
      <c r="BH74" s="106"/>
      <c r="BI74" s="106"/>
      <c r="BJ74" s="106"/>
      <c r="BK74" s="106"/>
      <c r="BL74" s="106"/>
      <c r="BM74" s="106"/>
      <c r="BN74" s="106"/>
      <c r="BO74" s="106"/>
      <c r="BP74" s="106"/>
      <c r="BQ74" s="103">
        <v>68</v>
      </c>
      <c r="BR74" s="108"/>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95"/>
    </row>
    <row r="75" spans="1:131" ht="26.25" customHeight="1" x14ac:dyDescent="0.15">
      <c r="A75" s="103">
        <v>8</v>
      </c>
      <c r="B75" s="977"/>
      <c r="C75" s="978"/>
      <c r="D75" s="978"/>
      <c r="E75" s="978"/>
      <c r="F75" s="978"/>
      <c r="G75" s="978"/>
      <c r="H75" s="978"/>
      <c r="I75" s="978"/>
      <c r="J75" s="978"/>
      <c r="K75" s="978"/>
      <c r="L75" s="978"/>
      <c r="M75" s="978"/>
      <c r="N75" s="978"/>
      <c r="O75" s="978"/>
      <c r="P75" s="979"/>
      <c r="Q75" s="981"/>
      <c r="R75" s="982"/>
      <c r="S75" s="982"/>
      <c r="T75" s="982"/>
      <c r="U75" s="983"/>
      <c r="V75" s="984"/>
      <c r="W75" s="982"/>
      <c r="X75" s="982"/>
      <c r="Y75" s="982"/>
      <c r="Z75" s="983"/>
      <c r="AA75" s="984"/>
      <c r="AB75" s="982"/>
      <c r="AC75" s="982"/>
      <c r="AD75" s="982"/>
      <c r="AE75" s="983"/>
      <c r="AF75" s="984"/>
      <c r="AG75" s="982"/>
      <c r="AH75" s="982"/>
      <c r="AI75" s="982"/>
      <c r="AJ75" s="983"/>
      <c r="AK75" s="984"/>
      <c r="AL75" s="982"/>
      <c r="AM75" s="982"/>
      <c r="AN75" s="982"/>
      <c r="AO75" s="983"/>
      <c r="AP75" s="984"/>
      <c r="AQ75" s="982"/>
      <c r="AR75" s="982"/>
      <c r="AS75" s="982"/>
      <c r="AT75" s="983"/>
      <c r="AU75" s="984"/>
      <c r="AV75" s="982"/>
      <c r="AW75" s="982"/>
      <c r="AX75" s="982"/>
      <c r="AY75" s="983"/>
      <c r="AZ75" s="975"/>
      <c r="BA75" s="975"/>
      <c r="BB75" s="975"/>
      <c r="BC75" s="975"/>
      <c r="BD75" s="976"/>
      <c r="BE75" s="106"/>
      <c r="BF75" s="106"/>
      <c r="BG75" s="106"/>
      <c r="BH75" s="106"/>
      <c r="BI75" s="106"/>
      <c r="BJ75" s="106"/>
      <c r="BK75" s="106"/>
      <c r="BL75" s="106"/>
      <c r="BM75" s="106"/>
      <c r="BN75" s="106"/>
      <c r="BO75" s="106"/>
      <c r="BP75" s="106"/>
      <c r="BQ75" s="103">
        <v>69</v>
      </c>
      <c r="BR75" s="108"/>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95"/>
    </row>
    <row r="76" spans="1:131" ht="26.25" customHeight="1" x14ac:dyDescent="0.15">
      <c r="A76" s="103">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106"/>
      <c r="BF76" s="106"/>
      <c r="BG76" s="106"/>
      <c r="BH76" s="106"/>
      <c r="BI76" s="106"/>
      <c r="BJ76" s="106"/>
      <c r="BK76" s="106"/>
      <c r="BL76" s="106"/>
      <c r="BM76" s="106"/>
      <c r="BN76" s="106"/>
      <c r="BO76" s="106"/>
      <c r="BP76" s="106"/>
      <c r="BQ76" s="103">
        <v>70</v>
      </c>
      <c r="BR76" s="108"/>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95"/>
    </row>
    <row r="77" spans="1:131" ht="26.25" customHeight="1" x14ac:dyDescent="0.15">
      <c r="A77" s="103">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106"/>
      <c r="BF77" s="106"/>
      <c r="BG77" s="106"/>
      <c r="BH77" s="106"/>
      <c r="BI77" s="106"/>
      <c r="BJ77" s="106"/>
      <c r="BK77" s="106"/>
      <c r="BL77" s="106"/>
      <c r="BM77" s="106"/>
      <c r="BN77" s="106"/>
      <c r="BO77" s="106"/>
      <c r="BP77" s="106"/>
      <c r="BQ77" s="103">
        <v>71</v>
      </c>
      <c r="BR77" s="108"/>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95"/>
    </row>
    <row r="78" spans="1:131" ht="26.25" customHeight="1" x14ac:dyDescent="0.15">
      <c r="A78" s="103">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106"/>
      <c r="BF78" s="106"/>
      <c r="BG78" s="106"/>
      <c r="BH78" s="106"/>
      <c r="BI78" s="106"/>
      <c r="BJ78" s="95"/>
      <c r="BK78" s="95"/>
      <c r="BL78" s="95"/>
      <c r="BM78" s="95"/>
      <c r="BN78" s="95"/>
      <c r="BO78" s="106"/>
      <c r="BP78" s="106"/>
      <c r="BQ78" s="103">
        <v>72</v>
      </c>
      <c r="BR78" s="108"/>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95"/>
    </row>
    <row r="79" spans="1:131" ht="26.25" customHeight="1" x14ac:dyDescent="0.15">
      <c r="A79" s="103">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106"/>
      <c r="BF79" s="106"/>
      <c r="BG79" s="106"/>
      <c r="BH79" s="106"/>
      <c r="BI79" s="106"/>
      <c r="BJ79" s="95"/>
      <c r="BK79" s="95"/>
      <c r="BL79" s="95"/>
      <c r="BM79" s="95"/>
      <c r="BN79" s="95"/>
      <c r="BO79" s="106"/>
      <c r="BP79" s="106"/>
      <c r="BQ79" s="103">
        <v>73</v>
      </c>
      <c r="BR79" s="108"/>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95"/>
    </row>
    <row r="80" spans="1:131" ht="26.25" customHeight="1" x14ac:dyDescent="0.15">
      <c r="A80" s="103">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106"/>
      <c r="BF80" s="106"/>
      <c r="BG80" s="106"/>
      <c r="BH80" s="106"/>
      <c r="BI80" s="106"/>
      <c r="BJ80" s="106"/>
      <c r="BK80" s="106"/>
      <c r="BL80" s="106"/>
      <c r="BM80" s="106"/>
      <c r="BN80" s="106"/>
      <c r="BO80" s="106"/>
      <c r="BP80" s="106"/>
      <c r="BQ80" s="103">
        <v>74</v>
      </c>
      <c r="BR80" s="108"/>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95"/>
    </row>
    <row r="81" spans="1:131" ht="26.25" customHeight="1" x14ac:dyDescent="0.15">
      <c r="A81" s="103">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106"/>
      <c r="BF81" s="106"/>
      <c r="BG81" s="106"/>
      <c r="BH81" s="106"/>
      <c r="BI81" s="106"/>
      <c r="BJ81" s="106"/>
      <c r="BK81" s="106"/>
      <c r="BL81" s="106"/>
      <c r="BM81" s="106"/>
      <c r="BN81" s="106"/>
      <c r="BO81" s="106"/>
      <c r="BP81" s="106"/>
      <c r="BQ81" s="103">
        <v>75</v>
      </c>
      <c r="BR81" s="108"/>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95"/>
    </row>
    <row r="82" spans="1:131" ht="26.25" customHeight="1" x14ac:dyDescent="0.15">
      <c r="A82" s="103">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106"/>
      <c r="BF82" s="106"/>
      <c r="BG82" s="106"/>
      <c r="BH82" s="106"/>
      <c r="BI82" s="106"/>
      <c r="BJ82" s="106"/>
      <c r="BK82" s="106"/>
      <c r="BL82" s="106"/>
      <c r="BM82" s="106"/>
      <c r="BN82" s="106"/>
      <c r="BO82" s="106"/>
      <c r="BP82" s="106"/>
      <c r="BQ82" s="103">
        <v>76</v>
      </c>
      <c r="BR82" s="108"/>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95"/>
    </row>
    <row r="83" spans="1:131" ht="26.25" customHeight="1" x14ac:dyDescent="0.15">
      <c r="A83" s="103">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106"/>
      <c r="BF83" s="106"/>
      <c r="BG83" s="106"/>
      <c r="BH83" s="106"/>
      <c r="BI83" s="106"/>
      <c r="BJ83" s="106"/>
      <c r="BK83" s="106"/>
      <c r="BL83" s="106"/>
      <c r="BM83" s="106"/>
      <c r="BN83" s="106"/>
      <c r="BO83" s="106"/>
      <c r="BP83" s="106"/>
      <c r="BQ83" s="103">
        <v>77</v>
      </c>
      <c r="BR83" s="108"/>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95"/>
    </row>
    <row r="84" spans="1:131" ht="26.25" customHeight="1" x14ac:dyDescent="0.15">
      <c r="A84" s="103">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106"/>
      <c r="BF84" s="106"/>
      <c r="BG84" s="106"/>
      <c r="BH84" s="106"/>
      <c r="BI84" s="106"/>
      <c r="BJ84" s="106"/>
      <c r="BK84" s="106"/>
      <c r="BL84" s="106"/>
      <c r="BM84" s="106"/>
      <c r="BN84" s="106"/>
      <c r="BO84" s="106"/>
      <c r="BP84" s="106"/>
      <c r="BQ84" s="103">
        <v>78</v>
      </c>
      <c r="BR84" s="108"/>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95"/>
    </row>
    <row r="85" spans="1:131" ht="26.25" customHeight="1" x14ac:dyDescent="0.15">
      <c r="A85" s="103">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106"/>
      <c r="BF85" s="106"/>
      <c r="BG85" s="106"/>
      <c r="BH85" s="106"/>
      <c r="BI85" s="106"/>
      <c r="BJ85" s="106"/>
      <c r="BK85" s="106"/>
      <c r="BL85" s="106"/>
      <c r="BM85" s="106"/>
      <c r="BN85" s="106"/>
      <c r="BO85" s="106"/>
      <c r="BP85" s="106"/>
      <c r="BQ85" s="103">
        <v>79</v>
      </c>
      <c r="BR85" s="108"/>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95"/>
    </row>
    <row r="86" spans="1:131" ht="26.25" customHeight="1" x14ac:dyDescent="0.15">
      <c r="A86" s="103">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106"/>
      <c r="BF86" s="106"/>
      <c r="BG86" s="106"/>
      <c r="BH86" s="106"/>
      <c r="BI86" s="106"/>
      <c r="BJ86" s="106"/>
      <c r="BK86" s="106"/>
      <c r="BL86" s="106"/>
      <c r="BM86" s="106"/>
      <c r="BN86" s="106"/>
      <c r="BO86" s="106"/>
      <c r="BP86" s="106"/>
      <c r="BQ86" s="103">
        <v>80</v>
      </c>
      <c r="BR86" s="108"/>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95"/>
    </row>
    <row r="87" spans="1:131" ht="26.25" customHeight="1" x14ac:dyDescent="0.15">
      <c r="A87" s="109">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106"/>
      <c r="BF87" s="106"/>
      <c r="BG87" s="106"/>
      <c r="BH87" s="106"/>
      <c r="BI87" s="106"/>
      <c r="BJ87" s="106"/>
      <c r="BK87" s="106"/>
      <c r="BL87" s="106"/>
      <c r="BM87" s="106"/>
      <c r="BN87" s="106"/>
      <c r="BO87" s="106"/>
      <c r="BP87" s="106"/>
      <c r="BQ87" s="103">
        <v>81</v>
      </c>
      <c r="BR87" s="108"/>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95"/>
    </row>
    <row r="88" spans="1:131" ht="26.25" customHeight="1" thickBot="1" x14ac:dyDescent="0.2">
      <c r="A88" s="105" t="s">
        <v>336</v>
      </c>
      <c r="B88" s="940" t="s">
        <v>371</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v>8227</v>
      </c>
      <c r="AG88" s="962"/>
      <c r="AH88" s="962"/>
      <c r="AI88" s="962"/>
      <c r="AJ88" s="962"/>
      <c r="AK88" s="966"/>
      <c r="AL88" s="966"/>
      <c r="AM88" s="966"/>
      <c r="AN88" s="966"/>
      <c r="AO88" s="966"/>
      <c r="AP88" s="962" t="s">
        <v>325</v>
      </c>
      <c r="AQ88" s="962"/>
      <c r="AR88" s="962"/>
      <c r="AS88" s="962"/>
      <c r="AT88" s="962"/>
      <c r="AU88" s="962" t="s">
        <v>325</v>
      </c>
      <c r="AV88" s="962"/>
      <c r="AW88" s="962"/>
      <c r="AX88" s="962"/>
      <c r="AY88" s="962"/>
      <c r="AZ88" s="963"/>
      <c r="BA88" s="963"/>
      <c r="BB88" s="963"/>
      <c r="BC88" s="963"/>
      <c r="BD88" s="964"/>
      <c r="BE88" s="106"/>
      <c r="BF88" s="106"/>
      <c r="BG88" s="106"/>
      <c r="BH88" s="106"/>
      <c r="BI88" s="106"/>
      <c r="BJ88" s="106"/>
      <c r="BK88" s="106"/>
      <c r="BL88" s="106"/>
      <c r="BM88" s="106"/>
      <c r="BN88" s="106"/>
      <c r="BO88" s="106"/>
      <c r="BP88" s="106"/>
      <c r="BQ88" s="103">
        <v>82</v>
      </c>
      <c r="BR88" s="108"/>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336</v>
      </c>
      <c r="BR102" s="940" t="s">
        <v>372</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v>1292</v>
      </c>
      <c r="CS102" s="956"/>
      <c r="CT102" s="956"/>
      <c r="CU102" s="956"/>
      <c r="CV102" s="957"/>
      <c r="CW102" s="955">
        <v>215</v>
      </c>
      <c r="CX102" s="956"/>
      <c r="CY102" s="956"/>
      <c r="CZ102" s="956"/>
      <c r="DA102" s="957"/>
      <c r="DB102" s="955" t="s">
        <v>325</v>
      </c>
      <c r="DC102" s="956"/>
      <c r="DD102" s="956"/>
      <c r="DE102" s="956"/>
      <c r="DF102" s="957"/>
      <c r="DG102" s="955" t="s">
        <v>325</v>
      </c>
      <c r="DH102" s="956"/>
      <c r="DI102" s="956"/>
      <c r="DJ102" s="956"/>
      <c r="DK102" s="957"/>
      <c r="DL102" s="955" t="s">
        <v>325</v>
      </c>
      <c r="DM102" s="956"/>
      <c r="DN102" s="956"/>
      <c r="DO102" s="956"/>
      <c r="DP102" s="957"/>
      <c r="DQ102" s="955" t="s">
        <v>325</v>
      </c>
      <c r="DR102" s="956"/>
      <c r="DS102" s="956"/>
      <c r="DT102" s="956"/>
      <c r="DU102" s="957"/>
      <c r="DV102" s="940"/>
      <c r="DW102" s="941"/>
      <c r="DX102" s="941"/>
      <c r="DY102" s="941"/>
      <c r="DZ102" s="942"/>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43" t="s">
        <v>373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44" t="s">
        <v>374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375</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376</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45" t="s">
        <v>377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378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95" customFormat="1" ht="26.25" customHeight="1" x14ac:dyDescent="0.15">
      <c r="A109" s="898" t="s">
        <v>379</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1" t="s">
        <v>380</v>
      </c>
      <c r="AB109" s="899"/>
      <c r="AC109" s="899"/>
      <c r="AD109" s="899"/>
      <c r="AE109" s="900"/>
      <c r="AF109" s="901" t="s">
        <v>381</v>
      </c>
      <c r="AG109" s="899"/>
      <c r="AH109" s="899"/>
      <c r="AI109" s="899"/>
      <c r="AJ109" s="900"/>
      <c r="AK109" s="901" t="s">
        <v>240</v>
      </c>
      <c r="AL109" s="899"/>
      <c r="AM109" s="899"/>
      <c r="AN109" s="899"/>
      <c r="AO109" s="900"/>
      <c r="AP109" s="901" t="s">
        <v>382</v>
      </c>
      <c r="AQ109" s="899"/>
      <c r="AR109" s="899"/>
      <c r="AS109" s="899"/>
      <c r="AT109" s="932"/>
      <c r="AU109" s="898" t="s">
        <v>379</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1" t="s">
        <v>380</v>
      </c>
      <c r="BR109" s="899"/>
      <c r="BS109" s="899"/>
      <c r="BT109" s="899"/>
      <c r="BU109" s="900"/>
      <c r="BV109" s="901" t="s">
        <v>381</v>
      </c>
      <c r="BW109" s="899"/>
      <c r="BX109" s="899"/>
      <c r="BY109" s="899"/>
      <c r="BZ109" s="900"/>
      <c r="CA109" s="901" t="s">
        <v>240</v>
      </c>
      <c r="CB109" s="899"/>
      <c r="CC109" s="899"/>
      <c r="CD109" s="899"/>
      <c r="CE109" s="900"/>
      <c r="CF109" s="939" t="s">
        <v>382</v>
      </c>
      <c r="CG109" s="939"/>
      <c r="CH109" s="939"/>
      <c r="CI109" s="939"/>
      <c r="CJ109" s="939"/>
      <c r="CK109" s="901" t="s">
        <v>383</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1" t="s">
        <v>380</v>
      </c>
      <c r="DH109" s="899"/>
      <c r="DI109" s="899"/>
      <c r="DJ109" s="899"/>
      <c r="DK109" s="900"/>
      <c r="DL109" s="901" t="s">
        <v>381</v>
      </c>
      <c r="DM109" s="899"/>
      <c r="DN109" s="899"/>
      <c r="DO109" s="899"/>
      <c r="DP109" s="900"/>
      <c r="DQ109" s="901" t="s">
        <v>240</v>
      </c>
      <c r="DR109" s="899"/>
      <c r="DS109" s="899"/>
      <c r="DT109" s="899"/>
      <c r="DU109" s="900"/>
      <c r="DV109" s="901" t="s">
        <v>382</v>
      </c>
      <c r="DW109" s="899"/>
      <c r="DX109" s="899"/>
      <c r="DY109" s="899"/>
      <c r="DZ109" s="932"/>
    </row>
    <row r="110" spans="1:131" s="95" customFormat="1" ht="26.25" customHeight="1" x14ac:dyDescent="0.15">
      <c r="A110" s="810" t="s">
        <v>384</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91">
        <v>3845447</v>
      </c>
      <c r="AB110" s="892"/>
      <c r="AC110" s="892"/>
      <c r="AD110" s="892"/>
      <c r="AE110" s="893"/>
      <c r="AF110" s="894">
        <v>3736699</v>
      </c>
      <c r="AG110" s="892"/>
      <c r="AH110" s="892"/>
      <c r="AI110" s="892"/>
      <c r="AJ110" s="893"/>
      <c r="AK110" s="894">
        <v>3865544</v>
      </c>
      <c r="AL110" s="892"/>
      <c r="AM110" s="892"/>
      <c r="AN110" s="892"/>
      <c r="AO110" s="893"/>
      <c r="AP110" s="895">
        <v>17.5</v>
      </c>
      <c r="AQ110" s="896"/>
      <c r="AR110" s="896"/>
      <c r="AS110" s="896"/>
      <c r="AT110" s="897"/>
      <c r="AU110" s="933" t="s">
        <v>385</v>
      </c>
      <c r="AV110" s="934"/>
      <c r="AW110" s="934"/>
      <c r="AX110" s="934"/>
      <c r="AY110" s="934"/>
      <c r="AZ110" s="843" t="s">
        <v>386</v>
      </c>
      <c r="BA110" s="811"/>
      <c r="BB110" s="811"/>
      <c r="BC110" s="811"/>
      <c r="BD110" s="811"/>
      <c r="BE110" s="811"/>
      <c r="BF110" s="811"/>
      <c r="BG110" s="811"/>
      <c r="BH110" s="811"/>
      <c r="BI110" s="811"/>
      <c r="BJ110" s="811"/>
      <c r="BK110" s="811"/>
      <c r="BL110" s="811"/>
      <c r="BM110" s="811"/>
      <c r="BN110" s="811"/>
      <c r="BO110" s="811"/>
      <c r="BP110" s="812"/>
      <c r="BQ110" s="844">
        <v>42326623</v>
      </c>
      <c r="BR110" s="828"/>
      <c r="BS110" s="828"/>
      <c r="BT110" s="828"/>
      <c r="BU110" s="828"/>
      <c r="BV110" s="828">
        <v>42376584</v>
      </c>
      <c r="BW110" s="828"/>
      <c r="BX110" s="828"/>
      <c r="BY110" s="828"/>
      <c r="BZ110" s="828"/>
      <c r="CA110" s="828">
        <v>42559036</v>
      </c>
      <c r="CB110" s="828"/>
      <c r="CC110" s="828"/>
      <c r="CD110" s="828"/>
      <c r="CE110" s="828"/>
      <c r="CF110" s="866">
        <v>192.5</v>
      </c>
      <c r="CG110" s="867"/>
      <c r="CH110" s="867"/>
      <c r="CI110" s="867"/>
      <c r="CJ110" s="867"/>
      <c r="CK110" s="929" t="s">
        <v>387</v>
      </c>
      <c r="CL110" s="886"/>
      <c r="CM110" s="843" t="s">
        <v>388</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44" t="s">
        <v>64</v>
      </c>
      <c r="DH110" s="828"/>
      <c r="DI110" s="828"/>
      <c r="DJ110" s="828"/>
      <c r="DK110" s="828"/>
      <c r="DL110" s="828" t="s">
        <v>64</v>
      </c>
      <c r="DM110" s="828"/>
      <c r="DN110" s="828"/>
      <c r="DO110" s="828"/>
      <c r="DP110" s="828"/>
      <c r="DQ110" s="828" t="s">
        <v>64</v>
      </c>
      <c r="DR110" s="828"/>
      <c r="DS110" s="828"/>
      <c r="DT110" s="828"/>
      <c r="DU110" s="828"/>
      <c r="DV110" s="829" t="s">
        <v>64</v>
      </c>
      <c r="DW110" s="829"/>
      <c r="DX110" s="829"/>
      <c r="DY110" s="829"/>
      <c r="DZ110" s="830"/>
    </row>
    <row r="111" spans="1:131" s="95" customFormat="1" ht="26.25" customHeight="1" x14ac:dyDescent="0.15">
      <c r="A111" s="777" t="s">
        <v>389</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15" t="s">
        <v>64</v>
      </c>
      <c r="AB111" s="916"/>
      <c r="AC111" s="916"/>
      <c r="AD111" s="916"/>
      <c r="AE111" s="917"/>
      <c r="AF111" s="918" t="s">
        <v>64</v>
      </c>
      <c r="AG111" s="916"/>
      <c r="AH111" s="916"/>
      <c r="AI111" s="916"/>
      <c r="AJ111" s="917"/>
      <c r="AK111" s="918" t="s">
        <v>64</v>
      </c>
      <c r="AL111" s="916"/>
      <c r="AM111" s="916"/>
      <c r="AN111" s="916"/>
      <c r="AO111" s="917"/>
      <c r="AP111" s="919" t="s">
        <v>64</v>
      </c>
      <c r="AQ111" s="920"/>
      <c r="AR111" s="920"/>
      <c r="AS111" s="920"/>
      <c r="AT111" s="921"/>
      <c r="AU111" s="935"/>
      <c r="AV111" s="936"/>
      <c r="AW111" s="936"/>
      <c r="AX111" s="936"/>
      <c r="AY111" s="936"/>
      <c r="AZ111" s="818" t="s">
        <v>390</v>
      </c>
      <c r="BA111" s="755"/>
      <c r="BB111" s="755"/>
      <c r="BC111" s="755"/>
      <c r="BD111" s="755"/>
      <c r="BE111" s="755"/>
      <c r="BF111" s="755"/>
      <c r="BG111" s="755"/>
      <c r="BH111" s="755"/>
      <c r="BI111" s="755"/>
      <c r="BJ111" s="755"/>
      <c r="BK111" s="755"/>
      <c r="BL111" s="755"/>
      <c r="BM111" s="755"/>
      <c r="BN111" s="755"/>
      <c r="BO111" s="755"/>
      <c r="BP111" s="756"/>
      <c r="BQ111" s="819">
        <v>909014</v>
      </c>
      <c r="BR111" s="820"/>
      <c r="BS111" s="820"/>
      <c r="BT111" s="820"/>
      <c r="BU111" s="820"/>
      <c r="BV111" s="820">
        <v>880688</v>
      </c>
      <c r="BW111" s="820"/>
      <c r="BX111" s="820"/>
      <c r="BY111" s="820"/>
      <c r="BZ111" s="820"/>
      <c r="CA111" s="820">
        <v>1060080</v>
      </c>
      <c r="CB111" s="820"/>
      <c r="CC111" s="820"/>
      <c r="CD111" s="820"/>
      <c r="CE111" s="820"/>
      <c r="CF111" s="875">
        <v>4.8</v>
      </c>
      <c r="CG111" s="876"/>
      <c r="CH111" s="876"/>
      <c r="CI111" s="876"/>
      <c r="CJ111" s="876"/>
      <c r="CK111" s="930"/>
      <c r="CL111" s="888"/>
      <c r="CM111" s="818" t="s">
        <v>391</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819" t="s">
        <v>64</v>
      </c>
      <c r="DH111" s="820"/>
      <c r="DI111" s="820"/>
      <c r="DJ111" s="820"/>
      <c r="DK111" s="820"/>
      <c r="DL111" s="820" t="s">
        <v>64</v>
      </c>
      <c r="DM111" s="820"/>
      <c r="DN111" s="820"/>
      <c r="DO111" s="820"/>
      <c r="DP111" s="820"/>
      <c r="DQ111" s="820" t="s">
        <v>64</v>
      </c>
      <c r="DR111" s="820"/>
      <c r="DS111" s="820"/>
      <c r="DT111" s="820"/>
      <c r="DU111" s="820"/>
      <c r="DV111" s="797" t="s">
        <v>64</v>
      </c>
      <c r="DW111" s="797"/>
      <c r="DX111" s="797"/>
      <c r="DY111" s="797"/>
      <c r="DZ111" s="798"/>
    </row>
    <row r="112" spans="1:131" s="95" customFormat="1" ht="26.25" customHeight="1" x14ac:dyDescent="0.15">
      <c r="A112" s="922" t="s">
        <v>392</v>
      </c>
      <c r="B112" s="923"/>
      <c r="C112" s="755" t="s">
        <v>393</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64</v>
      </c>
      <c r="AB112" s="783"/>
      <c r="AC112" s="783"/>
      <c r="AD112" s="783"/>
      <c r="AE112" s="784"/>
      <c r="AF112" s="785" t="s">
        <v>64</v>
      </c>
      <c r="AG112" s="783"/>
      <c r="AH112" s="783"/>
      <c r="AI112" s="783"/>
      <c r="AJ112" s="784"/>
      <c r="AK112" s="785" t="s">
        <v>64</v>
      </c>
      <c r="AL112" s="783"/>
      <c r="AM112" s="783"/>
      <c r="AN112" s="783"/>
      <c r="AO112" s="784"/>
      <c r="AP112" s="824" t="s">
        <v>64</v>
      </c>
      <c r="AQ112" s="825"/>
      <c r="AR112" s="825"/>
      <c r="AS112" s="825"/>
      <c r="AT112" s="826"/>
      <c r="AU112" s="935"/>
      <c r="AV112" s="936"/>
      <c r="AW112" s="936"/>
      <c r="AX112" s="936"/>
      <c r="AY112" s="936"/>
      <c r="AZ112" s="818" t="s">
        <v>394</v>
      </c>
      <c r="BA112" s="755"/>
      <c r="BB112" s="755"/>
      <c r="BC112" s="755"/>
      <c r="BD112" s="755"/>
      <c r="BE112" s="755"/>
      <c r="BF112" s="755"/>
      <c r="BG112" s="755"/>
      <c r="BH112" s="755"/>
      <c r="BI112" s="755"/>
      <c r="BJ112" s="755"/>
      <c r="BK112" s="755"/>
      <c r="BL112" s="755"/>
      <c r="BM112" s="755"/>
      <c r="BN112" s="755"/>
      <c r="BO112" s="755"/>
      <c r="BP112" s="756"/>
      <c r="BQ112" s="819">
        <v>13284453</v>
      </c>
      <c r="BR112" s="820"/>
      <c r="BS112" s="820"/>
      <c r="BT112" s="820"/>
      <c r="BU112" s="820"/>
      <c r="BV112" s="820">
        <v>13338576</v>
      </c>
      <c r="BW112" s="820"/>
      <c r="BX112" s="820"/>
      <c r="BY112" s="820"/>
      <c r="BZ112" s="820"/>
      <c r="CA112" s="820">
        <v>13187733</v>
      </c>
      <c r="CB112" s="820"/>
      <c r="CC112" s="820"/>
      <c r="CD112" s="820"/>
      <c r="CE112" s="820"/>
      <c r="CF112" s="875">
        <v>59.7</v>
      </c>
      <c r="CG112" s="876"/>
      <c r="CH112" s="876"/>
      <c r="CI112" s="876"/>
      <c r="CJ112" s="876"/>
      <c r="CK112" s="930"/>
      <c r="CL112" s="888"/>
      <c r="CM112" s="818" t="s">
        <v>395</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819" t="s">
        <v>64</v>
      </c>
      <c r="DH112" s="820"/>
      <c r="DI112" s="820"/>
      <c r="DJ112" s="820"/>
      <c r="DK112" s="820"/>
      <c r="DL112" s="820" t="s">
        <v>64</v>
      </c>
      <c r="DM112" s="820"/>
      <c r="DN112" s="820"/>
      <c r="DO112" s="820"/>
      <c r="DP112" s="820"/>
      <c r="DQ112" s="820" t="s">
        <v>64</v>
      </c>
      <c r="DR112" s="820"/>
      <c r="DS112" s="820"/>
      <c r="DT112" s="820"/>
      <c r="DU112" s="820"/>
      <c r="DV112" s="797" t="s">
        <v>64</v>
      </c>
      <c r="DW112" s="797"/>
      <c r="DX112" s="797"/>
      <c r="DY112" s="797"/>
      <c r="DZ112" s="798"/>
    </row>
    <row r="113" spans="1:130" s="95" customFormat="1" ht="26.25" customHeight="1" x14ac:dyDescent="0.15">
      <c r="A113" s="924"/>
      <c r="B113" s="925"/>
      <c r="C113" s="755" t="s">
        <v>396</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15">
        <v>814938</v>
      </c>
      <c r="AB113" s="916"/>
      <c r="AC113" s="916"/>
      <c r="AD113" s="916"/>
      <c r="AE113" s="917"/>
      <c r="AF113" s="918">
        <v>834347</v>
      </c>
      <c r="AG113" s="916"/>
      <c r="AH113" s="916"/>
      <c r="AI113" s="916"/>
      <c r="AJ113" s="917"/>
      <c r="AK113" s="918">
        <v>831291</v>
      </c>
      <c r="AL113" s="916"/>
      <c r="AM113" s="916"/>
      <c r="AN113" s="916"/>
      <c r="AO113" s="917"/>
      <c r="AP113" s="919">
        <v>3.8</v>
      </c>
      <c r="AQ113" s="920"/>
      <c r="AR113" s="920"/>
      <c r="AS113" s="920"/>
      <c r="AT113" s="921"/>
      <c r="AU113" s="935"/>
      <c r="AV113" s="936"/>
      <c r="AW113" s="936"/>
      <c r="AX113" s="936"/>
      <c r="AY113" s="936"/>
      <c r="AZ113" s="818" t="s">
        <v>397</v>
      </c>
      <c r="BA113" s="755"/>
      <c r="BB113" s="755"/>
      <c r="BC113" s="755"/>
      <c r="BD113" s="755"/>
      <c r="BE113" s="755"/>
      <c r="BF113" s="755"/>
      <c r="BG113" s="755"/>
      <c r="BH113" s="755"/>
      <c r="BI113" s="755"/>
      <c r="BJ113" s="755"/>
      <c r="BK113" s="755"/>
      <c r="BL113" s="755"/>
      <c r="BM113" s="755"/>
      <c r="BN113" s="755"/>
      <c r="BO113" s="755"/>
      <c r="BP113" s="756"/>
      <c r="BQ113" s="819" t="s">
        <v>64</v>
      </c>
      <c r="BR113" s="820"/>
      <c r="BS113" s="820"/>
      <c r="BT113" s="820"/>
      <c r="BU113" s="820"/>
      <c r="BV113" s="820" t="s">
        <v>64</v>
      </c>
      <c r="BW113" s="820"/>
      <c r="BX113" s="820"/>
      <c r="BY113" s="820"/>
      <c r="BZ113" s="820"/>
      <c r="CA113" s="820" t="s">
        <v>64</v>
      </c>
      <c r="CB113" s="820"/>
      <c r="CC113" s="820"/>
      <c r="CD113" s="820"/>
      <c r="CE113" s="820"/>
      <c r="CF113" s="875" t="s">
        <v>64</v>
      </c>
      <c r="CG113" s="876"/>
      <c r="CH113" s="876"/>
      <c r="CI113" s="876"/>
      <c r="CJ113" s="876"/>
      <c r="CK113" s="930"/>
      <c r="CL113" s="888"/>
      <c r="CM113" s="818" t="s">
        <v>398</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64</v>
      </c>
      <c r="DH113" s="783"/>
      <c r="DI113" s="783"/>
      <c r="DJ113" s="783"/>
      <c r="DK113" s="784"/>
      <c r="DL113" s="785" t="s">
        <v>64</v>
      </c>
      <c r="DM113" s="783"/>
      <c r="DN113" s="783"/>
      <c r="DO113" s="783"/>
      <c r="DP113" s="784"/>
      <c r="DQ113" s="785" t="s">
        <v>64</v>
      </c>
      <c r="DR113" s="783"/>
      <c r="DS113" s="783"/>
      <c r="DT113" s="783"/>
      <c r="DU113" s="784"/>
      <c r="DV113" s="824" t="s">
        <v>64</v>
      </c>
      <c r="DW113" s="825"/>
      <c r="DX113" s="825"/>
      <c r="DY113" s="825"/>
      <c r="DZ113" s="826"/>
    </row>
    <row r="114" spans="1:130" s="95" customFormat="1" ht="26.25" customHeight="1" x14ac:dyDescent="0.15">
      <c r="A114" s="924"/>
      <c r="B114" s="925"/>
      <c r="C114" s="755" t="s">
        <v>399</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t="s">
        <v>64</v>
      </c>
      <c r="AB114" s="783"/>
      <c r="AC114" s="783"/>
      <c r="AD114" s="783"/>
      <c r="AE114" s="784"/>
      <c r="AF114" s="785" t="s">
        <v>64</v>
      </c>
      <c r="AG114" s="783"/>
      <c r="AH114" s="783"/>
      <c r="AI114" s="783"/>
      <c r="AJ114" s="784"/>
      <c r="AK114" s="785" t="s">
        <v>64</v>
      </c>
      <c r="AL114" s="783"/>
      <c r="AM114" s="783"/>
      <c r="AN114" s="783"/>
      <c r="AO114" s="784"/>
      <c r="AP114" s="824" t="s">
        <v>64</v>
      </c>
      <c r="AQ114" s="825"/>
      <c r="AR114" s="825"/>
      <c r="AS114" s="825"/>
      <c r="AT114" s="826"/>
      <c r="AU114" s="935"/>
      <c r="AV114" s="936"/>
      <c r="AW114" s="936"/>
      <c r="AX114" s="936"/>
      <c r="AY114" s="936"/>
      <c r="AZ114" s="818" t="s">
        <v>400</v>
      </c>
      <c r="BA114" s="755"/>
      <c r="BB114" s="755"/>
      <c r="BC114" s="755"/>
      <c r="BD114" s="755"/>
      <c r="BE114" s="755"/>
      <c r="BF114" s="755"/>
      <c r="BG114" s="755"/>
      <c r="BH114" s="755"/>
      <c r="BI114" s="755"/>
      <c r="BJ114" s="755"/>
      <c r="BK114" s="755"/>
      <c r="BL114" s="755"/>
      <c r="BM114" s="755"/>
      <c r="BN114" s="755"/>
      <c r="BO114" s="755"/>
      <c r="BP114" s="756"/>
      <c r="BQ114" s="819">
        <v>5768450</v>
      </c>
      <c r="BR114" s="820"/>
      <c r="BS114" s="820"/>
      <c r="BT114" s="820"/>
      <c r="BU114" s="820"/>
      <c r="BV114" s="820">
        <v>5542907</v>
      </c>
      <c r="BW114" s="820"/>
      <c r="BX114" s="820"/>
      <c r="BY114" s="820"/>
      <c r="BZ114" s="820"/>
      <c r="CA114" s="820">
        <v>5688757</v>
      </c>
      <c r="CB114" s="820"/>
      <c r="CC114" s="820"/>
      <c r="CD114" s="820"/>
      <c r="CE114" s="820"/>
      <c r="CF114" s="875">
        <v>25.7</v>
      </c>
      <c r="CG114" s="876"/>
      <c r="CH114" s="876"/>
      <c r="CI114" s="876"/>
      <c r="CJ114" s="876"/>
      <c r="CK114" s="930"/>
      <c r="CL114" s="888"/>
      <c r="CM114" s="818" t="s">
        <v>401</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64</v>
      </c>
      <c r="DH114" s="783"/>
      <c r="DI114" s="783"/>
      <c r="DJ114" s="783"/>
      <c r="DK114" s="784"/>
      <c r="DL114" s="785" t="s">
        <v>64</v>
      </c>
      <c r="DM114" s="783"/>
      <c r="DN114" s="783"/>
      <c r="DO114" s="783"/>
      <c r="DP114" s="784"/>
      <c r="DQ114" s="785" t="s">
        <v>64</v>
      </c>
      <c r="DR114" s="783"/>
      <c r="DS114" s="783"/>
      <c r="DT114" s="783"/>
      <c r="DU114" s="784"/>
      <c r="DV114" s="824" t="s">
        <v>64</v>
      </c>
      <c r="DW114" s="825"/>
      <c r="DX114" s="825"/>
      <c r="DY114" s="825"/>
      <c r="DZ114" s="826"/>
    </row>
    <row r="115" spans="1:130" s="95" customFormat="1" ht="26.25" customHeight="1" x14ac:dyDescent="0.15">
      <c r="A115" s="924"/>
      <c r="B115" s="925"/>
      <c r="C115" s="755" t="s">
        <v>402</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15" t="s">
        <v>64</v>
      </c>
      <c r="AB115" s="916"/>
      <c r="AC115" s="916"/>
      <c r="AD115" s="916"/>
      <c r="AE115" s="917"/>
      <c r="AF115" s="918" t="s">
        <v>64</v>
      </c>
      <c r="AG115" s="916"/>
      <c r="AH115" s="916"/>
      <c r="AI115" s="916"/>
      <c r="AJ115" s="917"/>
      <c r="AK115" s="918" t="s">
        <v>64</v>
      </c>
      <c r="AL115" s="916"/>
      <c r="AM115" s="916"/>
      <c r="AN115" s="916"/>
      <c r="AO115" s="917"/>
      <c r="AP115" s="919" t="s">
        <v>64</v>
      </c>
      <c r="AQ115" s="920"/>
      <c r="AR115" s="920"/>
      <c r="AS115" s="920"/>
      <c r="AT115" s="921"/>
      <c r="AU115" s="935"/>
      <c r="AV115" s="936"/>
      <c r="AW115" s="936"/>
      <c r="AX115" s="936"/>
      <c r="AY115" s="936"/>
      <c r="AZ115" s="818" t="s">
        <v>403</v>
      </c>
      <c r="BA115" s="755"/>
      <c r="BB115" s="755"/>
      <c r="BC115" s="755"/>
      <c r="BD115" s="755"/>
      <c r="BE115" s="755"/>
      <c r="BF115" s="755"/>
      <c r="BG115" s="755"/>
      <c r="BH115" s="755"/>
      <c r="BI115" s="755"/>
      <c r="BJ115" s="755"/>
      <c r="BK115" s="755"/>
      <c r="BL115" s="755"/>
      <c r="BM115" s="755"/>
      <c r="BN115" s="755"/>
      <c r="BO115" s="755"/>
      <c r="BP115" s="756"/>
      <c r="BQ115" s="819" t="s">
        <v>64</v>
      </c>
      <c r="BR115" s="820"/>
      <c r="BS115" s="820"/>
      <c r="BT115" s="820"/>
      <c r="BU115" s="820"/>
      <c r="BV115" s="820" t="s">
        <v>64</v>
      </c>
      <c r="BW115" s="820"/>
      <c r="BX115" s="820"/>
      <c r="BY115" s="820"/>
      <c r="BZ115" s="820"/>
      <c r="CA115" s="820" t="s">
        <v>64</v>
      </c>
      <c r="CB115" s="820"/>
      <c r="CC115" s="820"/>
      <c r="CD115" s="820"/>
      <c r="CE115" s="820"/>
      <c r="CF115" s="875" t="s">
        <v>64</v>
      </c>
      <c r="CG115" s="876"/>
      <c r="CH115" s="876"/>
      <c r="CI115" s="876"/>
      <c r="CJ115" s="876"/>
      <c r="CK115" s="930"/>
      <c r="CL115" s="888"/>
      <c r="CM115" s="818" t="s">
        <v>404</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64</v>
      </c>
      <c r="DH115" s="783"/>
      <c r="DI115" s="783"/>
      <c r="DJ115" s="783"/>
      <c r="DK115" s="784"/>
      <c r="DL115" s="785" t="s">
        <v>64</v>
      </c>
      <c r="DM115" s="783"/>
      <c r="DN115" s="783"/>
      <c r="DO115" s="783"/>
      <c r="DP115" s="784"/>
      <c r="DQ115" s="785" t="s">
        <v>64</v>
      </c>
      <c r="DR115" s="783"/>
      <c r="DS115" s="783"/>
      <c r="DT115" s="783"/>
      <c r="DU115" s="784"/>
      <c r="DV115" s="824" t="s">
        <v>64</v>
      </c>
      <c r="DW115" s="825"/>
      <c r="DX115" s="825"/>
      <c r="DY115" s="825"/>
      <c r="DZ115" s="826"/>
    </row>
    <row r="116" spans="1:130" s="95" customFormat="1" ht="26.25" customHeight="1" x14ac:dyDescent="0.15">
      <c r="A116" s="926"/>
      <c r="B116" s="927"/>
      <c r="C116" s="822" t="s">
        <v>405</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82" t="s">
        <v>64</v>
      </c>
      <c r="AB116" s="783"/>
      <c r="AC116" s="783"/>
      <c r="AD116" s="783"/>
      <c r="AE116" s="784"/>
      <c r="AF116" s="785" t="s">
        <v>64</v>
      </c>
      <c r="AG116" s="783"/>
      <c r="AH116" s="783"/>
      <c r="AI116" s="783"/>
      <c r="AJ116" s="784"/>
      <c r="AK116" s="785" t="s">
        <v>64</v>
      </c>
      <c r="AL116" s="783"/>
      <c r="AM116" s="783"/>
      <c r="AN116" s="783"/>
      <c r="AO116" s="784"/>
      <c r="AP116" s="824" t="s">
        <v>64</v>
      </c>
      <c r="AQ116" s="825"/>
      <c r="AR116" s="825"/>
      <c r="AS116" s="825"/>
      <c r="AT116" s="826"/>
      <c r="AU116" s="935"/>
      <c r="AV116" s="936"/>
      <c r="AW116" s="936"/>
      <c r="AX116" s="936"/>
      <c r="AY116" s="936"/>
      <c r="AZ116" s="912" t="s">
        <v>406</v>
      </c>
      <c r="BA116" s="913"/>
      <c r="BB116" s="913"/>
      <c r="BC116" s="913"/>
      <c r="BD116" s="913"/>
      <c r="BE116" s="913"/>
      <c r="BF116" s="913"/>
      <c r="BG116" s="913"/>
      <c r="BH116" s="913"/>
      <c r="BI116" s="913"/>
      <c r="BJ116" s="913"/>
      <c r="BK116" s="913"/>
      <c r="BL116" s="913"/>
      <c r="BM116" s="913"/>
      <c r="BN116" s="913"/>
      <c r="BO116" s="913"/>
      <c r="BP116" s="914"/>
      <c r="BQ116" s="819" t="s">
        <v>64</v>
      </c>
      <c r="BR116" s="820"/>
      <c r="BS116" s="820"/>
      <c r="BT116" s="820"/>
      <c r="BU116" s="820"/>
      <c r="BV116" s="820" t="s">
        <v>64</v>
      </c>
      <c r="BW116" s="820"/>
      <c r="BX116" s="820"/>
      <c r="BY116" s="820"/>
      <c r="BZ116" s="820"/>
      <c r="CA116" s="820" t="s">
        <v>64</v>
      </c>
      <c r="CB116" s="820"/>
      <c r="CC116" s="820"/>
      <c r="CD116" s="820"/>
      <c r="CE116" s="820"/>
      <c r="CF116" s="875" t="s">
        <v>64</v>
      </c>
      <c r="CG116" s="876"/>
      <c r="CH116" s="876"/>
      <c r="CI116" s="876"/>
      <c r="CJ116" s="876"/>
      <c r="CK116" s="930"/>
      <c r="CL116" s="888"/>
      <c r="CM116" s="818" t="s">
        <v>407</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64</v>
      </c>
      <c r="DH116" s="783"/>
      <c r="DI116" s="783"/>
      <c r="DJ116" s="783"/>
      <c r="DK116" s="784"/>
      <c r="DL116" s="785" t="s">
        <v>64</v>
      </c>
      <c r="DM116" s="783"/>
      <c r="DN116" s="783"/>
      <c r="DO116" s="783"/>
      <c r="DP116" s="784"/>
      <c r="DQ116" s="785" t="s">
        <v>64</v>
      </c>
      <c r="DR116" s="783"/>
      <c r="DS116" s="783"/>
      <c r="DT116" s="783"/>
      <c r="DU116" s="784"/>
      <c r="DV116" s="824" t="s">
        <v>64</v>
      </c>
      <c r="DW116" s="825"/>
      <c r="DX116" s="825"/>
      <c r="DY116" s="825"/>
      <c r="DZ116" s="826"/>
    </row>
    <row r="117" spans="1:130" s="95" customFormat="1" ht="26.25" customHeight="1" x14ac:dyDescent="0.15">
      <c r="A117" s="898" t="s">
        <v>121</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57" t="s">
        <v>408</v>
      </c>
      <c r="Z117" s="900"/>
      <c r="AA117" s="905">
        <v>4660385</v>
      </c>
      <c r="AB117" s="906"/>
      <c r="AC117" s="906"/>
      <c r="AD117" s="906"/>
      <c r="AE117" s="907"/>
      <c r="AF117" s="908">
        <v>4571046</v>
      </c>
      <c r="AG117" s="906"/>
      <c r="AH117" s="906"/>
      <c r="AI117" s="906"/>
      <c r="AJ117" s="907"/>
      <c r="AK117" s="908">
        <v>4696835</v>
      </c>
      <c r="AL117" s="906"/>
      <c r="AM117" s="906"/>
      <c r="AN117" s="906"/>
      <c r="AO117" s="907"/>
      <c r="AP117" s="909"/>
      <c r="AQ117" s="910"/>
      <c r="AR117" s="910"/>
      <c r="AS117" s="910"/>
      <c r="AT117" s="911"/>
      <c r="AU117" s="935"/>
      <c r="AV117" s="936"/>
      <c r="AW117" s="936"/>
      <c r="AX117" s="936"/>
      <c r="AY117" s="936"/>
      <c r="AZ117" s="863" t="s">
        <v>409</v>
      </c>
      <c r="BA117" s="864"/>
      <c r="BB117" s="864"/>
      <c r="BC117" s="864"/>
      <c r="BD117" s="864"/>
      <c r="BE117" s="864"/>
      <c r="BF117" s="864"/>
      <c r="BG117" s="864"/>
      <c r="BH117" s="864"/>
      <c r="BI117" s="864"/>
      <c r="BJ117" s="864"/>
      <c r="BK117" s="864"/>
      <c r="BL117" s="864"/>
      <c r="BM117" s="864"/>
      <c r="BN117" s="864"/>
      <c r="BO117" s="864"/>
      <c r="BP117" s="865"/>
      <c r="BQ117" s="819" t="s">
        <v>64</v>
      </c>
      <c r="BR117" s="820"/>
      <c r="BS117" s="820"/>
      <c r="BT117" s="820"/>
      <c r="BU117" s="820"/>
      <c r="BV117" s="820" t="s">
        <v>64</v>
      </c>
      <c r="BW117" s="820"/>
      <c r="BX117" s="820"/>
      <c r="BY117" s="820"/>
      <c r="BZ117" s="820"/>
      <c r="CA117" s="820" t="s">
        <v>64</v>
      </c>
      <c r="CB117" s="820"/>
      <c r="CC117" s="820"/>
      <c r="CD117" s="820"/>
      <c r="CE117" s="820"/>
      <c r="CF117" s="875" t="s">
        <v>64</v>
      </c>
      <c r="CG117" s="876"/>
      <c r="CH117" s="876"/>
      <c r="CI117" s="876"/>
      <c r="CJ117" s="876"/>
      <c r="CK117" s="930"/>
      <c r="CL117" s="888"/>
      <c r="CM117" s="818" t="s">
        <v>410</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64</v>
      </c>
      <c r="DH117" s="783"/>
      <c r="DI117" s="783"/>
      <c r="DJ117" s="783"/>
      <c r="DK117" s="784"/>
      <c r="DL117" s="785" t="s">
        <v>64</v>
      </c>
      <c r="DM117" s="783"/>
      <c r="DN117" s="783"/>
      <c r="DO117" s="783"/>
      <c r="DP117" s="784"/>
      <c r="DQ117" s="785" t="s">
        <v>64</v>
      </c>
      <c r="DR117" s="783"/>
      <c r="DS117" s="783"/>
      <c r="DT117" s="783"/>
      <c r="DU117" s="784"/>
      <c r="DV117" s="824" t="s">
        <v>64</v>
      </c>
      <c r="DW117" s="825"/>
      <c r="DX117" s="825"/>
      <c r="DY117" s="825"/>
      <c r="DZ117" s="826"/>
    </row>
    <row r="118" spans="1:130" s="95" customFormat="1" ht="26.25" customHeight="1" x14ac:dyDescent="0.15">
      <c r="A118" s="898" t="s">
        <v>383</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1" t="s">
        <v>380</v>
      </c>
      <c r="AB118" s="899"/>
      <c r="AC118" s="899"/>
      <c r="AD118" s="899"/>
      <c r="AE118" s="900"/>
      <c r="AF118" s="901" t="s">
        <v>381</v>
      </c>
      <c r="AG118" s="899"/>
      <c r="AH118" s="899"/>
      <c r="AI118" s="899"/>
      <c r="AJ118" s="900"/>
      <c r="AK118" s="901" t="s">
        <v>240</v>
      </c>
      <c r="AL118" s="899"/>
      <c r="AM118" s="899"/>
      <c r="AN118" s="899"/>
      <c r="AO118" s="900"/>
      <c r="AP118" s="902" t="s">
        <v>382</v>
      </c>
      <c r="AQ118" s="903"/>
      <c r="AR118" s="903"/>
      <c r="AS118" s="903"/>
      <c r="AT118" s="904"/>
      <c r="AU118" s="935"/>
      <c r="AV118" s="936"/>
      <c r="AW118" s="936"/>
      <c r="AX118" s="936"/>
      <c r="AY118" s="936"/>
      <c r="AZ118" s="821" t="s">
        <v>411</v>
      </c>
      <c r="BA118" s="822"/>
      <c r="BB118" s="822"/>
      <c r="BC118" s="822"/>
      <c r="BD118" s="822"/>
      <c r="BE118" s="822"/>
      <c r="BF118" s="822"/>
      <c r="BG118" s="822"/>
      <c r="BH118" s="822"/>
      <c r="BI118" s="822"/>
      <c r="BJ118" s="822"/>
      <c r="BK118" s="822"/>
      <c r="BL118" s="822"/>
      <c r="BM118" s="822"/>
      <c r="BN118" s="822"/>
      <c r="BO118" s="822"/>
      <c r="BP118" s="823"/>
      <c r="BQ118" s="859" t="s">
        <v>64</v>
      </c>
      <c r="BR118" s="860"/>
      <c r="BS118" s="860"/>
      <c r="BT118" s="860"/>
      <c r="BU118" s="860"/>
      <c r="BV118" s="860" t="s">
        <v>64</v>
      </c>
      <c r="BW118" s="860"/>
      <c r="BX118" s="860"/>
      <c r="BY118" s="860"/>
      <c r="BZ118" s="860"/>
      <c r="CA118" s="860" t="s">
        <v>64</v>
      </c>
      <c r="CB118" s="860"/>
      <c r="CC118" s="860"/>
      <c r="CD118" s="860"/>
      <c r="CE118" s="860"/>
      <c r="CF118" s="875" t="s">
        <v>64</v>
      </c>
      <c r="CG118" s="876"/>
      <c r="CH118" s="876"/>
      <c r="CI118" s="876"/>
      <c r="CJ118" s="876"/>
      <c r="CK118" s="930"/>
      <c r="CL118" s="888"/>
      <c r="CM118" s="818" t="s">
        <v>412</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64</v>
      </c>
      <c r="DH118" s="783"/>
      <c r="DI118" s="783"/>
      <c r="DJ118" s="783"/>
      <c r="DK118" s="784"/>
      <c r="DL118" s="785" t="s">
        <v>64</v>
      </c>
      <c r="DM118" s="783"/>
      <c r="DN118" s="783"/>
      <c r="DO118" s="783"/>
      <c r="DP118" s="784"/>
      <c r="DQ118" s="785" t="s">
        <v>64</v>
      </c>
      <c r="DR118" s="783"/>
      <c r="DS118" s="783"/>
      <c r="DT118" s="783"/>
      <c r="DU118" s="784"/>
      <c r="DV118" s="824" t="s">
        <v>64</v>
      </c>
      <c r="DW118" s="825"/>
      <c r="DX118" s="825"/>
      <c r="DY118" s="825"/>
      <c r="DZ118" s="826"/>
    </row>
    <row r="119" spans="1:130" s="95" customFormat="1" ht="26.25" customHeight="1" x14ac:dyDescent="0.15">
      <c r="A119" s="885" t="s">
        <v>387</v>
      </c>
      <c r="B119" s="886"/>
      <c r="C119" s="843" t="s">
        <v>388</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91" t="s">
        <v>64</v>
      </c>
      <c r="AB119" s="892"/>
      <c r="AC119" s="892"/>
      <c r="AD119" s="892"/>
      <c r="AE119" s="893"/>
      <c r="AF119" s="894" t="s">
        <v>64</v>
      </c>
      <c r="AG119" s="892"/>
      <c r="AH119" s="892"/>
      <c r="AI119" s="892"/>
      <c r="AJ119" s="893"/>
      <c r="AK119" s="894" t="s">
        <v>64</v>
      </c>
      <c r="AL119" s="892"/>
      <c r="AM119" s="892"/>
      <c r="AN119" s="892"/>
      <c r="AO119" s="893"/>
      <c r="AP119" s="895" t="s">
        <v>64</v>
      </c>
      <c r="AQ119" s="896"/>
      <c r="AR119" s="896"/>
      <c r="AS119" s="896"/>
      <c r="AT119" s="897"/>
      <c r="AU119" s="937"/>
      <c r="AV119" s="938"/>
      <c r="AW119" s="938"/>
      <c r="AX119" s="938"/>
      <c r="AY119" s="938"/>
      <c r="AZ119" s="116" t="s">
        <v>121</v>
      </c>
      <c r="BA119" s="116"/>
      <c r="BB119" s="116"/>
      <c r="BC119" s="116"/>
      <c r="BD119" s="116"/>
      <c r="BE119" s="116"/>
      <c r="BF119" s="116"/>
      <c r="BG119" s="116"/>
      <c r="BH119" s="116"/>
      <c r="BI119" s="116"/>
      <c r="BJ119" s="116"/>
      <c r="BK119" s="116"/>
      <c r="BL119" s="116"/>
      <c r="BM119" s="116"/>
      <c r="BN119" s="116"/>
      <c r="BO119" s="857" t="s">
        <v>413</v>
      </c>
      <c r="BP119" s="858"/>
      <c r="BQ119" s="859">
        <v>62288540</v>
      </c>
      <c r="BR119" s="860"/>
      <c r="BS119" s="860"/>
      <c r="BT119" s="860"/>
      <c r="BU119" s="860"/>
      <c r="BV119" s="860">
        <v>62138755</v>
      </c>
      <c r="BW119" s="860"/>
      <c r="BX119" s="860"/>
      <c r="BY119" s="860"/>
      <c r="BZ119" s="860"/>
      <c r="CA119" s="860">
        <v>62495606</v>
      </c>
      <c r="CB119" s="860"/>
      <c r="CC119" s="860"/>
      <c r="CD119" s="860"/>
      <c r="CE119" s="860"/>
      <c r="CF119" s="751"/>
      <c r="CG119" s="752"/>
      <c r="CH119" s="752"/>
      <c r="CI119" s="752"/>
      <c r="CJ119" s="856"/>
      <c r="CK119" s="931"/>
      <c r="CL119" s="890"/>
      <c r="CM119" s="821" t="s">
        <v>414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6">
        <v>909014</v>
      </c>
      <c r="DH119" s="767"/>
      <c r="DI119" s="767"/>
      <c r="DJ119" s="767"/>
      <c r="DK119" s="768"/>
      <c r="DL119" s="769">
        <v>880688</v>
      </c>
      <c r="DM119" s="767"/>
      <c r="DN119" s="767"/>
      <c r="DO119" s="767"/>
      <c r="DP119" s="768"/>
      <c r="DQ119" s="769">
        <v>1060080</v>
      </c>
      <c r="DR119" s="767"/>
      <c r="DS119" s="767"/>
      <c r="DT119" s="767"/>
      <c r="DU119" s="768"/>
      <c r="DV119" s="831">
        <v>4.8</v>
      </c>
      <c r="DW119" s="832"/>
      <c r="DX119" s="832"/>
      <c r="DY119" s="832"/>
      <c r="DZ119" s="833"/>
    </row>
    <row r="120" spans="1:130" s="95" customFormat="1" ht="26.25" customHeight="1" x14ac:dyDescent="0.15">
      <c r="A120" s="887"/>
      <c r="B120" s="888"/>
      <c r="C120" s="818" t="s">
        <v>391</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64</v>
      </c>
      <c r="AB120" s="783"/>
      <c r="AC120" s="783"/>
      <c r="AD120" s="783"/>
      <c r="AE120" s="784"/>
      <c r="AF120" s="785" t="s">
        <v>64</v>
      </c>
      <c r="AG120" s="783"/>
      <c r="AH120" s="783"/>
      <c r="AI120" s="783"/>
      <c r="AJ120" s="784"/>
      <c r="AK120" s="785" t="s">
        <v>64</v>
      </c>
      <c r="AL120" s="783"/>
      <c r="AM120" s="783"/>
      <c r="AN120" s="783"/>
      <c r="AO120" s="784"/>
      <c r="AP120" s="824" t="s">
        <v>64</v>
      </c>
      <c r="AQ120" s="825"/>
      <c r="AR120" s="825"/>
      <c r="AS120" s="825"/>
      <c r="AT120" s="826"/>
      <c r="AU120" s="877" t="s">
        <v>415</v>
      </c>
      <c r="AV120" s="878"/>
      <c r="AW120" s="878"/>
      <c r="AX120" s="878"/>
      <c r="AY120" s="879"/>
      <c r="AZ120" s="843" t="s">
        <v>416</v>
      </c>
      <c r="BA120" s="811"/>
      <c r="BB120" s="811"/>
      <c r="BC120" s="811"/>
      <c r="BD120" s="811"/>
      <c r="BE120" s="811"/>
      <c r="BF120" s="811"/>
      <c r="BG120" s="811"/>
      <c r="BH120" s="811"/>
      <c r="BI120" s="811"/>
      <c r="BJ120" s="811"/>
      <c r="BK120" s="811"/>
      <c r="BL120" s="811"/>
      <c r="BM120" s="811"/>
      <c r="BN120" s="811"/>
      <c r="BO120" s="811"/>
      <c r="BP120" s="812"/>
      <c r="BQ120" s="844">
        <v>11761015</v>
      </c>
      <c r="BR120" s="828"/>
      <c r="BS120" s="828"/>
      <c r="BT120" s="828"/>
      <c r="BU120" s="828"/>
      <c r="BV120" s="828">
        <v>12334325</v>
      </c>
      <c r="BW120" s="828"/>
      <c r="BX120" s="828"/>
      <c r="BY120" s="828"/>
      <c r="BZ120" s="828"/>
      <c r="CA120" s="828">
        <v>15380494</v>
      </c>
      <c r="CB120" s="828"/>
      <c r="CC120" s="828"/>
      <c r="CD120" s="828"/>
      <c r="CE120" s="828"/>
      <c r="CF120" s="866">
        <v>69.599999999999994</v>
      </c>
      <c r="CG120" s="867"/>
      <c r="CH120" s="867"/>
      <c r="CI120" s="867"/>
      <c r="CJ120" s="867"/>
      <c r="CK120" s="868" t="s">
        <v>417</v>
      </c>
      <c r="CL120" s="835"/>
      <c r="CM120" s="835"/>
      <c r="CN120" s="835"/>
      <c r="CO120" s="836"/>
      <c r="CP120" s="872" t="s">
        <v>357</v>
      </c>
      <c r="CQ120" s="873"/>
      <c r="CR120" s="873"/>
      <c r="CS120" s="873"/>
      <c r="CT120" s="873"/>
      <c r="CU120" s="873"/>
      <c r="CV120" s="873"/>
      <c r="CW120" s="873"/>
      <c r="CX120" s="873"/>
      <c r="CY120" s="873"/>
      <c r="CZ120" s="873"/>
      <c r="DA120" s="873"/>
      <c r="DB120" s="873"/>
      <c r="DC120" s="873"/>
      <c r="DD120" s="873"/>
      <c r="DE120" s="873"/>
      <c r="DF120" s="874"/>
      <c r="DG120" s="844">
        <v>13236109</v>
      </c>
      <c r="DH120" s="828"/>
      <c r="DI120" s="828"/>
      <c r="DJ120" s="828"/>
      <c r="DK120" s="828"/>
      <c r="DL120" s="828">
        <v>13269233</v>
      </c>
      <c r="DM120" s="828"/>
      <c r="DN120" s="828"/>
      <c r="DO120" s="828"/>
      <c r="DP120" s="828"/>
      <c r="DQ120" s="828">
        <v>13119311</v>
      </c>
      <c r="DR120" s="828"/>
      <c r="DS120" s="828"/>
      <c r="DT120" s="828"/>
      <c r="DU120" s="828"/>
      <c r="DV120" s="829">
        <v>59.4</v>
      </c>
      <c r="DW120" s="829"/>
      <c r="DX120" s="829"/>
      <c r="DY120" s="829"/>
      <c r="DZ120" s="830"/>
    </row>
    <row r="121" spans="1:130" s="95" customFormat="1" ht="26.25" customHeight="1" x14ac:dyDescent="0.15">
      <c r="A121" s="887"/>
      <c r="B121" s="888"/>
      <c r="C121" s="863" t="s">
        <v>418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82" t="s">
        <v>64</v>
      </c>
      <c r="AB121" s="783"/>
      <c r="AC121" s="783"/>
      <c r="AD121" s="783"/>
      <c r="AE121" s="784"/>
      <c r="AF121" s="785" t="s">
        <v>64</v>
      </c>
      <c r="AG121" s="783"/>
      <c r="AH121" s="783"/>
      <c r="AI121" s="783"/>
      <c r="AJ121" s="784"/>
      <c r="AK121" s="785" t="s">
        <v>64</v>
      </c>
      <c r="AL121" s="783"/>
      <c r="AM121" s="783"/>
      <c r="AN121" s="783"/>
      <c r="AO121" s="784"/>
      <c r="AP121" s="824" t="s">
        <v>64</v>
      </c>
      <c r="AQ121" s="825"/>
      <c r="AR121" s="825"/>
      <c r="AS121" s="825"/>
      <c r="AT121" s="826"/>
      <c r="AU121" s="880"/>
      <c r="AV121" s="881"/>
      <c r="AW121" s="881"/>
      <c r="AX121" s="881"/>
      <c r="AY121" s="882"/>
      <c r="AZ121" s="818" t="s">
        <v>419</v>
      </c>
      <c r="BA121" s="755"/>
      <c r="BB121" s="755"/>
      <c r="BC121" s="755"/>
      <c r="BD121" s="755"/>
      <c r="BE121" s="755"/>
      <c r="BF121" s="755"/>
      <c r="BG121" s="755"/>
      <c r="BH121" s="755"/>
      <c r="BI121" s="755"/>
      <c r="BJ121" s="755"/>
      <c r="BK121" s="755"/>
      <c r="BL121" s="755"/>
      <c r="BM121" s="755"/>
      <c r="BN121" s="755"/>
      <c r="BO121" s="755"/>
      <c r="BP121" s="756"/>
      <c r="BQ121" s="819">
        <v>12262108</v>
      </c>
      <c r="BR121" s="820"/>
      <c r="BS121" s="820"/>
      <c r="BT121" s="820"/>
      <c r="BU121" s="820"/>
      <c r="BV121" s="820">
        <v>12740222</v>
      </c>
      <c r="BW121" s="820"/>
      <c r="BX121" s="820"/>
      <c r="BY121" s="820"/>
      <c r="BZ121" s="820"/>
      <c r="CA121" s="820">
        <v>13238011</v>
      </c>
      <c r="CB121" s="820"/>
      <c r="CC121" s="820"/>
      <c r="CD121" s="820"/>
      <c r="CE121" s="820"/>
      <c r="CF121" s="875">
        <v>59.9</v>
      </c>
      <c r="CG121" s="876"/>
      <c r="CH121" s="876"/>
      <c r="CI121" s="876"/>
      <c r="CJ121" s="876"/>
      <c r="CK121" s="869"/>
      <c r="CL121" s="838"/>
      <c r="CM121" s="838"/>
      <c r="CN121" s="838"/>
      <c r="CO121" s="839"/>
      <c r="CP121" s="847" t="s">
        <v>354</v>
      </c>
      <c r="CQ121" s="848"/>
      <c r="CR121" s="848"/>
      <c r="CS121" s="848"/>
      <c r="CT121" s="848"/>
      <c r="CU121" s="848"/>
      <c r="CV121" s="848"/>
      <c r="CW121" s="848"/>
      <c r="CX121" s="848"/>
      <c r="CY121" s="848"/>
      <c r="CZ121" s="848"/>
      <c r="DA121" s="848"/>
      <c r="DB121" s="848"/>
      <c r="DC121" s="848"/>
      <c r="DD121" s="848"/>
      <c r="DE121" s="848"/>
      <c r="DF121" s="849"/>
      <c r="DG121" s="819">
        <v>48344</v>
      </c>
      <c r="DH121" s="820"/>
      <c r="DI121" s="820"/>
      <c r="DJ121" s="820"/>
      <c r="DK121" s="820"/>
      <c r="DL121" s="820">
        <v>47143</v>
      </c>
      <c r="DM121" s="820"/>
      <c r="DN121" s="820"/>
      <c r="DO121" s="820"/>
      <c r="DP121" s="820"/>
      <c r="DQ121" s="820">
        <v>46222</v>
      </c>
      <c r="DR121" s="820"/>
      <c r="DS121" s="820"/>
      <c r="DT121" s="820"/>
      <c r="DU121" s="820"/>
      <c r="DV121" s="797">
        <v>0.2</v>
      </c>
      <c r="DW121" s="797"/>
      <c r="DX121" s="797"/>
      <c r="DY121" s="797"/>
      <c r="DZ121" s="798"/>
    </row>
    <row r="122" spans="1:130" s="95" customFormat="1" ht="26.25" customHeight="1" x14ac:dyDescent="0.15">
      <c r="A122" s="887"/>
      <c r="B122" s="888"/>
      <c r="C122" s="818" t="s">
        <v>401</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64</v>
      </c>
      <c r="AB122" s="783"/>
      <c r="AC122" s="783"/>
      <c r="AD122" s="783"/>
      <c r="AE122" s="784"/>
      <c r="AF122" s="785" t="s">
        <v>64</v>
      </c>
      <c r="AG122" s="783"/>
      <c r="AH122" s="783"/>
      <c r="AI122" s="783"/>
      <c r="AJ122" s="784"/>
      <c r="AK122" s="785" t="s">
        <v>64</v>
      </c>
      <c r="AL122" s="783"/>
      <c r="AM122" s="783"/>
      <c r="AN122" s="783"/>
      <c r="AO122" s="784"/>
      <c r="AP122" s="824" t="s">
        <v>64</v>
      </c>
      <c r="AQ122" s="825"/>
      <c r="AR122" s="825"/>
      <c r="AS122" s="825"/>
      <c r="AT122" s="826"/>
      <c r="AU122" s="880"/>
      <c r="AV122" s="881"/>
      <c r="AW122" s="881"/>
      <c r="AX122" s="881"/>
      <c r="AY122" s="882"/>
      <c r="AZ122" s="821" t="s">
        <v>420</v>
      </c>
      <c r="BA122" s="822"/>
      <c r="BB122" s="822"/>
      <c r="BC122" s="822"/>
      <c r="BD122" s="822"/>
      <c r="BE122" s="822"/>
      <c r="BF122" s="822"/>
      <c r="BG122" s="822"/>
      <c r="BH122" s="822"/>
      <c r="BI122" s="822"/>
      <c r="BJ122" s="822"/>
      <c r="BK122" s="822"/>
      <c r="BL122" s="822"/>
      <c r="BM122" s="822"/>
      <c r="BN122" s="822"/>
      <c r="BO122" s="822"/>
      <c r="BP122" s="823"/>
      <c r="BQ122" s="859">
        <v>39696765</v>
      </c>
      <c r="BR122" s="860"/>
      <c r="BS122" s="860"/>
      <c r="BT122" s="860"/>
      <c r="BU122" s="860"/>
      <c r="BV122" s="860">
        <v>39817255</v>
      </c>
      <c r="BW122" s="860"/>
      <c r="BX122" s="860"/>
      <c r="BY122" s="860"/>
      <c r="BZ122" s="860"/>
      <c r="CA122" s="860">
        <v>39709582</v>
      </c>
      <c r="CB122" s="860"/>
      <c r="CC122" s="860"/>
      <c r="CD122" s="860"/>
      <c r="CE122" s="860"/>
      <c r="CF122" s="861">
        <v>179.6</v>
      </c>
      <c r="CG122" s="862"/>
      <c r="CH122" s="862"/>
      <c r="CI122" s="862"/>
      <c r="CJ122" s="862"/>
      <c r="CK122" s="869"/>
      <c r="CL122" s="838"/>
      <c r="CM122" s="838"/>
      <c r="CN122" s="838"/>
      <c r="CO122" s="839"/>
      <c r="CP122" s="847" t="s">
        <v>360</v>
      </c>
      <c r="CQ122" s="848"/>
      <c r="CR122" s="848"/>
      <c r="CS122" s="848"/>
      <c r="CT122" s="848"/>
      <c r="CU122" s="848"/>
      <c r="CV122" s="848"/>
      <c r="CW122" s="848"/>
      <c r="CX122" s="848"/>
      <c r="CY122" s="848"/>
      <c r="CZ122" s="848"/>
      <c r="DA122" s="848"/>
      <c r="DB122" s="848"/>
      <c r="DC122" s="848"/>
      <c r="DD122" s="848"/>
      <c r="DE122" s="848"/>
      <c r="DF122" s="849"/>
      <c r="DG122" s="819" t="s">
        <v>64</v>
      </c>
      <c r="DH122" s="820"/>
      <c r="DI122" s="820"/>
      <c r="DJ122" s="820"/>
      <c r="DK122" s="820"/>
      <c r="DL122" s="820">
        <v>22200</v>
      </c>
      <c r="DM122" s="820"/>
      <c r="DN122" s="820"/>
      <c r="DO122" s="820"/>
      <c r="DP122" s="820"/>
      <c r="DQ122" s="820">
        <v>22200</v>
      </c>
      <c r="DR122" s="820"/>
      <c r="DS122" s="820"/>
      <c r="DT122" s="820"/>
      <c r="DU122" s="820"/>
      <c r="DV122" s="797">
        <v>0.1</v>
      </c>
      <c r="DW122" s="797"/>
      <c r="DX122" s="797"/>
      <c r="DY122" s="797"/>
      <c r="DZ122" s="798"/>
    </row>
    <row r="123" spans="1:130" s="95" customFormat="1" ht="26.25" customHeight="1" x14ac:dyDescent="0.15">
      <c r="A123" s="887"/>
      <c r="B123" s="888"/>
      <c r="C123" s="818" t="s">
        <v>407</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64</v>
      </c>
      <c r="AB123" s="783"/>
      <c r="AC123" s="783"/>
      <c r="AD123" s="783"/>
      <c r="AE123" s="784"/>
      <c r="AF123" s="785" t="s">
        <v>64</v>
      </c>
      <c r="AG123" s="783"/>
      <c r="AH123" s="783"/>
      <c r="AI123" s="783"/>
      <c r="AJ123" s="784"/>
      <c r="AK123" s="785" t="s">
        <v>64</v>
      </c>
      <c r="AL123" s="783"/>
      <c r="AM123" s="783"/>
      <c r="AN123" s="783"/>
      <c r="AO123" s="784"/>
      <c r="AP123" s="824" t="s">
        <v>64</v>
      </c>
      <c r="AQ123" s="825"/>
      <c r="AR123" s="825"/>
      <c r="AS123" s="825"/>
      <c r="AT123" s="826"/>
      <c r="AU123" s="883"/>
      <c r="AV123" s="884"/>
      <c r="AW123" s="884"/>
      <c r="AX123" s="884"/>
      <c r="AY123" s="884"/>
      <c r="AZ123" s="116" t="s">
        <v>121</v>
      </c>
      <c r="BA123" s="116"/>
      <c r="BB123" s="116"/>
      <c r="BC123" s="116"/>
      <c r="BD123" s="116"/>
      <c r="BE123" s="116"/>
      <c r="BF123" s="116"/>
      <c r="BG123" s="116"/>
      <c r="BH123" s="116"/>
      <c r="BI123" s="116"/>
      <c r="BJ123" s="116"/>
      <c r="BK123" s="116"/>
      <c r="BL123" s="116"/>
      <c r="BM123" s="116"/>
      <c r="BN123" s="116"/>
      <c r="BO123" s="857" t="s">
        <v>421</v>
      </c>
      <c r="BP123" s="858"/>
      <c r="BQ123" s="854">
        <v>63719888</v>
      </c>
      <c r="BR123" s="855"/>
      <c r="BS123" s="855"/>
      <c r="BT123" s="855"/>
      <c r="BU123" s="855"/>
      <c r="BV123" s="855">
        <v>64891802</v>
      </c>
      <c r="BW123" s="855"/>
      <c r="BX123" s="855"/>
      <c r="BY123" s="855"/>
      <c r="BZ123" s="855"/>
      <c r="CA123" s="855">
        <v>68328087</v>
      </c>
      <c r="CB123" s="855"/>
      <c r="CC123" s="855"/>
      <c r="CD123" s="855"/>
      <c r="CE123" s="855"/>
      <c r="CF123" s="751"/>
      <c r="CG123" s="752"/>
      <c r="CH123" s="752"/>
      <c r="CI123" s="752"/>
      <c r="CJ123" s="856"/>
      <c r="CK123" s="869"/>
      <c r="CL123" s="838"/>
      <c r="CM123" s="838"/>
      <c r="CN123" s="838"/>
      <c r="CO123" s="839"/>
      <c r="CP123" s="847" t="s">
        <v>352</v>
      </c>
      <c r="CQ123" s="848"/>
      <c r="CR123" s="848"/>
      <c r="CS123" s="848"/>
      <c r="CT123" s="848"/>
      <c r="CU123" s="848"/>
      <c r="CV123" s="848"/>
      <c r="CW123" s="848"/>
      <c r="CX123" s="848"/>
      <c r="CY123" s="848"/>
      <c r="CZ123" s="848"/>
      <c r="DA123" s="848"/>
      <c r="DB123" s="848"/>
      <c r="DC123" s="848"/>
      <c r="DD123" s="848"/>
      <c r="DE123" s="848"/>
      <c r="DF123" s="849"/>
      <c r="DG123" s="782" t="s">
        <v>64</v>
      </c>
      <c r="DH123" s="783"/>
      <c r="DI123" s="783"/>
      <c r="DJ123" s="783"/>
      <c r="DK123" s="784"/>
      <c r="DL123" s="785" t="s">
        <v>64</v>
      </c>
      <c r="DM123" s="783"/>
      <c r="DN123" s="783"/>
      <c r="DO123" s="783"/>
      <c r="DP123" s="784"/>
      <c r="DQ123" s="785" t="s">
        <v>64</v>
      </c>
      <c r="DR123" s="783"/>
      <c r="DS123" s="783"/>
      <c r="DT123" s="783"/>
      <c r="DU123" s="784"/>
      <c r="DV123" s="824" t="s">
        <v>64</v>
      </c>
      <c r="DW123" s="825"/>
      <c r="DX123" s="825"/>
      <c r="DY123" s="825"/>
      <c r="DZ123" s="826"/>
    </row>
    <row r="124" spans="1:130" s="95" customFormat="1" ht="26.25" customHeight="1" thickBot="1" x14ac:dyDescent="0.2">
      <c r="A124" s="887"/>
      <c r="B124" s="888"/>
      <c r="C124" s="818" t="s">
        <v>410</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64</v>
      </c>
      <c r="AB124" s="783"/>
      <c r="AC124" s="783"/>
      <c r="AD124" s="783"/>
      <c r="AE124" s="784"/>
      <c r="AF124" s="785" t="s">
        <v>64</v>
      </c>
      <c r="AG124" s="783"/>
      <c r="AH124" s="783"/>
      <c r="AI124" s="783"/>
      <c r="AJ124" s="784"/>
      <c r="AK124" s="785" t="s">
        <v>64</v>
      </c>
      <c r="AL124" s="783"/>
      <c r="AM124" s="783"/>
      <c r="AN124" s="783"/>
      <c r="AO124" s="784"/>
      <c r="AP124" s="824" t="s">
        <v>64</v>
      </c>
      <c r="AQ124" s="825"/>
      <c r="AR124" s="825"/>
      <c r="AS124" s="825"/>
      <c r="AT124" s="826"/>
      <c r="AU124" s="850" t="s">
        <v>422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64</v>
      </c>
      <c r="BR124" s="845"/>
      <c r="BS124" s="845"/>
      <c r="BT124" s="845"/>
      <c r="BU124" s="845"/>
      <c r="BV124" s="845" t="s">
        <v>64</v>
      </c>
      <c r="BW124" s="845"/>
      <c r="BX124" s="845"/>
      <c r="BY124" s="845"/>
      <c r="BZ124" s="845"/>
      <c r="CA124" s="845" t="s">
        <v>64</v>
      </c>
      <c r="CB124" s="845"/>
      <c r="CC124" s="845"/>
      <c r="CD124" s="845"/>
      <c r="CE124" s="845"/>
      <c r="CF124" s="729"/>
      <c r="CG124" s="730"/>
      <c r="CH124" s="730"/>
      <c r="CI124" s="730"/>
      <c r="CJ124" s="846"/>
      <c r="CK124" s="870"/>
      <c r="CL124" s="870"/>
      <c r="CM124" s="870"/>
      <c r="CN124" s="870"/>
      <c r="CO124" s="871"/>
      <c r="CP124" s="847" t="s">
        <v>423</v>
      </c>
      <c r="CQ124" s="848"/>
      <c r="CR124" s="848"/>
      <c r="CS124" s="848"/>
      <c r="CT124" s="848"/>
      <c r="CU124" s="848"/>
      <c r="CV124" s="848"/>
      <c r="CW124" s="848"/>
      <c r="CX124" s="848"/>
      <c r="CY124" s="848"/>
      <c r="CZ124" s="848"/>
      <c r="DA124" s="848"/>
      <c r="DB124" s="848"/>
      <c r="DC124" s="848"/>
      <c r="DD124" s="848"/>
      <c r="DE124" s="848"/>
      <c r="DF124" s="849"/>
      <c r="DG124" s="766" t="s">
        <v>64</v>
      </c>
      <c r="DH124" s="767"/>
      <c r="DI124" s="767"/>
      <c r="DJ124" s="767"/>
      <c r="DK124" s="768"/>
      <c r="DL124" s="769" t="s">
        <v>64</v>
      </c>
      <c r="DM124" s="767"/>
      <c r="DN124" s="767"/>
      <c r="DO124" s="767"/>
      <c r="DP124" s="768"/>
      <c r="DQ124" s="769" t="s">
        <v>64</v>
      </c>
      <c r="DR124" s="767"/>
      <c r="DS124" s="767"/>
      <c r="DT124" s="767"/>
      <c r="DU124" s="768"/>
      <c r="DV124" s="831" t="s">
        <v>64</v>
      </c>
      <c r="DW124" s="832"/>
      <c r="DX124" s="832"/>
      <c r="DY124" s="832"/>
      <c r="DZ124" s="833"/>
    </row>
    <row r="125" spans="1:130" s="95" customFormat="1" ht="26.25" customHeight="1" x14ac:dyDescent="0.15">
      <c r="A125" s="887"/>
      <c r="B125" s="888"/>
      <c r="C125" s="818" t="s">
        <v>412</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64</v>
      </c>
      <c r="AB125" s="783"/>
      <c r="AC125" s="783"/>
      <c r="AD125" s="783"/>
      <c r="AE125" s="784"/>
      <c r="AF125" s="785" t="s">
        <v>64</v>
      </c>
      <c r="AG125" s="783"/>
      <c r="AH125" s="783"/>
      <c r="AI125" s="783"/>
      <c r="AJ125" s="784"/>
      <c r="AK125" s="785" t="s">
        <v>64</v>
      </c>
      <c r="AL125" s="783"/>
      <c r="AM125" s="783"/>
      <c r="AN125" s="783"/>
      <c r="AO125" s="784"/>
      <c r="AP125" s="824" t="s">
        <v>64</v>
      </c>
      <c r="AQ125" s="825"/>
      <c r="AR125" s="825"/>
      <c r="AS125" s="825"/>
      <c r="AT125" s="82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34" t="s">
        <v>424</v>
      </c>
      <c r="CL125" s="835"/>
      <c r="CM125" s="835"/>
      <c r="CN125" s="835"/>
      <c r="CO125" s="836"/>
      <c r="CP125" s="843" t="s">
        <v>425</v>
      </c>
      <c r="CQ125" s="811"/>
      <c r="CR125" s="811"/>
      <c r="CS125" s="811"/>
      <c r="CT125" s="811"/>
      <c r="CU125" s="811"/>
      <c r="CV125" s="811"/>
      <c r="CW125" s="811"/>
      <c r="CX125" s="811"/>
      <c r="CY125" s="811"/>
      <c r="CZ125" s="811"/>
      <c r="DA125" s="811"/>
      <c r="DB125" s="811"/>
      <c r="DC125" s="811"/>
      <c r="DD125" s="811"/>
      <c r="DE125" s="811"/>
      <c r="DF125" s="812"/>
      <c r="DG125" s="844" t="s">
        <v>64</v>
      </c>
      <c r="DH125" s="828"/>
      <c r="DI125" s="828"/>
      <c r="DJ125" s="828"/>
      <c r="DK125" s="828"/>
      <c r="DL125" s="828" t="s">
        <v>64</v>
      </c>
      <c r="DM125" s="828"/>
      <c r="DN125" s="828"/>
      <c r="DO125" s="828"/>
      <c r="DP125" s="828"/>
      <c r="DQ125" s="828" t="s">
        <v>64</v>
      </c>
      <c r="DR125" s="828"/>
      <c r="DS125" s="828"/>
      <c r="DT125" s="828"/>
      <c r="DU125" s="828"/>
      <c r="DV125" s="829" t="s">
        <v>64</v>
      </c>
      <c r="DW125" s="829"/>
      <c r="DX125" s="829"/>
      <c r="DY125" s="829"/>
      <c r="DZ125" s="830"/>
    </row>
    <row r="126" spans="1:130" s="95" customFormat="1" ht="26.25" customHeight="1" thickBot="1" x14ac:dyDescent="0.2">
      <c r="A126" s="887"/>
      <c r="B126" s="888"/>
      <c r="C126" s="818" t="s">
        <v>414</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t="s">
        <v>64</v>
      </c>
      <c r="AB126" s="783"/>
      <c r="AC126" s="783"/>
      <c r="AD126" s="783"/>
      <c r="AE126" s="784"/>
      <c r="AF126" s="785" t="s">
        <v>64</v>
      </c>
      <c r="AG126" s="783"/>
      <c r="AH126" s="783"/>
      <c r="AI126" s="783"/>
      <c r="AJ126" s="784"/>
      <c r="AK126" s="785" t="s">
        <v>64</v>
      </c>
      <c r="AL126" s="783"/>
      <c r="AM126" s="783"/>
      <c r="AN126" s="783"/>
      <c r="AO126" s="784"/>
      <c r="AP126" s="824" t="s">
        <v>64</v>
      </c>
      <c r="AQ126" s="825"/>
      <c r="AR126" s="825"/>
      <c r="AS126" s="825"/>
      <c r="AT126" s="82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37"/>
      <c r="CL126" s="838"/>
      <c r="CM126" s="838"/>
      <c r="CN126" s="838"/>
      <c r="CO126" s="839"/>
      <c r="CP126" s="818" t="s">
        <v>426</v>
      </c>
      <c r="CQ126" s="755"/>
      <c r="CR126" s="755"/>
      <c r="CS126" s="755"/>
      <c r="CT126" s="755"/>
      <c r="CU126" s="755"/>
      <c r="CV126" s="755"/>
      <c r="CW126" s="755"/>
      <c r="CX126" s="755"/>
      <c r="CY126" s="755"/>
      <c r="CZ126" s="755"/>
      <c r="DA126" s="755"/>
      <c r="DB126" s="755"/>
      <c r="DC126" s="755"/>
      <c r="DD126" s="755"/>
      <c r="DE126" s="755"/>
      <c r="DF126" s="756"/>
      <c r="DG126" s="819" t="s">
        <v>64</v>
      </c>
      <c r="DH126" s="820"/>
      <c r="DI126" s="820"/>
      <c r="DJ126" s="820"/>
      <c r="DK126" s="820"/>
      <c r="DL126" s="820" t="s">
        <v>64</v>
      </c>
      <c r="DM126" s="820"/>
      <c r="DN126" s="820"/>
      <c r="DO126" s="820"/>
      <c r="DP126" s="820"/>
      <c r="DQ126" s="820" t="s">
        <v>64</v>
      </c>
      <c r="DR126" s="820"/>
      <c r="DS126" s="820"/>
      <c r="DT126" s="820"/>
      <c r="DU126" s="820"/>
      <c r="DV126" s="797" t="s">
        <v>64</v>
      </c>
      <c r="DW126" s="797"/>
      <c r="DX126" s="797"/>
      <c r="DY126" s="797"/>
      <c r="DZ126" s="798"/>
    </row>
    <row r="127" spans="1:130" s="95" customFormat="1" ht="26.25" customHeight="1" x14ac:dyDescent="0.15">
      <c r="A127" s="889"/>
      <c r="B127" s="890"/>
      <c r="C127" s="821" t="s">
        <v>427</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2" t="s">
        <v>64</v>
      </c>
      <c r="AB127" s="783"/>
      <c r="AC127" s="783"/>
      <c r="AD127" s="783"/>
      <c r="AE127" s="784"/>
      <c r="AF127" s="785" t="s">
        <v>64</v>
      </c>
      <c r="AG127" s="783"/>
      <c r="AH127" s="783"/>
      <c r="AI127" s="783"/>
      <c r="AJ127" s="784"/>
      <c r="AK127" s="785" t="s">
        <v>64</v>
      </c>
      <c r="AL127" s="783"/>
      <c r="AM127" s="783"/>
      <c r="AN127" s="783"/>
      <c r="AO127" s="784"/>
      <c r="AP127" s="824" t="s">
        <v>64</v>
      </c>
      <c r="AQ127" s="825"/>
      <c r="AR127" s="825"/>
      <c r="AS127" s="825"/>
      <c r="AT127" s="826"/>
      <c r="AU127" s="97"/>
      <c r="AV127" s="97"/>
      <c r="AW127" s="97"/>
      <c r="AX127" s="827" t="s">
        <v>428</v>
      </c>
      <c r="AY127" s="815"/>
      <c r="AZ127" s="815"/>
      <c r="BA127" s="815"/>
      <c r="BB127" s="815"/>
      <c r="BC127" s="815"/>
      <c r="BD127" s="815"/>
      <c r="BE127" s="816"/>
      <c r="BF127" s="814" t="s">
        <v>429</v>
      </c>
      <c r="BG127" s="815"/>
      <c r="BH127" s="815"/>
      <c r="BI127" s="815"/>
      <c r="BJ127" s="815"/>
      <c r="BK127" s="815"/>
      <c r="BL127" s="816"/>
      <c r="BM127" s="814" t="s">
        <v>430</v>
      </c>
      <c r="BN127" s="815"/>
      <c r="BO127" s="815"/>
      <c r="BP127" s="815"/>
      <c r="BQ127" s="815"/>
      <c r="BR127" s="815"/>
      <c r="BS127" s="816"/>
      <c r="BT127" s="814" t="s">
        <v>431</v>
      </c>
      <c r="BU127" s="815"/>
      <c r="BV127" s="815"/>
      <c r="BW127" s="815"/>
      <c r="BX127" s="815"/>
      <c r="BY127" s="815"/>
      <c r="BZ127" s="817"/>
      <c r="CA127" s="97"/>
      <c r="CB127" s="97"/>
      <c r="CC127" s="97"/>
      <c r="CD127" s="120"/>
      <c r="CE127" s="120"/>
      <c r="CF127" s="120"/>
      <c r="CG127" s="97"/>
      <c r="CH127" s="97"/>
      <c r="CI127" s="97"/>
      <c r="CJ127" s="119"/>
      <c r="CK127" s="837"/>
      <c r="CL127" s="838"/>
      <c r="CM127" s="838"/>
      <c r="CN127" s="838"/>
      <c r="CO127" s="839"/>
      <c r="CP127" s="818" t="s">
        <v>432</v>
      </c>
      <c r="CQ127" s="755"/>
      <c r="CR127" s="755"/>
      <c r="CS127" s="755"/>
      <c r="CT127" s="755"/>
      <c r="CU127" s="755"/>
      <c r="CV127" s="755"/>
      <c r="CW127" s="755"/>
      <c r="CX127" s="755"/>
      <c r="CY127" s="755"/>
      <c r="CZ127" s="755"/>
      <c r="DA127" s="755"/>
      <c r="DB127" s="755"/>
      <c r="DC127" s="755"/>
      <c r="DD127" s="755"/>
      <c r="DE127" s="755"/>
      <c r="DF127" s="756"/>
      <c r="DG127" s="819" t="s">
        <v>64</v>
      </c>
      <c r="DH127" s="820"/>
      <c r="DI127" s="820"/>
      <c r="DJ127" s="820"/>
      <c r="DK127" s="820"/>
      <c r="DL127" s="820" t="s">
        <v>64</v>
      </c>
      <c r="DM127" s="820"/>
      <c r="DN127" s="820"/>
      <c r="DO127" s="820"/>
      <c r="DP127" s="820"/>
      <c r="DQ127" s="820" t="s">
        <v>64</v>
      </c>
      <c r="DR127" s="820"/>
      <c r="DS127" s="820"/>
      <c r="DT127" s="820"/>
      <c r="DU127" s="820"/>
      <c r="DV127" s="797" t="s">
        <v>64</v>
      </c>
      <c r="DW127" s="797"/>
      <c r="DX127" s="797"/>
      <c r="DY127" s="797"/>
      <c r="DZ127" s="798"/>
    </row>
    <row r="128" spans="1:130" s="95" customFormat="1" ht="26.25" customHeight="1" thickBot="1" x14ac:dyDescent="0.2">
      <c r="A128" s="799" t="s">
        <v>433</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434</v>
      </c>
      <c r="X128" s="801"/>
      <c r="Y128" s="801"/>
      <c r="Z128" s="802"/>
      <c r="AA128" s="803">
        <v>887545</v>
      </c>
      <c r="AB128" s="804"/>
      <c r="AC128" s="804"/>
      <c r="AD128" s="804"/>
      <c r="AE128" s="805"/>
      <c r="AF128" s="806">
        <v>896250</v>
      </c>
      <c r="AG128" s="804"/>
      <c r="AH128" s="804"/>
      <c r="AI128" s="804"/>
      <c r="AJ128" s="805"/>
      <c r="AK128" s="806">
        <v>910425</v>
      </c>
      <c r="AL128" s="804"/>
      <c r="AM128" s="804"/>
      <c r="AN128" s="804"/>
      <c r="AO128" s="805"/>
      <c r="AP128" s="807"/>
      <c r="AQ128" s="808"/>
      <c r="AR128" s="808"/>
      <c r="AS128" s="808"/>
      <c r="AT128" s="809"/>
      <c r="AU128" s="97"/>
      <c r="AV128" s="97"/>
      <c r="AW128" s="97"/>
      <c r="AX128" s="810" t="s">
        <v>435</v>
      </c>
      <c r="AY128" s="811"/>
      <c r="AZ128" s="811"/>
      <c r="BA128" s="811"/>
      <c r="BB128" s="811"/>
      <c r="BC128" s="811"/>
      <c r="BD128" s="811"/>
      <c r="BE128" s="812"/>
      <c r="BF128" s="789" t="s">
        <v>64</v>
      </c>
      <c r="BG128" s="790"/>
      <c r="BH128" s="790"/>
      <c r="BI128" s="790"/>
      <c r="BJ128" s="790"/>
      <c r="BK128" s="790"/>
      <c r="BL128" s="813"/>
      <c r="BM128" s="789">
        <v>12.07</v>
      </c>
      <c r="BN128" s="790"/>
      <c r="BO128" s="790"/>
      <c r="BP128" s="790"/>
      <c r="BQ128" s="790"/>
      <c r="BR128" s="790"/>
      <c r="BS128" s="813"/>
      <c r="BT128" s="789">
        <v>20</v>
      </c>
      <c r="BU128" s="790"/>
      <c r="BV128" s="790"/>
      <c r="BW128" s="790"/>
      <c r="BX128" s="790"/>
      <c r="BY128" s="790"/>
      <c r="BZ128" s="791"/>
      <c r="CA128" s="120"/>
      <c r="CB128" s="120"/>
      <c r="CC128" s="120"/>
      <c r="CD128" s="120"/>
      <c r="CE128" s="120"/>
      <c r="CF128" s="120"/>
      <c r="CG128" s="97"/>
      <c r="CH128" s="97"/>
      <c r="CI128" s="97"/>
      <c r="CJ128" s="119"/>
      <c r="CK128" s="840"/>
      <c r="CL128" s="841"/>
      <c r="CM128" s="841"/>
      <c r="CN128" s="841"/>
      <c r="CO128" s="842"/>
      <c r="CP128" s="792" t="s">
        <v>436</v>
      </c>
      <c r="CQ128" s="733"/>
      <c r="CR128" s="733"/>
      <c r="CS128" s="733"/>
      <c r="CT128" s="733"/>
      <c r="CU128" s="733"/>
      <c r="CV128" s="733"/>
      <c r="CW128" s="733"/>
      <c r="CX128" s="733"/>
      <c r="CY128" s="733"/>
      <c r="CZ128" s="733"/>
      <c r="DA128" s="733"/>
      <c r="DB128" s="733"/>
      <c r="DC128" s="733"/>
      <c r="DD128" s="733"/>
      <c r="DE128" s="733"/>
      <c r="DF128" s="734"/>
      <c r="DG128" s="793" t="s">
        <v>64</v>
      </c>
      <c r="DH128" s="794"/>
      <c r="DI128" s="794"/>
      <c r="DJ128" s="794"/>
      <c r="DK128" s="794"/>
      <c r="DL128" s="794" t="s">
        <v>64</v>
      </c>
      <c r="DM128" s="794"/>
      <c r="DN128" s="794"/>
      <c r="DO128" s="794"/>
      <c r="DP128" s="794"/>
      <c r="DQ128" s="794" t="s">
        <v>64</v>
      </c>
      <c r="DR128" s="794"/>
      <c r="DS128" s="794"/>
      <c r="DT128" s="794"/>
      <c r="DU128" s="794"/>
      <c r="DV128" s="795" t="s">
        <v>64</v>
      </c>
      <c r="DW128" s="795"/>
      <c r="DX128" s="795"/>
      <c r="DY128" s="795"/>
      <c r="DZ128" s="796"/>
    </row>
    <row r="129" spans="1:131" s="95" customFormat="1" ht="26.25" customHeight="1" x14ac:dyDescent="0.15">
      <c r="A129" s="777" t="s">
        <v>45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437</v>
      </c>
      <c r="X129" s="780"/>
      <c r="Y129" s="780"/>
      <c r="Z129" s="781"/>
      <c r="AA129" s="782">
        <v>23382520</v>
      </c>
      <c r="AB129" s="783"/>
      <c r="AC129" s="783"/>
      <c r="AD129" s="783"/>
      <c r="AE129" s="784"/>
      <c r="AF129" s="785">
        <v>23927575</v>
      </c>
      <c r="AG129" s="783"/>
      <c r="AH129" s="783"/>
      <c r="AI129" s="783"/>
      <c r="AJ129" s="784"/>
      <c r="AK129" s="785">
        <v>25165514</v>
      </c>
      <c r="AL129" s="783"/>
      <c r="AM129" s="783"/>
      <c r="AN129" s="783"/>
      <c r="AO129" s="784"/>
      <c r="AP129" s="786"/>
      <c r="AQ129" s="787"/>
      <c r="AR129" s="787"/>
      <c r="AS129" s="787"/>
      <c r="AT129" s="788"/>
      <c r="AU129" s="98"/>
      <c r="AV129" s="98"/>
      <c r="AW129" s="98"/>
      <c r="AX129" s="754" t="s">
        <v>438</v>
      </c>
      <c r="AY129" s="755"/>
      <c r="AZ129" s="755"/>
      <c r="BA129" s="755"/>
      <c r="BB129" s="755"/>
      <c r="BC129" s="755"/>
      <c r="BD129" s="755"/>
      <c r="BE129" s="756"/>
      <c r="BF129" s="773" t="s">
        <v>64</v>
      </c>
      <c r="BG129" s="774"/>
      <c r="BH129" s="774"/>
      <c r="BI129" s="774"/>
      <c r="BJ129" s="774"/>
      <c r="BK129" s="774"/>
      <c r="BL129" s="775"/>
      <c r="BM129" s="773">
        <v>17.07</v>
      </c>
      <c r="BN129" s="774"/>
      <c r="BO129" s="774"/>
      <c r="BP129" s="774"/>
      <c r="BQ129" s="774"/>
      <c r="BR129" s="774"/>
      <c r="BS129" s="775"/>
      <c r="BT129" s="773">
        <v>30</v>
      </c>
      <c r="BU129" s="774"/>
      <c r="BV129" s="774"/>
      <c r="BW129" s="774"/>
      <c r="BX129" s="774"/>
      <c r="BY129" s="774"/>
      <c r="BZ129" s="776"/>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77" t="s">
        <v>439</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440</v>
      </c>
      <c r="X130" s="780"/>
      <c r="Y130" s="780"/>
      <c r="Z130" s="781"/>
      <c r="AA130" s="782">
        <v>3042999</v>
      </c>
      <c r="AB130" s="783"/>
      <c r="AC130" s="783"/>
      <c r="AD130" s="783"/>
      <c r="AE130" s="784"/>
      <c r="AF130" s="785">
        <v>3047020</v>
      </c>
      <c r="AG130" s="783"/>
      <c r="AH130" s="783"/>
      <c r="AI130" s="783"/>
      <c r="AJ130" s="784"/>
      <c r="AK130" s="785">
        <v>3060874</v>
      </c>
      <c r="AL130" s="783"/>
      <c r="AM130" s="783"/>
      <c r="AN130" s="783"/>
      <c r="AO130" s="784"/>
      <c r="AP130" s="786"/>
      <c r="AQ130" s="787"/>
      <c r="AR130" s="787"/>
      <c r="AS130" s="787"/>
      <c r="AT130" s="788"/>
      <c r="AU130" s="98"/>
      <c r="AV130" s="98"/>
      <c r="AW130" s="98"/>
      <c r="AX130" s="754" t="s">
        <v>441</v>
      </c>
      <c r="AY130" s="755"/>
      <c r="AZ130" s="755"/>
      <c r="BA130" s="755"/>
      <c r="BB130" s="755"/>
      <c r="BC130" s="755"/>
      <c r="BD130" s="755"/>
      <c r="BE130" s="756"/>
      <c r="BF130" s="757">
        <v>3.2</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442</v>
      </c>
      <c r="X131" s="764"/>
      <c r="Y131" s="764"/>
      <c r="Z131" s="765"/>
      <c r="AA131" s="766">
        <v>20339521</v>
      </c>
      <c r="AB131" s="767"/>
      <c r="AC131" s="767"/>
      <c r="AD131" s="767"/>
      <c r="AE131" s="768"/>
      <c r="AF131" s="769">
        <v>20880555</v>
      </c>
      <c r="AG131" s="767"/>
      <c r="AH131" s="767"/>
      <c r="AI131" s="767"/>
      <c r="AJ131" s="768"/>
      <c r="AK131" s="769">
        <v>22104640</v>
      </c>
      <c r="AL131" s="767"/>
      <c r="AM131" s="767"/>
      <c r="AN131" s="767"/>
      <c r="AO131" s="768"/>
      <c r="AP131" s="770"/>
      <c r="AQ131" s="771"/>
      <c r="AR131" s="771"/>
      <c r="AS131" s="771"/>
      <c r="AT131" s="772"/>
      <c r="AU131" s="98"/>
      <c r="AV131" s="98"/>
      <c r="AW131" s="98"/>
      <c r="AX131" s="732" t="s">
        <v>443</v>
      </c>
      <c r="AY131" s="733"/>
      <c r="AZ131" s="733"/>
      <c r="BA131" s="733"/>
      <c r="BB131" s="733"/>
      <c r="BC131" s="733"/>
      <c r="BD131" s="733"/>
      <c r="BE131" s="734"/>
      <c r="BF131" s="735" t="s">
        <v>64</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41" t="s">
        <v>444</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445</v>
      </c>
      <c r="W132" s="745"/>
      <c r="X132" s="745"/>
      <c r="Y132" s="745"/>
      <c r="Z132" s="746"/>
      <c r="AA132" s="747">
        <v>3.5882900090000001</v>
      </c>
      <c r="AB132" s="748"/>
      <c r="AC132" s="748"/>
      <c r="AD132" s="748"/>
      <c r="AE132" s="749"/>
      <c r="AF132" s="750">
        <v>3.0065101240000001</v>
      </c>
      <c r="AG132" s="748"/>
      <c r="AH132" s="748"/>
      <c r="AI132" s="748"/>
      <c r="AJ132" s="749"/>
      <c r="AK132" s="750">
        <v>3.2822791960000002</v>
      </c>
      <c r="AL132" s="748"/>
      <c r="AM132" s="748"/>
      <c r="AN132" s="748"/>
      <c r="AO132" s="749"/>
      <c r="AP132" s="751"/>
      <c r="AQ132" s="752"/>
      <c r="AR132" s="752"/>
      <c r="AS132" s="752"/>
      <c r="AT132" s="753"/>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446</v>
      </c>
      <c r="W133" s="724"/>
      <c r="X133" s="724"/>
      <c r="Y133" s="724"/>
      <c r="Z133" s="725"/>
      <c r="AA133" s="726">
        <v>3.5</v>
      </c>
      <c r="AB133" s="727"/>
      <c r="AC133" s="727"/>
      <c r="AD133" s="727"/>
      <c r="AE133" s="728"/>
      <c r="AF133" s="726">
        <v>3.2</v>
      </c>
      <c r="AG133" s="727"/>
      <c r="AH133" s="727"/>
      <c r="AI133" s="727"/>
      <c r="AJ133" s="728"/>
      <c r="AK133" s="726">
        <v>3.2</v>
      </c>
      <c r="AL133" s="727"/>
      <c r="AM133" s="727"/>
      <c r="AN133" s="727"/>
      <c r="AO133" s="728"/>
      <c r="AP133" s="729"/>
      <c r="AQ133" s="730"/>
      <c r="AR133" s="730"/>
      <c r="AS133" s="730"/>
      <c r="AT133" s="731"/>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kepYyp/YsXJgRrQkhpU9d/qb4xFDDpceBmWC4vlVRG6E/ucdxYKC1a2oCoxb4DTH3GmAgY0JWAES9U4OehmkZA==" saltValue="orxQGkLglM3bZTNJ9z2SA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lmVaG/bMfia2sdLKSojNPmdYtKcYmBF5ApwgWWqhHhxNzztt4b7S0yudpS9zSF5NXp8NG+k4NRlOynqb1pg==" saltValue="OlUzooIr/sRN96zNsRgN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24" t="s">
        <v>448</v>
      </c>
      <c r="AL6" s="124"/>
      <c r="AM6" s="124"/>
      <c r="AN6" s="124"/>
    </row>
    <row r="7" spans="1:46" ht="13.5" customHeight="1" x14ac:dyDescent="0.15">
      <c r="A7" s="10"/>
      <c r="AK7" s="125"/>
      <c r="AL7" s="126"/>
      <c r="AM7" s="126"/>
      <c r="AN7" s="127"/>
      <c r="AO7" s="1130" t="s">
        <v>449</v>
      </c>
      <c r="AP7" s="128"/>
      <c r="AQ7" s="129" t="s">
        <v>450</v>
      </c>
      <c r="AR7" s="130"/>
    </row>
    <row r="8" spans="1:46" x14ac:dyDescent="0.15">
      <c r="A8" s="10"/>
      <c r="AK8" s="131"/>
      <c r="AL8" s="132"/>
      <c r="AM8" s="132"/>
      <c r="AN8" s="133"/>
      <c r="AO8" s="1131"/>
      <c r="AP8" s="134" t="s">
        <v>451</v>
      </c>
      <c r="AQ8" s="135" t="s">
        <v>452</v>
      </c>
      <c r="AR8" s="136" t="s">
        <v>453</v>
      </c>
    </row>
    <row r="9" spans="1:46" x14ac:dyDescent="0.15">
      <c r="A9" s="10"/>
      <c r="AK9" s="1132" t="s">
        <v>454</v>
      </c>
      <c r="AL9" s="1133"/>
      <c r="AM9" s="1133"/>
      <c r="AN9" s="1134"/>
      <c r="AO9" s="137">
        <v>7015646</v>
      </c>
      <c r="AP9" s="137">
        <v>61311</v>
      </c>
      <c r="AQ9" s="138">
        <v>66231</v>
      </c>
      <c r="AR9" s="139">
        <v>-7.4</v>
      </c>
    </row>
    <row r="10" spans="1:46" ht="13.5" customHeight="1" x14ac:dyDescent="0.15">
      <c r="A10" s="10"/>
      <c r="AK10" s="1132" t="s">
        <v>455</v>
      </c>
      <c r="AL10" s="1133"/>
      <c r="AM10" s="1133"/>
      <c r="AN10" s="1134"/>
      <c r="AO10" s="140">
        <v>327</v>
      </c>
      <c r="AP10" s="140">
        <v>3</v>
      </c>
      <c r="AQ10" s="141">
        <v>3837</v>
      </c>
      <c r="AR10" s="142">
        <v>-99.9</v>
      </c>
    </row>
    <row r="11" spans="1:46" ht="13.5" customHeight="1" x14ac:dyDescent="0.15">
      <c r="A11" s="10"/>
      <c r="AK11" s="1132" t="s">
        <v>456</v>
      </c>
      <c r="AL11" s="1133"/>
      <c r="AM11" s="1133"/>
      <c r="AN11" s="1134"/>
      <c r="AO11" s="140">
        <v>19008</v>
      </c>
      <c r="AP11" s="140">
        <v>166</v>
      </c>
      <c r="AQ11" s="141">
        <v>2036</v>
      </c>
      <c r="AR11" s="142">
        <v>-91.8</v>
      </c>
    </row>
    <row r="12" spans="1:46" ht="13.5" customHeight="1" x14ac:dyDescent="0.15">
      <c r="A12" s="10"/>
      <c r="AK12" s="1132" t="s">
        <v>457</v>
      </c>
      <c r="AL12" s="1133"/>
      <c r="AM12" s="1133"/>
      <c r="AN12" s="1134"/>
      <c r="AO12" s="140" t="s">
        <v>327</v>
      </c>
      <c r="AP12" s="140" t="s">
        <v>327</v>
      </c>
      <c r="AQ12" s="141">
        <v>22</v>
      </c>
      <c r="AR12" s="142" t="s">
        <v>327</v>
      </c>
    </row>
    <row r="13" spans="1:46" ht="13.5" customHeight="1" x14ac:dyDescent="0.15">
      <c r="A13" s="10"/>
      <c r="AK13" s="1132" t="s">
        <v>458</v>
      </c>
      <c r="AL13" s="1133"/>
      <c r="AM13" s="1133"/>
      <c r="AN13" s="1134"/>
      <c r="AO13" s="140">
        <v>201314</v>
      </c>
      <c r="AP13" s="140">
        <v>1759</v>
      </c>
      <c r="AQ13" s="141">
        <v>2446</v>
      </c>
      <c r="AR13" s="142">
        <v>-28.1</v>
      </c>
    </row>
    <row r="14" spans="1:46" ht="13.5" customHeight="1" x14ac:dyDescent="0.15">
      <c r="A14" s="10"/>
      <c r="AK14" s="1132" t="s">
        <v>459</v>
      </c>
      <c r="AL14" s="1133"/>
      <c r="AM14" s="1133"/>
      <c r="AN14" s="1134"/>
      <c r="AO14" s="140">
        <v>180972</v>
      </c>
      <c r="AP14" s="140">
        <v>1582</v>
      </c>
      <c r="AQ14" s="141">
        <v>1539</v>
      </c>
      <c r="AR14" s="142">
        <v>2.8</v>
      </c>
    </row>
    <row r="15" spans="1:46" ht="13.5" customHeight="1" x14ac:dyDescent="0.15">
      <c r="A15" s="10"/>
      <c r="AK15" s="1135" t="s">
        <v>460</v>
      </c>
      <c r="AL15" s="1136"/>
      <c r="AM15" s="1136"/>
      <c r="AN15" s="1137"/>
      <c r="AO15" s="140">
        <v>-341441</v>
      </c>
      <c r="AP15" s="140">
        <v>-2984</v>
      </c>
      <c r="AQ15" s="141">
        <v>-4027</v>
      </c>
      <c r="AR15" s="142">
        <v>-25.9</v>
      </c>
    </row>
    <row r="16" spans="1:46" x14ac:dyDescent="0.15">
      <c r="A16" s="10"/>
      <c r="AK16" s="1135" t="s">
        <v>121</v>
      </c>
      <c r="AL16" s="1136"/>
      <c r="AM16" s="1136"/>
      <c r="AN16" s="1137"/>
      <c r="AO16" s="140">
        <v>7075826</v>
      </c>
      <c r="AP16" s="140">
        <v>61837</v>
      </c>
      <c r="AQ16" s="141">
        <v>72085</v>
      </c>
      <c r="AR16" s="142">
        <v>-14.2</v>
      </c>
    </row>
    <row r="17" spans="1:46" x14ac:dyDescent="0.15">
      <c r="A17" s="10"/>
    </row>
    <row r="18" spans="1:46" x14ac:dyDescent="0.15">
      <c r="A18" s="10"/>
      <c r="AQ18" s="143"/>
      <c r="AR18" s="143"/>
    </row>
    <row r="19" spans="1:46" x14ac:dyDescent="0.15">
      <c r="A19" s="10"/>
      <c r="AK19" s="3" t="s">
        <v>461</v>
      </c>
    </row>
    <row r="20" spans="1:46" x14ac:dyDescent="0.15">
      <c r="A20" s="10"/>
      <c r="AK20" s="144"/>
      <c r="AL20" s="145"/>
      <c r="AM20" s="145"/>
      <c r="AN20" s="146"/>
      <c r="AO20" s="147" t="s">
        <v>462</v>
      </c>
      <c r="AP20" s="148" t="s">
        <v>463</v>
      </c>
      <c r="AQ20" s="149" t="s">
        <v>464</v>
      </c>
      <c r="AR20" s="150"/>
    </row>
    <row r="21" spans="1:46" s="124" customFormat="1" x14ac:dyDescent="0.15">
      <c r="A21" s="151"/>
      <c r="AK21" s="1138" t="s">
        <v>465</v>
      </c>
      <c r="AL21" s="1139"/>
      <c r="AM21" s="1139"/>
      <c r="AN21" s="1140"/>
      <c r="AO21" s="152">
        <v>6.72</v>
      </c>
      <c r="AP21" s="153">
        <v>6.79</v>
      </c>
      <c r="AQ21" s="154">
        <v>-7.0000000000000007E-2</v>
      </c>
      <c r="AS21" s="155"/>
      <c r="AT21" s="151"/>
    </row>
    <row r="22" spans="1:46" s="124" customFormat="1" x14ac:dyDescent="0.15">
      <c r="A22" s="151"/>
      <c r="AK22" s="1138" t="s">
        <v>466</v>
      </c>
      <c r="AL22" s="1139"/>
      <c r="AM22" s="1139"/>
      <c r="AN22" s="1140"/>
      <c r="AO22" s="156">
        <v>99.6</v>
      </c>
      <c r="AP22" s="157">
        <v>99.5</v>
      </c>
      <c r="AQ22" s="158">
        <v>0.1</v>
      </c>
      <c r="AR22" s="143"/>
      <c r="AS22" s="155"/>
      <c r="AT22" s="151"/>
    </row>
    <row r="23" spans="1:46" s="124" customFormat="1" x14ac:dyDescent="0.15">
      <c r="A23" s="151"/>
      <c r="AP23" s="143"/>
      <c r="AQ23" s="143"/>
      <c r="AR23" s="143"/>
      <c r="AS23" s="155"/>
      <c r="AT23" s="151"/>
    </row>
    <row r="24" spans="1:46" s="124" customFormat="1" x14ac:dyDescent="0.15">
      <c r="A24" s="151"/>
      <c r="AP24" s="143"/>
      <c r="AQ24" s="143"/>
      <c r="AR24" s="143"/>
      <c r="AS24" s="155"/>
      <c r="AT24" s="151"/>
    </row>
    <row r="25" spans="1:46" s="124" customFormat="1" x14ac:dyDescent="0.15">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1"/>
      <c r="AQ25" s="161"/>
      <c r="AR25" s="161"/>
      <c r="AS25" s="162"/>
      <c r="AT25" s="151"/>
    </row>
    <row r="26" spans="1:46" s="124" customFormat="1" x14ac:dyDescent="0.15">
      <c r="A26" s="1141" t="s">
        <v>467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row>
    <row r="27" spans="1:46" x14ac:dyDescent="0.15">
      <c r="A27" s="163"/>
      <c r="AS27" s="3"/>
      <c r="AT27" s="3"/>
    </row>
    <row r="28" spans="1:46" ht="17.25" x14ac:dyDescent="0.15">
      <c r="A28" s="16" t="s">
        <v>468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64"/>
    </row>
    <row r="29" spans="1:46" x14ac:dyDescent="0.15">
      <c r="A29" s="10"/>
      <c r="AK29" s="124" t="s">
        <v>469</v>
      </c>
      <c r="AL29" s="124"/>
      <c r="AM29" s="124"/>
      <c r="AN29" s="124"/>
      <c r="AS29" s="165"/>
    </row>
    <row r="30" spans="1:46" ht="13.5" customHeight="1" x14ac:dyDescent="0.15">
      <c r="A30" s="10"/>
      <c r="AK30" s="125"/>
      <c r="AL30" s="126"/>
      <c r="AM30" s="126"/>
      <c r="AN30" s="127"/>
      <c r="AO30" s="1130" t="s">
        <v>449</v>
      </c>
      <c r="AP30" s="128"/>
      <c r="AQ30" s="129" t="s">
        <v>450</v>
      </c>
      <c r="AR30" s="130"/>
    </row>
    <row r="31" spans="1:46" x14ac:dyDescent="0.15">
      <c r="A31" s="10"/>
      <c r="AK31" s="131"/>
      <c r="AL31" s="132"/>
      <c r="AM31" s="132"/>
      <c r="AN31" s="133"/>
      <c r="AO31" s="1131"/>
      <c r="AP31" s="134" t="s">
        <v>451</v>
      </c>
      <c r="AQ31" s="135" t="s">
        <v>452</v>
      </c>
      <c r="AR31" s="136" t="s">
        <v>453</v>
      </c>
    </row>
    <row r="32" spans="1:46" ht="27" customHeight="1" x14ac:dyDescent="0.15">
      <c r="A32" s="10"/>
      <c r="AK32" s="1116" t="s">
        <v>470</v>
      </c>
      <c r="AL32" s="1117"/>
      <c r="AM32" s="1117"/>
      <c r="AN32" s="1118"/>
      <c r="AO32" s="166">
        <v>3865544</v>
      </c>
      <c r="AP32" s="166">
        <v>33782</v>
      </c>
      <c r="AQ32" s="167">
        <v>37860</v>
      </c>
      <c r="AR32" s="168">
        <v>-10.8</v>
      </c>
    </row>
    <row r="33" spans="1:46" ht="13.5" customHeight="1" x14ac:dyDescent="0.15">
      <c r="A33" s="10"/>
      <c r="AK33" s="1116" t="s">
        <v>471</v>
      </c>
      <c r="AL33" s="1117"/>
      <c r="AM33" s="1117"/>
      <c r="AN33" s="1118"/>
      <c r="AO33" s="166" t="s">
        <v>327</v>
      </c>
      <c r="AP33" s="166" t="s">
        <v>327</v>
      </c>
      <c r="AQ33" s="167" t="s">
        <v>327</v>
      </c>
      <c r="AR33" s="168" t="s">
        <v>327</v>
      </c>
    </row>
    <row r="34" spans="1:46" ht="27" customHeight="1" x14ac:dyDescent="0.15">
      <c r="A34" s="10"/>
      <c r="AK34" s="1116" t="s">
        <v>472</v>
      </c>
      <c r="AL34" s="1117"/>
      <c r="AM34" s="1117"/>
      <c r="AN34" s="1118"/>
      <c r="AO34" s="166" t="s">
        <v>327</v>
      </c>
      <c r="AP34" s="166" t="s">
        <v>327</v>
      </c>
      <c r="AQ34" s="167">
        <v>17</v>
      </c>
      <c r="AR34" s="168" t="s">
        <v>327</v>
      </c>
    </row>
    <row r="35" spans="1:46" ht="27" customHeight="1" x14ac:dyDescent="0.15">
      <c r="A35" s="10"/>
      <c r="AK35" s="1116" t="s">
        <v>473</v>
      </c>
      <c r="AL35" s="1117"/>
      <c r="AM35" s="1117"/>
      <c r="AN35" s="1118"/>
      <c r="AO35" s="166">
        <v>831291</v>
      </c>
      <c r="AP35" s="166">
        <v>7265</v>
      </c>
      <c r="AQ35" s="167">
        <v>11532</v>
      </c>
      <c r="AR35" s="168">
        <v>-37</v>
      </c>
    </row>
    <row r="36" spans="1:46" ht="27" customHeight="1" x14ac:dyDescent="0.15">
      <c r="A36" s="10"/>
      <c r="AK36" s="1116" t="s">
        <v>474</v>
      </c>
      <c r="AL36" s="1117"/>
      <c r="AM36" s="1117"/>
      <c r="AN36" s="1118"/>
      <c r="AO36" s="166" t="s">
        <v>327</v>
      </c>
      <c r="AP36" s="166" t="s">
        <v>327</v>
      </c>
      <c r="AQ36" s="167">
        <v>1356</v>
      </c>
      <c r="AR36" s="168" t="s">
        <v>327</v>
      </c>
    </row>
    <row r="37" spans="1:46" ht="13.5" customHeight="1" x14ac:dyDescent="0.15">
      <c r="A37" s="10"/>
      <c r="AK37" s="1116" t="s">
        <v>475</v>
      </c>
      <c r="AL37" s="1117"/>
      <c r="AM37" s="1117"/>
      <c r="AN37" s="1118"/>
      <c r="AO37" s="166" t="s">
        <v>327</v>
      </c>
      <c r="AP37" s="166" t="s">
        <v>327</v>
      </c>
      <c r="AQ37" s="167">
        <v>431</v>
      </c>
      <c r="AR37" s="168" t="s">
        <v>327</v>
      </c>
    </row>
    <row r="38" spans="1:46" ht="27" customHeight="1" x14ac:dyDescent="0.15">
      <c r="A38" s="10"/>
      <c r="AK38" s="1119" t="s">
        <v>476</v>
      </c>
      <c r="AL38" s="1120"/>
      <c r="AM38" s="1120"/>
      <c r="AN38" s="1121"/>
      <c r="AO38" s="169" t="s">
        <v>327</v>
      </c>
      <c r="AP38" s="169" t="s">
        <v>327</v>
      </c>
      <c r="AQ38" s="170">
        <v>0</v>
      </c>
      <c r="AR38" s="158" t="s">
        <v>327</v>
      </c>
      <c r="AS38" s="165"/>
    </row>
    <row r="39" spans="1:46" x14ac:dyDescent="0.15">
      <c r="A39" s="10"/>
      <c r="AK39" s="1119" t="s">
        <v>477</v>
      </c>
      <c r="AL39" s="1120"/>
      <c r="AM39" s="1120"/>
      <c r="AN39" s="1121"/>
      <c r="AO39" s="166">
        <v>-910425</v>
      </c>
      <c r="AP39" s="166">
        <v>-7956</v>
      </c>
      <c r="AQ39" s="167">
        <v>-7223</v>
      </c>
      <c r="AR39" s="168">
        <v>10.1</v>
      </c>
      <c r="AS39" s="165"/>
    </row>
    <row r="40" spans="1:46" ht="27" customHeight="1" x14ac:dyDescent="0.15">
      <c r="A40" s="10"/>
      <c r="AK40" s="1116" t="s">
        <v>478</v>
      </c>
      <c r="AL40" s="1117"/>
      <c r="AM40" s="1117"/>
      <c r="AN40" s="1118"/>
      <c r="AO40" s="166">
        <v>-3060874</v>
      </c>
      <c r="AP40" s="166">
        <v>-26750</v>
      </c>
      <c r="AQ40" s="167">
        <v>-33224</v>
      </c>
      <c r="AR40" s="168">
        <v>-19.5</v>
      </c>
      <c r="AS40" s="165"/>
    </row>
    <row r="41" spans="1:46" x14ac:dyDescent="0.15">
      <c r="A41" s="10"/>
      <c r="AK41" s="1122" t="s">
        <v>232</v>
      </c>
      <c r="AL41" s="1123"/>
      <c r="AM41" s="1123"/>
      <c r="AN41" s="1124"/>
      <c r="AO41" s="166">
        <v>725536</v>
      </c>
      <c r="AP41" s="166">
        <v>6341</v>
      </c>
      <c r="AQ41" s="167">
        <v>10748</v>
      </c>
      <c r="AR41" s="168">
        <v>-41</v>
      </c>
      <c r="AS41" s="165"/>
    </row>
    <row r="42" spans="1:46" x14ac:dyDescent="0.15">
      <c r="A42" s="10"/>
      <c r="AK42" s="171" t="s">
        <v>479</v>
      </c>
      <c r="AQ42" s="143"/>
      <c r="AR42" s="143"/>
      <c r="AS42" s="165"/>
    </row>
    <row r="43" spans="1:46" x14ac:dyDescent="0.15">
      <c r="A43" s="10"/>
      <c r="AP43" s="172"/>
      <c r="AQ43" s="143"/>
      <c r="AS43" s="165"/>
    </row>
    <row r="44" spans="1:46" x14ac:dyDescent="0.15">
      <c r="A44" s="10"/>
      <c r="AQ44" s="143"/>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73"/>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480</v>
      </c>
    </row>
    <row r="48" spans="1:46" x14ac:dyDescent="0.15">
      <c r="A48" s="10"/>
      <c r="AK48" s="174" t="s">
        <v>481</v>
      </c>
      <c r="AL48" s="174"/>
      <c r="AM48" s="174"/>
      <c r="AN48" s="174"/>
      <c r="AO48" s="174"/>
      <c r="AP48" s="174"/>
      <c r="AQ48" s="175"/>
      <c r="AR48" s="174"/>
    </row>
    <row r="49" spans="1:44" ht="13.5" customHeight="1" x14ac:dyDescent="0.15">
      <c r="A49" s="10"/>
      <c r="AK49" s="176"/>
      <c r="AL49" s="177"/>
      <c r="AM49" s="1125" t="s">
        <v>449</v>
      </c>
      <c r="AN49" s="1127" t="s">
        <v>482</v>
      </c>
      <c r="AO49" s="1128"/>
      <c r="AP49" s="1128"/>
      <c r="AQ49" s="1128"/>
      <c r="AR49" s="1129"/>
    </row>
    <row r="50" spans="1:44" x14ac:dyDescent="0.15">
      <c r="A50" s="10"/>
      <c r="AK50" s="178"/>
      <c r="AL50" s="179"/>
      <c r="AM50" s="1126"/>
      <c r="AN50" s="180" t="s">
        <v>483</v>
      </c>
      <c r="AO50" s="181" t="s">
        <v>484</v>
      </c>
      <c r="AP50" s="182" t="s">
        <v>485</v>
      </c>
      <c r="AQ50" s="183" t="s">
        <v>486</v>
      </c>
      <c r="AR50" s="184" t="s">
        <v>487</v>
      </c>
    </row>
    <row r="51" spans="1:44" x14ac:dyDescent="0.15">
      <c r="A51" s="10"/>
      <c r="AK51" s="176" t="s">
        <v>488</v>
      </c>
      <c r="AL51" s="177"/>
      <c r="AM51" s="185">
        <v>4983914</v>
      </c>
      <c r="AN51" s="186">
        <v>42720</v>
      </c>
      <c r="AO51" s="187">
        <v>-8.9</v>
      </c>
      <c r="AP51" s="188">
        <v>52308</v>
      </c>
      <c r="AQ51" s="189">
        <v>-17.3</v>
      </c>
      <c r="AR51" s="190">
        <v>8.4</v>
      </c>
    </row>
    <row r="52" spans="1:44" x14ac:dyDescent="0.15">
      <c r="A52" s="10"/>
      <c r="AK52" s="191"/>
      <c r="AL52" s="192" t="s">
        <v>489</v>
      </c>
      <c r="AM52" s="193">
        <v>2606766</v>
      </c>
      <c r="AN52" s="194">
        <v>22344</v>
      </c>
      <c r="AO52" s="195">
        <v>-10.5</v>
      </c>
      <c r="AP52" s="196">
        <v>28695</v>
      </c>
      <c r="AQ52" s="197">
        <v>5.3</v>
      </c>
      <c r="AR52" s="198">
        <v>-15.8</v>
      </c>
    </row>
    <row r="53" spans="1:44" x14ac:dyDescent="0.15">
      <c r="A53" s="10"/>
      <c r="AK53" s="176" t="s">
        <v>490</v>
      </c>
      <c r="AL53" s="177"/>
      <c r="AM53" s="185">
        <v>4491625</v>
      </c>
      <c r="AN53" s="186">
        <v>38576</v>
      </c>
      <c r="AO53" s="187">
        <v>-9.6999999999999993</v>
      </c>
      <c r="AP53" s="188">
        <v>46402</v>
      </c>
      <c r="AQ53" s="189">
        <v>-11.3</v>
      </c>
      <c r="AR53" s="190">
        <v>1.6</v>
      </c>
    </row>
    <row r="54" spans="1:44" x14ac:dyDescent="0.15">
      <c r="A54" s="10"/>
      <c r="AK54" s="191"/>
      <c r="AL54" s="192" t="s">
        <v>489</v>
      </c>
      <c r="AM54" s="193">
        <v>2107987</v>
      </c>
      <c r="AN54" s="194">
        <v>18104</v>
      </c>
      <c r="AO54" s="195">
        <v>-19</v>
      </c>
      <c r="AP54" s="196">
        <v>26897</v>
      </c>
      <c r="AQ54" s="197">
        <v>-6.3</v>
      </c>
      <c r="AR54" s="198">
        <v>-12.7</v>
      </c>
    </row>
    <row r="55" spans="1:44" x14ac:dyDescent="0.15">
      <c r="A55" s="10"/>
      <c r="AK55" s="176" t="s">
        <v>491</v>
      </c>
      <c r="AL55" s="177"/>
      <c r="AM55" s="185">
        <v>7147502</v>
      </c>
      <c r="AN55" s="186">
        <v>61676</v>
      </c>
      <c r="AO55" s="187">
        <v>59.9</v>
      </c>
      <c r="AP55" s="188">
        <v>66343</v>
      </c>
      <c r="AQ55" s="189">
        <v>43</v>
      </c>
      <c r="AR55" s="190">
        <v>16.899999999999999</v>
      </c>
    </row>
    <row r="56" spans="1:44" x14ac:dyDescent="0.15">
      <c r="A56" s="10"/>
      <c r="AK56" s="191"/>
      <c r="AL56" s="192" t="s">
        <v>489</v>
      </c>
      <c r="AM56" s="193">
        <v>4433518</v>
      </c>
      <c r="AN56" s="194">
        <v>38257</v>
      </c>
      <c r="AO56" s="195">
        <v>111.3</v>
      </c>
      <c r="AP56" s="196">
        <v>34529</v>
      </c>
      <c r="AQ56" s="197">
        <v>28.4</v>
      </c>
      <c r="AR56" s="198">
        <v>82.9</v>
      </c>
    </row>
    <row r="57" spans="1:44" x14ac:dyDescent="0.15">
      <c r="A57" s="10"/>
      <c r="AK57" s="176" t="s">
        <v>492</v>
      </c>
      <c r="AL57" s="177"/>
      <c r="AM57" s="185">
        <v>3381766</v>
      </c>
      <c r="AN57" s="186">
        <v>29303</v>
      </c>
      <c r="AO57" s="187">
        <v>-52.5</v>
      </c>
      <c r="AP57" s="188">
        <v>56416</v>
      </c>
      <c r="AQ57" s="189">
        <v>-15</v>
      </c>
      <c r="AR57" s="190">
        <v>-37.5</v>
      </c>
    </row>
    <row r="58" spans="1:44" x14ac:dyDescent="0.15">
      <c r="A58" s="10"/>
      <c r="AK58" s="191"/>
      <c r="AL58" s="192" t="s">
        <v>489</v>
      </c>
      <c r="AM58" s="193">
        <v>1748911</v>
      </c>
      <c r="AN58" s="194">
        <v>15155</v>
      </c>
      <c r="AO58" s="195">
        <v>-60.4</v>
      </c>
      <c r="AP58" s="196">
        <v>32623</v>
      </c>
      <c r="AQ58" s="197">
        <v>-5.5</v>
      </c>
      <c r="AR58" s="198">
        <v>-54.9</v>
      </c>
    </row>
    <row r="59" spans="1:44" x14ac:dyDescent="0.15">
      <c r="A59" s="10"/>
      <c r="AK59" s="176" t="s">
        <v>493</v>
      </c>
      <c r="AL59" s="177"/>
      <c r="AM59" s="185">
        <v>3433164</v>
      </c>
      <c r="AN59" s="186">
        <v>30003</v>
      </c>
      <c r="AO59" s="187">
        <v>2.4</v>
      </c>
      <c r="AP59" s="188">
        <v>49217</v>
      </c>
      <c r="AQ59" s="189">
        <v>-12.8</v>
      </c>
      <c r="AR59" s="190">
        <v>15.2</v>
      </c>
    </row>
    <row r="60" spans="1:44" x14ac:dyDescent="0.15">
      <c r="A60" s="10"/>
      <c r="AK60" s="191"/>
      <c r="AL60" s="192" t="s">
        <v>489</v>
      </c>
      <c r="AM60" s="193">
        <v>1770369</v>
      </c>
      <c r="AN60" s="194">
        <v>15472</v>
      </c>
      <c r="AO60" s="195">
        <v>2.1</v>
      </c>
      <c r="AP60" s="196">
        <v>27232</v>
      </c>
      <c r="AQ60" s="197">
        <v>-16.5</v>
      </c>
      <c r="AR60" s="198">
        <v>18.600000000000001</v>
      </c>
    </row>
    <row r="61" spans="1:44" x14ac:dyDescent="0.15">
      <c r="A61" s="10"/>
      <c r="AK61" s="176" t="s">
        <v>494</v>
      </c>
      <c r="AL61" s="199"/>
      <c r="AM61" s="185">
        <v>4687594</v>
      </c>
      <c r="AN61" s="186">
        <v>40456</v>
      </c>
      <c r="AO61" s="187">
        <v>-1.8</v>
      </c>
      <c r="AP61" s="188">
        <v>54137</v>
      </c>
      <c r="AQ61" s="200">
        <v>-2.7</v>
      </c>
      <c r="AR61" s="190">
        <v>0.9</v>
      </c>
    </row>
    <row r="62" spans="1:44" x14ac:dyDescent="0.15">
      <c r="A62" s="10"/>
      <c r="AK62" s="191"/>
      <c r="AL62" s="192" t="s">
        <v>489</v>
      </c>
      <c r="AM62" s="193">
        <v>2533510</v>
      </c>
      <c r="AN62" s="194">
        <v>21866</v>
      </c>
      <c r="AO62" s="195">
        <v>4.7</v>
      </c>
      <c r="AP62" s="196">
        <v>29995</v>
      </c>
      <c r="AQ62" s="197">
        <v>1.1000000000000001</v>
      </c>
      <c r="AR62" s="198">
        <v>3.6</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26tdIibpOTNO0FHSYUWoBXk9kdrX1KkJlHOCBw8jGCFgP0OHq6Nkd7J85shl0T4uVZaNKeGkkbYwyMuIzEmsOQ==" saltValue="Rlk39qImuXYNdn+DRNEG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nx1hRoPQgxM77hR+HFnr9GSjfKqYLPh9bXQ9F2oYcHs9ATsUnzRoHGf/yFxOghGU+rCMbG184Bl7A+3Mzl0+rA==" saltValue="Snxoqg8gDNzui+6AACcS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9ydsJFGyGZo8f3zKrn/m3YYk7dWU+DRfR2bgneLxE/NmHSElyQq0qBC2jprGEjj6SpxcpMjhuuwV8D+lI1d03g==" saltValue="tlhWAGBMMin7KtQJ2Jvg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01" customWidth="1"/>
    <col min="2" max="16" width="14.625" style="201" customWidth="1"/>
    <col min="17"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2"/>
      <c r="C45" s="202"/>
      <c r="D45" s="202"/>
      <c r="E45" s="202"/>
      <c r="F45" s="202"/>
      <c r="G45" s="202"/>
      <c r="H45" s="202"/>
      <c r="I45" s="202"/>
      <c r="J45" s="203" t="s">
        <v>495</v>
      </c>
    </row>
    <row r="46" spans="2:10" ht="29.25" customHeight="1" thickBot="1" x14ac:dyDescent="0.25">
      <c r="B46" s="204" t="s">
        <v>25</v>
      </c>
      <c r="C46" s="205"/>
      <c r="D46" s="205"/>
      <c r="E46" s="206" t="s">
        <v>496</v>
      </c>
      <c r="F46" s="207" t="s">
        <v>3</v>
      </c>
      <c r="G46" s="208" t="s">
        <v>4</v>
      </c>
      <c r="H46" s="208" t="s">
        <v>5</v>
      </c>
      <c r="I46" s="208" t="s">
        <v>6</v>
      </c>
      <c r="J46" s="209" t="s">
        <v>7</v>
      </c>
    </row>
    <row r="47" spans="2:10" ht="57.75" customHeight="1" x14ac:dyDescent="0.15">
      <c r="B47" s="210"/>
      <c r="C47" s="1142" t="s">
        <v>497</v>
      </c>
      <c r="D47" s="1142"/>
      <c r="E47" s="1143"/>
      <c r="F47" s="211">
        <v>15.84</v>
      </c>
      <c r="G47" s="212">
        <v>13.57</v>
      </c>
      <c r="H47" s="212">
        <v>12.82</v>
      </c>
      <c r="I47" s="212">
        <v>11.62</v>
      </c>
      <c r="J47" s="213">
        <v>12.61</v>
      </c>
    </row>
    <row r="48" spans="2:10" ht="57.75" customHeight="1" x14ac:dyDescent="0.15">
      <c r="B48" s="214"/>
      <c r="C48" s="1144" t="s">
        <v>498</v>
      </c>
      <c r="D48" s="1144"/>
      <c r="E48" s="1145"/>
      <c r="F48" s="215">
        <v>5.2</v>
      </c>
      <c r="G48" s="216">
        <v>4.49</v>
      </c>
      <c r="H48" s="216">
        <v>4.45</v>
      </c>
      <c r="I48" s="216">
        <v>8.01</v>
      </c>
      <c r="J48" s="217">
        <v>6.55</v>
      </c>
    </row>
    <row r="49" spans="2:10" ht="57.75" customHeight="1" thickBot="1" x14ac:dyDescent="0.2">
      <c r="B49" s="218"/>
      <c r="C49" s="1146" t="s">
        <v>499</v>
      </c>
      <c r="D49" s="1146"/>
      <c r="E49" s="1147"/>
      <c r="F49" s="219" t="s">
        <v>500</v>
      </c>
      <c r="G49" s="220" t="s">
        <v>501</v>
      </c>
      <c r="H49" s="220" t="s">
        <v>502</v>
      </c>
      <c r="I49" s="220">
        <v>2.76</v>
      </c>
      <c r="J49" s="221">
        <v>0.5</v>
      </c>
    </row>
    <row r="50" spans="2:10" x14ac:dyDescent="0.15"/>
  </sheetData>
  <sheetProtection algorithmName="SHA-512" hashValue="w05t0uJOXJozTZlLe1YNk+KWdVWLMqMGPo+lkKYLUENJNUyLjY1mbk8Vb4Tz1p7a0a0z7vy5NTi6gvxThRGCPg==" saltValue="K24LRWhNXqCLq4fWcpKS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23" customWidth="1"/>
    <col min="2" max="2" width="11" style="223" customWidth="1"/>
    <col min="3" max="3" width="17" style="223" customWidth="1"/>
    <col min="4" max="5" width="16.625" style="223" customWidth="1"/>
    <col min="6" max="15" width="15" style="223" customWidth="1"/>
    <col min="16" max="16" width="24" style="223" customWidth="1"/>
    <col min="17" max="16384" width="0" style="223" hidden="1"/>
  </cols>
  <sheetData>
    <row r="1" spans="1:16" ht="16.5" customHeight="1" x14ac:dyDescent="0.15">
      <c r="A1" s="222"/>
      <c r="B1" s="222"/>
      <c r="C1" s="222"/>
      <c r="D1" s="222"/>
      <c r="E1" s="222"/>
      <c r="F1" s="222"/>
      <c r="G1" s="222"/>
      <c r="H1" s="222"/>
      <c r="I1" s="222"/>
      <c r="J1" s="222"/>
      <c r="K1" s="222"/>
      <c r="L1" s="222"/>
      <c r="M1" s="222"/>
      <c r="N1" s="222"/>
      <c r="O1" s="222"/>
      <c r="P1" s="222"/>
    </row>
    <row r="2" spans="1:16" ht="16.5" customHeight="1" x14ac:dyDescent="0.15">
      <c r="A2" s="222"/>
      <c r="B2" s="222"/>
      <c r="C2" s="222"/>
      <c r="D2" s="222"/>
      <c r="E2" s="222"/>
      <c r="F2" s="222"/>
      <c r="G2" s="222"/>
      <c r="H2" s="222"/>
      <c r="I2" s="222"/>
      <c r="J2" s="222"/>
      <c r="K2" s="222"/>
      <c r="L2" s="222"/>
      <c r="M2" s="222"/>
      <c r="N2" s="222"/>
      <c r="O2" s="222"/>
      <c r="P2" s="222"/>
    </row>
    <row r="3" spans="1:16" ht="16.5" customHeight="1" x14ac:dyDescent="0.15">
      <c r="A3" s="222"/>
      <c r="B3" s="222"/>
      <c r="C3" s="222"/>
      <c r="D3" s="222"/>
      <c r="E3" s="222"/>
      <c r="F3" s="222"/>
      <c r="G3" s="222"/>
      <c r="H3" s="222"/>
      <c r="I3" s="222"/>
      <c r="J3" s="222"/>
      <c r="K3" s="222"/>
      <c r="L3" s="222"/>
      <c r="M3" s="222"/>
      <c r="N3" s="222"/>
      <c r="O3" s="222"/>
      <c r="P3" s="222"/>
    </row>
    <row r="4" spans="1:16" ht="16.5" customHeight="1" x14ac:dyDescent="0.15">
      <c r="A4" s="222"/>
      <c r="B4" s="222"/>
      <c r="C4" s="222"/>
      <c r="D4" s="222"/>
      <c r="E4" s="222"/>
      <c r="F4" s="222"/>
      <c r="G4" s="222"/>
      <c r="H4" s="222"/>
      <c r="I4" s="222"/>
      <c r="J4" s="222"/>
      <c r="K4" s="222"/>
      <c r="L4" s="222"/>
      <c r="M4" s="222"/>
      <c r="N4" s="222"/>
      <c r="O4" s="222"/>
      <c r="P4" s="222"/>
    </row>
    <row r="5" spans="1:16" ht="16.5" customHeight="1" x14ac:dyDescent="0.15">
      <c r="A5" s="222"/>
      <c r="B5" s="222"/>
      <c r="C5" s="222"/>
      <c r="D5" s="222"/>
      <c r="E5" s="222"/>
      <c r="F5" s="222"/>
      <c r="G5" s="222"/>
      <c r="H5" s="222"/>
      <c r="I5" s="222"/>
      <c r="J5" s="222"/>
      <c r="K5" s="222"/>
      <c r="L5" s="222"/>
      <c r="M5" s="222"/>
      <c r="N5" s="222"/>
      <c r="O5" s="222"/>
      <c r="P5" s="222"/>
    </row>
    <row r="6" spans="1:16" ht="16.5" customHeight="1" x14ac:dyDescent="0.15">
      <c r="A6" s="222"/>
      <c r="B6" s="222"/>
      <c r="C6" s="222"/>
      <c r="D6" s="222"/>
      <c r="E6" s="222"/>
      <c r="F6" s="222"/>
      <c r="G6" s="222"/>
      <c r="H6" s="222"/>
      <c r="I6" s="222"/>
      <c r="J6" s="222"/>
      <c r="K6" s="222"/>
      <c r="L6" s="222"/>
      <c r="M6" s="222"/>
      <c r="N6" s="222"/>
      <c r="O6" s="222"/>
      <c r="P6" s="222"/>
    </row>
    <row r="7" spans="1:16" ht="16.5" customHeight="1" x14ac:dyDescent="0.15">
      <c r="A7" s="222"/>
      <c r="B7" s="222"/>
      <c r="C7" s="222"/>
      <c r="D7" s="222"/>
      <c r="E7" s="222"/>
      <c r="F7" s="222"/>
      <c r="G7" s="222"/>
      <c r="H7" s="222"/>
      <c r="I7" s="222"/>
      <c r="J7" s="222"/>
      <c r="K7" s="222"/>
      <c r="L7" s="222"/>
      <c r="M7" s="222"/>
      <c r="N7" s="222"/>
      <c r="O7" s="222"/>
      <c r="P7" s="222"/>
    </row>
    <row r="8" spans="1:16" ht="16.5" customHeight="1" x14ac:dyDescent="0.15">
      <c r="A8" s="222"/>
      <c r="B8" s="222"/>
      <c r="C8" s="222"/>
      <c r="D8" s="222"/>
      <c r="E8" s="222"/>
      <c r="F8" s="222"/>
      <c r="G8" s="222"/>
      <c r="H8" s="222"/>
      <c r="I8" s="222"/>
      <c r="J8" s="222"/>
      <c r="K8" s="222"/>
      <c r="L8" s="222"/>
      <c r="M8" s="222"/>
      <c r="N8" s="222"/>
      <c r="O8" s="222"/>
      <c r="P8" s="222"/>
    </row>
    <row r="9" spans="1:16" ht="16.5" customHeight="1" x14ac:dyDescent="0.15">
      <c r="A9" s="222"/>
      <c r="B9" s="222"/>
      <c r="C9" s="222"/>
      <c r="D9" s="222"/>
      <c r="E9" s="222"/>
      <c r="F9" s="222"/>
      <c r="G9" s="222"/>
      <c r="H9" s="222"/>
      <c r="I9" s="222"/>
      <c r="J9" s="222"/>
      <c r="K9" s="222"/>
      <c r="L9" s="222"/>
      <c r="M9" s="222"/>
      <c r="N9" s="222"/>
      <c r="O9" s="222"/>
      <c r="P9" s="222"/>
    </row>
    <row r="10" spans="1:16" ht="16.5" customHeight="1" x14ac:dyDescent="0.15">
      <c r="A10" s="222"/>
      <c r="B10" s="222"/>
      <c r="C10" s="222"/>
      <c r="D10" s="222"/>
      <c r="E10" s="222"/>
      <c r="F10" s="222"/>
      <c r="G10" s="222"/>
      <c r="H10" s="222"/>
      <c r="I10" s="222"/>
      <c r="J10" s="222"/>
      <c r="K10" s="222"/>
      <c r="L10" s="222"/>
      <c r="M10" s="222"/>
      <c r="N10" s="222"/>
      <c r="O10" s="222"/>
      <c r="P10" s="222"/>
    </row>
    <row r="11" spans="1:16" ht="16.5" customHeight="1" x14ac:dyDescent="0.15">
      <c r="A11" s="222"/>
      <c r="B11" s="222"/>
      <c r="C11" s="222"/>
      <c r="D11" s="222"/>
      <c r="E11" s="222"/>
      <c r="F11" s="222"/>
      <c r="G11" s="222"/>
      <c r="H11" s="222"/>
      <c r="I11" s="222"/>
      <c r="J11" s="222"/>
      <c r="K11" s="222"/>
      <c r="L11" s="222"/>
      <c r="M11" s="222"/>
      <c r="N11" s="222"/>
      <c r="O11" s="222"/>
      <c r="P11" s="222"/>
    </row>
    <row r="12" spans="1:16" ht="16.5" customHeight="1" x14ac:dyDescent="0.15">
      <c r="A12" s="222"/>
      <c r="B12" s="222"/>
      <c r="C12" s="222"/>
      <c r="D12" s="222"/>
      <c r="E12" s="222"/>
      <c r="F12" s="222"/>
      <c r="G12" s="222"/>
      <c r="H12" s="222"/>
      <c r="I12" s="222"/>
      <c r="J12" s="222"/>
      <c r="K12" s="222"/>
      <c r="L12" s="222"/>
      <c r="M12" s="222"/>
      <c r="N12" s="222"/>
      <c r="O12" s="222"/>
      <c r="P12" s="222"/>
    </row>
    <row r="13" spans="1:16" ht="16.5" customHeight="1" x14ac:dyDescent="0.15">
      <c r="A13" s="222"/>
      <c r="B13" s="222"/>
      <c r="C13" s="222"/>
      <c r="D13" s="222"/>
      <c r="E13" s="222"/>
      <c r="F13" s="222"/>
      <c r="G13" s="222"/>
      <c r="H13" s="222"/>
      <c r="I13" s="222"/>
      <c r="J13" s="222"/>
      <c r="K13" s="222"/>
      <c r="L13" s="222"/>
      <c r="M13" s="222"/>
      <c r="N13" s="222"/>
      <c r="O13" s="222"/>
      <c r="P13" s="222"/>
    </row>
    <row r="14" spans="1:16" ht="16.5" customHeight="1" x14ac:dyDescent="0.15">
      <c r="A14" s="222"/>
      <c r="B14" s="222"/>
      <c r="C14" s="222"/>
      <c r="D14" s="222"/>
      <c r="E14" s="222"/>
      <c r="F14" s="222"/>
      <c r="G14" s="222"/>
      <c r="H14" s="222"/>
      <c r="I14" s="222"/>
      <c r="J14" s="222"/>
      <c r="K14" s="222"/>
      <c r="L14" s="222"/>
      <c r="M14" s="222"/>
      <c r="N14" s="222"/>
      <c r="O14" s="222"/>
      <c r="P14" s="222"/>
    </row>
    <row r="15" spans="1:16" ht="16.5" customHeight="1" x14ac:dyDescent="0.15">
      <c r="A15" s="222"/>
      <c r="B15" s="222"/>
      <c r="C15" s="222"/>
      <c r="D15" s="222"/>
      <c r="E15" s="222"/>
      <c r="F15" s="222"/>
      <c r="G15" s="222"/>
      <c r="H15" s="222"/>
      <c r="I15" s="222"/>
      <c r="J15" s="222"/>
      <c r="K15" s="222"/>
      <c r="L15" s="222"/>
      <c r="M15" s="222"/>
      <c r="N15" s="222"/>
      <c r="O15" s="222"/>
      <c r="P15" s="222"/>
    </row>
    <row r="16" spans="1:16" ht="16.5" customHeight="1" x14ac:dyDescent="0.15">
      <c r="A16" s="222"/>
      <c r="B16" s="222"/>
      <c r="C16" s="222"/>
      <c r="D16" s="222"/>
      <c r="E16" s="222"/>
      <c r="F16" s="222"/>
      <c r="G16" s="222"/>
      <c r="H16" s="222"/>
      <c r="I16" s="222"/>
      <c r="J16" s="222"/>
      <c r="K16" s="222"/>
      <c r="L16" s="222"/>
      <c r="M16" s="222"/>
      <c r="N16" s="222"/>
      <c r="O16" s="222"/>
      <c r="P16" s="222"/>
    </row>
    <row r="17" spans="1:16" ht="16.5" customHeight="1" x14ac:dyDescent="0.15">
      <c r="A17" s="222"/>
      <c r="B17" s="222"/>
      <c r="C17" s="222"/>
      <c r="D17" s="222"/>
      <c r="E17" s="222"/>
      <c r="F17" s="222"/>
      <c r="G17" s="222"/>
      <c r="H17" s="222"/>
      <c r="I17" s="222"/>
      <c r="J17" s="222"/>
      <c r="K17" s="222"/>
      <c r="L17" s="222"/>
      <c r="M17" s="222"/>
      <c r="N17" s="222"/>
      <c r="O17" s="222"/>
      <c r="P17" s="222"/>
    </row>
    <row r="18" spans="1:16" ht="16.5" customHeight="1" x14ac:dyDescent="0.15">
      <c r="A18" s="222"/>
      <c r="B18" s="222"/>
      <c r="C18" s="222"/>
      <c r="D18" s="222"/>
      <c r="E18" s="222"/>
      <c r="F18" s="222"/>
      <c r="G18" s="222"/>
      <c r="H18" s="222"/>
      <c r="I18" s="222"/>
      <c r="J18" s="222"/>
      <c r="K18" s="222"/>
      <c r="L18" s="222"/>
      <c r="M18" s="222"/>
      <c r="N18" s="222"/>
      <c r="O18" s="222"/>
      <c r="P18" s="222"/>
    </row>
    <row r="19" spans="1:16" ht="16.5" customHeight="1" x14ac:dyDescent="0.15">
      <c r="A19" s="222"/>
      <c r="B19" s="222"/>
      <c r="C19" s="222"/>
      <c r="D19" s="222"/>
      <c r="E19" s="222"/>
      <c r="F19" s="222"/>
      <c r="G19" s="222"/>
      <c r="H19" s="222"/>
      <c r="I19" s="222"/>
      <c r="J19" s="222"/>
      <c r="K19" s="222"/>
      <c r="L19" s="222"/>
      <c r="M19" s="222"/>
      <c r="N19" s="222"/>
      <c r="O19" s="222"/>
      <c r="P19" s="222"/>
    </row>
    <row r="20" spans="1:16" ht="16.5" customHeight="1" x14ac:dyDescent="0.15">
      <c r="A20" s="222"/>
      <c r="B20" s="222"/>
      <c r="C20" s="222"/>
      <c r="D20" s="222"/>
      <c r="E20" s="222"/>
      <c r="F20" s="222"/>
      <c r="G20" s="222"/>
      <c r="H20" s="222"/>
      <c r="I20" s="222"/>
      <c r="J20" s="222"/>
      <c r="K20" s="222"/>
      <c r="L20" s="222"/>
      <c r="M20" s="222"/>
      <c r="N20" s="222"/>
      <c r="O20" s="222"/>
      <c r="P20" s="222"/>
    </row>
    <row r="21" spans="1:16" ht="16.5" customHeight="1" x14ac:dyDescent="0.15">
      <c r="A21" s="222"/>
      <c r="B21" s="222"/>
      <c r="C21" s="222"/>
      <c r="D21" s="222"/>
      <c r="E21" s="222"/>
      <c r="F21" s="222"/>
      <c r="G21" s="222"/>
      <c r="H21" s="222"/>
      <c r="I21" s="222"/>
      <c r="J21" s="222"/>
      <c r="K21" s="222"/>
      <c r="L21" s="222"/>
      <c r="M21" s="222"/>
      <c r="N21" s="222"/>
      <c r="O21" s="222"/>
      <c r="P21" s="222"/>
    </row>
    <row r="22" spans="1:16" ht="16.5" customHeight="1" x14ac:dyDescent="0.15">
      <c r="A22" s="222"/>
      <c r="B22" s="222"/>
      <c r="C22" s="222"/>
      <c r="D22" s="222"/>
      <c r="E22" s="222"/>
      <c r="F22" s="222"/>
      <c r="G22" s="222"/>
      <c r="H22" s="222"/>
      <c r="I22" s="222"/>
      <c r="J22" s="222"/>
      <c r="K22" s="222"/>
      <c r="L22" s="222"/>
      <c r="M22" s="222"/>
      <c r="N22" s="222"/>
      <c r="O22" s="222"/>
      <c r="P22" s="222"/>
    </row>
    <row r="23" spans="1:16" ht="16.5" customHeight="1" x14ac:dyDescent="0.15">
      <c r="A23" s="222"/>
      <c r="B23" s="222"/>
      <c r="C23" s="222"/>
      <c r="D23" s="222"/>
      <c r="E23" s="222"/>
      <c r="F23" s="222"/>
      <c r="G23" s="222"/>
      <c r="H23" s="222"/>
      <c r="I23" s="222"/>
      <c r="J23" s="222"/>
      <c r="K23" s="222"/>
      <c r="L23" s="222"/>
      <c r="M23" s="222"/>
      <c r="N23" s="222"/>
      <c r="O23" s="222"/>
      <c r="P23" s="222"/>
    </row>
    <row r="24" spans="1:16" ht="16.5" customHeight="1" x14ac:dyDescent="0.15">
      <c r="A24" s="222"/>
      <c r="B24" s="222"/>
      <c r="C24" s="222"/>
      <c r="D24" s="222"/>
      <c r="E24" s="222"/>
      <c r="F24" s="222"/>
      <c r="G24" s="222"/>
      <c r="H24" s="222"/>
      <c r="I24" s="222"/>
      <c r="J24" s="222"/>
      <c r="K24" s="222"/>
      <c r="L24" s="222"/>
      <c r="M24" s="222"/>
      <c r="N24" s="222"/>
      <c r="O24" s="222"/>
      <c r="P24" s="222"/>
    </row>
    <row r="25" spans="1:16" ht="16.5" customHeight="1" x14ac:dyDescent="0.15">
      <c r="A25" s="222"/>
      <c r="B25" s="222"/>
      <c r="C25" s="222"/>
      <c r="D25" s="222"/>
      <c r="E25" s="222"/>
      <c r="F25" s="222"/>
      <c r="G25" s="222"/>
      <c r="H25" s="222"/>
      <c r="I25" s="222"/>
      <c r="J25" s="222"/>
      <c r="K25" s="222"/>
      <c r="L25" s="222"/>
      <c r="M25" s="222"/>
      <c r="N25" s="222"/>
      <c r="O25" s="222"/>
      <c r="P25" s="222"/>
    </row>
    <row r="26" spans="1:16" ht="16.5" customHeight="1" x14ac:dyDescent="0.15">
      <c r="A26" s="222"/>
      <c r="B26" s="222"/>
      <c r="C26" s="222"/>
      <c r="D26" s="222"/>
      <c r="E26" s="222"/>
      <c r="F26" s="222"/>
      <c r="G26" s="222"/>
      <c r="H26" s="222"/>
      <c r="I26" s="222"/>
      <c r="J26" s="222"/>
      <c r="K26" s="222"/>
      <c r="L26" s="222"/>
      <c r="M26" s="222"/>
      <c r="N26" s="222"/>
      <c r="O26" s="222"/>
      <c r="P26" s="222"/>
    </row>
    <row r="27" spans="1:16" ht="16.5" customHeight="1" x14ac:dyDescent="0.15">
      <c r="A27" s="222"/>
      <c r="B27" s="222"/>
      <c r="C27" s="222"/>
      <c r="D27" s="222"/>
      <c r="E27" s="222"/>
      <c r="F27" s="222"/>
      <c r="G27" s="222"/>
      <c r="H27" s="222"/>
      <c r="I27" s="222"/>
      <c r="J27" s="222"/>
      <c r="K27" s="222"/>
      <c r="L27" s="222"/>
      <c r="M27" s="222"/>
      <c r="N27" s="222"/>
      <c r="O27" s="222"/>
      <c r="P27" s="222"/>
    </row>
    <row r="28" spans="1:16" ht="16.5" customHeight="1" x14ac:dyDescent="0.15">
      <c r="A28" s="222"/>
      <c r="B28" s="222"/>
      <c r="C28" s="222"/>
      <c r="D28" s="222"/>
      <c r="E28" s="222"/>
      <c r="F28" s="222"/>
      <c r="G28" s="222"/>
      <c r="H28" s="222"/>
      <c r="I28" s="222"/>
      <c r="J28" s="222"/>
      <c r="K28" s="222"/>
      <c r="L28" s="222"/>
      <c r="M28" s="222"/>
      <c r="N28" s="222"/>
      <c r="O28" s="222"/>
      <c r="P28" s="222"/>
    </row>
    <row r="29" spans="1:16" ht="16.5" customHeight="1" x14ac:dyDescent="0.15">
      <c r="A29" s="222"/>
      <c r="B29" s="222"/>
      <c r="C29" s="222"/>
      <c r="D29" s="222"/>
      <c r="E29" s="222"/>
      <c r="F29" s="222"/>
      <c r="G29" s="222"/>
      <c r="H29" s="222"/>
      <c r="I29" s="222"/>
      <c r="J29" s="222"/>
      <c r="K29" s="222"/>
      <c r="L29" s="222"/>
      <c r="M29" s="222"/>
      <c r="N29" s="222"/>
      <c r="O29" s="222"/>
      <c r="P29" s="222"/>
    </row>
    <row r="30" spans="1:16" ht="16.5" customHeight="1" x14ac:dyDescent="0.15">
      <c r="A30" s="222"/>
      <c r="B30" s="222"/>
      <c r="C30" s="222"/>
      <c r="D30" s="222"/>
      <c r="E30" s="222"/>
      <c r="F30" s="222"/>
      <c r="G30" s="222"/>
      <c r="H30" s="222"/>
      <c r="I30" s="222"/>
      <c r="J30" s="222"/>
      <c r="K30" s="222"/>
      <c r="L30" s="222"/>
      <c r="M30" s="222"/>
      <c r="N30" s="222"/>
      <c r="O30" s="222"/>
      <c r="P30" s="222"/>
    </row>
    <row r="31" spans="1:16" ht="16.5" customHeight="1" x14ac:dyDescent="0.15">
      <c r="A31" s="222"/>
      <c r="B31" s="222"/>
      <c r="C31" s="222"/>
      <c r="D31" s="222"/>
      <c r="E31" s="222"/>
      <c r="F31" s="222"/>
      <c r="G31" s="222"/>
      <c r="H31" s="222"/>
      <c r="I31" s="222"/>
      <c r="J31" s="222"/>
      <c r="K31" s="222"/>
      <c r="L31" s="222"/>
      <c r="M31" s="222"/>
      <c r="N31" s="222"/>
      <c r="O31" s="222"/>
      <c r="P31" s="222"/>
    </row>
    <row r="32" spans="1:16" ht="31.5" customHeight="1" thickBot="1" x14ac:dyDescent="0.2">
      <c r="A32" s="222"/>
      <c r="B32" s="222"/>
      <c r="C32" s="222"/>
      <c r="D32" s="222"/>
      <c r="E32" s="222"/>
      <c r="F32" s="222"/>
      <c r="G32" s="222"/>
      <c r="H32" s="222"/>
      <c r="I32" s="222"/>
      <c r="J32" s="224" t="s">
        <v>495</v>
      </c>
      <c r="K32" s="222"/>
      <c r="L32" s="222"/>
      <c r="M32" s="222"/>
      <c r="N32" s="222"/>
      <c r="O32" s="222"/>
      <c r="P32" s="222"/>
    </row>
    <row r="33" spans="1:16" ht="39" customHeight="1" thickBot="1" x14ac:dyDescent="0.25">
      <c r="A33" s="222"/>
      <c r="B33" s="225" t="s">
        <v>503</v>
      </c>
      <c r="C33" s="226"/>
      <c r="D33" s="226"/>
      <c r="E33" s="227" t="s">
        <v>496</v>
      </c>
      <c r="F33" s="228" t="s">
        <v>3</v>
      </c>
      <c r="G33" s="229" t="s">
        <v>4</v>
      </c>
      <c r="H33" s="229" t="s">
        <v>5</v>
      </c>
      <c r="I33" s="229" t="s">
        <v>6</v>
      </c>
      <c r="J33" s="230" t="s">
        <v>7</v>
      </c>
      <c r="K33" s="222"/>
      <c r="L33" s="222"/>
      <c r="M33" s="222"/>
      <c r="N33" s="222"/>
      <c r="O33" s="222"/>
      <c r="P33" s="222"/>
    </row>
    <row r="34" spans="1:16" ht="39" customHeight="1" x14ac:dyDescent="0.15">
      <c r="A34" s="222"/>
      <c r="B34" s="231"/>
      <c r="C34" s="1152" t="s">
        <v>504</v>
      </c>
      <c r="D34" s="1152"/>
      <c r="E34" s="1153"/>
      <c r="F34" s="232">
        <v>10.59</v>
      </c>
      <c r="G34" s="233">
        <v>10.83</v>
      </c>
      <c r="H34" s="233">
        <v>9.48</v>
      </c>
      <c r="I34" s="233">
        <v>7.81</v>
      </c>
      <c r="J34" s="234">
        <v>7.89</v>
      </c>
      <c r="K34" s="222"/>
      <c r="L34" s="222"/>
      <c r="M34" s="222"/>
      <c r="N34" s="222"/>
      <c r="O34" s="222"/>
      <c r="P34" s="222"/>
    </row>
    <row r="35" spans="1:16" ht="39" customHeight="1" x14ac:dyDescent="0.15">
      <c r="A35" s="222"/>
      <c r="B35" s="235"/>
      <c r="C35" s="1148" t="s">
        <v>505</v>
      </c>
      <c r="D35" s="1148"/>
      <c r="E35" s="1149"/>
      <c r="F35" s="236">
        <v>5.19</v>
      </c>
      <c r="G35" s="237">
        <v>4.49</v>
      </c>
      <c r="H35" s="237">
        <v>4.4400000000000004</v>
      </c>
      <c r="I35" s="237">
        <v>8.01</v>
      </c>
      <c r="J35" s="238">
        <v>6.55</v>
      </c>
      <c r="K35" s="222"/>
      <c r="L35" s="222"/>
      <c r="M35" s="222"/>
      <c r="N35" s="222"/>
      <c r="O35" s="222"/>
      <c r="P35" s="222"/>
    </row>
    <row r="36" spans="1:16" ht="39" customHeight="1" x14ac:dyDescent="0.15">
      <c r="A36" s="222"/>
      <c r="B36" s="235"/>
      <c r="C36" s="1148" t="s">
        <v>506</v>
      </c>
      <c r="D36" s="1148"/>
      <c r="E36" s="1149"/>
      <c r="F36" s="236">
        <v>3.65</v>
      </c>
      <c r="G36" s="237">
        <v>3.49</v>
      </c>
      <c r="H36" s="237">
        <v>4.3499999999999996</v>
      </c>
      <c r="I36" s="237">
        <v>4.72</v>
      </c>
      <c r="J36" s="238">
        <v>4.18</v>
      </c>
      <c r="K36" s="222"/>
      <c r="L36" s="222"/>
      <c r="M36" s="222"/>
      <c r="N36" s="222"/>
      <c r="O36" s="222"/>
      <c r="P36" s="222"/>
    </row>
    <row r="37" spans="1:16" ht="39" customHeight="1" x14ac:dyDescent="0.15">
      <c r="A37" s="222"/>
      <c r="B37" s="235"/>
      <c r="C37" s="1148" t="s">
        <v>507</v>
      </c>
      <c r="D37" s="1148"/>
      <c r="E37" s="1149"/>
      <c r="F37" s="236">
        <v>3.46</v>
      </c>
      <c r="G37" s="237">
        <v>3.28</v>
      </c>
      <c r="H37" s="237">
        <v>3.02</v>
      </c>
      <c r="I37" s="237">
        <v>2.79</v>
      </c>
      <c r="J37" s="238">
        <v>2.73</v>
      </c>
      <c r="K37" s="222"/>
      <c r="L37" s="222"/>
      <c r="M37" s="222"/>
      <c r="N37" s="222"/>
      <c r="O37" s="222"/>
      <c r="P37" s="222"/>
    </row>
    <row r="38" spans="1:16" ht="39" customHeight="1" x14ac:dyDescent="0.15">
      <c r="A38" s="222"/>
      <c r="B38" s="235"/>
      <c r="C38" s="1148" t="s">
        <v>508</v>
      </c>
      <c r="D38" s="1148"/>
      <c r="E38" s="1149"/>
      <c r="F38" s="236">
        <v>2.0299999999999998</v>
      </c>
      <c r="G38" s="237">
        <v>2.16</v>
      </c>
      <c r="H38" s="237">
        <v>2.92</v>
      </c>
      <c r="I38" s="237">
        <v>2.4300000000000002</v>
      </c>
      <c r="J38" s="238">
        <v>2.33</v>
      </c>
      <c r="K38" s="222"/>
      <c r="L38" s="222"/>
      <c r="M38" s="222"/>
      <c r="N38" s="222"/>
      <c r="O38" s="222"/>
      <c r="P38" s="222"/>
    </row>
    <row r="39" spans="1:16" ht="39" customHeight="1" x14ac:dyDescent="0.15">
      <c r="A39" s="222"/>
      <c r="B39" s="235"/>
      <c r="C39" s="1148" t="s">
        <v>509</v>
      </c>
      <c r="D39" s="1148"/>
      <c r="E39" s="1149"/>
      <c r="F39" s="236">
        <v>0.86</v>
      </c>
      <c r="G39" s="237">
        <v>1.22</v>
      </c>
      <c r="H39" s="237">
        <v>1.06</v>
      </c>
      <c r="I39" s="237">
        <v>1.21</v>
      </c>
      <c r="J39" s="238">
        <v>1.0900000000000001</v>
      </c>
      <c r="K39" s="222"/>
      <c r="L39" s="222"/>
      <c r="M39" s="222"/>
      <c r="N39" s="222"/>
      <c r="O39" s="222"/>
      <c r="P39" s="222"/>
    </row>
    <row r="40" spans="1:16" ht="39" customHeight="1" x14ac:dyDescent="0.15">
      <c r="A40" s="222"/>
      <c r="B40" s="235"/>
      <c r="C40" s="1148" t="s">
        <v>510</v>
      </c>
      <c r="D40" s="1148"/>
      <c r="E40" s="1149"/>
      <c r="F40" s="236">
        <v>5.73</v>
      </c>
      <c r="G40" s="237">
        <v>2.1</v>
      </c>
      <c r="H40" s="237">
        <v>2.42</v>
      </c>
      <c r="I40" s="237">
        <v>2.73</v>
      </c>
      <c r="J40" s="238">
        <v>1.01</v>
      </c>
      <c r="K40" s="222"/>
      <c r="L40" s="222"/>
      <c r="M40" s="222"/>
      <c r="N40" s="222"/>
      <c r="O40" s="222"/>
      <c r="P40" s="222"/>
    </row>
    <row r="41" spans="1:16" ht="39" customHeight="1" x14ac:dyDescent="0.15">
      <c r="A41" s="222"/>
      <c r="B41" s="235"/>
      <c r="C41" s="1148" t="s">
        <v>511</v>
      </c>
      <c r="D41" s="1148"/>
      <c r="E41" s="1149"/>
      <c r="F41" s="236">
        <v>0.18</v>
      </c>
      <c r="G41" s="237">
        <v>0.21</v>
      </c>
      <c r="H41" s="237">
        <v>0.19</v>
      </c>
      <c r="I41" s="237">
        <v>0.18</v>
      </c>
      <c r="J41" s="238">
        <v>0.16</v>
      </c>
      <c r="K41" s="222"/>
      <c r="L41" s="222"/>
      <c r="M41" s="222"/>
      <c r="N41" s="222"/>
      <c r="O41" s="222"/>
      <c r="P41" s="222"/>
    </row>
    <row r="42" spans="1:16" ht="39" customHeight="1" x14ac:dyDescent="0.15">
      <c r="A42" s="222"/>
      <c r="B42" s="239"/>
      <c r="C42" s="1148" t="s">
        <v>512</v>
      </c>
      <c r="D42" s="1148"/>
      <c r="E42" s="1149"/>
      <c r="F42" s="236" t="s">
        <v>327</v>
      </c>
      <c r="G42" s="237" t="s">
        <v>327</v>
      </c>
      <c r="H42" s="237" t="s">
        <v>327</v>
      </c>
      <c r="I42" s="237" t="s">
        <v>327</v>
      </c>
      <c r="J42" s="238" t="s">
        <v>327</v>
      </c>
      <c r="K42" s="222"/>
      <c r="L42" s="222"/>
      <c r="M42" s="222"/>
      <c r="N42" s="222"/>
      <c r="O42" s="222"/>
      <c r="P42" s="222"/>
    </row>
    <row r="43" spans="1:16" ht="39" customHeight="1" thickBot="1" x14ac:dyDescent="0.2">
      <c r="A43" s="222"/>
      <c r="B43" s="240"/>
      <c r="C43" s="1150" t="s">
        <v>513</v>
      </c>
      <c r="D43" s="1150"/>
      <c r="E43" s="1151"/>
      <c r="F43" s="241">
        <v>0.19</v>
      </c>
      <c r="G43" s="242">
        <v>0.2</v>
      </c>
      <c r="H43" s="242">
        <v>0.21</v>
      </c>
      <c r="I43" s="242">
        <v>0.21</v>
      </c>
      <c r="J43" s="243">
        <v>0.05</v>
      </c>
      <c r="K43" s="222"/>
      <c r="L43" s="222"/>
      <c r="M43" s="222"/>
      <c r="N43" s="222"/>
      <c r="O43" s="222"/>
      <c r="P43" s="222"/>
    </row>
    <row r="44" spans="1:16" ht="39" customHeight="1" x14ac:dyDescent="0.15">
      <c r="A44" s="222"/>
      <c r="B44" s="244" t="s">
        <v>514</v>
      </c>
      <c r="C44" s="245"/>
      <c r="D44" s="245"/>
      <c r="E44" s="245"/>
      <c r="F44" s="222"/>
      <c r="G44" s="222"/>
      <c r="H44" s="222"/>
      <c r="I44" s="222"/>
      <c r="J44" s="222"/>
      <c r="K44" s="222"/>
      <c r="L44" s="222"/>
      <c r="M44" s="222"/>
      <c r="N44" s="222"/>
      <c r="O44" s="222"/>
      <c r="P44" s="222"/>
    </row>
    <row r="45" spans="1:16" ht="17.25" x14ac:dyDescent="0.15">
      <c r="A45" s="222"/>
      <c r="B45" s="222"/>
      <c r="C45" s="222"/>
      <c r="D45" s="222"/>
      <c r="E45" s="222"/>
      <c r="F45" s="222"/>
      <c r="G45" s="222"/>
      <c r="H45" s="222"/>
      <c r="I45" s="222"/>
      <c r="J45" s="222"/>
      <c r="K45" s="222"/>
      <c r="L45" s="222"/>
      <c r="M45" s="222"/>
      <c r="N45" s="222"/>
      <c r="O45" s="222"/>
      <c r="P45" s="222"/>
    </row>
  </sheetData>
  <sheetProtection algorithmName="SHA-512" hashValue="QW7SDZJiG7F0Y5hERf1WfasF1Dz2MXVRTZONn/9yymsU1BUmznEM2azrAdXzxtFwyVnfEPm8CWoWaTcCWXJ1Jg==" saltValue="SsQpjqL5wM//CIWvh2a4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47" customWidth="1"/>
    <col min="2" max="3" width="10.875" style="247" customWidth="1"/>
    <col min="4" max="4" width="10" style="247" customWidth="1"/>
    <col min="5" max="10" width="11" style="247" customWidth="1"/>
    <col min="11" max="15" width="13.125" style="247" customWidth="1"/>
    <col min="16" max="21" width="11.5" style="247" customWidth="1"/>
    <col min="22" max="16384" width="0" style="247" hidden="1"/>
  </cols>
  <sheetData>
    <row r="1" spans="1:21" ht="13.5" customHeight="1" x14ac:dyDescent="0.15">
      <c r="A1" s="246"/>
      <c r="B1" s="246"/>
      <c r="C1" s="246"/>
      <c r="D1" s="246"/>
      <c r="E1" s="246"/>
      <c r="F1" s="246"/>
      <c r="G1" s="246"/>
      <c r="H1" s="246"/>
      <c r="I1" s="246"/>
      <c r="J1" s="246"/>
      <c r="K1" s="246"/>
      <c r="L1" s="246"/>
      <c r="M1" s="246"/>
      <c r="N1" s="246"/>
      <c r="O1" s="246"/>
      <c r="P1" s="246"/>
      <c r="Q1" s="246"/>
      <c r="R1" s="246"/>
      <c r="S1" s="246"/>
      <c r="T1" s="246"/>
      <c r="U1" s="246"/>
    </row>
    <row r="2" spans="1:21" ht="13.5" customHeight="1" x14ac:dyDescent="0.15">
      <c r="A2" s="246"/>
      <c r="B2" s="246"/>
      <c r="C2" s="246"/>
      <c r="D2" s="246"/>
      <c r="E2" s="246"/>
      <c r="F2" s="246"/>
      <c r="G2" s="246"/>
      <c r="H2" s="246"/>
      <c r="I2" s="246"/>
      <c r="J2" s="246"/>
      <c r="K2" s="246"/>
      <c r="L2" s="246"/>
      <c r="M2" s="246"/>
      <c r="N2" s="246"/>
      <c r="O2" s="246"/>
      <c r="P2" s="246"/>
      <c r="Q2" s="246"/>
      <c r="R2" s="246"/>
      <c r="S2" s="246"/>
      <c r="T2" s="246"/>
      <c r="U2" s="246"/>
    </row>
    <row r="3" spans="1:21" ht="13.5" customHeight="1" x14ac:dyDescent="0.15">
      <c r="A3" s="246"/>
      <c r="B3" s="246"/>
      <c r="C3" s="246"/>
      <c r="D3" s="246"/>
      <c r="E3" s="246"/>
      <c r="F3" s="246"/>
      <c r="G3" s="246"/>
      <c r="H3" s="246"/>
      <c r="I3" s="246"/>
      <c r="J3" s="246"/>
      <c r="K3" s="246"/>
      <c r="L3" s="246"/>
      <c r="M3" s="246"/>
      <c r="N3" s="246"/>
      <c r="O3" s="246"/>
      <c r="P3" s="246"/>
      <c r="Q3" s="246"/>
      <c r="R3" s="246"/>
      <c r="S3" s="246"/>
      <c r="T3" s="246"/>
      <c r="U3" s="246"/>
    </row>
    <row r="4" spans="1:21" ht="13.5" customHeight="1" x14ac:dyDescent="0.15">
      <c r="A4" s="246"/>
      <c r="B4" s="246"/>
      <c r="C4" s="246"/>
      <c r="D4" s="246"/>
      <c r="E4" s="246"/>
      <c r="F4" s="246"/>
      <c r="G4" s="246"/>
      <c r="H4" s="246"/>
      <c r="I4" s="246"/>
      <c r="J4" s="246"/>
      <c r="K4" s="246"/>
      <c r="L4" s="246"/>
      <c r="M4" s="246"/>
      <c r="N4" s="246"/>
      <c r="O4" s="246"/>
      <c r="P4" s="246"/>
      <c r="Q4" s="246"/>
      <c r="R4" s="246"/>
      <c r="S4" s="246"/>
      <c r="T4" s="246"/>
      <c r="U4" s="246"/>
    </row>
    <row r="5" spans="1:21" ht="13.5" customHeight="1" x14ac:dyDescent="0.15">
      <c r="A5" s="246"/>
      <c r="B5" s="246"/>
      <c r="C5" s="246"/>
      <c r="D5" s="246"/>
      <c r="E5" s="246"/>
      <c r="F5" s="246"/>
      <c r="G5" s="246"/>
      <c r="H5" s="246"/>
      <c r="I5" s="246"/>
      <c r="J5" s="246"/>
      <c r="K5" s="246"/>
      <c r="L5" s="246"/>
      <c r="M5" s="246"/>
      <c r="N5" s="246"/>
      <c r="O5" s="246"/>
      <c r="P5" s="246"/>
      <c r="Q5" s="246"/>
      <c r="R5" s="246"/>
      <c r="S5" s="246"/>
      <c r="T5" s="246"/>
      <c r="U5" s="246"/>
    </row>
    <row r="6" spans="1:21" ht="13.5" customHeight="1" x14ac:dyDescent="0.15">
      <c r="A6" s="246"/>
      <c r="B6" s="246"/>
      <c r="C6" s="246"/>
      <c r="D6" s="246"/>
      <c r="E6" s="246"/>
      <c r="F6" s="246"/>
      <c r="G6" s="246"/>
      <c r="H6" s="246"/>
      <c r="I6" s="246"/>
      <c r="J6" s="246"/>
      <c r="K6" s="246"/>
      <c r="L6" s="246"/>
      <c r="M6" s="246"/>
      <c r="N6" s="246"/>
      <c r="O6" s="246"/>
      <c r="P6" s="246"/>
      <c r="Q6" s="246"/>
      <c r="R6" s="246"/>
      <c r="S6" s="246"/>
      <c r="T6" s="246"/>
      <c r="U6" s="246"/>
    </row>
    <row r="7" spans="1:21" ht="13.5" customHeight="1" x14ac:dyDescent="0.15">
      <c r="A7" s="246"/>
      <c r="B7" s="246"/>
      <c r="C7" s="246"/>
      <c r="D7" s="246"/>
      <c r="E7" s="246"/>
      <c r="F7" s="246"/>
      <c r="G7" s="246"/>
      <c r="H7" s="246"/>
      <c r="I7" s="246"/>
      <c r="J7" s="246"/>
      <c r="K7" s="246"/>
      <c r="L7" s="246"/>
      <c r="M7" s="246"/>
      <c r="N7" s="246"/>
      <c r="O7" s="246"/>
      <c r="P7" s="246"/>
      <c r="Q7" s="246"/>
      <c r="R7" s="246"/>
      <c r="S7" s="246"/>
      <c r="T7" s="246"/>
      <c r="U7" s="246"/>
    </row>
    <row r="8" spans="1:21" ht="13.5" customHeight="1" x14ac:dyDescent="0.15">
      <c r="A8" s="246"/>
      <c r="B8" s="246"/>
      <c r="C8" s="246"/>
      <c r="D8" s="246"/>
      <c r="E8" s="246"/>
      <c r="F8" s="246"/>
      <c r="G8" s="246"/>
      <c r="H8" s="246"/>
      <c r="I8" s="246"/>
      <c r="J8" s="246"/>
      <c r="K8" s="246"/>
      <c r="L8" s="246"/>
      <c r="M8" s="246"/>
      <c r="N8" s="246"/>
      <c r="O8" s="246"/>
      <c r="P8" s="246"/>
      <c r="Q8" s="246"/>
      <c r="R8" s="246"/>
      <c r="S8" s="246"/>
      <c r="T8" s="246"/>
      <c r="U8" s="246"/>
    </row>
    <row r="9" spans="1:21" ht="13.5" customHeight="1" x14ac:dyDescent="0.15">
      <c r="A9" s="246"/>
      <c r="B9" s="246"/>
      <c r="C9" s="246"/>
      <c r="D9" s="246"/>
      <c r="E9" s="246"/>
      <c r="F9" s="246"/>
      <c r="G9" s="246"/>
      <c r="H9" s="246"/>
      <c r="I9" s="246"/>
      <c r="J9" s="246"/>
      <c r="K9" s="246"/>
      <c r="L9" s="246"/>
      <c r="M9" s="246"/>
      <c r="N9" s="246"/>
      <c r="O9" s="246"/>
      <c r="P9" s="246"/>
      <c r="Q9" s="246"/>
      <c r="R9" s="246"/>
      <c r="S9" s="246"/>
      <c r="T9" s="246"/>
      <c r="U9" s="246"/>
    </row>
    <row r="10" spans="1:21" ht="13.5" customHeight="1" x14ac:dyDescent="0.15">
      <c r="A10" s="246"/>
      <c r="B10" s="246"/>
      <c r="C10" s="246"/>
      <c r="D10" s="246"/>
      <c r="E10" s="246"/>
      <c r="F10" s="246"/>
      <c r="G10" s="246"/>
      <c r="H10" s="246"/>
      <c r="I10" s="246"/>
      <c r="J10" s="246"/>
      <c r="K10" s="246"/>
      <c r="L10" s="246"/>
      <c r="M10" s="246"/>
      <c r="N10" s="246"/>
      <c r="O10" s="246"/>
      <c r="P10" s="246"/>
      <c r="Q10" s="246"/>
      <c r="R10" s="246"/>
      <c r="S10" s="246"/>
      <c r="T10" s="246"/>
      <c r="U10" s="246"/>
    </row>
    <row r="11" spans="1:21" ht="13.5" customHeight="1" x14ac:dyDescent="0.15">
      <c r="A11" s="246"/>
      <c r="B11" s="246"/>
      <c r="C11" s="246"/>
      <c r="D11" s="246"/>
      <c r="E11" s="246"/>
      <c r="F11" s="246"/>
      <c r="G11" s="246"/>
      <c r="H11" s="246"/>
      <c r="I11" s="246"/>
      <c r="J11" s="246"/>
      <c r="K11" s="246"/>
      <c r="L11" s="246"/>
      <c r="M11" s="246"/>
      <c r="N11" s="246"/>
      <c r="O11" s="246"/>
      <c r="P11" s="246"/>
      <c r="Q11" s="246"/>
      <c r="R11" s="246"/>
      <c r="S11" s="246"/>
      <c r="T11" s="246"/>
      <c r="U11" s="246"/>
    </row>
    <row r="12" spans="1:21" ht="13.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row>
    <row r="13" spans="1:21" ht="13.5" customHeight="1" x14ac:dyDescent="0.15">
      <c r="A13" s="246"/>
      <c r="B13" s="246"/>
      <c r="C13" s="246"/>
      <c r="D13" s="246"/>
      <c r="E13" s="246"/>
      <c r="F13" s="246"/>
      <c r="G13" s="246"/>
      <c r="H13" s="246"/>
      <c r="I13" s="246"/>
      <c r="J13" s="246"/>
      <c r="K13" s="246"/>
      <c r="L13" s="246"/>
      <c r="M13" s="246"/>
      <c r="N13" s="246"/>
      <c r="O13" s="246"/>
      <c r="P13" s="246"/>
      <c r="Q13" s="246"/>
      <c r="R13" s="246"/>
      <c r="S13" s="246"/>
      <c r="T13" s="246"/>
      <c r="U13" s="246"/>
    </row>
    <row r="14" spans="1:21" ht="13.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row>
    <row r="15" spans="1:21" ht="13.5" customHeight="1" x14ac:dyDescent="0.15">
      <c r="A15" s="246"/>
      <c r="B15" s="246"/>
      <c r="C15" s="246"/>
      <c r="D15" s="246"/>
      <c r="E15" s="246"/>
      <c r="F15" s="246"/>
      <c r="G15" s="246"/>
      <c r="H15" s="246"/>
      <c r="I15" s="246"/>
      <c r="J15" s="246"/>
      <c r="K15" s="246"/>
      <c r="L15" s="246"/>
      <c r="M15" s="246"/>
      <c r="N15" s="246"/>
      <c r="O15" s="246"/>
      <c r="P15" s="246"/>
      <c r="Q15" s="246"/>
      <c r="R15" s="246"/>
      <c r="S15" s="246"/>
      <c r="T15" s="246"/>
      <c r="U15" s="246"/>
    </row>
    <row r="16" spans="1:21" ht="13.5" customHeight="1" x14ac:dyDescent="0.15">
      <c r="A16" s="246"/>
      <c r="B16" s="246"/>
      <c r="C16" s="246"/>
      <c r="D16" s="246"/>
      <c r="E16" s="246"/>
      <c r="F16" s="246"/>
      <c r="G16" s="246"/>
      <c r="H16" s="246"/>
      <c r="I16" s="246"/>
      <c r="J16" s="246"/>
      <c r="K16" s="246"/>
      <c r="L16" s="246"/>
      <c r="M16" s="246"/>
      <c r="N16" s="246"/>
      <c r="O16" s="246"/>
      <c r="P16" s="246"/>
      <c r="Q16" s="246"/>
      <c r="R16" s="246"/>
      <c r="S16" s="246"/>
      <c r="T16" s="246"/>
      <c r="U16" s="246"/>
    </row>
    <row r="17" spans="1:21" ht="13.5" customHeight="1" x14ac:dyDescent="0.15">
      <c r="A17" s="246"/>
      <c r="B17" s="246"/>
      <c r="C17" s="246"/>
      <c r="D17" s="246"/>
      <c r="E17" s="246"/>
      <c r="F17" s="246"/>
      <c r="G17" s="246"/>
      <c r="H17" s="246"/>
      <c r="I17" s="246"/>
      <c r="J17" s="246"/>
      <c r="K17" s="246"/>
      <c r="L17" s="246"/>
      <c r="M17" s="246"/>
      <c r="N17" s="246"/>
      <c r="O17" s="246"/>
      <c r="P17" s="246"/>
      <c r="Q17" s="246"/>
      <c r="R17" s="246"/>
      <c r="S17" s="246"/>
      <c r="T17" s="246"/>
      <c r="U17" s="246"/>
    </row>
    <row r="18" spans="1:21" ht="13.5" customHeight="1" x14ac:dyDescent="0.15">
      <c r="A18" s="246"/>
      <c r="B18" s="246"/>
      <c r="C18" s="246"/>
      <c r="D18" s="246"/>
      <c r="E18" s="246"/>
      <c r="F18" s="246"/>
      <c r="G18" s="246"/>
      <c r="H18" s="246"/>
      <c r="I18" s="246"/>
      <c r="J18" s="246"/>
      <c r="K18" s="246"/>
      <c r="L18" s="246"/>
      <c r="M18" s="246"/>
      <c r="N18" s="246"/>
      <c r="O18" s="246"/>
      <c r="P18" s="246"/>
      <c r="Q18" s="246"/>
      <c r="R18" s="246"/>
      <c r="S18" s="246"/>
      <c r="T18" s="246"/>
      <c r="U18" s="246"/>
    </row>
    <row r="19" spans="1:21" ht="13.5" customHeight="1" x14ac:dyDescent="0.15">
      <c r="A19" s="246"/>
      <c r="B19" s="246"/>
      <c r="C19" s="246"/>
      <c r="D19" s="246"/>
      <c r="E19" s="246"/>
      <c r="F19" s="246"/>
      <c r="G19" s="246"/>
      <c r="H19" s="246"/>
      <c r="I19" s="246"/>
      <c r="J19" s="246"/>
      <c r="K19" s="246"/>
      <c r="L19" s="246"/>
      <c r="M19" s="246"/>
      <c r="N19" s="246"/>
      <c r="O19" s="246"/>
      <c r="P19" s="246"/>
      <c r="Q19" s="246"/>
      <c r="R19" s="246"/>
      <c r="S19" s="246"/>
      <c r="T19" s="246"/>
      <c r="U19" s="246"/>
    </row>
    <row r="20" spans="1:21" ht="13.5" customHeight="1" x14ac:dyDescent="0.15">
      <c r="A20" s="246"/>
      <c r="B20" s="246"/>
      <c r="C20" s="246"/>
      <c r="D20" s="246"/>
      <c r="E20" s="246"/>
      <c r="F20" s="246"/>
      <c r="G20" s="246"/>
      <c r="H20" s="246"/>
      <c r="I20" s="246"/>
      <c r="J20" s="246"/>
      <c r="K20" s="246"/>
      <c r="L20" s="246"/>
      <c r="M20" s="246"/>
      <c r="N20" s="246"/>
      <c r="O20" s="246"/>
      <c r="P20" s="246"/>
      <c r="Q20" s="246"/>
      <c r="R20" s="246"/>
      <c r="S20" s="246"/>
      <c r="T20" s="246"/>
      <c r="U20" s="246"/>
    </row>
    <row r="21" spans="1:21" ht="13.5" customHeight="1" x14ac:dyDescent="0.15">
      <c r="A21" s="246"/>
      <c r="B21" s="246"/>
      <c r="C21" s="246"/>
      <c r="D21" s="246"/>
      <c r="E21" s="246"/>
      <c r="F21" s="246"/>
      <c r="G21" s="246"/>
      <c r="H21" s="246"/>
      <c r="I21" s="246"/>
      <c r="J21" s="246"/>
      <c r="K21" s="246"/>
      <c r="L21" s="246"/>
      <c r="M21" s="246"/>
      <c r="N21" s="246"/>
      <c r="O21" s="246"/>
      <c r="P21" s="246"/>
      <c r="Q21" s="246"/>
      <c r="R21" s="246"/>
      <c r="S21" s="246"/>
      <c r="T21" s="246"/>
      <c r="U21" s="246"/>
    </row>
    <row r="22" spans="1:21" ht="13.5" customHeight="1" x14ac:dyDescent="0.15">
      <c r="A22" s="246"/>
      <c r="B22" s="246"/>
      <c r="C22" s="246"/>
      <c r="D22" s="246"/>
      <c r="E22" s="246"/>
      <c r="F22" s="246"/>
      <c r="G22" s="246"/>
      <c r="H22" s="246"/>
      <c r="I22" s="246"/>
      <c r="J22" s="246"/>
      <c r="K22" s="246"/>
      <c r="L22" s="246"/>
      <c r="M22" s="246"/>
      <c r="N22" s="246"/>
      <c r="O22" s="246"/>
      <c r="P22" s="246"/>
      <c r="Q22" s="246"/>
      <c r="R22" s="246"/>
      <c r="S22" s="246"/>
      <c r="T22" s="246"/>
      <c r="U22" s="246"/>
    </row>
    <row r="23" spans="1:21" ht="13.5" customHeight="1" x14ac:dyDescent="0.15">
      <c r="A23" s="246"/>
      <c r="B23" s="246"/>
      <c r="C23" s="246"/>
      <c r="D23" s="246"/>
      <c r="E23" s="246"/>
      <c r="F23" s="246"/>
      <c r="G23" s="246"/>
      <c r="H23" s="246"/>
      <c r="I23" s="246"/>
      <c r="J23" s="246"/>
      <c r="K23" s="246"/>
      <c r="L23" s="246"/>
      <c r="M23" s="246"/>
      <c r="N23" s="246"/>
      <c r="O23" s="246"/>
      <c r="P23" s="246"/>
      <c r="Q23" s="246"/>
      <c r="R23" s="246"/>
      <c r="S23" s="246"/>
      <c r="T23" s="246"/>
      <c r="U23" s="246"/>
    </row>
    <row r="24" spans="1:21" ht="13.5" customHeight="1" x14ac:dyDescent="0.15">
      <c r="A24" s="246"/>
      <c r="B24" s="246"/>
      <c r="C24" s="246"/>
      <c r="D24" s="246"/>
      <c r="E24" s="246"/>
      <c r="F24" s="246"/>
      <c r="G24" s="246"/>
      <c r="H24" s="246"/>
      <c r="I24" s="246"/>
      <c r="J24" s="246"/>
      <c r="K24" s="246"/>
      <c r="L24" s="246"/>
      <c r="M24" s="246"/>
      <c r="N24" s="246"/>
      <c r="O24" s="246"/>
      <c r="P24" s="246"/>
      <c r="Q24" s="246"/>
      <c r="R24" s="246"/>
      <c r="S24" s="246"/>
      <c r="T24" s="246"/>
      <c r="U24" s="246"/>
    </row>
    <row r="25" spans="1:21" ht="13.5" customHeight="1" x14ac:dyDescent="0.15">
      <c r="A25" s="246"/>
      <c r="B25" s="246"/>
      <c r="C25" s="246"/>
      <c r="D25" s="246"/>
      <c r="E25" s="246"/>
      <c r="F25" s="246"/>
      <c r="G25" s="246"/>
      <c r="H25" s="246"/>
      <c r="I25" s="246"/>
      <c r="J25" s="246"/>
      <c r="K25" s="246"/>
      <c r="L25" s="246"/>
      <c r="M25" s="246"/>
      <c r="N25" s="246"/>
      <c r="O25" s="246"/>
      <c r="P25" s="246"/>
      <c r="Q25" s="246"/>
      <c r="R25" s="246"/>
      <c r="S25" s="246"/>
      <c r="T25" s="246"/>
      <c r="U25" s="246"/>
    </row>
    <row r="26" spans="1:21" ht="13.5" customHeight="1" x14ac:dyDescent="0.15">
      <c r="A26" s="246"/>
      <c r="B26" s="246"/>
      <c r="C26" s="246"/>
      <c r="D26" s="246"/>
      <c r="E26" s="246"/>
      <c r="F26" s="246"/>
      <c r="G26" s="246"/>
      <c r="H26" s="246"/>
      <c r="I26" s="246"/>
      <c r="J26" s="246"/>
      <c r="K26" s="246"/>
      <c r="L26" s="246"/>
      <c r="M26" s="246"/>
      <c r="N26" s="246"/>
      <c r="O26" s="246"/>
      <c r="P26" s="246"/>
      <c r="Q26" s="246"/>
      <c r="R26" s="246"/>
      <c r="S26" s="246"/>
      <c r="T26" s="246"/>
      <c r="U26" s="246"/>
    </row>
    <row r="27" spans="1:21" ht="13.5" customHeight="1" x14ac:dyDescent="0.15">
      <c r="A27" s="246"/>
      <c r="B27" s="246"/>
      <c r="C27" s="246"/>
      <c r="D27" s="246"/>
      <c r="E27" s="246"/>
      <c r="F27" s="246"/>
      <c r="G27" s="246"/>
      <c r="H27" s="246"/>
      <c r="I27" s="246"/>
      <c r="J27" s="246"/>
      <c r="K27" s="246"/>
      <c r="L27" s="246"/>
      <c r="M27" s="246"/>
      <c r="N27" s="246"/>
      <c r="O27" s="246"/>
      <c r="P27" s="246"/>
      <c r="Q27" s="246"/>
      <c r="R27" s="246"/>
      <c r="S27" s="246"/>
      <c r="T27" s="246"/>
      <c r="U27" s="246"/>
    </row>
    <row r="28" spans="1:21" ht="13.5" customHeight="1" x14ac:dyDescent="0.15">
      <c r="A28" s="246"/>
      <c r="B28" s="246"/>
      <c r="C28" s="246"/>
      <c r="D28" s="246"/>
      <c r="E28" s="246"/>
      <c r="F28" s="246"/>
      <c r="G28" s="246"/>
      <c r="H28" s="246"/>
      <c r="I28" s="246"/>
      <c r="J28" s="246"/>
      <c r="K28" s="246"/>
      <c r="L28" s="246"/>
      <c r="M28" s="246"/>
      <c r="N28" s="246"/>
      <c r="O28" s="246"/>
      <c r="P28" s="246"/>
      <c r="Q28" s="246"/>
      <c r="R28" s="246"/>
      <c r="S28" s="246"/>
      <c r="T28" s="246"/>
      <c r="U28" s="246"/>
    </row>
    <row r="29" spans="1:21" ht="13.5" customHeight="1" x14ac:dyDescent="0.15">
      <c r="A29" s="246"/>
      <c r="B29" s="246"/>
      <c r="C29" s="246"/>
      <c r="D29" s="246"/>
      <c r="E29" s="246"/>
      <c r="F29" s="246"/>
      <c r="G29" s="246"/>
      <c r="H29" s="246"/>
      <c r="I29" s="246"/>
      <c r="J29" s="246"/>
      <c r="K29" s="246"/>
      <c r="L29" s="246"/>
      <c r="M29" s="246"/>
      <c r="N29" s="246"/>
      <c r="O29" s="246"/>
      <c r="P29" s="246"/>
      <c r="Q29" s="246"/>
      <c r="R29" s="246"/>
      <c r="S29" s="246"/>
      <c r="T29" s="246"/>
      <c r="U29" s="246"/>
    </row>
    <row r="30" spans="1:21" ht="13.5" customHeight="1" x14ac:dyDescent="0.15">
      <c r="A30" s="246"/>
      <c r="B30" s="246"/>
      <c r="C30" s="246"/>
      <c r="D30" s="246"/>
      <c r="E30" s="246"/>
      <c r="F30" s="246"/>
      <c r="G30" s="246"/>
      <c r="H30" s="246"/>
      <c r="I30" s="246"/>
      <c r="J30" s="246"/>
      <c r="K30" s="246"/>
      <c r="L30" s="246"/>
      <c r="M30" s="246"/>
      <c r="N30" s="246"/>
      <c r="O30" s="246"/>
      <c r="P30" s="246"/>
      <c r="Q30" s="246"/>
      <c r="R30" s="246"/>
      <c r="S30" s="246"/>
      <c r="T30" s="246"/>
      <c r="U30" s="246"/>
    </row>
    <row r="31" spans="1:21" ht="13.5" customHeight="1" x14ac:dyDescent="0.15">
      <c r="A31" s="246"/>
      <c r="B31" s="246"/>
      <c r="C31" s="246"/>
      <c r="D31" s="246"/>
      <c r="E31" s="246"/>
      <c r="F31" s="246"/>
      <c r="G31" s="246"/>
      <c r="H31" s="246"/>
      <c r="I31" s="246"/>
      <c r="J31" s="246"/>
      <c r="K31" s="246"/>
      <c r="L31" s="246"/>
      <c r="M31" s="246"/>
      <c r="N31" s="246"/>
      <c r="O31" s="246"/>
      <c r="P31" s="246"/>
      <c r="Q31" s="246"/>
      <c r="R31" s="246"/>
      <c r="S31" s="246"/>
      <c r="T31" s="246"/>
      <c r="U31" s="246"/>
    </row>
    <row r="32" spans="1:21" ht="13.5" customHeight="1" x14ac:dyDescent="0.15">
      <c r="A32" s="246"/>
      <c r="B32" s="246"/>
      <c r="C32" s="246"/>
      <c r="D32" s="246"/>
      <c r="E32" s="246"/>
      <c r="F32" s="246"/>
      <c r="G32" s="246"/>
      <c r="H32" s="246"/>
      <c r="I32" s="246"/>
      <c r="J32" s="246"/>
      <c r="K32" s="246"/>
      <c r="L32" s="246"/>
      <c r="M32" s="246"/>
      <c r="N32" s="246"/>
      <c r="O32" s="246"/>
      <c r="P32" s="246"/>
      <c r="Q32" s="246"/>
      <c r="R32" s="246"/>
      <c r="S32" s="246"/>
      <c r="T32" s="246"/>
      <c r="U32" s="246"/>
    </row>
    <row r="33" spans="1:21" ht="13.5" customHeight="1" x14ac:dyDescent="0.15">
      <c r="A33" s="246"/>
      <c r="B33" s="246"/>
      <c r="C33" s="246"/>
      <c r="D33" s="246"/>
      <c r="E33" s="246"/>
      <c r="F33" s="246"/>
      <c r="G33" s="246"/>
      <c r="H33" s="246"/>
      <c r="I33" s="246"/>
      <c r="J33" s="246"/>
      <c r="K33" s="246"/>
      <c r="L33" s="246"/>
      <c r="M33" s="246"/>
      <c r="N33" s="246"/>
      <c r="O33" s="246"/>
      <c r="P33" s="246"/>
      <c r="Q33" s="246"/>
      <c r="R33" s="246"/>
      <c r="S33" s="246"/>
      <c r="T33" s="246"/>
      <c r="U33" s="246"/>
    </row>
    <row r="34" spans="1:21" ht="13.5" customHeight="1" x14ac:dyDescent="0.15">
      <c r="A34" s="246"/>
      <c r="B34" s="246"/>
      <c r="C34" s="246"/>
      <c r="D34" s="246"/>
      <c r="E34" s="246"/>
      <c r="F34" s="246"/>
      <c r="G34" s="246"/>
      <c r="H34" s="246"/>
      <c r="I34" s="246"/>
      <c r="J34" s="246"/>
      <c r="K34" s="246"/>
      <c r="L34" s="246"/>
      <c r="M34" s="246"/>
      <c r="N34" s="246"/>
      <c r="O34" s="246"/>
      <c r="P34" s="246"/>
      <c r="Q34" s="246"/>
      <c r="R34" s="246"/>
      <c r="S34" s="246"/>
      <c r="T34" s="246"/>
      <c r="U34" s="246"/>
    </row>
    <row r="35" spans="1:21" ht="13.5" customHeight="1" x14ac:dyDescent="0.15">
      <c r="A35" s="246"/>
      <c r="B35" s="246"/>
      <c r="C35" s="246"/>
      <c r="D35" s="246"/>
      <c r="E35" s="246"/>
      <c r="F35" s="246"/>
      <c r="G35" s="246"/>
      <c r="H35" s="246"/>
      <c r="I35" s="246"/>
      <c r="J35" s="246"/>
      <c r="K35" s="246"/>
      <c r="L35" s="246"/>
      <c r="M35" s="246"/>
      <c r="N35" s="246"/>
      <c r="O35" s="246"/>
      <c r="P35" s="246"/>
      <c r="Q35" s="246"/>
      <c r="R35" s="246"/>
      <c r="S35" s="246"/>
      <c r="T35" s="246"/>
      <c r="U35" s="246"/>
    </row>
    <row r="36" spans="1:21" ht="13.5" customHeight="1" x14ac:dyDescent="0.15">
      <c r="A36" s="246"/>
      <c r="B36" s="246"/>
      <c r="C36" s="246"/>
      <c r="D36" s="246"/>
      <c r="E36" s="246"/>
      <c r="F36" s="246"/>
      <c r="G36" s="246"/>
      <c r="H36" s="246"/>
      <c r="I36" s="246"/>
      <c r="J36" s="246"/>
      <c r="K36" s="246"/>
      <c r="L36" s="246"/>
      <c r="M36" s="246"/>
      <c r="N36" s="246"/>
      <c r="O36" s="246"/>
      <c r="P36" s="246"/>
      <c r="Q36" s="246"/>
      <c r="R36" s="246"/>
      <c r="S36" s="246"/>
      <c r="T36" s="246"/>
      <c r="U36" s="246"/>
    </row>
    <row r="37" spans="1:21" ht="13.5" customHeight="1" x14ac:dyDescent="0.15">
      <c r="A37" s="246"/>
      <c r="B37" s="246"/>
      <c r="C37" s="246"/>
      <c r="D37" s="246"/>
      <c r="E37" s="246"/>
      <c r="F37" s="246"/>
      <c r="G37" s="246"/>
      <c r="H37" s="246"/>
      <c r="I37" s="246"/>
      <c r="J37" s="246"/>
      <c r="K37" s="246"/>
      <c r="L37" s="246"/>
      <c r="M37" s="246"/>
      <c r="N37" s="246"/>
      <c r="O37" s="246"/>
      <c r="P37" s="246"/>
      <c r="Q37" s="246"/>
      <c r="R37" s="246"/>
      <c r="S37" s="246"/>
      <c r="T37" s="246"/>
      <c r="U37" s="246"/>
    </row>
    <row r="38" spans="1:21" ht="13.5" customHeight="1" x14ac:dyDescent="0.15">
      <c r="A38" s="246"/>
      <c r="B38" s="246"/>
      <c r="C38" s="246"/>
      <c r="D38" s="246"/>
      <c r="E38" s="246"/>
      <c r="F38" s="246"/>
      <c r="G38" s="246"/>
      <c r="H38" s="246"/>
      <c r="I38" s="246"/>
      <c r="J38" s="246"/>
      <c r="K38" s="246"/>
      <c r="L38" s="246"/>
      <c r="M38" s="246"/>
      <c r="N38" s="246"/>
      <c r="O38" s="246"/>
      <c r="P38" s="246"/>
      <c r="Q38" s="246"/>
      <c r="R38" s="246"/>
      <c r="S38" s="246"/>
      <c r="T38" s="246"/>
      <c r="U38" s="246"/>
    </row>
    <row r="39" spans="1:21" ht="13.5" customHeight="1" x14ac:dyDescent="0.15">
      <c r="A39" s="246"/>
      <c r="B39" s="246"/>
      <c r="C39" s="246"/>
      <c r="D39" s="246"/>
      <c r="E39" s="246"/>
      <c r="F39" s="246"/>
      <c r="G39" s="246"/>
      <c r="H39" s="246"/>
      <c r="I39" s="246"/>
      <c r="J39" s="246"/>
      <c r="K39" s="246"/>
      <c r="L39" s="246"/>
      <c r="M39" s="246"/>
      <c r="N39" s="246"/>
      <c r="O39" s="246"/>
      <c r="P39" s="246"/>
      <c r="Q39" s="246"/>
      <c r="R39" s="246"/>
      <c r="S39" s="246"/>
      <c r="T39" s="246"/>
      <c r="U39" s="246"/>
    </row>
    <row r="40" spans="1:21" ht="13.5" customHeight="1" x14ac:dyDescent="0.15">
      <c r="A40" s="246"/>
      <c r="B40" s="246"/>
      <c r="C40" s="246"/>
      <c r="D40" s="246"/>
      <c r="E40" s="246"/>
      <c r="F40" s="246"/>
      <c r="G40" s="246"/>
      <c r="H40" s="246"/>
      <c r="I40" s="246"/>
      <c r="J40" s="246"/>
      <c r="K40" s="246"/>
      <c r="L40" s="246"/>
      <c r="M40" s="246"/>
      <c r="N40" s="246"/>
      <c r="O40" s="246"/>
      <c r="P40" s="246"/>
      <c r="Q40" s="246"/>
      <c r="R40" s="246"/>
      <c r="S40" s="246"/>
      <c r="T40" s="246"/>
      <c r="U40" s="246"/>
    </row>
    <row r="41" spans="1:21" ht="13.5" customHeight="1" x14ac:dyDescent="0.15">
      <c r="A41" s="246"/>
      <c r="B41" s="246"/>
      <c r="C41" s="246"/>
      <c r="D41" s="246"/>
      <c r="E41" s="246"/>
      <c r="F41" s="246"/>
      <c r="G41" s="246"/>
      <c r="H41" s="246"/>
      <c r="I41" s="246"/>
      <c r="J41" s="246"/>
      <c r="K41" s="246"/>
      <c r="L41" s="246"/>
      <c r="M41" s="246"/>
      <c r="N41" s="246"/>
      <c r="O41" s="246"/>
      <c r="P41" s="246"/>
      <c r="Q41" s="246"/>
      <c r="R41" s="246"/>
      <c r="S41" s="246"/>
      <c r="T41" s="246"/>
      <c r="U41" s="246"/>
    </row>
    <row r="42" spans="1:21" ht="13.5" customHeight="1" x14ac:dyDescent="0.15">
      <c r="A42" s="246"/>
      <c r="B42" s="246"/>
      <c r="C42" s="246"/>
      <c r="D42" s="246"/>
      <c r="E42" s="246"/>
      <c r="F42" s="246"/>
      <c r="G42" s="246"/>
      <c r="H42" s="246"/>
      <c r="I42" s="246"/>
      <c r="J42" s="246"/>
      <c r="K42" s="246"/>
      <c r="L42" s="246"/>
      <c r="M42" s="246"/>
      <c r="N42" s="246"/>
      <c r="O42" s="246"/>
      <c r="P42" s="246"/>
      <c r="Q42" s="246"/>
      <c r="R42" s="246"/>
      <c r="S42" s="246"/>
      <c r="T42" s="246"/>
      <c r="U42" s="246"/>
    </row>
    <row r="43" spans="1:21" ht="30.75" customHeight="1" thickBot="1" x14ac:dyDescent="0.2">
      <c r="A43" s="246"/>
      <c r="B43" s="246"/>
      <c r="C43" s="246"/>
      <c r="D43" s="246"/>
      <c r="E43" s="246"/>
      <c r="F43" s="246"/>
      <c r="G43" s="246"/>
      <c r="H43" s="246"/>
      <c r="I43" s="246"/>
      <c r="J43" s="246"/>
      <c r="K43" s="246"/>
      <c r="L43" s="246"/>
      <c r="M43" s="246"/>
      <c r="N43" s="246"/>
      <c r="O43" s="248" t="s">
        <v>515</v>
      </c>
      <c r="P43" s="246"/>
      <c r="Q43" s="246"/>
      <c r="R43" s="246"/>
      <c r="S43" s="246"/>
      <c r="T43" s="246"/>
      <c r="U43" s="246"/>
    </row>
    <row r="44" spans="1:21" ht="30.75" customHeight="1" thickBot="1" x14ac:dyDescent="0.2">
      <c r="A44" s="246"/>
      <c r="B44" s="249" t="s">
        <v>516</v>
      </c>
      <c r="C44" s="250"/>
      <c r="D44" s="250"/>
      <c r="E44" s="251"/>
      <c r="F44" s="251"/>
      <c r="G44" s="251"/>
      <c r="H44" s="251"/>
      <c r="I44" s="251"/>
      <c r="J44" s="252" t="s">
        <v>496</v>
      </c>
      <c r="K44" s="253" t="s">
        <v>3</v>
      </c>
      <c r="L44" s="254" t="s">
        <v>4</v>
      </c>
      <c r="M44" s="254" t="s">
        <v>5</v>
      </c>
      <c r="N44" s="254" t="s">
        <v>6</v>
      </c>
      <c r="O44" s="255" t="s">
        <v>7</v>
      </c>
      <c r="P44" s="246"/>
      <c r="Q44" s="246"/>
      <c r="R44" s="246"/>
      <c r="S44" s="246"/>
      <c r="T44" s="246"/>
      <c r="U44" s="246"/>
    </row>
    <row r="45" spans="1:21" ht="30.75" customHeight="1" x14ac:dyDescent="0.15">
      <c r="A45" s="246"/>
      <c r="B45" s="1172" t="s">
        <v>517</v>
      </c>
      <c r="C45" s="1173"/>
      <c r="D45" s="256"/>
      <c r="E45" s="1178" t="s">
        <v>518</v>
      </c>
      <c r="F45" s="1178"/>
      <c r="G45" s="1178"/>
      <c r="H45" s="1178"/>
      <c r="I45" s="1178"/>
      <c r="J45" s="1179"/>
      <c r="K45" s="257">
        <v>3976</v>
      </c>
      <c r="L45" s="258">
        <v>3848</v>
      </c>
      <c r="M45" s="258">
        <v>3845</v>
      </c>
      <c r="N45" s="258">
        <v>3737</v>
      </c>
      <c r="O45" s="259">
        <v>3866</v>
      </c>
      <c r="P45" s="246"/>
      <c r="Q45" s="246"/>
      <c r="R45" s="246"/>
      <c r="S45" s="246"/>
      <c r="T45" s="246"/>
      <c r="U45" s="246"/>
    </row>
    <row r="46" spans="1:21" ht="30.75" customHeight="1" x14ac:dyDescent="0.15">
      <c r="A46" s="246"/>
      <c r="B46" s="1174"/>
      <c r="C46" s="1175"/>
      <c r="D46" s="260"/>
      <c r="E46" s="1156" t="s">
        <v>519</v>
      </c>
      <c r="F46" s="1156"/>
      <c r="G46" s="1156"/>
      <c r="H46" s="1156"/>
      <c r="I46" s="1156"/>
      <c r="J46" s="1157"/>
      <c r="K46" s="261" t="s">
        <v>327</v>
      </c>
      <c r="L46" s="262" t="s">
        <v>327</v>
      </c>
      <c r="M46" s="262" t="s">
        <v>327</v>
      </c>
      <c r="N46" s="262" t="s">
        <v>327</v>
      </c>
      <c r="O46" s="263" t="s">
        <v>327</v>
      </c>
      <c r="P46" s="246"/>
      <c r="Q46" s="246"/>
      <c r="R46" s="246"/>
      <c r="S46" s="246"/>
      <c r="T46" s="246"/>
      <c r="U46" s="246"/>
    </row>
    <row r="47" spans="1:21" ht="30.75" customHeight="1" x14ac:dyDescent="0.15">
      <c r="A47" s="246"/>
      <c r="B47" s="1174"/>
      <c r="C47" s="1175"/>
      <c r="D47" s="260"/>
      <c r="E47" s="1156" t="s">
        <v>520</v>
      </c>
      <c r="F47" s="1156"/>
      <c r="G47" s="1156"/>
      <c r="H47" s="1156"/>
      <c r="I47" s="1156"/>
      <c r="J47" s="1157"/>
      <c r="K47" s="261" t="s">
        <v>327</v>
      </c>
      <c r="L47" s="262" t="s">
        <v>327</v>
      </c>
      <c r="M47" s="262" t="s">
        <v>327</v>
      </c>
      <c r="N47" s="262" t="s">
        <v>327</v>
      </c>
      <c r="O47" s="263" t="s">
        <v>327</v>
      </c>
      <c r="P47" s="246"/>
      <c r="Q47" s="246"/>
      <c r="R47" s="246"/>
      <c r="S47" s="246"/>
      <c r="T47" s="246"/>
      <c r="U47" s="246"/>
    </row>
    <row r="48" spans="1:21" ht="30.75" customHeight="1" x14ac:dyDescent="0.15">
      <c r="A48" s="246"/>
      <c r="B48" s="1174"/>
      <c r="C48" s="1175"/>
      <c r="D48" s="260"/>
      <c r="E48" s="1156" t="s">
        <v>521</v>
      </c>
      <c r="F48" s="1156"/>
      <c r="G48" s="1156"/>
      <c r="H48" s="1156"/>
      <c r="I48" s="1156"/>
      <c r="J48" s="1157"/>
      <c r="K48" s="261">
        <v>818</v>
      </c>
      <c r="L48" s="262">
        <v>816</v>
      </c>
      <c r="M48" s="262">
        <v>815</v>
      </c>
      <c r="N48" s="262">
        <v>834</v>
      </c>
      <c r="O48" s="263">
        <v>831</v>
      </c>
      <c r="P48" s="246"/>
      <c r="Q48" s="246"/>
      <c r="R48" s="246"/>
      <c r="S48" s="246"/>
      <c r="T48" s="246"/>
      <c r="U48" s="246"/>
    </row>
    <row r="49" spans="1:21" ht="30.75" customHeight="1" x14ac:dyDescent="0.15">
      <c r="A49" s="246"/>
      <c r="B49" s="1174"/>
      <c r="C49" s="1175"/>
      <c r="D49" s="260"/>
      <c r="E49" s="1156" t="s">
        <v>522</v>
      </c>
      <c r="F49" s="1156"/>
      <c r="G49" s="1156"/>
      <c r="H49" s="1156"/>
      <c r="I49" s="1156"/>
      <c r="J49" s="1157"/>
      <c r="K49" s="261" t="s">
        <v>327</v>
      </c>
      <c r="L49" s="262" t="s">
        <v>327</v>
      </c>
      <c r="M49" s="262" t="s">
        <v>327</v>
      </c>
      <c r="N49" s="262" t="s">
        <v>327</v>
      </c>
      <c r="O49" s="263" t="s">
        <v>327</v>
      </c>
      <c r="P49" s="246"/>
      <c r="Q49" s="246"/>
      <c r="R49" s="246"/>
      <c r="S49" s="246"/>
      <c r="T49" s="246"/>
      <c r="U49" s="246"/>
    </row>
    <row r="50" spans="1:21" ht="30.75" customHeight="1" x14ac:dyDescent="0.15">
      <c r="A50" s="246"/>
      <c r="B50" s="1174"/>
      <c r="C50" s="1175"/>
      <c r="D50" s="260"/>
      <c r="E50" s="1156" t="s">
        <v>523</v>
      </c>
      <c r="F50" s="1156"/>
      <c r="G50" s="1156"/>
      <c r="H50" s="1156"/>
      <c r="I50" s="1156"/>
      <c r="J50" s="1157"/>
      <c r="K50" s="261">
        <v>7</v>
      </c>
      <c r="L50" s="262">
        <v>4</v>
      </c>
      <c r="M50" s="262" t="s">
        <v>327</v>
      </c>
      <c r="N50" s="262" t="s">
        <v>327</v>
      </c>
      <c r="O50" s="263" t="s">
        <v>327</v>
      </c>
      <c r="P50" s="246"/>
      <c r="Q50" s="246"/>
      <c r="R50" s="246"/>
      <c r="S50" s="246"/>
      <c r="T50" s="246"/>
      <c r="U50" s="246"/>
    </row>
    <row r="51" spans="1:21" ht="30.75" customHeight="1" x14ac:dyDescent="0.15">
      <c r="A51" s="246"/>
      <c r="B51" s="1176"/>
      <c r="C51" s="1177"/>
      <c r="D51" s="264"/>
      <c r="E51" s="1156" t="s">
        <v>524</v>
      </c>
      <c r="F51" s="1156"/>
      <c r="G51" s="1156"/>
      <c r="H51" s="1156"/>
      <c r="I51" s="1156"/>
      <c r="J51" s="1157"/>
      <c r="K51" s="261" t="s">
        <v>327</v>
      </c>
      <c r="L51" s="262" t="s">
        <v>327</v>
      </c>
      <c r="M51" s="262" t="s">
        <v>327</v>
      </c>
      <c r="N51" s="262" t="s">
        <v>327</v>
      </c>
      <c r="O51" s="263" t="s">
        <v>327</v>
      </c>
      <c r="P51" s="246"/>
      <c r="Q51" s="246"/>
      <c r="R51" s="246"/>
      <c r="S51" s="246"/>
      <c r="T51" s="246"/>
      <c r="U51" s="246"/>
    </row>
    <row r="52" spans="1:21" ht="30.75" customHeight="1" x14ac:dyDescent="0.15">
      <c r="A52" s="246"/>
      <c r="B52" s="1154" t="s">
        <v>525</v>
      </c>
      <c r="C52" s="1155"/>
      <c r="D52" s="264"/>
      <c r="E52" s="1156" t="s">
        <v>526</v>
      </c>
      <c r="F52" s="1156"/>
      <c r="G52" s="1156"/>
      <c r="H52" s="1156"/>
      <c r="I52" s="1156"/>
      <c r="J52" s="1157"/>
      <c r="K52" s="261">
        <v>4037</v>
      </c>
      <c r="L52" s="262">
        <v>4023</v>
      </c>
      <c r="M52" s="262">
        <v>3931</v>
      </c>
      <c r="N52" s="262">
        <v>3943</v>
      </c>
      <c r="O52" s="263">
        <v>3971</v>
      </c>
      <c r="P52" s="246"/>
      <c r="Q52" s="246"/>
      <c r="R52" s="246"/>
      <c r="S52" s="246"/>
      <c r="T52" s="246"/>
      <c r="U52" s="246"/>
    </row>
    <row r="53" spans="1:21" ht="30.75" customHeight="1" thickBot="1" x14ac:dyDescent="0.2">
      <c r="A53" s="246"/>
      <c r="B53" s="1158" t="s">
        <v>527</v>
      </c>
      <c r="C53" s="1159"/>
      <c r="D53" s="265"/>
      <c r="E53" s="1160" t="s">
        <v>528</v>
      </c>
      <c r="F53" s="1160"/>
      <c r="G53" s="1160"/>
      <c r="H53" s="1160"/>
      <c r="I53" s="1160"/>
      <c r="J53" s="1161"/>
      <c r="K53" s="266">
        <v>764</v>
      </c>
      <c r="L53" s="267">
        <v>645</v>
      </c>
      <c r="M53" s="267">
        <v>729</v>
      </c>
      <c r="N53" s="267">
        <v>628</v>
      </c>
      <c r="O53" s="268">
        <v>726</v>
      </c>
      <c r="P53" s="246"/>
      <c r="Q53" s="246"/>
      <c r="R53" s="246"/>
      <c r="S53" s="246"/>
      <c r="T53" s="246"/>
      <c r="U53" s="246"/>
    </row>
    <row r="54" spans="1:21" ht="24" customHeight="1" x14ac:dyDescent="0.15">
      <c r="A54" s="246"/>
      <c r="B54" s="269" t="s">
        <v>529</v>
      </c>
      <c r="C54" s="246"/>
      <c r="D54" s="246"/>
      <c r="E54" s="246"/>
      <c r="F54" s="246"/>
      <c r="G54" s="246"/>
      <c r="H54" s="246"/>
      <c r="I54" s="246"/>
      <c r="J54" s="246"/>
      <c r="K54" s="246"/>
      <c r="L54" s="246"/>
      <c r="M54" s="246"/>
      <c r="N54" s="246"/>
      <c r="O54" s="246"/>
      <c r="P54" s="246"/>
      <c r="Q54" s="246"/>
      <c r="R54" s="246"/>
      <c r="S54" s="246"/>
      <c r="T54" s="246"/>
      <c r="U54" s="246"/>
    </row>
    <row r="55" spans="1:21" ht="24" customHeight="1" thickBot="1" x14ac:dyDescent="0.2">
      <c r="A55" s="246"/>
      <c r="B55" s="270" t="s">
        <v>530</v>
      </c>
      <c r="C55" s="271"/>
      <c r="D55" s="271"/>
      <c r="E55" s="271"/>
      <c r="F55" s="271"/>
      <c r="G55" s="271"/>
      <c r="H55" s="271"/>
      <c r="I55" s="271"/>
      <c r="J55" s="271"/>
      <c r="K55" s="272"/>
      <c r="L55" s="272"/>
      <c r="M55" s="272"/>
      <c r="N55" s="272"/>
      <c r="O55" s="273" t="s">
        <v>531</v>
      </c>
      <c r="P55" s="246"/>
      <c r="Q55" s="246"/>
      <c r="R55" s="246"/>
      <c r="S55" s="246"/>
      <c r="T55" s="246"/>
      <c r="U55" s="246"/>
    </row>
    <row r="56" spans="1:21" ht="31.5" customHeight="1" thickBot="1" x14ac:dyDescent="0.2">
      <c r="A56" s="246"/>
      <c r="B56" s="274"/>
      <c r="C56" s="275"/>
      <c r="D56" s="275"/>
      <c r="E56" s="276"/>
      <c r="F56" s="276"/>
      <c r="G56" s="276"/>
      <c r="H56" s="276"/>
      <c r="I56" s="276"/>
      <c r="J56" s="277" t="s">
        <v>496</v>
      </c>
      <c r="K56" s="278" t="s">
        <v>532</v>
      </c>
      <c r="L56" s="279" t="s">
        <v>533</v>
      </c>
      <c r="M56" s="279" t="s">
        <v>534</v>
      </c>
      <c r="N56" s="279" t="s">
        <v>535</v>
      </c>
      <c r="O56" s="280" t="s">
        <v>536</v>
      </c>
      <c r="P56" s="246"/>
      <c r="Q56" s="246"/>
      <c r="R56" s="246"/>
      <c r="S56" s="246"/>
      <c r="T56" s="246"/>
      <c r="U56" s="246"/>
    </row>
    <row r="57" spans="1:21" ht="31.5" customHeight="1" x14ac:dyDescent="0.15">
      <c r="B57" s="1162" t="s">
        <v>537</v>
      </c>
      <c r="C57" s="1163"/>
      <c r="D57" s="1166" t="s">
        <v>538</v>
      </c>
      <c r="E57" s="1167"/>
      <c r="F57" s="1167"/>
      <c r="G57" s="1167"/>
      <c r="H57" s="1167"/>
      <c r="I57" s="1167"/>
      <c r="J57" s="1168"/>
      <c r="K57" s="281"/>
      <c r="L57" s="282"/>
      <c r="M57" s="282"/>
      <c r="N57" s="282"/>
      <c r="O57" s="283"/>
    </row>
    <row r="58" spans="1:21" ht="31.5" customHeight="1" thickBot="1" x14ac:dyDescent="0.2">
      <c r="B58" s="1164"/>
      <c r="C58" s="1165"/>
      <c r="D58" s="1169" t="s">
        <v>539</v>
      </c>
      <c r="E58" s="1170"/>
      <c r="F58" s="1170"/>
      <c r="G58" s="1170"/>
      <c r="H58" s="1170"/>
      <c r="I58" s="1170"/>
      <c r="J58" s="1171"/>
      <c r="K58" s="284"/>
      <c r="L58" s="285"/>
      <c r="M58" s="285"/>
      <c r="N58" s="285"/>
      <c r="O58" s="286"/>
    </row>
    <row r="59" spans="1:21" ht="24" customHeight="1" x14ac:dyDescent="0.15">
      <c r="B59" s="287"/>
      <c r="C59" s="287"/>
      <c r="D59" s="288" t="s">
        <v>540</v>
      </c>
      <c r="E59" s="289"/>
      <c r="F59" s="289"/>
      <c r="G59" s="289"/>
      <c r="H59" s="289"/>
      <c r="I59" s="289"/>
      <c r="J59" s="289"/>
      <c r="K59" s="289"/>
      <c r="L59" s="289"/>
      <c r="M59" s="289"/>
      <c r="N59" s="289"/>
      <c r="O59" s="289"/>
    </row>
    <row r="60" spans="1:21" ht="24" customHeight="1" x14ac:dyDescent="0.15">
      <c r="B60" s="290"/>
      <c r="C60" s="290"/>
      <c r="D60" s="288" t="s">
        <v>541</v>
      </c>
      <c r="E60" s="289"/>
      <c r="F60" s="289"/>
      <c r="G60" s="289"/>
      <c r="H60" s="289"/>
      <c r="I60" s="289"/>
      <c r="J60" s="289"/>
      <c r="K60" s="289"/>
      <c r="L60" s="289"/>
      <c r="M60" s="289"/>
      <c r="N60" s="289"/>
      <c r="O60" s="289"/>
    </row>
    <row r="61" spans="1:21" ht="24" customHeight="1" x14ac:dyDescent="0.15">
      <c r="A61" s="246"/>
      <c r="B61" s="269"/>
      <c r="C61" s="246"/>
      <c r="D61" s="246"/>
      <c r="E61" s="246"/>
      <c r="F61" s="246"/>
      <c r="G61" s="246"/>
      <c r="H61" s="246"/>
      <c r="I61" s="246"/>
      <c r="J61" s="246"/>
      <c r="K61" s="246"/>
      <c r="L61" s="246"/>
      <c r="M61" s="246"/>
      <c r="N61" s="246"/>
      <c r="O61" s="246"/>
      <c r="P61" s="246"/>
      <c r="Q61" s="246"/>
      <c r="R61" s="246"/>
      <c r="S61" s="246"/>
      <c r="T61" s="246"/>
      <c r="U61" s="246"/>
    </row>
    <row r="62" spans="1:21" ht="24" customHeight="1" x14ac:dyDescent="0.15">
      <c r="A62" s="246"/>
      <c r="B62" s="269"/>
      <c r="C62" s="246"/>
      <c r="D62" s="246"/>
      <c r="E62" s="246"/>
      <c r="F62" s="246"/>
      <c r="G62" s="246"/>
      <c r="H62" s="246"/>
      <c r="I62" s="246"/>
      <c r="J62" s="246"/>
      <c r="K62" s="246"/>
      <c r="L62" s="246"/>
      <c r="M62" s="246"/>
      <c r="N62" s="246"/>
      <c r="O62" s="246"/>
      <c r="P62" s="246"/>
      <c r="Q62" s="246"/>
      <c r="R62" s="246"/>
      <c r="S62" s="246"/>
      <c r="T62" s="246"/>
      <c r="U62" s="246"/>
    </row>
  </sheetData>
  <sheetProtection algorithmName="SHA-512" hashValue="g0YqttBqBzlSjR0nXFy/WjPeQ2zfFOzf0eDfV0XCjZGPHHusUZEAYFD86TX8dFdEwRysGnhNyLQFUUQNU9HGcg==" saltValue="tMjWy14zVrbR6WIY+FAA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91" customWidth="1"/>
    <col min="2" max="3" width="12.625" style="291" customWidth="1"/>
    <col min="4" max="4" width="11.625" style="291" customWidth="1"/>
    <col min="5" max="8" width="10.375" style="291" customWidth="1"/>
    <col min="9" max="13" width="16.375" style="291" customWidth="1"/>
    <col min="14" max="19" width="12.625" style="291" customWidth="1"/>
    <col min="20" max="16384" width="0" style="2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2" t="s">
        <v>515</v>
      </c>
    </row>
    <row r="40" spans="2:13" ht="27.75" customHeight="1" thickBot="1" x14ac:dyDescent="0.2">
      <c r="B40" s="293" t="s">
        <v>516</v>
      </c>
      <c r="C40" s="294"/>
      <c r="D40" s="294"/>
      <c r="E40" s="295"/>
      <c r="F40" s="295"/>
      <c r="G40" s="295"/>
      <c r="H40" s="296" t="s">
        <v>496</v>
      </c>
      <c r="I40" s="297" t="s">
        <v>3</v>
      </c>
      <c r="J40" s="298" t="s">
        <v>4</v>
      </c>
      <c r="K40" s="298" t="s">
        <v>5</v>
      </c>
      <c r="L40" s="298" t="s">
        <v>6</v>
      </c>
      <c r="M40" s="299" t="s">
        <v>7</v>
      </c>
    </row>
    <row r="41" spans="2:13" ht="27.75" customHeight="1" x14ac:dyDescent="0.15">
      <c r="B41" s="1192" t="s">
        <v>542</v>
      </c>
      <c r="C41" s="1193"/>
      <c r="D41" s="300"/>
      <c r="E41" s="1194" t="s">
        <v>543</v>
      </c>
      <c r="F41" s="1194"/>
      <c r="G41" s="1194"/>
      <c r="H41" s="1195"/>
      <c r="I41" s="301">
        <v>39250</v>
      </c>
      <c r="J41" s="302">
        <v>39659</v>
      </c>
      <c r="K41" s="302">
        <v>42327</v>
      </c>
      <c r="L41" s="302">
        <v>42377</v>
      </c>
      <c r="M41" s="303">
        <v>42559</v>
      </c>
    </row>
    <row r="42" spans="2:13" ht="27.75" customHeight="1" x14ac:dyDescent="0.15">
      <c r="B42" s="1182"/>
      <c r="C42" s="1183"/>
      <c r="D42" s="304"/>
      <c r="E42" s="1186" t="s">
        <v>544</v>
      </c>
      <c r="F42" s="1186"/>
      <c r="G42" s="1186"/>
      <c r="H42" s="1187"/>
      <c r="I42" s="305">
        <v>366</v>
      </c>
      <c r="J42" s="306">
        <v>497</v>
      </c>
      <c r="K42" s="306">
        <v>909</v>
      </c>
      <c r="L42" s="306">
        <v>881</v>
      </c>
      <c r="M42" s="307">
        <v>1060</v>
      </c>
    </row>
    <row r="43" spans="2:13" ht="27.75" customHeight="1" x14ac:dyDescent="0.15">
      <c r="B43" s="1182"/>
      <c r="C43" s="1183"/>
      <c r="D43" s="304"/>
      <c r="E43" s="1186" t="s">
        <v>545</v>
      </c>
      <c r="F43" s="1186"/>
      <c r="G43" s="1186"/>
      <c r="H43" s="1187"/>
      <c r="I43" s="305">
        <v>14085</v>
      </c>
      <c r="J43" s="306">
        <v>13391</v>
      </c>
      <c r="K43" s="306">
        <v>13284</v>
      </c>
      <c r="L43" s="306">
        <v>13339</v>
      </c>
      <c r="M43" s="307">
        <v>13188</v>
      </c>
    </row>
    <row r="44" spans="2:13" ht="27.75" customHeight="1" x14ac:dyDescent="0.15">
      <c r="B44" s="1182"/>
      <c r="C44" s="1183"/>
      <c r="D44" s="304"/>
      <c r="E44" s="1186" t="s">
        <v>546</v>
      </c>
      <c r="F44" s="1186"/>
      <c r="G44" s="1186"/>
      <c r="H44" s="1187"/>
      <c r="I44" s="305" t="s">
        <v>327</v>
      </c>
      <c r="J44" s="306" t="s">
        <v>327</v>
      </c>
      <c r="K44" s="306" t="s">
        <v>327</v>
      </c>
      <c r="L44" s="306" t="s">
        <v>327</v>
      </c>
      <c r="M44" s="307" t="s">
        <v>327</v>
      </c>
    </row>
    <row r="45" spans="2:13" ht="27.75" customHeight="1" x14ac:dyDescent="0.15">
      <c r="B45" s="1182"/>
      <c r="C45" s="1183"/>
      <c r="D45" s="304"/>
      <c r="E45" s="1186" t="s">
        <v>547</v>
      </c>
      <c r="F45" s="1186"/>
      <c r="G45" s="1186"/>
      <c r="H45" s="1187"/>
      <c r="I45" s="305">
        <v>5768</v>
      </c>
      <c r="J45" s="306">
        <v>5662</v>
      </c>
      <c r="K45" s="306">
        <v>5768</v>
      </c>
      <c r="L45" s="306">
        <v>5543</v>
      </c>
      <c r="M45" s="307">
        <v>5689</v>
      </c>
    </row>
    <row r="46" spans="2:13" ht="27.75" customHeight="1" x14ac:dyDescent="0.15">
      <c r="B46" s="1182"/>
      <c r="C46" s="1183"/>
      <c r="D46" s="308"/>
      <c r="E46" s="1186" t="s">
        <v>548</v>
      </c>
      <c r="F46" s="1186"/>
      <c r="G46" s="1186"/>
      <c r="H46" s="1187"/>
      <c r="I46" s="305" t="s">
        <v>327</v>
      </c>
      <c r="J46" s="306" t="s">
        <v>327</v>
      </c>
      <c r="K46" s="306" t="s">
        <v>327</v>
      </c>
      <c r="L46" s="306" t="s">
        <v>327</v>
      </c>
      <c r="M46" s="307" t="s">
        <v>327</v>
      </c>
    </row>
    <row r="47" spans="2:13" ht="27.75" customHeight="1" x14ac:dyDescent="0.15">
      <c r="B47" s="1182"/>
      <c r="C47" s="1183"/>
      <c r="D47" s="309"/>
      <c r="E47" s="1196" t="s">
        <v>549</v>
      </c>
      <c r="F47" s="1197"/>
      <c r="G47" s="1197"/>
      <c r="H47" s="1198"/>
      <c r="I47" s="305" t="s">
        <v>327</v>
      </c>
      <c r="J47" s="306" t="s">
        <v>327</v>
      </c>
      <c r="K47" s="306" t="s">
        <v>327</v>
      </c>
      <c r="L47" s="306" t="s">
        <v>327</v>
      </c>
      <c r="M47" s="307" t="s">
        <v>327</v>
      </c>
    </row>
    <row r="48" spans="2:13" ht="27.75" customHeight="1" x14ac:dyDescent="0.15">
      <c r="B48" s="1182"/>
      <c r="C48" s="1183"/>
      <c r="D48" s="304"/>
      <c r="E48" s="1186" t="s">
        <v>550</v>
      </c>
      <c r="F48" s="1186"/>
      <c r="G48" s="1186"/>
      <c r="H48" s="1187"/>
      <c r="I48" s="305" t="s">
        <v>327</v>
      </c>
      <c r="J48" s="306" t="s">
        <v>327</v>
      </c>
      <c r="K48" s="306" t="s">
        <v>327</v>
      </c>
      <c r="L48" s="306" t="s">
        <v>327</v>
      </c>
      <c r="M48" s="307" t="s">
        <v>327</v>
      </c>
    </row>
    <row r="49" spans="2:13" ht="27.75" customHeight="1" x14ac:dyDescent="0.15">
      <c r="B49" s="1184"/>
      <c r="C49" s="1185"/>
      <c r="D49" s="304"/>
      <c r="E49" s="1186" t="s">
        <v>551</v>
      </c>
      <c r="F49" s="1186"/>
      <c r="G49" s="1186"/>
      <c r="H49" s="1187"/>
      <c r="I49" s="305" t="s">
        <v>327</v>
      </c>
      <c r="J49" s="306" t="s">
        <v>327</v>
      </c>
      <c r="K49" s="306" t="s">
        <v>327</v>
      </c>
      <c r="L49" s="306" t="s">
        <v>327</v>
      </c>
      <c r="M49" s="307" t="s">
        <v>327</v>
      </c>
    </row>
    <row r="50" spans="2:13" ht="27.75" customHeight="1" x14ac:dyDescent="0.15">
      <c r="B50" s="1180" t="s">
        <v>552</v>
      </c>
      <c r="C50" s="1181"/>
      <c r="D50" s="310"/>
      <c r="E50" s="1186" t="s">
        <v>553</v>
      </c>
      <c r="F50" s="1186"/>
      <c r="G50" s="1186"/>
      <c r="H50" s="1187"/>
      <c r="I50" s="305">
        <v>10616</v>
      </c>
      <c r="J50" s="306">
        <v>11507</v>
      </c>
      <c r="K50" s="306">
        <v>11761</v>
      </c>
      <c r="L50" s="306">
        <v>12334</v>
      </c>
      <c r="M50" s="307">
        <v>15380</v>
      </c>
    </row>
    <row r="51" spans="2:13" ht="27.75" customHeight="1" x14ac:dyDescent="0.15">
      <c r="B51" s="1182"/>
      <c r="C51" s="1183"/>
      <c r="D51" s="304"/>
      <c r="E51" s="1186" t="s">
        <v>554</v>
      </c>
      <c r="F51" s="1186"/>
      <c r="G51" s="1186"/>
      <c r="H51" s="1187"/>
      <c r="I51" s="305">
        <v>11208</v>
      </c>
      <c r="J51" s="306">
        <v>11461</v>
      </c>
      <c r="K51" s="306">
        <v>12262</v>
      </c>
      <c r="L51" s="306">
        <v>12740</v>
      </c>
      <c r="M51" s="307">
        <v>13238</v>
      </c>
    </row>
    <row r="52" spans="2:13" ht="27.75" customHeight="1" x14ac:dyDescent="0.15">
      <c r="B52" s="1184"/>
      <c r="C52" s="1185"/>
      <c r="D52" s="304"/>
      <c r="E52" s="1186" t="s">
        <v>555</v>
      </c>
      <c r="F52" s="1186"/>
      <c r="G52" s="1186"/>
      <c r="H52" s="1187"/>
      <c r="I52" s="305">
        <v>38794</v>
      </c>
      <c r="J52" s="306">
        <v>39236</v>
      </c>
      <c r="K52" s="306">
        <v>39697</v>
      </c>
      <c r="L52" s="306">
        <v>39817</v>
      </c>
      <c r="M52" s="307">
        <v>39710</v>
      </c>
    </row>
    <row r="53" spans="2:13" ht="27.75" customHeight="1" thickBot="1" x14ac:dyDescent="0.2">
      <c r="B53" s="1188" t="s">
        <v>527</v>
      </c>
      <c r="C53" s="1189"/>
      <c r="D53" s="311"/>
      <c r="E53" s="1190" t="s">
        <v>556</v>
      </c>
      <c r="F53" s="1190"/>
      <c r="G53" s="1190"/>
      <c r="H53" s="1191"/>
      <c r="I53" s="312">
        <v>-1148</v>
      </c>
      <c r="J53" s="313">
        <v>-2995</v>
      </c>
      <c r="K53" s="313">
        <v>-1431</v>
      </c>
      <c r="L53" s="313">
        <v>-2753</v>
      </c>
      <c r="M53" s="314">
        <v>-5832</v>
      </c>
    </row>
    <row r="54" spans="2:13" ht="27.75" customHeight="1" x14ac:dyDescent="0.15">
      <c r="B54" s="315" t="s">
        <v>557</v>
      </c>
      <c r="C54" s="316"/>
      <c r="D54" s="316"/>
      <c r="E54" s="317"/>
      <c r="F54" s="317"/>
      <c r="G54" s="317"/>
      <c r="H54" s="317"/>
      <c r="I54" s="318"/>
      <c r="J54" s="318"/>
      <c r="K54" s="318"/>
      <c r="L54" s="318"/>
      <c r="M54" s="318"/>
    </row>
    <row r="55" spans="2:13" x14ac:dyDescent="0.15"/>
  </sheetData>
  <sheetProtection algorithmName="SHA-512" hashValue="CSxmMy4F53OcsczaSNNmhdC7OyHzMoPPW9pSL015EILYkyV+35PzgOopipfAIK/Nhp+673qCof7WAWtI7Xgv4w==" saltValue="vF9+Nmecjl1RZ5NivsCM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01" customWidth="1"/>
    <col min="2" max="2" width="16.375" style="201" customWidth="1"/>
    <col min="3" max="5" width="26.25" style="201" customWidth="1"/>
    <col min="6" max="8" width="24.25" style="201" customWidth="1"/>
    <col min="9" max="14" width="26" style="201" customWidth="1"/>
    <col min="15" max="15" width="6.125" style="201" customWidth="1"/>
    <col min="16" max="16" width="9" style="201" hidden="1" customWidth="1"/>
    <col min="17" max="20" width="0" style="201" hidden="1" customWidth="1"/>
    <col min="21" max="21" width="9" style="201" hidden="1" customWidth="1"/>
    <col min="22" max="22" width="0" style="201" hidden="1" customWidth="1"/>
    <col min="23" max="23" width="9" style="201" hidden="1" customWidth="1"/>
    <col min="24" max="16384" width="0" style="20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2"/>
      <c r="C53" s="202"/>
      <c r="D53" s="202"/>
      <c r="E53" s="202"/>
      <c r="F53" s="202"/>
      <c r="G53" s="202"/>
      <c r="H53" s="319" t="s">
        <v>558</v>
      </c>
    </row>
    <row r="54" spans="2:8" ht="29.25" customHeight="1" thickBot="1" x14ac:dyDescent="0.25">
      <c r="B54" s="320" t="s">
        <v>25</v>
      </c>
      <c r="C54" s="321"/>
      <c r="D54" s="321"/>
      <c r="E54" s="322" t="s">
        <v>496</v>
      </c>
      <c r="F54" s="323" t="s">
        <v>5</v>
      </c>
      <c r="G54" s="323" t="s">
        <v>6</v>
      </c>
      <c r="H54" s="324" t="s">
        <v>7</v>
      </c>
    </row>
    <row r="55" spans="2:8" ht="52.5" customHeight="1" x14ac:dyDescent="0.15">
      <c r="B55" s="325"/>
      <c r="C55" s="1207" t="s">
        <v>119</v>
      </c>
      <c r="D55" s="1207"/>
      <c r="E55" s="1208"/>
      <c r="F55" s="326">
        <v>2998</v>
      </c>
      <c r="G55" s="326">
        <v>2780</v>
      </c>
      <c r="H55" s="327">
        <v>3173</v>
      </c>
    </row>
    <row r="56" spans="2:8" ht="52.5" customHeight="1" x14ac:dyDescent="0.15">
      <c r="B56" s="328"/>
      <c r="C56" s="1209" t="s">
        <v>559</v>
      </c>
      <c r="D56" s="1209"/>
      <c r="E56" s="1210"/>
      <c r="F56" s="329">
        <v>1690</v>
      </c>
      <c r="G56" s="329">
        <v>1811</v>
      </c>
      <c r="H56" s="330">
        <v>2750</v>
      </c>
    </row>
    <row r="57" spans="2:8" ht="53.25" customHeight="1" x14ac:dyDescent="0.15">
      <c r="B57" s="328"/>
      <c r="C57" s="1211" t="s">
        <v>124</v>
      </c>
      <c r="D57" s="1211"/>
      <c r="E57" s="1212"/>
      <c r="F57" s="331">
        <v>4379</v>
      </c>
      <c r="G57" s="331">
        <v>4308</v>
      </c>
      <c r="H57" s="332">
        <v>4556</v>
      </c>
    </row>
    <row r="58" spans="2:8" ht="45.75" customHeight="1" x14ac:dyDescent="0.15">
      <c r="B58" s="333"/>
      <c r="C58" s="1199" t="s">
        <v>560</v>
      </c>
      <c r="D58" s="1200"/>
      <c r="E58" s="1201"/>
      <c r="F58" s="334">
        <v>3661</v>
      </c>
      <c r="G58" s="334">
        <v>3558</v>
      </c>
      <c r="H58" s="335">
        <v>3519</v>
      </c>
    </row>
    <row r="59" spans="2:8" ht="45.75" customHeight="1" x14ac:dyDescent="0.15">
      <c r="B59" s="333"/>
      <c r="C59" s="1199" t="s">
        <v>561</v>
      </c>
      <c r="D59" s="1200"/>
      <c r="E59" s="1201"/>
      <c r="F59" s="334">
        <v>320</v>
      </c>
      <c r="G59" s="334">
        <v>315</v>
      </c>
      <c r="H59" s="335">
        <v>310</v>
      </c>
    </row>
    <row r="60" spans="2:8" ht="45.75" customHeight="1" x14ac:dyDescent="0.15">
      <c r="B60" s="333"/>
      <c r="C60" s="1199" t="s">
        <v>562</v>
      </c>
      <c r="D60" s="1200"/>
      <c r="E60" s="1201"/>
      <c r="F60" s="334" t="s">
        <v>325</v>
      </c>
      <c r="G60" s="334">
        <v>32</v>
      </c>
      <c r="H60" s="335">
        <v>160</v>
      </c>
    </row>
    <row r="61" spans="2:8" ht="45.75" customHeight="1" x14ac:dyDescent="0.15">
      <c r="B61" s="333"/>
      <c r="C61" s="1199" t="s">
        <v>563</v>
      </c>
      <c r="D61" s="1200"/>
      <c r="E61" s="1201"/>
      <c r="F61" s="334" t="s">
        <v>325</v>
      </c>
      <c r="G61" s="334" t="s">
        <v>325</v>
      </c>
      <c r="H61" s="335">
        <v>150</v>
      </c>
    </row>
    <row r="62" spans="2:8" ht="45.75" customHeight="1" thickBot="1" x14ac:dyDescent="0.2">
      <c r="B62" s="336"/>
      <c r="C62" s="1202" t="s">
        <v>564</v>
      </c>
      <c r="D62" s="1203"/>
      <c r="E62" s="1204"/>
      <c r="F62" s="337">
        <v>129</v>
      </c>
      <c r="G62" s="337">
        <v>129</v>
      </c>
      <c r="H62" s="338">
        <v>129</v>
      </c>
    </row>
    <row r="63" spans="2:8" ht="52.5" customHeight="1" thickBot="1" x14ac:dyDescent="0.2">
      <c r="B63" s="339"/>
      <c r="C63" s="1205" t="s">
        <v>565</v>
      </c>
      <c r="D63" s="1205"/>
      <c r="E63" s="1206"/>
      <c r="F63" s="340">
        <v>9067</v>
      </c>
      <c r="G63" s="340">
        <v>8899</v>
      </c>
      <c r="H63" s="341">
        <v>10479</v>
      </c>
    </row>
    <row r="64" spans="2:8" x14ac:dyDescent="0.15"/>
  </sheetData>
  <sheetProtection algorithmName="SHA-512" hashValue="G63IQRsFFsGyd2yUW16RWlzI2CEi1bg6WWzR2FjYCIO7+5oakPCj2eJvNpg2VWBorjxH/niJ+rBwRC2Sezx0Qw==" saltValue="03rE080gU/z20/lYelzh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21" t="s">
        <v>16</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x14ac:dyDescent="0.15">
      <c r="B44" s="10"/>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x14ac:dyDescent="0.15">
      <c r="B45" s="10"/>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x14ac:dyDescent="0.15">
      <c r="B46" s="10"/>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x14ac:dyDescent="0.15">
      <c r="B47" s="10"/>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3"/>
      <c r="H50" s="1213"/>
      <c r="I50" s="1213"/>
      <c r="J50" s="1213"/>
      <c r="K50" s="20"/>
      <c r="L50" s="20"/>
      <c r="M50" s="21"/>
      <c r="N50" s="21"/>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19" t="s">
        <v>3</v>
      </c>
      <c r="BQ50" s="1219"/>
      <c r="BR50" s="1219"/>
      <c r="BS50" s="1219"/>
      <c r="BT50" s="1219"/>
      <c r="BU50" s="1219"/>
      <c r="BV50" s="1219"/>
      <c r="BW50" s="1219"/>
      <c r="BX50" s="1219" t="s">
        <v>4</v>
      </c>
      <c r="BY50" s="1219"/>
      <c r="BZ50" s="1219"/>
      <c r="CA50" s="1219"/>
      <c r="CB50" s="1219"/>
      <c r="CC50" s="1219"/>
      <c r="CD50" s="1219"/>
      <c r="CE50" s="1219"/>
      <c r="CF50" s="1219" t="s">
        <v>5</v>
      </c>
      <c r="CG50" s="1219"/>
      <c r="CH50" s="1219"/>
      <c r="CI50" s="1219"/>
      <c r="CJ50" s="1219"/>
      <c r="CK50" s="1219"/>
      <c r="CL50" s="1219"/>
      <c r="CM50" s="1219"/>
      <c r="CN50" s="1219" t="s">
        <v>6</v>
      </c>
      <c r="CO50" s="1219"/>
      <c r="CP50" s="1219"/>
      <c r="CQ50" s="1219"/>
      <c r="CR50" s="1219"/>
      <c r="CS50" s="1219"/>
      <c r="CT50" s="1219"/>
      <c r="CU50" s="1219"/>
      <c r="CV50" s="1219" t="s">
        <v>7</v>
      </c>
      <c r="CW50" s="1219"/>
      <c r="CX50" s="1219"/>
      <c r="CY50" s="1219"/>
      <c r="CZ50" s="1219"/>
      <c r="DA50" s="1219"/>
      <c r="DB50" s="1219"/>
      <c r="DC50" s="1219"/>
    </row>
    <row r="51" spans="1:109" ht="13.5" customHeight="1" x14ac:dyDescent="0.15">
      <c r="B51" s="10"/>
      <c r="G51" s="1230"/>
      <c r="H51" s="1230"/>
      <c r="I51" s="1234"/>
      <c r="J51" s="1234"/>
      <c r="K51" s="1220"/>
      <c r="L51" s="1220"/>
      <c r="M51" s="1220"/>
      <c r="N51" s="1220"/>
      <c r="AM51" s="19"/>
      <c r="AN51" s="1218" t="s">
        <v>8</v>
      </c>
      <c r="AO51" s="1218"/>
      <c r="AP51" s="1218"/>
      <c r="AQ51" s="1218"/>
      <c r="AR51" s="1218"/>
      <c r="AS51" s="1218"/>
      <c r="AT51" s="1218"/>
      <c r="AU51" s="1218"/>
      <c r="AV51" s="1218"/>
      <c r="AW51" s="1218"/>
      <c r="AX51" s="1218"/>
      <c r="AY51" s="1218"/>
      <c r="AZ51" s="1218"/>
      <c r="BA51" s="1218"/>
      <c r="BB51" s="1218" t="s">
        <v>9</v>
      </c>
      <c r="BC51" s="1218"/>
      <c r="BD51" s="1218"/>
      <c r="BE51" s="1218"/>
      <c r="BF51" s="1218"/>
      <c r="BG51" s="1218"/>
      <c r="BH51" s="1218"/>
      <c r="BI51" s="1218"/>
      <c r="BJ51" s="1218"/>
      <c r="BK51" s="1218"/>
      <c r="BL51" s="1218"/>
      <c r="BM51" s="1218"/>
      <c r="BN51" s="1218"/>
      <c r="BO51" s="1218"/>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x14ac:dyDescent="0.15">
      <c r="B52" s="10"/>
      <c r="G52" s="1230"/>
      <c r="H52" s="1230"/>
      <c r="I52" s="1234"/>
      <c r="J52" s="1234"/>
      <c r="K52" s="1220"/>
      <c r="L52" s="1220"/>
      <c r="M52" s="1220"/>
      <c r="N52" s="1220"/>
      <c r="AM52" s="1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x14ac:dyDescent="0.15">
      <c r="A53" s="18"/>
      <c r="B53" s="10"/>
      <c r="G53" s="1230"/>
      <c r="H53" s="1230"/>
      <c r="I53" s="1213"/>
      <c r="J53" s="1213"/>
      <c r="K53" s="1220"/>
      <c r="L53" s="1220"/>
      <c r="M53" s="1220"/>
      <c r="N53" s="1220"/>
      <c r="AM53" s="19"/>
      <c r="AN53" s="1218"/>
      <c r="AO53" s="1218"/>
      <c r="AP53" s="1218"/>
      <c r="AQ53" s="1218"/>
      <c r="AR53" s="1218"/>
      <c r="AS53" s="1218"/>
      <c r="AT53" s="1218"/>
      <c r="AU53" s="1218"/>
      <c r="AV53" s="1218"/>
      <c r="AW53" s="1218"/>
      <c r="AX53" s="1218"/>
      <c r="AY53" s="1218"/>
      <c r="AZ53" s="1218"/>
      <c r="BA53" s="1218"/>
      <c r="BB53" s="1218" t="s">
        <v>10</v>
      </c>
      <c r="BC53" s="1218"/>
      <c r="BD53" s="1218"/>
      <c r="BE53" s="1218"/>
      <c r="BF53" s="1218"/>
      <c r="BG53" s="1218"/>
      <c r="BH53" s="1218"/>
      <c r="BI53" s="1218"/>
      <c r="BJ53" s="1218"/>
      <c r="BK53" s="1218"/>
      <c r="BL53" s="1218"/>
      <c r="BM53" s="1218"/>
      <c r="BN53" s="1218"/>
      <c r="BO53" s="1218"/>
      <c r="BP53" s="1215">
        <v>60.2</v>
      </c>
      <c r="BQ53" s="1215"/>
      <c r="BR53" s="1215"/>
      <c r="BS53" s="1215"/>
      <c r="BT53" s="1215"/>
      <c r="BU53" s="1215"/>
      <c r="BV53" s="1215"/>
      <c r="BW53" s="1215"/>
      <c r="BX53" s="1215">
        <v>61.4</v>
      </c>
      <c r="BY53" s="1215"/>
      <c r="BZ53" s="1215"/>
      <c r="CA53" s="1215"/>
      <c r="CB53" s="1215"/>
      <c r="CC53" s="1215"/>
      <c r="CD53" s="1215"/>
      <c r="CE53" s="1215"/>
      <c r="CF53" s="1215">
        <v>61.3</v>
      </c>
      <c r="CG53" s="1215"/>
      <c r="CH53" s="1215"/>
      <c r="CI53" s="1215"/>
      <c r="CJ53" s="1215"/>
      <c r="CK53" s="1215"/>
      <c r="CL53" s="1215"/>
      <c r="CM53" s="1215"/>
      <c r="CN53" s="1215">
        <v>63.1</v>
      </c>
      <c r="CO53" s="1215"/>
      <c r="CP53" s="1215"/>
      <c r="CQ53" s="1215"/>
      <c r="CR53" s="1215"/>
      <c r="CS53" s="1215"/>
      <c r="CT53" s="1215"/>
      <c r="CU53" s="1215"/>
      <c r="CV53" s="1215">
        <v>64.3</v>
      </c>
      <c r="CW53" s="1215"/>
      <c r="CX53" s="1215"/>
      <c r="CY53" s="1215"/>
      <c r="CZ53" s="1215"/>
      <c r="DA53" s="1215"/>
      <c r="DB53" s="1215"/>
      <c r="DC53" s="1215"/>
    </row>
    <row r="54" spans="1:109" x14ac:dyDescent="0.15">
      <c r="A54" s="18"/>
      <c r="B54" s="10"/>
      <c r="G54" s="1230"/>
      <c r="H54" s="1230"/>
      <c r="I54" s="1213"/>
      <c r="J54" s="1213"/>
      <c r="K54" s="1220"/>
      <c r="L54" s="1220"/>
      <c r="M54" s="1220"/>
      <c r="N54" s="1220"/>
      <c r="AM54" s="1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x14ac:dyDescent="0.15">
      <c r="A55" s="18"/>
      <c r="B55" s="10"/>
      <c r="G55" s="1213"/>
      <c r="H55" s="1213"/>
      <c r="I55" s="1213"/>
      <c r="J55" s="1213"/>
      <c r="K55" s="1220"/>
      <c r="L55" s="1220"/>
      <c r="M55" s="1220"/>
      <c r="N55" s="1220"/>
      <c r="AN55" s="1219" t="s">
        <v>11</v>
      </c>
      <c r="AO55" s="1219"/>
      <c r="AP55" s="1219"/>
      <c r="AQ55" s="1219"/>
      <c r="AR55" s="1219"/>
      <c r="AS55" s="1219"/>
      <c r="AT55" s="1219"/>
      <c r="AU55" s="1219"/>
      <c r="AV55" s="1219"/>
      <c r="AW55" s="1219"/>
      <c r="AX55" s="1219"/>
      <c r="AY55" s="1219"/>
      <c r="AZ55" s="1219"/>
      <c r="BA55" s="1219"/>
      <c r="BB55" s="1218" t="s">
        <v>9</v>
      </c>
      <c r="BC55" s="1218"/>
      <c r="BD55" s="1218"/>
      <c r="BE55" s="1218"/>
      <c r="BF55" s="1218"/>
      <c r="BG55" s="1218"/>
      <c r="BH55" s="1218"/>
      <c r="BI55" s="1218"/>
      <c r="BJ55" s="1218"/>
      <c r="BK55" s="1218"/>
      <c r="BL55" s="1218"/>
      <c r="BM55" s="1218"/>
      <c r="BN55" s="1218"/>
      <c r="BO55" s="1218"/>
      <c r="BP55" s="1215">
        <v>5.8</v>
      </c>
      <c r="BQ55" s="1215"/>
      <c r="BR55" s="1215"/>
      <c r="BS55" s="1215"/>
      <c r="BT55" s="1215"/>
      <c r="BU55" s="1215"/>
      <c r="BV55" s="1215"/>
      <c r="BW55" s="1215"/>
      <c r="BX55" s="1215">
        <v>2.7</v>
      </c>
      <c r="BY55" s="1215"/>
      <c r="BZ55" s="1215"/>
      <c r="CA55" s="1215"/>
      <c r="CB55" s="1215"/>
      <c r="CC55" s="1215"/>
      <c r="CD55" s="1215"/>
      <c r="CE55" s="1215"/>
      <c r="CF55" s="1215">
        <v>0.5</v>
      </c>
      <c r="CG55" s="1215"/>
      <c r="CH55" s="1215"/>
      <c r="CI55" s="1215"/>
      <c r="CJ55" s="1215"/>
      <c r="CK55" s="1215"/>
      <c r="CL55" s="1215"/>
      <c r="CM55" s="1215"/>
      <c r="CN55" s="1215">
        <v>5.9</v>
      </c>
      <c r="CO55" s="1215"/>
      <c r="CP55" s="1215"/>
      <c r="CQ55" s="1215"/>
      <c r="CR55" s="1215"/>
      <c r="CS55" s="1215"/>
      <c r="CT55" s="1215"/>
      <c r="CU55" s="1215"/>
      <c r="CV55" s="1215">
        <v>4.0999999999999996</v>
      </c>
      <c r="CW55" s="1215"/>
      <c r="CX55" s="1215"/>
      <c r="CY55" s="1215"/>
      <c r="CZ55" s="1215"/>
      <c r="DA55" s="1215"/>
      <c r="DB55" s="1215"/>
      <c r="DC55" s="1215"/>
    </row>
    <row r="56" spans="1:109" x14ac:dyDescent="0.15">
      <c r="A56" s="18"/>
      <c r="B56" s="10"/>
      <c r="G56" s="1213"/>
      <c r="H56" s="1213"/>
      <c r="I56" s="1213"/>
      <c r="J56" s="1213"/>
      <c r="K56" s="1220"/>
      <c r="L56" s="1220"/>
      <c r="M56" s="1220"/>
      <c r="N56" s="1220"/>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8" customFormat="1" x14ac:dyDescent="0.15">
      <c r="B57" s="22"/>
      <c r="G57" s="1213"/>
      <c r="H57" s="1213"/>
      <c r="I57" s="1216"/>
      <c r="J57" s="1216"/>
      <c r="K57" s="1220"/>
      <c r="L57" s="1220"/>
      <c r="M57" s="1220"/>
      <c r="N57" s="1220"/>
      <c r="AM57" s="3"/>
      <c r="AN57" s="1219"/>
      <c r="AO57" s="1219"/>
      <c r="AP57" s="1219"/>
      <c r="AQ57" s="1219"/>
      <c r="AR57" s="1219"/>
      <c r="AS57" s="1219"/>
      <c r="AT57" s="1219"/>
      <c r="AU57" s="1219"/>
      <c r="AV57" s="1219"/>
      <c r="AW57" s="1219"/>
      <c r="AX57" s="1219"/>
      <c r="AY57" s="1219"/>
      <c r="AZ57" s="1219"/>
      <c r="BA57" s="1219"/>
      <c r="BB57" s="1218" t="s">
        <v>10</v>
      </c>
      <c r="BC57" s="1218"/>
      <c r="BD57" s="1218"/>
      <c r="BE57" s="1218"/>
      <c r="BF57" s="1218"/>
      <c r="BG57" s="1218"/>
      <c r="BH57" s="1218"/>
      <c r="BI57" s="1218"/>
      <c r="BJ57" s="1218"/>
      <c r="BK57" s="1218"/>
      <c r="BL57" s="1218"/>
      <c r="BM57" s="1218"/>
      <c r="BN57" s="1218"/>
      <c r="BO57" s="1218"/>
      <c r="BP57" s="1215">
        <v>58.6</v>
      </c>
      <c r="BQ57" s="1215"/>
      <c r="BR57" s="1215"/>
      <c r="BS57" s="1215"/>
      <c r="BT57" s="1215"/>
      <c r="BU57" s="1215"/>
      <c r="BV57" s="1215"/>
      <c r="BW57" s="1215"/>
      <c r="BX57" s="1215">
        <v>60.2</v>
      </c>
      <c r="BY57" s="1215"/>
      <c r="BZ57" s="1215"/>
      <c r="CA57" s="1215"/>
      <c r="CB57" s="1215"/>
      <c r="CC57" s="1215"/>
      <c r="CD57" s="1215"/>
      <c r="CE57" s="1215"/>
      <c r="CF57" s="1215">
        <v>60.4</v>
      </c>
      <c r="CG57" s="1215"/>
      <c r="CH57" s="1215"/>
      <c r="CI57" s="1215"/>
      <c r="CJ57" s="1215"/>
      <c r="CK57" s="1215"/>
      <c r="CL57" s="1215"/>
      <c r="CM57" s="1215"/>
      <c r="CN57" s="1215">
        <v>61.9</v>
      </c>
      <c r="CO57" s="1215"/>
      <c r="CP57" s="1215"/>
      <c r="CQ57" s="1215"/>
      <c r="CR57" s="1215"/>
      <c r="CS57" s="1215"/>
      <c r="CT57" s="1215"/>
      <c r="CU57" s="1215"/>
      <c r="CV57" s="1215">
        <v>63</v>
      </c>
      <c r="CW57" s="1215"/>
      <c r="CX57" s="1215"/>
      <c r="CY57" s="1215"/>
      <c r="CZ57" s="1215"/>
      <c r="DA57" s="1215"/>
      <c r="DB57" s="1215"/>
      <c r="DC57" s="1215"/>
      <c r="DD57" s="23"/>
      <c r="DE57" s="22"/>
    </row>
    <row r="58" spans="1:109" s="18" customFormat="1" x14ac:dyDescent="0.15">
      <c r="A58" s="3"/>
      <c r="B58" s="22"/>
      <c r="G58" s="1213"/>
      <c r="H58" s="1213"/>
      <c r="I58" s="1216"/>
      <c r="J58" s="1216"/>
      <c r="K58" s="1220"/>
      <c r="L58" s="1220"/>
      <c r="M58" s="1220"/>
      <c r="N58" s="1220"/>
      <c r="AM58" s="3"/>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21" t="s">
        <v>17</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x14ac:dyDescent="0.15">
      <c r="B66" s="10"/>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x14ac:dyDescent="0.15">
      <c r="B67" s="10"/>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x14ac:dyDescent="0.15">
      <c r="B68" s="10"/>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x14ac:dyDescent="0.15">
      <c r="B69" s="10"/>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3"/>
      <c r="H72" s="1213"/>
      <c r="I72" s="1213"/>
      <c r="J72" s="1213"/>
      <c r="K72" s="20"/>
      <c r="L72" s="20"/>
      <c r="M72" s="21"/>
      <c r="N72" s="21"/>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19" t="s">
        <v>3</v>
      </c>
      <c r="BQ72" s="1219"/>
      <c r="BR72" s="1219"/>
      <c r="BS72" s="1219"/>
      <c r="BT72" s="1219"/>
      <c r="BU72" s="1219"/>
      <c r="BV72" s="1219"/>
      <c r="BW72" s="1219"/>
      <c r="BX72" s="1219" t="s">
        <v>4</v>
      </c>
      <c r="BY72" s="1219"/>
      <c r="BZ72" s="1219"/>
      <c r="CA72" s="1219"/>
      <c r="CB72" s="1219"/>
      <c r="CC72" s="1219"/>
      <c r="CD72" s="1219"/>
      <c r="CE72" s="1219"/>
      <c r="CF72" s="1219" t="s">
        <v>5</v>
      </c>
      <c r="CG72" s="1219"/>
      <c r="CH72" s="1219"/>
      <c r="CI72" s="1219"/>
      <c r="CJ72" s="1219"/>
      <c r="CK72" s="1219"/>
      <c r="CL72" s="1219"/>
      <c r="CM72" s="1219"/>
      <c r="CN72" s="1219" t="s">
        <v>6</v>
      </c>
      <c r="CO72" s="1219"/>
      <c r="CP72" s="1219"/>
      <c r="CQ72" s="1219"/>
      <c r="CR72" s="1219"/>
      <c r="CS72" s="1219"/>
      <c r="CT72" s="1219"/>
      <c r="CU72" s="1219"/>
      <c r="CV72" s="1219" t="s">
        <v>7</v>
      </c>
      <c r="CW72" s="1219"/>
      <c r="CX72" s="1219"/>
      <c r="CY72" s="1219"/>
      <c r="CZ72" s="1219"/>
      <c r="DA72" s="1219"/>
      <c r="DB72" s="1219"/>
      <c r="DC72" s="1219"/>
    </row>
    <row r="73" spans="2:107" x14ac:dyDescent="0.15">
      <c r="B73" s="10"/>
      <c r="G73" s="1230"/>
      <c r="H73" s="1230"/>
      <c r="I73" s="1230"/>
      <c r="J73" s="1230"/>
      <c r="K73" s="1214"/>
      <c r="L73" s="1214"/>
      <c r="M73" s="1214"/>
      <c r="N73" s="1214"/>
      <c r="AM73" s="19"/>
      <c r="AN73" s="1218" t="s">
        <v>8</v>
      </c>
      <c r="AO73" s="1218"/>
      <c r="AP73" s="1218"/>
      <c r="AQ73" s="1218"/>
      <c r="AR73" s="1218"/>
      <c r="AS73" s="1218"/>
      <c r="AT73" s="1218"/>
      <c r="AU73" s="1218"/>
      <c r="AV73" s="1218"/>
      <c r="AW73" s="1218"/>
      <c r="AX73" s="1218"/>
      <c r="AY73" s="1218"/>
      <c r="AZ73" s="1218"/>
      <c r="BA73" s="1218"/>
      <c r="BB73" s="1218" t="s">
        <v>9</v>
      </c>
      <c r="BC73" s="1218"/>
      <c r="BD73" s="1218"/>
      <c r="BE73" s="1218"/>
      <c r="BF73" s="1218"/>
      <c r="BG73" s="1218"/>
      <c r="BH73" s="1218"/>
      <c r="BI73" s="1218"/>
      <c r="BJ73" s="1218"/>
      <c r="BK73" s="1218"/>
      <c r="BL73" s="1218"/>
      <c r="BM73" s="1218"/>
      <c r="BN73" s="1218"/>
      <c r="BO73" s="1218"/>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x14ac:dyDescent="0.15">
      <c r="B74" s="10"/>
      <c r="G74" s="1230"/>
      <c r="H74" s="1230"/>
      <c r="I74" s="1230"/>
      <c r="J74" s="1230"/>
      <c r="K74" s="1214"/>
      <c r="L74" s="1214"/>
      <c r="M74" s="1214"/>
      <c r="N74" s="1214"/>
      <c r="AM74" s="1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x14ac:dyDescent="0.15">
      <c r="B75" s="10"/>
      <c r="G75" s="1230"/>
      <c r="H75" s="1230"/>
      <c r="I75" s="1213"/>
      <c r="J75" s="1213"/>
      <c r="K75" s="1220"/>
      <c r="L75" s="1220"/>
      <c r="M75" s="1220"/>
      <c r="N75" s="1220"/>
      <c r="AM75" s="19"/>
      <c r="AN75" s="1218"/>
      <c r="AO75" s="1218"/>
      <c r="AP75" s="1218"/>
      <c r="AQ75" s="1218"/>
      <c r="AR75" s="1218"/>
      <c r="AS75" s="1218"/>
      <c r="AT75" s="1218"/>
      <c r="AU75" s="1218"/>
      <c r="AV75" s="1218"/>
      <c r="AW75" s="1218"/>
      <c r="AX75" s="1218"/>
      <c r="AY75" s="1218"/>
      <c r="AZ75" s="1218"/>
      <c r="BA75" s="1218"/>
      <c r="BB75" s="1218" t="s">
        <v>13</v>
      </c>
      <c r="BC75" s="1218"/>
      <c r="BD75" s="1218"/>
      <c r="BE75" s="1218"/>
      <c r="BF75" s="1218"/>
      <c r="BG75" s="1218"/>
      <c r="BH75" s="1218"/>
      <c r="BI75" s="1218"/>
      <c r="BJ75" s="1218"/>
      <c r="BK75" s="1218"/>
      <c r="BL75" s="1218"/>
      <c r="BM75" s="1218"/>
      <c r="BN75" s="1218"/>
      <c r="BO75" s="1218"/>
      <c r="BP75" s="1215">
        <v>3</v>
      </c>
      <c r="BQ75" s="1215"/>
      <c r="BR75" s="1215"/>
      <c r="BS75" s="1215"/>
      <c r="BT75" s="1215"/>
      <c r="BU75" s="1215"/>
      <c r="BV75" s="1215"/>
      <c r="BW75" s="1215"/>
      <c r="BX75" s="1215">
        <v>3</v>
      </c>
      <c r="BY75" s="1215"/>
      <c r="BZ75" s="1215"/>
      <c r="CA75" s="1215"/>
      <c r="CB75" s="1215"/>
      <c r="CC75" s="1215"/>
      <c r="CD75" s="1215"/>
      <c r="CE75" s="1215"/>
      <c r="CF75" s="1215">
        <v>3.5</v>
      </c>
      <c r="CG75" s="1215"/>
      <c r="CH75" s="1215"/>
      <c r="CI75" s="1215"/>
      <c r="CJ75" s="1215"/>
      <c r="CK75" s="1215"/>
      <c r="CL75" s="1215"/>
      <c r="CM75" s="1215"/>
      <c r="CN75" s="1215">
        <v>3.2</v>
      </c>
      <c r="CO75" s="1215"/>
      <c r="CP75" s="1215"/>
      <c r="CQ75" s="1215"/>
      <c r="CR75" s="1215"/>
      <c r="CS75" s="1215"/>
      <c r="CT75" s="1215"/>
      <c r="CU75" s="1215"/>
      <c r="CV75" s="1215">
        <v>3.2</v>
      </c>
      <c r="CW75" s="1215"/>
      <c r="CX75" s="1215"/>
      <c r="CY75" s="1215"/>
      <c r="CZ75" s="1215"/>
      <c r="DA75" s="1215"/>
      <c r="DB75" s="1215"/>
      <c r="DC75" s="1215"/>
    </row>
    <row r="76" spans="2:107" x14ac:dyDescent="0.15">
      <c r="B76" s="10"/>
      <c r="G76" s="1230"/>
      <c r="H76" s="1230"/>
      <c r="I76" s="1213"/>
      <c r="J76" s="1213"/>
      <c r="K76" s="1220"/>
      <c r="L76" s="1220"/>
      <c r="M76" s="1220"/>
      <c r="N76" s="1220"/>
      <c r="AM76" s="1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x14ac:dyDescent="0.15">
      <c r="B77" s="10"/>
      <c r="G77" s="1213"/>
      <c r="H77" s="1213"/>
      <c r="I77" s="1213"/>
      <c r="J77" s="1213"/>
      <c r="K77" s="1214"/>
      <c r="L77" s="1214"/>
      <c r="M77" s="1214"/>
      <c r="N77" s="1214"/>
      <c r="AN77" s="1219" t="s">
        <v>11</v>
      </c>
      <c r="AO77" s="1219"/>
      <c r="AP77" s="1219"/>
      <c r="AQ77" s="1219"/>
      <c r="AR77" s="1219"/>
      <c r="AS77" s="1219"/>
      <c r="AT77" s="1219"/>
      <c r="AU77" s="1219"/>
      <c r="AV77" s="1219"/>
      <c r="AW77" s="1219"/>
      <c r="AX77" s="1219"/>
      <c r="AY77" s="1219"/>
      <c r="AZ77" s="1219"/>
      <c r="BA77" s="1219"/>
      <c r="BB77" s="1218" t="s">
        <v>9</v>
      </c>
      <c r="BC77" s="1218"/>
      <c r="BD77" s="1218"/>
      <c r="BE77" s="1218"/>
      <c r="BF77" s="1218"/>
      <c r="BG77" s="1218"/>
      <c r="BH77" s="1218"/>
      <c r="BI77" s="1218"/>
      <c r="BJ77" s="1218"/>
      <c r="BK77" s="1218"/>
      <c r="BL77" s="1218"/>
      <c r="BM77" s="1218"/>
      <c r="BN77" s="1218"/>
      <c r="BO77" s="1218"/>
      <c r="BP77" s="1215">
        <v>5.8</v>
      </c>
      <c r="BQ77" s="1215"/>
      <c r="BR77" s="1215"/>
      <c r="BS77" s="1215"/>
      <c r="BT77" s="1215"/>
      <c r="BU77" s="1215"/>
      <c r="BV77" s="1215"/>
      <c r="BW77" s="1215"/>
      <c r="BX77" s="1215">
        <v>2.7</v>
      </c>
      <c r="BY77" s="1215"/>
      <c r="BZ77" s="1215"/>
      <c r="CA77" s="1215"/>
      <c r="CB77" s="1215"/>
      <c r="CC77" s="1215"/>
      <c r="CD77" s="1215"/>
      <c r="CE77" s="1215"/>
      <c r="CF77" s="1215">
        <v>0.5</v>
      </c>
      <c r="CG77" s="1215"/>
      <c r="CH77" s="1215"/>
      <c r="CI77" s="1215"/>
      <c r="CJ77" s="1215"/>
      <c r="CK77" s="1215"/>
      <c r="CL77" s="1215"/>
      <c r="CM77" s="1215"/>
      <c r="CN77" s="1215">
        <v>5.9</v>
      </c>
      <c r="CO77" s="1215"/>
      <c r="CP77" s="1215"/>
      <c r="CQ77" s="1215"/>
      <c r="CR77" s="1215"/>
      <c r="CS77" s="1215"/>
      <c r="CT77" s="1215"/>
      <c r="CU77" s="1215"/>
      <c r="CV77" s="1215">
        <v>4.0999999999999996</v>
      </c>
      <c r="CW77" s="1215"/>
      <c r="CX77" s="1215"/>
      <c r="CY77" s="1215"/>
      <c r="CZ77" s="1215"/>
      <c r="DA77" s="1215"/>
      <c r="DB77" s="1215"/>
      <c r="DC77" s="1215"/>
    </row>
    <row r="78" spans="2:107" x14ac:dyDescent="0.15">
      <c r="B78" s="10"/>
      <c r="G78" s="1213"/>
      <c r="H78" s="1213"/>
      <c r="I78" s="1213"/>
      <c r="J78" s="1213"/>
      <c r="K78" s="1214"/>
      <c r="L78" s="1214"/>
      <c r="M78" s="1214"/>
      <c r="N78" s="1214"/>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x14ac:dyDescent="0.15">
      <c r="B79" s="10"/>
      <c r="G79" s="1213"/>
      <c r="H79" s="1213"/>
      <c r="I79" s="1216"/>
      <c r="J79" s="1216"/>
      <c r="K79" s="1217"/>
      <c r="L79" s="1217"/>
      <c r="M79" s="1217"/>
      <c r="N79" s="1217"/>
      <c r="AN79" s="1219"/>
      <c r="AO79" s="1219"/>
      <c r="AP79" s="1219"/>
      <c r="AQ79" s="1219"/>
      <c r="AR79" s="1219"/>
      <c r="AS79" s="1219"/>
      <c r="AT79" s="1219"/>
      <c r="AU79" s="1219"/>
      <c r="AV79" s="1219"/>
      <c r="AW79" s="1219"/>
      <c r="AX79" s="1219"/>
      <c r="AY79" s="1219"/>
      <c r="AZ79" s="1219"/>
      <c r="BA79" s="1219"/>
      <c r="BB79" s="1218" t="s">
        <v>13</v>
      </c>
      <c r="BC79" s="1218"/>
      <c r="BD79" s="1218"/>
      <c r="BE79" s="1218"/>
      <c r="BF79" s="1218"/>
      <c r="BG79" s="1218"/>
      <c r="BH79" s="1218"/>
      <c r="BI79" s="1218"/>
      <c r="BJ79" s="1218"/>
      <c r="BK79" s="1218"/>
      <c r="BL79" s="1218"/>
      <c r="BM79" s="1218"/>
      <c r="BN79" s="1218"/>
      <c r="BO79" s="1218"/>
      <c r="BP79" s="1215">
        <v>5.3</v>
      </c>
      <c r="BQ79" s="1215"/>
      <c r="BR79" s="1215"/>
      <c r="BS79" s="1215"/>
      <c r="BT79" s="1215"/>
      <c r="BU79" s="1215"/>
      <c r="BV79" s="1215"/>
      <c r="BW79" s="1215"/>
      <c r="BX79" s="1215">
        <v>5</v>
      </c>
      <c r="BY79" s="1215"/>
      <c r="BZ79" s="1215"/>
      <c r="CA79" s="1215"/>
      <c r="CB79" s="1215"/>
      <c r="CC79" s="1215"/>
      <c r="CD79" s="1215"/>
      <c r="CE79" s="1215"/>
      <c r="CF79" s="1215">
        <v>5.0999999999999996</v>
      </c>
      <c r="CG79" s="1215"/>
      <c r="CH79" s="1215"/>
      <c r="CI79" s="1215"/>
      <c r="CJ79" s="1215"/>
      <c r="CK79" s="1215"/>
      <c r="CL79" s="1215"/>
      <c r="CM79" s="1215"/>
      <c r="CN79" s="1215">
        <v>5.2</v>
      </c>
      <c r="CO79" s="1215"/>
      <c r="CP79" s="1215"/>
      <c r="CQ79" s="1215"/>
      <c r="CR79" s="1215"/>
      <c r="CS79" s="1215"/>
      <c r="CT79" s="1215"/>
      <c r="CU79" s="1215"/>
      <c r="CV79" s="1215">
        <v>5.0999999999999996</v>
      </c>
      <c r="CW79" s="1215"/>
      <c r="CX79" s="1215"/>
      <c r="CY79" s="1215"/>
      <c r="CZ79" s="1215"/>
      <c r="DA79" s="1215"/>
      <c r="DB79" s="1215"/>
      <c r="DC79" s="1215"/>
    </row>
    <row r="80" spans="2:107" x14ac:dyDescent="0.15">
      <c r="B80" s="10"/>
      <c r="G80" s="1213"/>
      <c r="H80" s="1213"/>
      <c r="I80" s="1216"/>
      <c r="J80" s="1216"/>
      <c r="K80" s="1217"/>
      <c r="L80" s="1217"/>
      <c r="M80" s="1217"/>
      <c r="N80" s="1217"/>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66E/mfCJ1Vdx8DfspjCzqv5V3kosbT2RjpakT/4XA0TAyurjGdRLPOa5tgdvx8TF1gs6D0Z5O5d/TQO0Ss0bw==" saltValue="DShMR2I3/Gj1JgvfC7Tr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HqyytSi5U/2wDfiOfVcxbVIRXdmPZNDVjrLPXrqlp0RDyEdcXt0mOYxDCBVQYyKt0S5ggyz0sKjMCav42W1bQ==" saltValue="X5c6cFLQZQlpMFCe60vN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m+NLe4Rx1qNQzj7hvVHMMgYJqRkKF9i6z7LITA72E74d89ZRXZMHXhuPlauwrjV1SmZAiL9EhaVhG9+NFapOPw==" saltValue="FJEz72XcZK36B0gMOrkq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2023-09-21T00:38:04Z</dcterms:created>
  <dcterms:modified xsi:type="dcterms:W3CDTF">2023-10-11T02:48:23Z</dcterms:modified>
  <cp:category/>
</cp:coreProperties>
</file>