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17.41.28\share\03 財政班\★財政状況資料集\R03決算（R04作業）\03  地方公会計（２回目）\03HP掲載用\"/>
    </mc:Choice>
  </mc:AlternateContent>
  <xr:revisionPtr revIDLastSave="0" documentId="13_ncr:1_{25BF5065-D814-4D5D-B7E2-58E19AFCA790}"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<sst xmlns="http://schemas.openxmlformats.org/spreadsheetml/2006/main" count="1123" uniqueCount="609">
  <si>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</si>
  <si>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</si>
  <si>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</si>
  <si>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</si>
  <si>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</si>
  <si>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</si>
  <si>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</si>
  <si>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</si>
  <si>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</si>
  <si>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</si>
  <si>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</si>
  <si>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</si>
  <si>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</si>
  <si>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</si>
  <si>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</si>
  <si>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</si>
  <si>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</si>
  <si>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</si>
  <si>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</si>
  <si>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</si>
  <si>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</si>
  <si>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</si>
  <si>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</si>
  <si>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</si>
  <si>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</si>
  <si>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</si>
  <si>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</si>
  <si>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</si>
  <si>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</si>
  <si>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</si>
  <si>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</si>
  <si>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</si>
  <si>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</si>
  <si>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</si>
  <si>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</si>
  <si>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</si>
  <si>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</si>
  <si>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</si>
  <si>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</si>
  <si>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</si>
  <si>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</si>
  <si>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</si>
  <si>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</si>
  <si>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</si>
  <si>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</si>
  <si>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</si>
  <si>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</si>
  <si>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</si>
  <si>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</si>
  <si>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</si>
  <si>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</si>
  <si>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</si>
  <si>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</si>
  <si>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</si>
  <si>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</si>
  <si>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</si>
  <si>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</si>
  <si>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</si>
  <si>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</si>
  <si>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</si>
  <si>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</si>
  <si>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</si>
  <si>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</si>
  <si>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</si>
  <si>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</si>
  <si>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</si>
  <si>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</si>
  <si>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</si>
  <si>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</si>
  <si>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</si>
  <si>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</si>
  <si>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</si>
  <si>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</si>
  <si>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</si>
  <si>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</si>
  <si>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</si>
  <si>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</si>
  <si>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</si>
  <si>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</si>
  <si>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</si>
  <si>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</si>
  <si>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</si>
  <si>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</si>
  <si>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</si>
  <si>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</si>
  <si>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</si>
  <si>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</si>
  <si>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</si>
  <si>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</si>
  <si>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</si>
  <si>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</si>
  <si>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</si>
  <si>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</si>
  <si>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</si>
  <si>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</si>
  <si>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</si>
  <si>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</si>
  <si>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</si>
  <si>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</si>
  <si>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</si>
  <si>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</si>
  <si>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</si>
  <si>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</si>
  <si>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</si>
  <si>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</si>
  <si>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</si>
  <si>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</si>
  <si>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</si>
  <si>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</si>
  <si>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</si>
  <si>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</si>
  <si>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</si>
  <si>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</si>
  <si>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</si>
  <si>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</si>
  <si>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</si>
  <si>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</si>
  <si>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</si>
  <si>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</si>
  <si>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</si>
  <si>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</si>
  <si>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</si>
  <si>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</si>
  <si>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</si>
  <si>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</si>
  <si>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</si>
  <si>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</si>
  <si>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</si>
  <si>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</si>
  <si>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</si>
  <si>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</si>
  <si>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</si>
  <si>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</si>
  <si>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</si>
  <si>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</si>
  <si>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</si>
  <si>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</si>
  <si>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</si>
  <si>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</si>
  <si>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</si>
  <si>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</si>
  <si>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</si>
  <si>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</si>
  <si>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</si>
  <si>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</si>
  <si>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</si>
  <si>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</si>
  <si>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</si>
  <si>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</si>
  <si>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</si>
  <si>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</si>
  <si>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</si>
  <si>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</si>
  <si>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</si>
  <si>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</si>
  <si>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</si>
  <si>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</si>
  <si>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</si>
  <si>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</si>
  <si>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</si>
  <si>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</si>
  <si>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</si>
  <si>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</si>
  <si>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</si>
  <si>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</si>
  <si>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</si>
  <si>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</si>
  <si>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</si>
  <si>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</si>
  <si>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</si>
  <si>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</si>
  <si>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</si>
  <si>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</si>
  <si>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</si>
  <si>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</si>
  <si>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</si>
  <si>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</si>
  <si>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</si>
  <si>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</si>
  <si>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</si>
  <si>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</si>
  <si>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</si>
  <si>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</si>
  <si>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</si>
  <si>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</si>
  <si>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</si>
  <si>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</si>
  <si>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</si>
  <si>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</si>
  <si>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</si>
  <si>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</si>
  <si>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</si>
  <si>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</si>
  <si>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</si>
  <si>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</si>
  <si>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</si>
  <si>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</si>
  <si>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</si>
  <si>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</si>
  <si>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</si>
  <si>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</si>
  <si>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</si>
  <si>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</si>
  <si>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</si>
  <si>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</si>
  <si>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</si>
  <si>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</si>
  <si>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</si>
  <si>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</si>
  <si>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</si>
  <si>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</si>
  <si>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</si>
  <si>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山口県平生町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</si>
  <si>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</si>
  <si>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</si>
  <si>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</si>
  <si>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</si>
  <si>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</si>
  <si>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</si>
  <si>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</si>
  <si>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</si>
  <si>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</si>
  <si>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</si>
  <si>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</si>
  <si>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</si>
  <si>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</si>
  <si>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</si>
  <si>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</si>
  <si>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</si>
  <si>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</si>
  <si>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</si>
  <si>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</si>
  <si>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</si>
  <si>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</si>
  <si>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</si>
  <si>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</si>
  <si>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</si>
  <si>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</si>
  <si>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</si>
  <si>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</si>
  <si>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</si>
  <si>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</si>
  <si>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</si>
  <si>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</si>
  <si>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</si>
  <si>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</si>
  <si>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</si>
  <si>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</si>
  <si>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</si>
  <si>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</si>
  <si>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</si>
  <si>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</si>
  <si>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</si>
  <si>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</si>
  <si>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</si>
  <si>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</si>
  <si>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</si>
  <si>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</si>
  <si>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</si>
  <si>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</si>
  <si>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</si>
  <si>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</si>
  <si>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</si>
  <si>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</si>
  <si>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</si>
  <si>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</si>
  <si>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</si>
  <si>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</si>
  <si>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</si>
  <si>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</si>
  <si>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</si>
  <si>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</si>
  <si>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</si>
  <si>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</si>
  <si>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</si>
  <si>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</si>
  <si>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</si>
  <si>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</si>
  <si>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</si>
  <si>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</si>
  <si>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</si>
  <si>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</si>
  <si>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</si>
  <si>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</si>
  <si>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</si>
  <si>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</si>
  <si>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</si>
  <si>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</si>
  <si>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</si>
  <si>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</si>
  <si>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</si>
  <si>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</si>
  <si>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</si>
  <si>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</si>
  <si>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</si>
  <si>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</si>
  <si>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</si>
  <si>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</si>
  <si>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</si>
  <si>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</si>
  <si>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</si>
  <si>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</si>
  <si>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</si>
  <si>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</si>
  <si>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</si>
  <si>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</si>
  <si>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</si>
  <si>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</si>
  <si>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</si>
  <si>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</si>
  <si>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</si>
  <si>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</si>
  <si>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</si>
  <si>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</si>
  <si>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</si>
  <si>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</si>
  <si>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</si>
  <si>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</si>
  <si>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</si>
  <si>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</si>
  <si>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</si>
  <si>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</si>
  <si>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</si>
  <si>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</si>
  <si>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</si>
  <si>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</si>
  <si>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</si>
  <si>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</si>
  <si>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</si>
  <si>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</si>
  <si>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</si>
  <si>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</si>
  <si>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</si>
  <si>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</si>
  <si>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</si>
  <si>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</si>
  <si>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</si>
  <si>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交通</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</si>
  <si>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</si>
  <si>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</si>
  <si>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</si>
  <si>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</si>
  <si>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</si>
  <si>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</si>
  <si>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</si>
  <si>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</si>
  <si>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</si>
  <si>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</si>
  <si>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</si>
  <si>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</si>
  <si>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</si>
  <si>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</si>
  <si>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</si>
  <si>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</si>
  <si>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</si>
  <si>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</si>
  <si>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</si>
  <si>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</si>
  <si>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</si>
  <si>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</si>
  <si>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</si>
  <si>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</si>
  <si>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</si>
  <si>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</si>
  <si>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</si>
  <si>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</si>
  <si>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</si>
  <si>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山口県平生町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</si>
  <si>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</si>
  <si>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</si>
  <si>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</si>
  <si>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</si>
  <si>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</si>
  <si>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</si>
  <si>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</si>
  <si>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</si>
  <si>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</si>
  <si>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</si>
  <si>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</si>
  <si>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</si>
  <si>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</si>
  <si>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</si>
  <si>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</si>
  <si>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</si>
  <si>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</si>
  <si>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</si>
  <si>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</si>
  <si>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</si>
  <si>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</si>
  <si>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</si>
  <si>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</si>
  <si>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</si>
  <si>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</si>
  <si>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</si>
  <si>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</si>
  <si>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</si>
  <si>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</si>
  <si>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</si>
  <si>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</si>
  <si>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</si>
  <si>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</si>
  <si>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</si>
  <si>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</si>
  <si>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介護保険事業勘定特別会計</t>
    <phoneticPr fontId="5"/>
  </si>
  <si>
    <t>後期高齢者医療事業特別会計</t>
    <phoneticPr fontId="5"/>
  </si>
  <si>
    <t>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</si>
  <si>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</si>
  <si>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</si>
  <si>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</si>
  <si>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</si>
  <si>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</si>
  <si>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</si>
  <si>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</si>
  <si>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</si>
  <si>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</si>
  <si>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</si>
  <si>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</si>
  <si>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</si>
  <si>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</si>
  <si>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</si>
  <si>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</si>
  <si>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</si>
  <si>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</si>
  <si>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</si>
  <si>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</si>
  <si>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</si>
  <si>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</si>
  <si>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</si>
  <si>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</si>
  <si>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</si>
  <si>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</si>
  <si>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</si>
  <si>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</si>
  <si>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</si>
  <si>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</si>
  <si>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</si>
  <si>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</si>
  <si>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</si>
  <si>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</si>
  <si>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</si>
  <si>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</si>
  <si>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</si>
  <si>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</si>
  <si>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</si>
  <si>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</si>
  <si>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</si>
  <si>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</si>
  <si>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</si>
  <si>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</si>
  <si>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</si>
  <si>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</si>
  <si>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</si>
  <si>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</si>
  <si>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</si>
  <si>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</si>
  <si>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</si>
  <si>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</si>
  <si>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</si>
  <si>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</si>
  <si>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</si>
  <si>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</si>
  <si>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</si>
  <si>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</si>
  <si>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</si>
  <si>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</si>
  <si>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</si>
  <si>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</si>
  <si>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</si>
  <si>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</si>
  <si>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</si>
  <si>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</si>
  <si>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</si>
  <si>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</si>
  <si>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</si>
  <si>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</si>
  <si>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</si>
  <si>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</si>
  <si>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</si>
  <si>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</si>
  <si>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</si>
  <si>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</si>
  <si>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</si>
  <si>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</si>
  <si>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</si>
  <si>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</si>
  <si>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</si>
  <si>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</si>
  <si>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</si>
  <si>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</si>
  <si>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</si>
  <si>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</si>
  <si>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</si>
  <si>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</si>
  <si>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</si>
  <si>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</si>
  <si>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</si>
  <si>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</si>
  <si>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</si>
  <si>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</si>
  <si>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</si>
  <si>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</si>
  <si>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</si>
  <si>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</si>
  <si>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</si>
  <si>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</si>
  <si>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</si>
  <si>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</si>
  <si>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</si>
  <si>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</si>
  <si>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</si>
  <si>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</si>
  <si>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</si>
  <si>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</si>
  <si>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</si>
  <si>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</si>
  <si>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</si>
  <si>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</si>
  <si>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</si>
  <si>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</si>
  <si>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</si>
  <si>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</si>
  <si>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</si>
  <si>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</si>
  <si>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</si>
  <si>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</si>
  <si>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</si>
  <si>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</si>
  <si>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</si>
  <si>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</si>
  <si>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</si>
  <si>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</si>
  <si>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</si>
  <si>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</si>
  <si>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</si>
  <si>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</si>
  <si>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</si>
  <si>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</si>
  <si>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</si>
  <si>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</si>
  <si>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</si>
  <si>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</si>
  <si>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</si>
  <si>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</si>
  <si>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</si>
  <si>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</si>
  <si>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</si>
  <si>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</si>
  <si>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</si>
  <si>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</si>
  <si>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</si>
  <si>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</si>
  <si>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</si>
  <si>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</si>
  <si>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</si>
  <si>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</si>
  <si>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0.23</t>
  </si>
  <si>
    <t>▲ 4.16</t>
  </si>
  <si>
    <t>一般会計</t>
  </si>
  <si>
    <t>介護保険事業勘定特別会計</t>
  </si>
  <si>
    <t>国民健康保険事業勘定特別会計</t>
  </si>
  <si>
    <t>熊南地域介護認定審査会事業特別会計</t>
  </si>
  <si>
    <t>後期高齢者医療事業特別会計</t>
  </si>
  <si>
    <t>下水道事業特別会計</t>
  </si>
  <si>
    <t>漁業集落環境整備事業特別会計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</si>
  <si>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</si>
  <si>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</si>
  <si>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</si>
  <si>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</si>
  <si>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</si>
  <si>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</si>
  <si>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</si>
  <si>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</si>
  <si>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</si>
  <si>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熊南総合事務組合（一般会計）</t>
    <rPh sb="0" eb="2">
      <t>クマミナミ</t>
    </rPh>
    <rPh sb="2" eb="4">
      <t>ソウゴウ</t>
    </rPh>
    <rPh sb="4" eb="6">
      <t>ジム</t>
    </rPh>
    <rPh sb="6" eb="8">
      <t>クミアイ</t>
    </rPh>
    <rPh sb="9" eb="13">
      <t>イッパンカイケイ</t>
    </rPh>
    <phoneticPr fontId="2"/>
  </si>
  <si>
    <t>周東環境衛生組合（一般会計）</t>
    <rPh sb="0" eb="2">
      <t>シュウトウ</t>
    </rPh>
    <rPh sb="2" eb="4">
      <t>カンキョウ</t>
    </rPh>
    <rPh sb="4" eb="6">
      <t>エイセイ</t>
    </rPh>
    <rPh sb="6" eb="8">
      <t>クミアイ</t>
    </rPh>
    <rPh sb="9" eb="11">
      <t>イッパン</t>
    </rPh>
    <rPh sb="11" eb="13">
      <t>カイケイ</t>
    </rPh>
    <phoneticPr fontId="2"/>
  </si>
  <si>
    <t>熊南総合事務組合（馬島・佐合島航路事業特別会計）</t>
    <rPh sb="0" eb="2">
      <t>クマミナミ</t>
    </rPh>
    <rPh sb="2" eb="4">
      <t>ソウゴウ</t>
    </rPh>
    <rPh sb="4" eb="6">
      <t>ジム</t>
    </rPh>
    <rPh sb="6" eb="8">
      <t>クミアイ</t>
    </rPh>
    <rPh sb="9" eb="11">
      <t>マジマ</t>
    </rPh>
    <rPh sb="12" eb="14">
      <t>サゴウ</t>
    </rPh>
    <rPh sb="14" eb="15">
      <t>シマ</t>
    </rPh>
    <rPh sb="15" eb="17">
      <t>コウロ</t>
    </rPh>
    <rPh sb="17" eb="19">
      <t>ジギョウ</t>
    </rPh>
    <rPh sb="19" eb="21">
      <t>トクベツ</t>
    </rPh>
    <rPh sb="21" eb="23">
      <t>カイケイ</t>
    </rPh>
    <phoneticPr fontId="2"/>
  </si>
  <si>
    <t>田布施・平生水道企業団（水道企業会計）</t>
    <rPh sb="0" eb="3">
      <t>タブセ</t>
    </rPh>
    <rPh sb="4" eb="6">
      <t>ヒラオ</t>
    </rPh>
    <rPh sb="6" eb="10">
      <t>スイドウキギョウ</t>
    </rPh>
    <rPh sb="10" eb="11">
      <t>ダン</t>
    </rPh>
    <rPh sb="12" eb="14">
      <t>スイドウ</t>
    </rPh>
    <rPh sb="14" eb="18">
      <t>キギョウカイケイ</t>
    </rPh>
    <phoneticPr fontId="2"/>
  </si>
  <si>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5">
      <t>ヨウ</t>
    </rPh>
    <rPh sb="15" eb="16">
      <t>ミズ</t>
    </rPh>
    <rPh sb="16" eb="18">
      <t>キョウキュウ</t>
    </rPh>
    <rPh sb="18" eb="20">
      <t>ジギョウ</t>
    </rPh>
    <rPh sb="20" eb="22">
      <t>カイケイ</t>
    </rPh>
    <phoneticPr fontId="2"/>
  </si>
  <si>
    <t>柳井地区広域消防組合（一般会計）</t>
    <rPh sb="0" eb="2">
      <t>ヤナイ</t>
    </rPh>
    <rPh sb="2" eb="4">
      <t>チク</t>
    </rPh>
    <rPh sb="4" eb="6">
      <t>コウイキ</t>
    </rPh>
    <rPh sb="6" eb="8">
      <t>ショウボウ</t>
    </rPh>
    <rPh sb="8" eb="10">
      <t>クミアイ</t>
    </rPh>
    <rPh sb="11" eb="15">
      <t>イッパンカイケイ</t>
    </rPh>
    <phoneticPr fontId="2"/>
  </si>
  <si>
    <t>山口県市町総合事務組合（一般会計）</t>
    <rPh sb="0" eb="3">
      <t>ヤマグチケン</t>
    </rPh>
    <rPh sb="3" eb="4">
      <t>シ</t>
    </rPh>
    <rPh sb="4" eb="5">
      <t>マチ</t>
    </rPh>
    <rPh sb="5" eb="11">
      <t>ソウゴウジムクミアイ</t>
    </rPh>
    <rPh sb="12" eb="16">
      <t>イッパンカイケイ</t>
    </rPh>
    <phoneticPr fontId="2"/>
  </si>
  <si>
    <t>山口県市町総合事務組合（退職手当特別会計）</t>
    <rPh sb="0" eb="3">
      <t>ヤマグチケン</t>
    </rPh>
    <rPh sb="12" eb="14">
      <t>タイショク</t>
    </rPh>
    <rPh sb="14" eb="16">
      <t>テアテ</t>
    </rPh>
    <rPh sb="16" eb="18">
      <t>トクベツ</t>
    </rPh>
    <rPh sb="18" eb="20">
      <t>カイケイ</t>
    </rPh>
    <phoneticPr fontId="2"/>
  </si>
  <si>
    <t>山口県市町総合事務組合（消防団員補償等特別会計）</t>
    <rPh sb="0" eb="3">
      <t>ヤマグチケン</t>
    </rPh>
    <rPh sb="3" eb="4">
      <t>シ</t>
    </rPh>
    <rPh sb="4" eb="5">
      <t>マチ</t>
    </rPh>
    <rPh sb="5" eb="11">
      <t>ソウゴウジムクミアイ</t>
    </rPh>
    <rPh sb="12" eb="15">
      <t>ショウボウダン</t>
    </rPh>
    <rPh sb="15" eb="16">
      <t>イン</t>
    </rPh>
    <rPh sb="16" eb="19">
      <t>ホショウナド</t>
    </rPh>
    <rPh sb="19" eb="21">
      <t>トクベツ</t>
    </rPh>
    <rPh sb="21" eb="23">
      <t>カイケイ</t>
    </rPh>
    <phoneticPr fontId="2"/>
  </si>
  <si>
    <t>山口県市町総合事務組合（非常勤職員公務災害補償特別会計）</t>
    <rPh sb="0" eb="3">
      <t>ヤマグチケン</t>
    </rPh>
    <rPh sb="3" eb="11">
      <t>シマチソウゴウジムクミアイ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</si>
  <si>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3">
      <t>ヤマグチケン</t>
    </rPh>
    <rPh sb="3" eb="11">
      <t>シマチソウゴウジムクミアイ</t>
    </rPh>
    <rPh sb="12" eb="15">
      <t>ヤマグチケン</t>
    </rPh>
    <rPh sb="15" eb="16">
      <t>シ</t>
    </rPh>
    <rPh sb="16" eb="17">
      <t>マチ</t>
    </rPh>
    <rPh sb="17" eb="19">
      <t>コウヘイ</t>
    </rPh>
    <rPh sb="19" eb="22">
      <t>イインカイ</t>
    </rPh>
    <rPh sb="22" eb="26">
      <t>トクベツカイケイ</t>
    </rPh>
    <phoneticPr fontId="2"/>
  </si>
  <si>
    <t>山口県市町総合事務組合（交通災害共済特別会計）</t>
    <rPh sb="0" eb="3">
      <t>ヤマグチケン</t>
    </rPh>
    <rPh sb="3" eb="11">
      <t>シマチソウゴウジムクミアイ</t>
    </rPh>
    <rPh sb="12" eb="14">
      <t>コウツウ</t>
    </rPh>
    <rPh sb="14" eb="16">
      <t>サイガイ</t>
    </rPh>
    <rPh sb="16" eb="18">
      <t>キョウサイ</t>
    </rPh>
    <rPh sb="18" eb="22">
      <t>トクベツカイケイ</t>
    </rPh>
    <phoneticPr fontId="2"/>
  </si>
  <si>
    <t>山口県市町総合事務組合（山口県自治会館管理特別会計）</t>
    <rPh sb="0" eb="11">
      <t>ヤマグチケンシマチソウゴウジムクミアイ</t>
    </rPh>
    <rPh sb="12" eb="15">
      <t>ヤマグチケン</t>
    </rPh>
    <rPh sb="15" eb="17">
      <t>ジチ</t>
    </rPh>
    <rPh sb="17" eb="19">
      <t>カイカン</t>
    </rPh>
    <rPh sb="19" eb="21">
      <t>カンリ</t>
    </rPh>
    <rPh sb="21" eb="23">
      <t>トクベツ</t>
    </rPh>
    <rPh sb="23" eb="25">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</si>
  <si>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9">
      <t>イッパンカイケイ</t>
    </rPh>
    <phoneticPr fontId="2"/>
  </si>
  <si>
    <t>山口県後期高齢者医療広域連合（後期高齢者医療事業特別会計）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</si>
  <si>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t>
    <phoneticPr fontId="2"/>
  </si>
  <si>
    <t>法非適用企業</t>
    <rPh sb="0" eb="1">
      <t>ホウ</t>
    </rPh>
    <rPh sb="1" eb="2">
      <t>ヒ</t>
    </rPh>
    <rPh sb="2" eb="4">
      <t>テキヨウ</t>
    </rPh>
    <rPh sb="4" eb="6">
      <t>キギョウ</t>
    </rPh>
    <phoneticPr fontId="2"/>
  </si>
  <si>
    <t>法適用企業</t>
    <rPh sb="0" eb="1">
      <t>ホウ</t>
    </rPh>
    <rPh sb="1" eb="3">
      <t>テキヨウ</t>
    </rPh>
    <rPh sb="3" eb="5">
      <t>キギョウ</t>
    </rPh>
    <phoneticPr fontId="2"/>
  </si>
  <si>
    <t>法適用企業</t>
    <rPh sb="0" eb="1">
      <t>ホウ</t>
    </rPh>
    <rPh sb="1" eb="5">
      <t>テキヨウキギョウ</t>
    </rPh>
    <phoneticPr fontId="2"/>
  </si>
  <si>
    <t>ふるさと振興基金</t>
    <rPh sb="4" eb="6">
      <t>シンコウ</t>
    </rPh>
    <rPh sb="6" eb="8">
      <t>キキン</t>
    </rPh>
    <phoneticPr fontId="5"/>
  </si>
  <si>
    <t>公共施設建設基金</t>
    <rPh sb="0" eb="2">
      <t>コウキョウ</t>
    </rPh>
    <rPh sb="2" eb="4">
      <t>シセツ</t>
    </rPh>
    <rPh sb="4" eb="6">
      <t>ケンセツ</t>
    </rPh>
    <rPh sb="6" eb="8">
      <t>キキン</t>
    </rPh>
    <phoneticPr fontId="5"/>
  </si>
  <si>
    <t>まちづくり基金</t>
    <rPh sb="5" eb="7">
      <t>キキン</t>
    </rPh>
    <phoneticPr fontId="5"/>
  </si>
  <si>
    <t>地球温暖化対策推進基金</t>
    <rPh sb="0" eb="2">
      <t>チキュウ</t>
    </rPh>
    <rPh sb="2" eb="5">
      <t>オンダンカ</t>
    </rPh>
    <rPh sb="5" eb="7">
      <t>タイサク</t>
    </rPh>
    <rPh sb="7" eb="9">
      <t>スイシン</t>
    </rPh>
    <rPh sb="9" eb="11">
      <t>キキン</t>
    </rPh>
    <phoneticPr fontId="5"/>
  </si>
  <si>
    <t>ボートパーク管理基金</t>
    <rPh sb="6" eb="8">
      <t>カンリ</t>
    </rPh>
    <rPh sb="8" eb="10">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</si>
  <si>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</si>
  <si>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</si>
  <si>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</si>
  <si>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</si>
  <si>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</si>
  <si>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</si>
  <si>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</si>
  <si>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</si>
  <si>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</si>
  <si>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</si>
  <si>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前年度と比較して将来負担比率は減少しているが、類似団体と比較すると高い水準である。引き続き、新規借入の抑制などを行い比率の減少に努める。一方で、有形固定資産減価償却率は前年度よりも増加しており、類似団体と比較しても高い水準である。要因としては、減価償却累計額の増加によるものである。公共施設等の更新整備に充てられる費用についても、今後も逼迫した状況が続くと想定される。そのため、それぞれの公共施設等について個別施設計画を踏まえ、適切な維持管理及び計画的な更新や除却を進めていき、老朽化対策に取り組んでいく。</t>
    <phoneticPr fontId="2"/>
  </si>
  <si>
    <t>前年度と比較して将来負担比率は減少しており、実質公債費比率は横ばいであるが、類似団体と比較すると高い水準である。引き続き、計画的な事業実施による地方債の新規借入の抑制などに取り組んでいき、比率の減少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</si>
</sst>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9FD8D81-6FAF-47B1-82DC-04F6F503CFF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D0F6-457B-8FEB-0E213AD6D1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20675</c:v>
                </c:pt>
                <c:pt idx="1">
                  <c:v>17466</c:v>
                </c:pt>
                <c:pt idx="2">
                  <c:v>15113</c:v>
                </c:pt>
                <c:pt idx="3">
                  <c:v>29001</c:v>
                </c:pt>
                <c:pt idx="4">
                  <c:v>118264</c:v>
                </c:pt>
              </c:numCache>
            </c:numRef>
          </c:val>
          <c:smooth val="0"/>
          <c:extLst>
            <c:ext xmlns:c16="http://schemas.microsoft.com/office/drawing/2014/chart" uri="{C3380CC4-5D6E-409C-BE32-E72D297353CC}">
              <c16:uniqueId val="{00000001-D0F6-457B-8FEB-0E213AD6D1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6.01</c:v>
                </c:pt>
                <c:pt idx="1">
                  <c:v>4.57</c:v>
                </c:pt>
                <c:pt idx="2">
                  <c:v>3.94</c:v>
                </c:pt>
                <c:pt idx="3">
                  <c:v>2.97</c:v>
                </c:pt>
                <c:pt idx="4">
                  <c:v>5.45</c:v>
                </c:pt>
              </c:numCache>
            </c:numRef>
          </c:val>
          <c:extLst>
            <c:ext xmlns:c16="http://schemas.microsoft.com/office/drawing/2014/chart" uri="{C3380CC4-5D6E-409C-BE32-E72D297353CC}">
              <c16:uniqueId val="{00000000-4417-435D-8239-33DA42C643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11.01</c:v>
                </c:pt>
                <c:pt idx="1">
                  <c:v>12.22</c:v>
                </c:pt>
                <c:pt idx="2">
                  <c:v>14.19</c:v>
                </c:pt>
                <c:pt idx="3">
                  <c:v>10.27</c:v>
                </c:pt>
                <c:pt idx="4">
                  <c:v>16.63</c:v>
                </c:pt>
              </c:numCache>
            </c:numRef>
          </c:val>
          <c:extLst>
            <c:ext xmlns:c16="http://schemas.microsoft.com/office/drawing/2014/chart" uri="{C3380CC4-5D6E-409C-BE32-E72D297353CC}">
              <c16:uniqueId val="{00000001-4417-435D-8239-33DA42C643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2.77</c:v>
                </c:pt>
                <c:pt idx="1">
                  <c:v>-0.23</c:v>
                </c:pt>
                <c:pt idx="2">
                  <c:v>1.25</c:v>
                </c:pt>
                <c:pt idx="3">
                  <c:v>-4.16</c:v>
                </c:pt>
                <c:pt idx="4">
                  <c:v>9.6999999999999993</c:v>
                </c:pt>
              </c:numCache>
            </c:numRef>
          </c:val>
          <c:smooth val="0"/>
          <c:extLst>
            <c:ext xmlns:c16="http://schemas.microsoft.com/office/drawing/2014/chart" uri="{C3380CC4-5D6E-409C-BE32-E72D297353CC}">
              <c16:uniqueId val="{00000002-4417-435D-8239-33DA42C643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62-4B9F-B089-EAD4AE4CD1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62-4B9F-B089-EAD4AE4CD1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62-4B9F-B089-EAD4AE4CD120}"/>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062-4B9F-B089-EAD4AE4CD12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0.15</c:v>
                </c:pt>
                <c:pt idx="8">
                  <c:v>#N/A</c:v>
                </c:pt>
                <c:pt idx="9">
                  <c:v>0</c:v>
                </c:pt>
              </c:numCache>
            </c:numRef>
          </c:val>
          <c:extLst>
            <c:ext xmlns:c16="http://schemas.microsoft.com/office/drawing/2014/chart" uri="{C3380CC4-5D6E-409C-BE32-E72D297353CC}">
              <c16:uniqueId val="{00000004-D062-4B9F-B089-EAD4AE4CD12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062-4B9F-B089-EAD4AE4CD120}"/>
            </c:ext>
          </c:extLst>
        </c:ser>
        <c:ser>
          <c:idx val="6"/>
          <c:order val="6"/>
          <c:tx>
            <c:strRef>
              <c:f>データシート!$A$33</c:f>
              <c:strCache>
                <c:ptCount val="1"/>
                <c:pt idx="0">
                  <c:v>熊南地域介護認定審査会事業特別会計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D062-4B9F-B089-EAD4AE4CD120}"/>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3.16</c:v>
                </c:pt>
                <c:pt idx="2">
                  <c:v>#N/A</c:v>
                </c:pt>
                <c:pt idx="3">
                  <c:v>0.56000000000000005</c:v>
                </c:pt>
                <c:pt idx="4">
                  <c:v>#N/A</c:v>
                </c:pt>
                <c:pt idx="5">
                  <c:v>1.58</c:v>
                </c:pt>
                <c:pt idx="6">
                  <c:v>#N/A</c:v>
                </c:pt>
                <c:pt idx="7">
                  <c:v>0.17</c:v>
                </c:pt>
                <c:pt idx="8">
                  <c:v>#N/A</c:v>
                </c:pt>
                <c:pt idx="9">
                  <c:v>0.67</c:v>
                </c:pt>
              </c:numCache>
            </c:numRef>
          </c:val>
          <c:extLst>
            <c:ext xmlns:c16="http://schemas.microsoft.com/office/drawing/2014/chart" uri="{C3380CC4-5D6E-409C-BE32-E72D297353CC}">
              <c16:uniqueId val="{00000007-D062-4B9F-B089-EAD4AE4CD120}"/>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1.59</c:v>
                </c:pt>
                <c:pt idx="2">
                  <c:v>#N/A</c:v>
                </c:pt>
                <c:pt idx="3">
                  <c:v>1.1200000000000001</c:v>
                </c:pt>
                <c:pt idx="4">
                  <c:v>#N/A</c:v>
                </c:pt>
                <c:pt idx="5">
                  <c:v>1.1299999999999999</c:v>
                </c:pt>
                <c:pt idx="6">
                  <c:v>#N/A</c:v>
                </c:pt>
                <c:pt idx="7">
                  <c:v>0.78</c:v>
                </c:pt>
                <c:pt idx="8">
                  <c:v>#N/A</c:v>
                </c:pt>
                <c:pt idx="9">
                  <c:v>1.01</c:v>
                </c:pt>
              </c:numCache>
            </c:numRef>
          </c:val>
          <c:extLst>
            <c:ext xmlns:c16="http://schemas.microsoft.com/office/drawing/2014/chart" uri="{C3380CC4-5D6E-409C-BE32-E72D297353CC}">
              <c16:uniqueId val="{00000008-D062-4B9F-B089-EAD4AE4CD1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6.01</c:v>
                </c:pt>
                <c:pt idx="2">
                  <c:v>#N/A</c:v>
                </c:pt>
                <c:pt idx="3">
                  <c:v>4.57</c:v>
                </c:pt>
                <c:pt idx="4">
                  <c:v>#N/A</c:v>
                </c:pt>
                <c:pt idx="5">
                  <c:v>3.94</c:v>
                </c:pt>
                <c:pt idx="6">
                  <c:v>#N/A</c:v>
                </c:pt>
                <c:pt idx="7">
                  <c:v>2.97</c:v>
                </c:pt>
                <c:pt idx="8">
                  <c:v>#N/A</c:v>
                </c:pt>
                <c:pt idx="9">
                  <c:v>5.45</c:v>
                </c:pt>
              </c:numCache>
            </c:numRef>
          </c:val>
          <c:extLst>
            <c:ext xmlns:c16="http://schemas.microsoft.com/office/drawing/2014/chart" uri="{C3380CC4-5D6E-409C-BE32-E72D297353CC}">
              <c16:uniqueId val="{00000009-D062-4B9F-B089-EAD4AE4CD1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567</c:v>
                </c:pt>
                <c:pt idx="5">
                  <c:v>561</c:v>
                </c:pt>
                <c:pt idx="8">
                  <c:v>551</c:v>
                </c:pt>
                <c:pt idx="11">
                  <c:v>543</c:v>
                </c:pt>
                <c:pt idx="14">
                  <c:v>538</c:v>
                </c:pt>
              </c:numCache>
            </c:numRef>
          </c:val>
          <c:extLst>
            <c:ext xmlns:c16="http://schemas.microsoft.com/office/drawing/2014/chart" uri="{C3380CC4-5D6E-409C-BE32-E72D297353CC}">
              <c16:uniqueId val="{00000000-D7D2-4862-A8F0-2DE461314B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D2-4862-A8F0-2DE461314B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c:v>
                </c:pt>
                <c:pt idx="3">
                  <c:v>62</c:v>
                </c:pt>
                <c:pt idx="6">
                  <c:v>67</c:v>
                </c:pt>
                <c:pt idx="9">
                  <c:v>73</c:v>
                </c:pt>
                <c:pt idx="12">
                  <c:v>72</c:v>
                </c:pt>
              </c:numCache>
            </c:numRef>
          </c:val>
          <c:extLst>
            <c:ext xmlns:c16="http://schemas.microsoft.com/office/drawing/2014/chart" uri="{C3380CC4-5D6E-409C-BE32-E72D297353CC}">
              <c16:uniqueId val="{00000002-D7D2-4862-A8F0-2DE461314B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61</c:v>
                </c:pt>
                <c:pt idx="3">
                  <c:v>56</c:v>
                </c:pt>
                <c:pt idx="6">
                  <c:v>58</c:v>
                </c:pt>
                <c:pt idx="9">
                  <c:v>55</c:v>
                </c:pt>
                <c:pt idx="12">
                  <c:v>58</c:v>
                </c:pt>
              </c:numCache>
            </c:numRef>
          </c:val>
          <c:extLst>
            <c:ext xmlns:c16="http://schemas.microsoft.com/office/drawing/2014/chart" uri="{C3380CC4-5D6E-409C-BE32-E72D297353CC}">
              <c16:uniqueId val="{00000003-D7D2-4862-A8F0-2DE461314B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280</c:v>
                </c:pt>
                <c:pt idx="3">
                  <c:v>287</c:v>
                </c:pt>
                <c:pt idx="6">
                  <c:v>294</c:v>
                </c:pt>
                <c:pt idx="9">
                  <c:v>299</c:v>
                </c:pt>
                <c:pt idx="12">
                  <c:v>317</c:v>
                </c:pt>
              </c:numCache>
            </c:numRef>
          </c:val>
          <c:extLst>
            <c:ext xmlns:c16="http://schemas.microsoft.com/office/drawing/2014/chart" uri="{C3380CC4-5D6E-409C-BE32-E72D297353CC}">
              <c16:uniqueId val="{00000004-D7D2-4862-A8F0-2DE461314B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D2-4862-A8F0-2DE461314B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D2-4862-A8F0-2DE461314B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551</c:v>
                </c:pt>
                <c:pt idx="3">
                  <c:v>514</c:v>
                </c:pt>
                <c:pt idx="6">
                  <c:v>502</c:v>
                </c:pt>
                <c:pt idx="9">
                  <c:v>502</c:v>
                </c:pt>
                <c:pt idx="12">
                  <c:v>497</c:v>
                </c:pt>
              </c:numCache>
            </c:numRef>
          </c:val>
          <c:extLst>
            <c:ext xmlns:c16="http://schemas.microsoft.com/office/drawing/2014/chart" uri="{C3380CC4-5D6E-409C-BE32-E72D297353CC}">
              <c16:uniqueId val="{00000007-D7D2-4862-A8F0-2DE461314B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386</c:v>
                </c:pt>
                <c:pt idx="2">
                  <c:v>#N/A</c:v>
                </c:pt>
                <c:pt idx="3">
                  <c:v>#N/A</c:v>
                </c:pt>
                <c:pt idx="4">
                  <c:v>358</c:v>
                </c:pt>
                <c:pt idx="5">
                  <c:v>#N/A</c:v>
                </c:pt>
                <c:pt idx="6">
                  <c:v>#N/A</c:v>
                </c:pt>
                <c:pt idx="7">
                  <c:v>370</c:v>
                </c:pt>
                <c:pt idx="8">
                  <c:v>#N/A</c:v>
                </c:pt>
                <c:pt idx="9">
                  <c:v>#N/A</c:v>
                </c:pt>
                <c:pt idx="10">
                  <c:v>386</c:v>
                </c:pt>
                <c:pt idx="11">
                  <c:v>#N/A</c:v>
                </c:pt>
                <c:pt idx="12">
                  <c:v>#N/A</c:v>
                </c:pt>
                <c:pt idx="13">
                  <c:v>406</c:v>
                </c:pt>
                <c:pt idx="14">
                  <c:v>#N/A</c:v>
                </c:pt>
              </c:numCache>
            </c:numRef>
          </c:val>
          <c:smooth val="0"/>
          <c:extLst>
            <c:ext xmlns:c16="http://schemas.microsoft.com/office/drawing/2014/chart" uri="{C3380CC4-5D6E-409C-BE32-E72D297353CC}">
              <c16:uniqueId val="{00000008-D7D2-4862-A8F0-2DE461314B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6363</c:v>
                </c:pt>
                <c:pt idx="5">
                  <c:v>6138</c:v>
                </c:pt>
                <c:pt idx="8">
                  <c:v>5924</c:v>
                </c:pt>
                <c:pt idx="11">
                  <c:v>5684</c:v>
                </c:pt>
                <c:pt idx="14">
                  <c:v>6015</c:v>
                </c:pt>
              </c:numCache>
            </c:numRef>
          </c:val>
          <c:extLst>
            <c:ext xmlns:c16="http://schemas.microsoft.com/office/drawing/2014/chart" uri="{C3380CC4-5D6E-409C-BE32-E72D297353CC}">
              <c16:uniqueId val="{00000000-5B9F-40BC-BD96-311E516A7B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177</c:v>
                </c:pt>
                <c:pt idx="5">
                  <c:v>147</c:v>
                </c:pt>
                <c:pt idx="8">
                  <c:v>136</c:v>
                </c:pt>
                <c:pt idx="11">
                  <c:v>114</c:v>
                </c:pt>
                <c:pt idx="14">
                  <c:v>107</c:v>
                </c:pt>
              </c:numCache>
            </c:numRef>
          </c:val>
          <c:extLst>
            <c:ext xmlns:c16="http://schemas.microsoft.com/office/drawing/2014/chart" uri="{C3380CC4-5D6E-409C-BE32-E72D297353CC}">
              <c16:uniqueId val="{00000001-5B9F-40BC-BD96-311E516A7B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771</c:v>
                </c:pt>
                <c:pt idx="5">
                  <c:v>940</c:v>
                </c:pt>
                <c:pt idx="8">
                  <c:v>1004</c:v>
                </c:pt>
                <c:pt idx="11">
                  <c:v>915</c:v>
                </c:pt>
                <c:pt idx="14">
                  <c:v>1135</c:v>
                </c:pt>
              </c:numCache>
            </c:numRef>
          </c:val>
          <c:extLst>
            <c:ext xmlns:c16="http://schemas.microsoft.com/office/drawing/2014/chart" uri="{C3380CC4-5D6E-409C-BE32-E72D297353CC}">
              <c16:uniqueId val="{00000002-5B9F-40BC-BD96-311E516A7B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9F-40BC-BD96-311E516A7B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9F-40BC-BD96-311E516A7B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F-40BC-BD96-311E516A7B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1145</c:v>
                </c:pt>
                <c:pt idx="3">
                  <c:v>1114</c:v>
                </c:pt>
                <c:pt idx="6">
                  <c:v>1073</c:v>
                </c:pt>
                <c:pt idx="9">
                  <c:v>1044</c:v>
                </c:pt>
                <c:pt idx="12">
                  <c:v>1004</c:v>
                </c:pt>
              </c:numCache>
            </c:numRef>
          </c:val>
          <c:extLst>
            <c:ext xmlns:c16="http://schemas.microsoft.com/office/drawing/2014/chart" uri="{C3380CC4-5D6E-409C-BE32-E72D297353CC}">
              <c16:uniqueId val="{00000006-5B9F-40BC-BD96-311E516A7B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742</c:v>
                </c:pt>
                <c:pt idx="3">
                  <c:v>689</c:v>
                </c:pt>
                <c:pt idx="6">
                  <c:v>629</c:v>
                </c:pt>
                <c:pt idx="9">
                  <c:v>544</c:v>
                </c:pt>
                <c:pt idx="12">
                  <c:v>482</c:v>
                </c:pt>
              </c:numCache>
            </c:numRef>
          </c:val>
          <c:extLst>
            <c:ext xmlns:c16="http://schemas.microsoft.com/office/drawing/2014/chart" uri="{C3380CC4-5D6E-409C-BE32-E72D297353CC}">
              <c16:uniqueId val="{00000007-5B9F-40BC-BD96-311E516A7B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4684</c:v>
                </c:pt>
                <c:pt idx="3">
                  <c:v>4666</c:v>
                </c:pt>
                <c:pt idx="6">
                  <c:v>4526</c:v>
                </c:pt>
                <c:pt idx="9">
                  <c:v>4345</c:v>
                </c:pt>
                <c:pt idx="12">
                  <c:v>4232</c:v>
                </c:pt>
              </c:numCache>
            </c:numRef>
          </c:val>
          <c:extLst>
            <c:ext xmlns:c16="http://schemas.microsoft.com/office/drawing/2014/chart" uri="{C3380CC4-5D6E-409C-BE32-E72D297353CC}">
              <c16:uniqueId val="{00000008-5B9F-40BC-BD96-311E516A7B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552</c:v>
                </c:pt>
                <c:pt idx="3">
                  <c:v>498</c:v>
                </c:pt>
                <c:pt idx="6">
                  <c:v>578</c:v>
                </c:pt>
                <c:pt idx="9">
                  <c:v>523</c:v>
                </c:pt>
                <c:pt idx="12">
                  <c:v>468</c:v>
                </c:pt>
              </c:numCache>
            </c:numRef>
          </c:val>
          <c:extLst>
            <c:ext xmlns:c16="http://schemas.microsoft.com/office/drawing/2014/chart" uri="{C3380CC4-5D6E-409C-BE32-E72D297353CC}">
              <c16:uniqueId val="{00000009-5B9F-40BC-BD96-311E516A7B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4971</c:v>
                </c:pt>
                <c:pt idx="3">
                  <c:v>4775</c:v>
                </c:pt>
                <c:pt idx="6">
                  <c:v>4563</c:v>
                </c:pt>
                <c:pt idx="9">
                  <c:v>4425</c:v>
                </c:pt>
                <c:pt idx="12">
                  <c:v>5089</c:v>
                </c:pt>
              </c:numCache>
            </c:numRef>
          </c:val>
          <c:extLst>
            <c:ext xmlns:c16="http://schemas.microsoft.com/office/drawing/2014/chart" uri="{C3380CC4-5D6E-409C-BE32-E72D297353CC}">
              <c16:uniqueId val="{0000000A-5B9F-40BC-BD96-311E516A7B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4785</c:v>
                </c:pt>
                <c:pt idx="2">
                  <c:v>#N/A</c:v>
                </c:pt>
                <c:pt idx="3">
                  <c:v>#N/A</c:v>
                </c:pt>
                <c:pt idx="4">
                  <c:v>4518</c:v>
                </c:pt>
                <c:pt idx="5">
                  <c:v>#N/A</c:v>
                </c:pt>
                <c:pt idx="6">
                  <c:v>#N/A</c:v>
                </c:pt>
                <c:pt idx="7">
                  <c:v>4306</c:v>
                </c:pt>
                <c:pt idx="8">
                  <c:v>#N/A</c:v>
                </c:pt>
                <c:pt idx="9">
                  <c:v>#N/A</c:v>
                </c:pt>
                <c:pt idx="10">
                  <c:v>4168</c:v>
                </c:pt>
                <c:pt idx="11">
                  <c:v>#N/A</c:v>
                </c:pt>
                <c:pt idx="12">
                  <c:v>#N/A</c:v>
                </c:pt>
                <c:pt idx="13">
                  <c:v>4017</c:v>
                </c:pt>
                <c:pt idx="14">
                  <c:v>#N/A</c:v>
                </c:pt>
              </c:numCache>
            </c:numRef>
          </c:val>
          <c:smooth val="0"/>
          <c:extLst>
            <c:ext xmlns:c16="http://schemas.microsoft.com/office/drawing/2014/chart" uri="{C3380CC4-5D6E-409C-BE32-E72D297353CC}">
              <c16:uniqueId val="{0000000B-5B9F-40BC-BD96-311E516A7B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486</c:v>
                </c:pt>
                <c:pt idx="1">
                  <c:v>367</c:v>
                </c:pt>
                <c:pt idx="2">
                  <c:v>635</c:v>
                </c:pt>
              </c:numCache>
            </c:numRef>
          </c:val>
          <c:extLst>
            <c:ext xmlns:c16="http://schemas.microsoft.com/office/drawing/2014/chart" uri="{C3380CC4-5D6E-409C-BE32-E72D297353CC}">
              <c16:uniqueId val="{00000000-7747-4801-9997-FC564E274C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7747-4801-9997-FC564E274C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160</c:v>
                </c:pt>
                <c:pt idx="1">
                  <c:v>188</c:v>
                </c:pt>
                <c:pt idx="2">
                  <c:v>190</c:v>
                </c:pt>
              </c:numCache>
            </c:numRef>
          </c:val>
          <c:extLst>
            <c:ext xmlns:c16="http://schemas.microsoft.com/office/drawing/2014/chart" uri="{C3380CC4-5D6E-409C-BE32-E72D297353CC}">
              <c16:uniqueId val="{00000002-7747-4801-9997-FC564E274C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{8D496D93-54C0-4D4B-AF3A-B4FEBD32830A}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6D3-4E1F-B96D-0FA563FF84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{F2FDAC77-B7AB-4000-8227-6BDBAB522DBD}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D3-4E1F-B96D-0FA563FF84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{BFA46817-8999-4609-B151-DFE3E8D26E6C}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D3-4E1F-B96D-0FA563FF84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{F728D5F0-3FAF-430D-82AC-8A8D5EC02565}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D3-4E1F-B96D-0FA563FF84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{A298006C-487F-4F24-AD59-282826E59D81}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D3-4E1F-B96D-0FA563FF84C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{DFD2A328-DCF2-4EFF-A0E9-F1CFE415E677}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6D3-4E1F-B96D-0FA563FF84C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{75ABB673-A699-4D95-AB2A-96CBBCF460DF}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6D3-4E1F-B96D-0FA563FF84C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{8A171B62-8B40-4D3E-ABB6-A4C0A85A5F1F}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6D3-4E1F-B96D-0FA563FF84C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{61D50A76-64B0-4D5F-8A7B-E8202A496564}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6D3-4E1F-B96D-0FA563FF84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62.6</c:v>
                </c:pt>
                <c:pt idx="16">
                  <c:v>64.3</c:v>
                </c:pt>
                <c:pt idx="24">
                  <c:v>65.5</c:v>
                </c:pt>
                <c:pt idx="32">
                  <c:v>66.099999999999994</c:v>
                </c:pt>
              </c:numCache>
            </c:numRef>
          </c:xVal>
          <c:yVal>
            <c:numRef>
              <c:f>公会計指標分析・財政指標組合せ分析表!$BP$51:$DC$51</c:f>
              <c:numCache>
                <c:formatCode>#,##0.0;"▲ "#,##0.0</c:formatCode>
                <c:ptCount val="40"/>
                <c:pt idx="0">
                  <c:v>164.3</c:v>
                </c:pt>
                <c:pt idx="8">
                  <c:v>155.1</c:v>
                </c:pt>
                <c:pt idx="16">
                  <c:v>148.19999999999999</c:v>
                </c:pt>
                <c:pt idx="24">
                  <c:v>136.6</c:v>
                </c:pt>
                <c:pt idx="32">
                  <c:v>121.6</c:v>
                </c:pt>
              </c:numCache>
            </c:numRef>
          </c:yVal>
          <c:smooth val="0"/>
          <c:extLst>
            <c:ext xmlns:c16="http://schemas.microsoft.com/office/drawing/2014/chart" uri="{C3380CC4-5D6E-409C-BE32-E72D297353CC}">
              <c16:uniqueId val="{00000009-D6D3-4E1F-B96D-0FA563FF84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{4C1960E6-7CF3-439C-98A1-671E6FDFF4AC}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6D3-4E1F-B96D-0FA563FF84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{7840A6B8-25B6-4330-A805-AE236A6A97F0}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D3-4E1F-B96D-0FA563FF84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{ACFE9F58-831E-4C4A-A288-26E1899AF0C0}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D3-4E1F-B96D-0FA563FF84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{F85A4DC8-F47B-4D33-B3FE-3E2667B953EA}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D3-4E1F-B96D-0FA563FF84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{434AAD66-4079-40E6-BE6F-14DD7544DA55}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D3-4E1F-B96D-0FA563FF84C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{DD75E4C7-1E3E-4B21-BE3B-11267969BB14}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6D3-4E1F-B96D-0FA563FF84C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{C04C3C7A-78DC-440D-867C-6C37DFA150F2}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6D3-4E1F-B96D-0FA563FF84C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{7646AC2B-1749-475D-A26B-85297CC5AA84}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6D3-4E1F-B96D-0FA563FF84C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{C66FD5AC-11E8-4640-AB04-2A8F308A957D}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6D3-4E1F-B96D-0FA563FF84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D6D3-4E1F-B96D-0FA563FF84C5}"/>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{953CB80D-D884-4800-BDA8-8F2C748645E8}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1F2-40A8-ADDE-3D3FEA0E37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{780C2187-574A-4767-B20D-64B16D15F59B}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F2-40A8-ADDE-3D3FEA0E37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{E8BA6A46-2378-4313-8437-122C02F03AAC}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F2-40A8-ADDE-3D3FEA0E37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{F4725E01-D9E8-4D7E-926B-A956F17D5B18}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F2-40A8-ADDE-3D3FEA0E37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{1310409E-1500-4E7D-B3EE-F87BE02AAC02}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F2-40A8-ADDE-3D3FEA0E371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{A72EB428-AA84-432E-93F2-CCF1CF016A46}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1F2-40A8-ADDE-3D3FEA0E371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{C3110E46-2CF5-4263-B6D5-2A09592807AD}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1F2-40A8-ADDE-3D3FEA0E371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{2AEEB076-73CA-46F2-9623-66ACC9B13F93}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1F2-40A8-ADDE-3D3FEA0E371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{00EA9294-B75F-4B04-B74D-FAF40ED306A6}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1F2-40A8-ADDE-3D3FEA0E37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13.3</c:v>
                </c:pt>
                <c:pt idx="16">
                  <c:v>12.7</c:v>
                </c:pt>
                <c:pt idx="24">
                  <c:v>12.5</c:v>
                </c:pt>
                <c:pt idx="32">
                  <c:v>12.5</c:v>
                </c:pt>
              </c:numCache>
            </c:numRef>
          </c:xVal>
          <c:yVal>
            <c:numRef>
              <c:f>公会計指標分析・財政指標組合せ分析表!$BP$73:$DC$73</c:f>
              <c:numCache>
                <c:formatCode>#,##0.0;"▲ "#,##0.0</c:formatCode>
                <c:ptCount val="40"/>
                <c:pt idx="0">
                  <c:v>164.3</c:v>
                </c:pt>
                <c:pt idx="8">
                  <c:v>155.1</c:v>
                </c:pt>
                <c:pt idx="16">
                  <c:v>148.19999999999999</c:v>
                </c:pt>
                <c:pt idx="24">
                  <c:v>136.6</c:v>
                </c:pt>
                <c:pt idx="32">
                  <c:v>121.6</c:v>
                </c:pt>
              </c:numCache>
            </c:numRef>
          </c:yVal>
          <c:smooth val="0"/>
          <c:extLst>
            <c:ext xmlns:c16="http://schemas.microsoft.com/office/drawing/2014/chart" uri="{C3380CC4-5D6E-409C-BE32-E72D297353CC}">
              <c16:uniqueId val="{00000009-A1F2-40A8-ADDE-3D3FEA0E37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161378087782303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{5F0850DF-7B46-44F9-9F07-6177C089D8A9}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1F2-40A8-ADDE-3D3FEA0E37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{FD389F00-78B8-4CF6-83DC-AD23D259A385}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F2-40A8-ADDE-3D3FEA0E37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{9A9166B7-0180-4385-8030-318058B642E1}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F2-40A8-ADDE-3D3FEA0E37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{F5D6E624-9541-4A12-BCA3-DC8D0E353B38}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F2-40A8-ADDE-3D3FEA0E37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{97FFCE36-1122-4CF7-8454-65F3FDCFD979}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F2-40A8-ADDE-3D3FEA0E3714}"/>
                </c:ext>
              </c:extLst>
            </c:dLbl>
            <c:dLbl>
              <c:idx val="8"/>
              <c:layout>
                <c:manualLayout>
                  <c:x val="0"/>
                  <c:y val="-1.76060872370637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{0F3BB9EF-3A10-4B9C-A285-A9FBBF267567}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1F2-40A8-ADDE-3D3FEA0E3714}"/>
                </c:ext>
              </c:extLst>
            </c:dLbl>
            <c:dLbl>
              <c:idx val="16"/>
              <c:layout>
                <c:manualLayout>
                  <c:x val="0"/>
                  <c:y val="-1.117365695212112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{79A98F9E-6B70-4F82-A21F-D8F093063CDD}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1F2-40A8-ADDE-3D3FEA0E3714}"/>
                </c:ext>
              </c:extLst>
            </c:dLbl>
            <c:dLbl>
              <c:idx val="24"/>
              <c:layout>
                <c:manualLayout>
                  <c:x val="0"/>
                  <c:y val="3.757242755874175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{DCE00995-ABFF-43FD-9273-814E0CA0A908}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1F2-40A8-ADDE-3D3FEA0E3714}"/>
                </c:ext>
              </c:extLst>
            </c:dLbl>
            <c:dLbl>
              <c:idx val="32"/>
              <c:layout>
                <c:manualLayout>
                  <c:x val="0"/>
                  <c:y val="2.276634744541946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{0ACABCEF-4A13-44C3-8A24-A60BC92D878D}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1F2-40A8-ADDE-3D3FEA0E37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A1F2-40A8-ADDE-3D3FEA0E3714}"/>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ABE1BAB-63A6-4303-BF2E-FC6985E7FCA5}"/>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BA75D15-978E-4589-BE62-335B260DE82A}"/>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横ばいで推移しているが、公営企業会計の元利償還金は年々微増で推移し、繰出金の増加につながり財政運営を圧迫している。償還のピークは数年先であるとの推測をしている。また、債務負担行為に基づく支出額は、特別養護老人ホームへの借入補助金の終了により微減している。算入公債費は、地方債の現在高の減少によるものである。実質公債費比率は、増加傾向であるため、新規借入の抑制等を図るとともに、比率の維持、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各負担見込額は減少しているが、新庁舎建設に伴う借入により一般会計等に係る地方債の現在高は増加してため、全体として増加している。充当可能財源等について、充当可能基金、基準財政需要額算入見込額ともに増加していることにより全体として増加している。将来負担額の増加幅が充当可能財源等より小さいため、前年度と比較すると、将来負担比率（分子）は減少している。しかし、類似団体と比較すると、依然として高い水準にあるため、計画的な事業実施や新規借入の抑制を図るとともに、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山口県平生町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財政調整基金は、適切な財源確保と歳出の精査により、積立額が取崩額を上回り、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減債基金は、利子分のみの積立てをしている状況であり、大きな変動は生じていない。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その他特定目的基金は、公共施設建設基金、森林環境整備基金による積立額により、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新庁舎建設事業として、公共施設建設基金より取崩しを行う予定であり、その他特定目的基金についても、取崩しを計画的に行う予定である。また、その他公共施設の老朽化対策や社会保障関係経費等の増加に対応するほか、災害等の非常時に要する経費に備え、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・ふるさと振興基金：ふるさと振興事業に必要な経費の財源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・公共施設建設基金：公共施設等の建設に必要な経費の財源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・まちづくり基金：地域住民主体のまちづくり事業に必要な経費の財源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・地球温暖化対策推進基金：地域住民主体の地球温暖化対策に必要な経費の財源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・ボートパーク管理基金：ひらおボートパークの管理に必要な経費の財源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・森林環境整備基金：森林環境整備に必要な経費の財源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公共施設建設基金は、新庁舎建設への寄付金の増収により積立額が増加しているが、令和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が発生しているが積立額がとり取崩額を上回り、微増している。森林環境整備基金は、地方譲与税（森林環境譲与税）の減収により、前年度より減少している。その他特定目的基金は、利子分のみを積立てしている状況であり、大きな変動は生じていない。全体とし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年度以降も新庁舎建設事業、その他公共施設の老朽化対策として、公共施設建設基金より取崩しを行う予定。また、その他特定目的基金についても取崩しを計画的に行う予定。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今後、基金の減少が考えられるが、財源確保として、計画的な積立てを行い、基金残高を確保する。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百万円でぜ前年度と比較すると、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百万円減少している。取崩額のうちコロナ対策に係る取崩しは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百万円となっている。主に地方交付税等の増額により、積立額が取崩額を上回り、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への備えとして、コロナ対策、新庁舎整備事業等の公共施設の老朽化対策、社会保障関係経費の増加に対応するほか、災害時の非常時に要する経費に備え、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基金利子分のみを積立てしている状況であり、大きな変動は生じていない。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ついては、年々微減で推移しているが、新庁舎整備事業に伴い増加すると推測している。現在はコロナ対策、社会保障関係経費、公共施設の老朽化対策として公共施設建設基金などへの積立てを優先的に確保している状況であるが、今後の公債費の負担軽減のために、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3A49BEA-9CDB-4DAE-8021-B2E328483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5AEDC19-F330-4ED3-9882-511BA3392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27AF029-8549-48BD-B4CC-E17A94387C5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DC0629E-1ADD-4C11-8703-2CFB1E6E58A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B4CDD97-C2EE-475A-8DCA-19EC5AA1DD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4B9794E-A4D9-4A47-B85B-6B4209DE78C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A55FD03-66AB-4558-A807-D1164DFE583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4A7388A-B21E-457C-A644-615CD5230F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2EA4607-2168-4F35-98D0-B875B93C533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D37C897-1E74-400D-ABC0-EC1C3F37EFE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6D54BEC-13E9-49B4-A9C5-7AE89A934C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A71E9B1-3DC0-402A-BABF-111D0D7687B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4A7EF21-BF42-47D3-A9EA-FF5F198BE67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8423EDB-24B0-4699-BF37-7BD9EFF2627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DD3A54A-4632-4AF0-B352-8F480C87B2B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51B37BC-64B4-4E31-9643-8938C02024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D68A3B2-F751-4661-8688-6D8FB855F3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5B37867-6692-44B7-A13F-AB3C75E87F1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46A9981-226E-47D6-91D4-3304F4BFEB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1D5C97C-D782-485A-9A2A-0593656888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9DAFA2E-86D8-4464-AC65-8A1D9E1C20B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DE13EC0-C36A-43B4-97FE-906C9E58675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2BE4D7A-F0E2-44FA-8021-CAB696DF26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48FFEBD-9BA7-474D-B731-DB492E5C025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8B8E02A-C51A-4F67-8354-812E2F24131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985DB5B-69BD-4099-B489-19E5F28EFC9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BEB2EC1-AE0A-4D7D-8D87-538B626A7B3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D2B5231-4994-456D-94E1-4534D3DEDE5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535975D-87D5-4666-8BB6-AE27532F59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27EA4A6-16A1-4C4B-AF2D-B5AF6BAB239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6AF8C59-9308-4463-B807-6DBC8F82800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5D125A1-A3DE-467F-81FB-625C6A1BA39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452D638-C0BE-478B-BDC9-FF84FD9EA8F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8FB593C-A68B-4916-A3A3-C48E41C2226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1A2AC6A-1507-4232-A26E-BC375DFEB2F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1C93ECF-B599-4D16-ACA4-30ACBCA93DC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52C05C2-C26E-45B4-8D6D-F2797FB8030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14AF48F-998F-4246-9F7E-38A28E6F463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8B0A001-5721-45F9-8DD9-A8AE406E61D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FACF4DC-64FA-4509-AA52-5A9CAD39638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DB4D81F-61CA-431D-84EF-C92B10F4B61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53023E3-80F1-4FA2-973F-A0D7B1207EE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758F34E-7B7B-4B0A-8518-DF3E5BA4888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E35E07E-1992-4649-BAE3-C12E3400C22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87EBC65-EFE2-452F-9B8B-F7D3CD0C534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8520803-A66D-49B3-8EAE-5660E7C6D72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1C716EE-F828-484D-8191-5632E79EC21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では、高度経済成長期などを中心に建設された公共施設等が更新時期を迎える段階となっており、類似団体平均値より高い水準にある。また、前年度数値に比べても増加している。要因としては、減価償却累計額の増加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それぞれの公共施設等について個別施設計画を踏まえ、適切な維持管理及び計画的な更新や除却を進めていき、老朽化対策に努める。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253BADC-AF7B-4894-A887-538C03D32CB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FFDB36C-C4E1-421A-96A5-73B439AB081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8A4DC4F-048C-45D0-BA38-CE8E3E64014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4AE1B26-B786-4FEC-964A-AE2715ECCD9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CC816D6-AF7D-4510-820C-05B9452984A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24272068-37C7-4FE2-9FBB-0E9DB1213E3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D86EC79-7B92-4E47-A364-C8D77C9B936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6015FEB2-BC99-4F14-AEE6-6C001498900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2E288F0-7A72-485F-86A0-7AC73D356E2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CE5E4B29-3AFB-4532-AD1E-3B43774895F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806E603-9FCE-491A-BDE3-6AFCA85A98C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2A2C130-24BA-4A39-8FAB-587352EF480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DF98F36-A7AC-4E81-9E4B-3BA8772A3B7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4E55929-DDAD-4BA6-8E39-F5D45F4614E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02DDAC1-A847-4170-B0EE-F923ED6CDF8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AE7B2E3-BF74-4CE3-A359-387399AB76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937942C-6570-4CC2-9F70-E3855F97289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B4F8777-FF99-43B7-A4ED-7A075A18849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B16566B8-12DD-488E-8180-9B94564C5639}"/>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A09F1549-B751-404C-AE8D-1F9615446289}"/>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1F82135A-01AD-415B-909B-556153728DD4}"/>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B76A02A9-A1AE-43AD-B259-EDA755D4EC5F}"/>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7042B737-E0A0-4829-B9FC-27065AC3BAB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87FB5F71-B687-437D-BC20-0D39181A0D10}"/>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A6D1C14D-CAFD-4F3B-AC94-5C00C80D9B14}"/>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2DD4B0EF-3206-4323-B999-9328BD3F3539}"/>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95A3AD07-F68C-46F5-BF19-A7A1B0575EC1}"/>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121084BA-9A38-4C65-8F93-D17A1D24ABC4}"/>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297640A0-DEAF-49A3-B880-C146D40742FD}"/>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ED1476F-88C6-456B-8245-81A8F9F100D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B888D82-DDCC-4776-945A-422D676F744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435F41C-B38F-445C-AF6A-7B82FC00FB5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5CC252E-F4F2-4190-9F17-BCDF3657D2B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B0C709F-3B6B-456F-ABB0-0513228BA3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100602</xdr:rowOff>
    </xdr:from>
    <xdr:to>
      <xdr:col>23</xdr:col>
      <xdr:colOff>136525</xdr:colOff>
      <xdr:row>31</xdr:row>
      <xdr:rowOff>30752</xdr:rowOff>
    </xdr:to>
    <xdr:sp macro="" textlink="">
      <xdr:nvSpPr>
        <xdr:cNvPr id="83" name="楕円 82">
          <a:extLst>
            <a:ext uri="{FF2B5EF4-FFF2-40B4-BE49-F238E27FC236}">
              <a16:creationId xmlns:a16="http://schemas.microsoft.com/office/drawing/2014/main" id="{8486E4BC-4FEC-40A8-932B-51F937943C73}"/>
            </a:ext>
          </a:extLst>
        </xdr:cNvPr>
        <xdr:cNvSpPr/>
      </xdr:nvSpPr>
      <xdr:spPr>
        <a:xfrm>
          <a:off x="47117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79029</xdr:rowOff>
    </xdr:from>
    <xdr:ext cx="405111" cy="259045"/>
    <xdr:sp macro="" textlink="">
      <xdr:nvSpPr>
        <xdr:cNvPr id="84" name="有形固定資産減価償却率該当値テキスト">
          <a:extLst>
            <a:ext uri="{FF2B5EF4-FFF2-40B4-BE49-F238E27FC236}">
              <a16:creationId xmlns:a16="http://schemas.microsoft.com/office/drawing/2014/main" id="{6BFC69B4-DA4A-4D40-952C-3492D1709BEA}"/>
            </a:ext>
          </a:extLst>
        </xdr:cNvPr>
        <xdr:cNvSpPr txBox="1"/>
      </xdr:nvSpPr>
      <xdr:spPr>
        <a:xfrm>
          <a:off x="4813300"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85" name="楕円 84">
          <a:extLst>
            <a:ext uri="{FF2B5EF4-FFF2-40B4-BE49-F238E27FC236}">
              <a16:creationId xmlns:a16="http://schemas.microsoft.com/office/drawing/2014/main" id="{9E5D4279-214B-449F-96C9-44332605C2F8}"/>
            </a:ext>
          </a:extLst>
        </xdr:cNvPr>
        <xdr:cNvSpPr/>
      </xdr:nvSpPr>
      <xdr:spPr>
        <a:xfrm>
          <a:off x="4000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132897</xdr:rowOff>
    </xdr:from>
    <xdr:to>
      <xdr:col>23</xdr:col>
      <xdr:colOff>85725</xdr:colOff>
      <xdr:row>30</xdr:row>
      <xdr:rowOff>151402</xdr:rowOff>
    </xdr:to>
    <xdr:cxnSp macro="">
      <xdr:nvCxnSpPr>
        <xdr:cNvPr id="86" name="直線コネクタ 85">
          <a:extLst>
            <a:ext uri="{FF2B5EF4-FFF2-40B4-BE49-F238E27FC236}">
              <a16:creationId xmlns:a16="http://schemas.microsoft.com/office/drawing/2014/main" id="{37EFE0BC-23C0-4251-8470-842D35FC3C0A}"/>
            </a:ext>
          </a:extLst>
        </xdr:cNvPr>
        <xdr:cNvCxnSpPr/>
      </xdr:nvCxnSpPr>
      <xdr:spPr>
        <a:xfrm>
          <a:off x="4051300" y="6047922"/>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7" name="楕円 86">
          <a:extLst>
            <a:ext uri="{FF2B5EF4-FFF2-40B4-BE49-F238E27FC236}">
              <a16:creationId xmlns:a16="http://schemas.microsoft.com/office/drawing/2014/main" id="{8A5C9A44-6B4D-45E6-B9C1-29DF25BB2593}"/>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132897</xdr:rowOff>
    </xdr:to>
    <xdr:cxnSp macro="">
      <xdr:nvCxnSpPr>
        <xdr:cNvPr id="88" name="直線コネクタ 87">
          <a:extLst>
            <a:ext uri="{FF2B5EF4-FFF2-40B4-BE49-F238E27FC236}">
              <a16:creationId xmlns:a16="http://schemas.microsoft.com/office/drawing/2014/main" id="{C32D59A5-EB32-4D9F-8A58-CE7D7AC5D712}"/>
            </a:ext>
          </a:extLst>
        </xdr:cNvPr>
        <xdr:cNvCxnSpPr/>
      </xdr:nvCxnSpPr>
      <xdr:spPr>
        <a:xfrm>
          <a:off x="3289300" y="601091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89" name="楕円 88">
          <a:extLst>
            <a:ext uri="{FF2B5EF4-FFF2-40B4-BE49-F238E27FC236}">
              <a16:creationId xmlns:a16="http://schemas.microsoft.com/office/drawing/2014/main" id="{4FC0725E-EE03-40F3-9020-5D03A5A90D97}"/>
            </a:ext>
          </a:extLst>
        </xdr:cNvPr>
        <xdr:cNvSpPr/>
      </xdr:nvSpPr>
      <xdr:spPr>
        <a:xfrm>
          <a:off x="2476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43452</xdr:rowOff>
    </xdr:from>
    <xdr:to>
      <xdr:col>15</xdr:col>
      <xdr:colOff>136525</xdr:colOff>
      <xdr:row>30</xdr:row>
      <xdr:rowOff>95885</xdr:rowOff>
    </xdr:to>
    <xdr:cxnSp macro="">
      <xdr:nvCxnSpPr>
        <xdr:cNvPr id="90" name="直線コネクタ 89">
          <a:extLst>
            <a:ext uri="{FF2B5EF4-FFF2-40B4-BE49-F238E27FC236}">
              <a16:creationId xmlns:a16="http://schemas.microsoft.com/office/drawing/2014/main" id="{4AE5EF58-65C8-4E55-8147-D8F847805299}"/>
            </a:ext>
          </a:extLst>
        </xdr:cNvPr>
        <xdr:cNvCxnSpPr/>
      </xdr:nvCxnSpPr>
      <xdr:spPr>
        <a:xfrm>
          <a:off x="2527300" y="595847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117838</xdr:rowOff>
    </xdr:from>
    <xdr:to>
      <xdr:col>7</xdr:col>
      <xdr:colOff>187325</xdr:colOff>
      <xdr:row>30</xdr:row>
      <xdr:rowOff>47988</xdr:rowOff>
    </xdr:to>
    <xdr:sp macro="" textlink="">
      <xdr:nvSpPr>
        <xdr:cNvPr id="91" name="楕円 90">
          <a:extLst>
            <a:ext uri="{FF2B5EF4-FFF2-40B4-BE49-F238E27FC236}">
              <a16:creationId xmlns:a16="http://schemas.microsoft.com/office/drawing/2014/main" id="{377BC042-393F-454A-ADCE-F5D50B79F7A9}"/>
            </a:ext>
          </a:extLst>
        </xdr:cNvPr>
        <xdr:cNvSpPr/>
      </xdr:nvSpPr>
      <xdr:spPr>
        <a:xfrm>
          <a:off x="1714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168638</xdr:rowOff>
    </xdr:from>
    <xdr:to>
      <xdr:col>11</xdr:col>
      <xdr:colOff>136525</xdr:colOff>
      <xdr:row>30</xdr:row>
      <xdr:rowOff>43452</xdr:rowOff>
    </xdr:to>
    <xdr:cxnSp macro="">
      <xdr:nvCxnSpPr>
        <xdr:cNvPr id="92" name="直線コネクタ 91">
          <a:extLst>
            <a:ext uri="{FF2B5EF4-FFF2-40B4-BE49-F238E27FC236}">
              <a16:creationId xmlns:a16="http://schemas.microsoft.com/office/drawing/2014/main" id="{934D2FA5-EF7E-401E-8A27-046EB6AEED44}"/>
            </a:ext>
          </a:extLst>
        </xdr:cNvPr>
        <xdr:cNvCxnSpPr/>
      </xdr:nvCxnSpPr>
      <xdr:spPr>
        <a:xfrm>
          <a:off x="1765300" y="591221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50932E2C-8DD4-4279-B806-A87EE6D44747}"/>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467C75DB-6408-4ACB-B6C8-F8DB5F7E6F88}"/>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a:extLst>
            <a:ext uri="{FF2B5EF4-FFF2-40B4-BE49-F238E27FC236}">
              <a16:creationId xmlns:a16="http://schemas.microsoft.com/office/drawing/2014/main" id="{FD82A9FF-F861-43F3-9059-2950E5D2D8F8}"/>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a:extLst>
            <a:ext uri="{FF2B5EF4-FFF2-40B4-BE49-F238E27FC236}">
              <a16:creationId xmlns:a16="http://schemas.microsoft.com/office/drawing/2014/main" id="{FCF847BD-23BE-41BA-A982-49D07B65F373}"/>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3374</xdr:rowOff>
    </xdr:from>
    <xdr:ext cx="405111" cy="259045"/>
    <xdr:sp macro="" textlink="">
      <xdr:nvSpPr>
        <xdr:cNvPr id="97" name="n_1mainValue有形固定資産減価償却率">
          <a:extLst>
            <a:ext uri="{FF2B5EF4-FFF2-40B4-BE49-F238E27FC236}">
              <a16:creationId xmlns:a16="http://schemas.microsoft.com/office/drawing/2014/main" id="{E314C364-6FC1-4F8C-A383-65EC20638250}"/>
            </a:ext>
          </a:extLst>
        </xdr:cNvPr>
        <xdr:cNvSpPr txBox="1"/>
      </xdr:nvSpPr>
      <xdr:spPr>
        <a:xfrm>
          <a:off x="38360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8" name="n_2mainValue有形固定資産減価償却率">
          <a:extLst>
            <a:ext uri="{FF2B5EF4-FFF2-40B4-BE49-F238E27FC236}">
              <a16:creationId xmlns:a16="http://schemas.microsoft.com/office/drawing/2014/main" id="{480F1E9F-736F-4E30-986B-39ABA0FE8859}"/>
            </a:ext>
          </a:extLst>
        </xdr:cNvPr>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85379</xdr:rowOff>
    </xdr:from>
    <xdr:ext cx="405111" cy="259045"/>
    <xdr:sp macro="" textlink="">
      <xdr:nvSpPr>
        <xdr:cNvPr id="99" name="n_3mainValue有形固定資産減価償却率">
          <a:extLst>
            <a:ext uri="{FF2B5EF4-FFF2-40B4-BE49-F238E27FC236}">
              <a16:creationId xmlns:a16="http://schemas.microsoft.com/office/drawing/2014/main" id="{01208703-7398-4A62-A2E8-E21E1DF0A8CB}"/>
            </a:ext>
          </a:extLst>
        </xdr:cNvPr>
        <xdr:cNvSpPr txBox="1"/>
      </xdr:nvSpPr>
      <xdr:spPr>
        <a:xfrm>
          <a:off x="2324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39115</xdr:rowOff>
    </xdr:from>
    <xdr:ext cx="405111" cy="259045"/>
    <xdr:sp macro="" textlink="">
      <xdr:nvSpPr>
        <xdr:cNvPr id="100" name="n_4mainValue有形固定資産減価償却率">
          <a:extLst>
            <a:ext uri="{FF2B5EF4-FFF2-40B4-BE49-F238E27FC236}">
              <a16:creationId xmlns:a16="http://schemas.microsoft.com/office/drawing/2014/main" id="{9F408760-6931-4448-8DCD-F8D2971CB47E}"/>
            </a:ext>
          </a:extLst>
        </xdr:cNvPr>
        <xdr:cNvSpPr txBox="1"/>
      </xdr:nvSpPr>
      <xdr:spPr>
        <a:xfrm>
          <a:off x="15627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5C99E1B2-EFFF-473A-86E1-345A0982E3C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C70DDB3-E2B9-4D3B-8055-BB523ABF7FE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393BB53-3D2F-4D7F-B369-8D4328ABC91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9D3EE39-5AE5-4D73-A7B7-352EF5E925C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13326B4-4A9E-425C-A42D-8E9302BC67F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A6376A3-FBEE-4769-86E8-3865A7D0DCE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AD189205-AE08-4029-941E-679FC816BB8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79DF513-1325-4AD0-9E29-FE7AB81A24E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6696840-82A4-4CBD-8F85-860769DDB05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CC04004-6480-4857-A64D-3910B87C0F8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D92DFA1-DC5C-4255-B55A-1E1EEEDFB8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23F059A-A4D3-4010-9D81-77A2DA5FEEA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41DF91A0-095F-4F1F-BBFD-361E7CFFD0C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これは、新庁舎整備事業等の大型事業の実施に伴う地方債残高の増加により将来負担額が増加しているためである。引き続き、新規借入の抑制などを行い比率の減少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84BC66A-D686-4272-ABFC-B8A60255A51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78A78051-04B3-465B-8B7B-99A172B2AD7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EEA814A-D6E4-4278-82A9-741B8DED7BF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829770C-52E5-4A57-9B94-A56B92ABE41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198346F6-E6D0-4F0E-AA0C-E7DBE0996A0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F0900CB9-101A-422D-84D0-4E5365390DF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5671D089-D0EB-46FE-BC69-7615721A726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FD9BE95-3049-4EAE-A818-5BF7EEBE4FF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E66B8B54-9B02-4448-AD4D-23E620F5154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99FF4472-99AA-4978-B797-20681CE2287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94FE8D75-081D-403F-B6D5-0DD00A3F6BC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6CEC605-70D8-427F-AB54-4E2BED7B666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B5327864-F744-4D23-8EAB-F44B916530E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921391C-07F7-4C26-853B-36ADA48205F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F01D3CA-07A4-4F09-8CDC-42A2042FF85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FE15B97B-BFFB-403C-85F6-BBD933C4B7B0}"/>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0B4108D9-540D-40CE-94AA-97DF973320BA}"/>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0738FBB0-91F0-408C-A09E-64B74F173EC6}"/>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BDFC2CB7-E702-40D7-9745-2B90C12E6C3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A30DC745-E994-433E-82AF-E8E1F0D44FA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1BF0AD85-DC50-4015-85F8-C266FED00386}"/>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2386B4F8-ACB0-4B19-9778-933BA5243844}"/>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6BC43608-8184-4262-9CE3-C7CBB78D51D1}"/>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8DE2670C-9B82-4506-875F-1656EF4136CE}"/>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3E76D7A4-D580-4DA8-B58B-2E6D7D83ED5F}"/>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8D1109B2-CCD9-454A-BC85-42F81371AB06}"/>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D75EE2B-0612-4E85-82EF-503DB23DC83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58CBB0D-A998-4320-AB9B-5EB20463227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92614FC-21CB-4864-87BC-BB8BD5908F0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997E953-4646-41AF-B404-338B81CAD0C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0AEF309-014E-4633-A6D6-123DF7E50B3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100380</xdr:rowOff>
    </xdr:from>
    <xdr:to>
      <xdr:col>76</xdr:col>
      <xdr:colOff>73025</xdr:colOff>
      <xdr:row>31</xdr:row>
      <xdr:rowOff>30530</xdr:rowOff>
    </xdr:to>
    <xdr:sp macro="" textlink="">
      <xdr:nvSpPr>
        <xdr:cNvPr id="145" name="楕円 144">
          <a:extLst>
            <a:ext uri="{FF2B5EF4-FFF2-40B4-BE49-F238E27FC236}">
              <a16:creationId xmlns:a16="http://schemas.microsoft.com/office/drawing/2014/main" id="{109E8329-9ABA-4752-9869-41E3FED95F62}"/>
            </a:ext>
          </a:extLst>
        </xdr:cNvPr>
        <xdr:cNvSpPr/>
      </xdr:nvSpPr>
      <xdr:spPr>
        <a:xfrm>
          <a:off x="14744700" y="60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78807</xdr:rowOff>
    </xdr:from>
    <xdr:ext cx="469744" cy="259045"/>
    <xdr:sp macro="" textlink="">
      <xdr:nvSpPr>
        <xdr:cNvPr id="146" name="債務償還比率該当値テキスト">
          <a:extLst>
            <a:ext uri="{FF2B5EF4-FFF2-40B4-BE49-F238E27FC236}">
              <a16:creationId xmlns:a16="http://schemas.microsoft.com/office/drawing/2014/main" id="{E9AE7627-91E4-4050-B1D4-D254BFD5F498}"/>
            </a:ext>
          </a:extLst>
        </xdr:cNvPr>
        <xdr:cNvSpPr txBox="1"/>
      </xdr:nvSpPr>
      <xdr:spPr>
        <a:xfrm>
          <a:off x="14846300" y="59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102969</xdr:rowOff>
    </xdr:from>
    <xdr:to>
      <xdr:col>72</xdr:col>
      <xdr:colOff>123825</xdr:colOff>
      <xdr:row>32</xdr:row>
      <xdr:rowOff>33119</xdr:rowOff>
    </xdr:to>
    <xdr:sp macro="" textlink="">
      <xdr:nvSpPr>
        <xdr:cNvPr id="147" name="楕円 146">
          <a:extLst>
            <a:ext uri="{FF2B5EF4-FFF2-40B4-BE49-F238E27FC236}">
              <a16:creationId xmlns:a16="http://schemas.microsoft.com/office/drawing/2014/main" id="{71D970FE-9490-4669-AF38-40F9EC057E11}"/>
            </a:ext>
          </a:extLst>
        </xdr:cNvPr>
        <xdr:cNvSpPr/>
      </xdr:nvSpPr>
      <xdr:spPr>
        <a:xfrm>
          <a:off x="14033500" y="61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151180</xdr:rowOff>
    </xdr:from>
    <xdr:to>
      <xdr:col>76</xdr:col>
      <xdr:colOff>22225</xdr:colOff>
      <xdr:row>31</xdr:row>
      <xdr:rowOff>153769</xdr:rowOff>
    </xdr:to>
    <xdr:cxnSp macro="">
      <xdr:nvCxnSpPr>
        <xdr:cNvPr id="148" name="直線コネクタ 147">
          <a:extLst>
            <a:ext uri="{FF2B5EF4-FFF2-40B4-BE49-F238E27FC236}">
              <a16:creationId xmlns:a16="http://schemas.microsoft.com/office/drawing/2014/main" id="{DBEFBF22-6BBD-48BD-8616-50C23CA66E4E}"/>
            </a:ext>
          </a:extLst>
        </xdr:cNvPr>
        <xdr:cNvCxnSpPr/>
      </xdr:nvCxnSpPr>
      <xdr:spPr>
        <a:xfrm flipV="1">
          <a:off x="14084300" y="6066205"/>
          <a:ext cx="711200" cy="17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83488</xdr:rowOff>
    </xdr:from>
    <xdr:to>
      <xdr:col>68</xdr:col>
      <xdr:colOff>123825</xdr:colOff>
      <xdr:row>33</xdr:row>
      <xdr:rowOff>13638</xdr:rowOff>
    </xdr:to>
    <xdr:sp macro="" textlink="">
      <xdr:nvSpPr>
        <xdr:cNvPr id="149" name="楕円 148">
          <a:extLst>
            <a:ext uri="{FF2B5EF4-FFF2-40B4-BE49-F238E27FC236}">
              <a16:creationId xmlns:a16="http://schemas.microsoft.com/office/drawing/2014/main" id="{1FACD4D6-07AA-454B-AF42-7A0383F6239B}"/>
            </a:ext>
          </a:extLst>
        </xdr:cNvPr>
        <xdr:cNvSpPr/>
      </xdr:nvSpPr>
      <xdr:spPr>
        <a:xfrm>
          <a:off x="13271500" y="634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153769</xdr:rowOff>
    </xdr:from>
    <xdr:to>
      <xdr:col>72</xdr:col>
      <xdr:colOff>73025</xdr:colOff>
      <xdr:row>32</xdr:row>
      <xdr:rowOff>134288</xdr:rowOff>
    </xdr:to>
    <xdr:cxnSp macro="">
      <xdr:nvCxnSpPr>
        <xdr:cNvPr id="150" name="直線コネクタ 149">
          <a:extLst>
            <a:ext uri="{FF2B5EF4-FFF2-40B4-BE49-F238E27FC236}">
              <a16:creationId xmlns:a16="http://schemas.microsoft.com/office/drawing/2014/main" id="{A9E133DE-3C5E-4E9A-ACCF-A74028618C11}"/>
            </a:ext>
          </a:extLst>
        </xdr:cNvPr>
        <xdr:cNvCxnSpPr/>
      </xdr:nvCxnSpPr>
      <xdr:spPr>
        <a:xfrm flipV="1">
          <a:off x="13322300" y="6240244"/>
          <a:ext cx="762000" cy="1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125109</xdr:rowOff>
    </xdr:from>
    <xdr:to>
      <xdr:col>64</xdr:col>
      <xdr:colOff>123825</xdr:colOff>
      <xdr:row>33</xdr:row>
      <xdr:rowOff>55259</xdr:rowOff>
    </xdr:to>
    <xdr:sp macro="" textlink="">
      <xdr:nvSpPr>
        <xdr:cNvPr id="151" name="楕円 150">
          <a:extLst>
            <a:ext uri="{FF2B5EF4-FFF2-40B4-BE49-F238E27FC236}">
              <a16:creationId xmlns:a16="http://schemas.microsoft.com/office/drawing/2014/main" id="{4837836A-3063-489A-851A-4CEF03CE3A7F}"/>
            </a:ext>
          </a:extLst>
        </xdr:cNvPr>
        <xdr:cNvSpPr/>
      </xdr:nvSpPr>
      <xdr:spPr>
        <a:xfrm>
          <a:off x="12509500" y="63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134288</xdr:rowOff>
    </xdr:from>
    <xdr:to>
      <xdr:col>68</xdr:col>
      <xdr:colOff>73025</xdr:colOff>
      <xdr:row>33</xdr:row>
      <xdr:rowOff>4459</xdr:rowOff>
    </xdr:to>
    <xdr:cxnSp macro="">
      <xdr:nvCxnSpPr>
        <xdr:cNvPr id="152" name="直線コネクタ 151">
          <a:extLst>
            <a:ext uri="{FF2B5EF4-FFF2-40B4-BE49-F238E27FC236}">
              <a16:creationId xmlns:a16="http://schemas.microsoft.com/office/drawing/2014/main" id="{B9B8DB1C-7E6B-4188-AA7A-E0CB044F93DB}"/>
            </a:ext>
          </a:extLst>
        </xdr:cNvPr>
        <xdr:cNvCxnSpPr/>
      </xdr:nvCxnSpPr>
      <xdr:spPr>
        <a:xfrm flipV="1">
          <a:off x="12560300" y="6392213"/>
          <a:ext cx="7620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7874</xdr:rowOff>
    </xdr:from>
    <xdr:to>
      <xdr:col>60</xdr:col>
      <xdr:colOff>123825</xdr:colOff>
      <xdr:row>33</xdr:row>
      <xdr:rowOff>109474</xdr:rowOff>
    </xdr:to>
    <xdr:sp macro="" textlink="">
      <xdr:nvSpPr>
        <xdr:cNvPr id="153" name="楕円 152">
          <a:extLst>
            <a:ext uri="{FF2B5EF4-FFF2-40B4-BE49-F238E27FC236}">
              <a16:creationId xmlns:a16="http://schemas.microsoft.com/office/drawing/2014/main" id="{9BBD2D90-78C4-472E-8BC6-8C15D8816FA8}"/>
            </a:ext>
          </a:extLst>
        </xdr:cNvPr>
        <xdr:cNvSpPr/>
      </xdr:nvSpPr>
      <xdr:spPr>
        <a:xfrm>
          <a:off x="11747500" y="64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4459</xdr:rowOff>
    </xdr:from>
    <xdr:to>
      <xdr:col>64</xdr:col>
      <xdr:colOff>73025</xdr:colOff>
      <xdr:row>33</xdr:row>
      <xdr:rowOff>58674</xdr:rowOff>
    </xdr:to>
    <xdr:cxnSp macro="">
      <xdr:nvCxnSpPr>
        <xdr:cNvPr id="154" name="直線コネクタ 153">
          <a:extLst>
            <a:ext uri="{FF2B5EF4-FFF2-40B4-BE49-F238E27FC236}">
              <a16:creationId xmlns:a16="http://schemas.microsoft.com/office/drawing/2014/main" id="{60210127-A8F9-40CA-B90D-17B8633B630C}"/>
            </a:ext>
          </a:extLst>
        </xdr:cNvPr>
        <xdr:cNvCxnSpPr/>
      </xdr:nvCxnSpPr>
      <xdr:spPr>
        <a:xfrm flipV="1">
          <a:off x="11798300" y="6433834"/>
          <a:ext cx="76200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DFD66D36-110F-4623-AB8E-16C8530D9E43}"/>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2A4AAA91-F743-40CE-8B28-479ACAD61C54}"/>
            </a:ext>
          </a:extLst>
        </xdr:cNvPr>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F9E7065C-75F6-4EDF-B925-D3E180715A26}"/>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BDB6CAA4-E8F5-4594-9CD1-C5E357A57A49}"/>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24246</xdr:rowOff>
    </xdr:from>
    <xdr:ext cx="469744" cy="259045"/>
    <xdr:sp macro="" textlink="">
      <xdr:nvSpPr>
        <xdr:cNvPr id="159" name="n_1mainValue債務償還比率">
          <a:extLst>
            <a:ext uri="{FF2B5EF4-FFF2-40B4-BE49-F238E27FC236}">
              <a16:creationId xmlns:a16="http://schemas.microsoft.com/office/drawing/2014/main" id="{D743B2FA-7103-4B82-84F2-F2F1BD2F2A8A}"/>
            </a:ext>
          </a:extLst>
        </xdr:cNvPr>
        <xdr:cNvSpPr txBox="1"/>
      </xdr:nvSpPr>
      <xdr:spPr>
        <a:xfrm>
          <a:off x="13836727" y="628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4765</xdr:rowOff>
    </xdr:from>
    <xdr:ext cx="469744" cy="259045"/>
    <xdr:sp macro="" textlink="">
      <xdr:nvSpPr>
        <xdr:cNvPr id="160" name="n_2mainValue債務償還比率">
          <a:extLst>
            <a:ext uri="{FF2B5EF4-FFF2-40B4-BE49-F238E27FC236}">
              <a16:creationId xmlns:a16="http://schemas.microsoft.com/office/drawing/2014/main" id="{0C2ABAFD-62BD-499E-A04C-67A2A4408007}"/>
            </a:ext>
          </a:extLst>
        </xdr:cNvPr>
        <xdr:cNvSpPr txBox="1"/>
      </xdr:nvSpPr>
      <xdr:spPr>
        <a:xfrm>
          <a:off x="13087427" y="643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46386</xdr:rowOff>
    </xdr:from>
    <xdr:ext cx="469744" cy="259045"/>
    <xdr:sp macro="" textlink="">
      <xdr:nvSpPr>
        <xdr:cNvPr id="161" name="n_3mainValue債務償還比率">
          <a:extLst>
            <a:ext uri="{FF2B5EF4-FFF2-40B4-BE49-F238E27FC236}">
              <a16:creationId xmlns:a16="http://schemas.microsoft.com/office/drawing/2014/main" id="{C2C9820E-F574-48E4-A373-E0C62896F198}"/>
            </a:ext>
          </a:extLst>
        </xdr:cNvPr>
        <xdr:cNvSpPr txBox="1"/>
      </xdr:nvSpPr>
      <xdr:spPr>
        <a:xfrm>
          <a:off x="12325427" y="647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100601</xdr:rowOff>
    </xdr:from>
    <xdr:ext cx="469744" cy="259045"/>
    <xdr:sp macro="" textlink="">
      <xdr:nvSpPr>
        <xdr:cNvPr id="162" name="n_4mainValue債務償還比率">
          <a:extLst>
            <a:ext uri="{FF2B5EF4-FFF2-40B4-BE49-F238E27FC236}">
              <a16:creationId xmlns:a16="http://schemas.microsoft.com/office/drawing/2014/main" id="{79A8256E-85F4-4346-AEF3-2529B356038F}"/>
            </a:ext>
          </a:extLst>
        </xdr:cNvPr>
        <xdr:cNvSpPr txBox="1"/>
      </xdr:nvSpPr>
      <xdr:spPr>
        <a:xfrm>
          <a:off x="11563427" y="65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C68AC86-78E0-4BFF-A87E-7FA8A08173A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E6BD8A7-092C-44D2-BE65-4F5A3860B76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D9CBF83-FFE5-4AB2-8EDD-8E5422659A6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EA87125-23C2-48BD-A56B-5679A59B5AA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5D70F10-818D-4367-BF8B-45D439FB69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ACC1500-F8DD-4EAD-84D3-B49B47CDC5F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8892C7-37FF-41EC-BF58-94086E6378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78D138-3FFA-4DC3-A36E-F8D38E86EC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015AFE-8199-4E8F-923A-C6BEC8D4AC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084BCF-7C1E-4449-A043-71F082E4B1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9FEFFBB-DC57-4410-871C-CA7DE221F4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6DB74E-7CC0-4409-804B-A48E985754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52B90A-DB3A-408F-AD70-F9D196CE37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B2062F-C11F-4693-A827-F7010D09C35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4D5998-3582-46AB-80C3-FB7603E19BC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262219-932D-4338-A1D6-03BFE4AB55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09E476A-9BCA-41BF-BA9B-E9CB411268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E01636-4082-40FD-B84C-EBEFE3C322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299F50-6488-4204-8433-8129D6CE1D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1866AC-2BD5-47E5-95F6-DC9010480F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929901-3198-4A66-836C-161E7D31A1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CB4CF1C-E865-4485-9504-EAB74E0E0F2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B359C77-0CD4-4623-8754-3ACBA7F719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35A02B-CCB3-4FCC-8C98-26B16C2600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BF9417-728C-4710-B84A-207540FB66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4D117D-4FEE-4355-8B0D-37BC7F7D36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58DAE0-4E48-4354-8AAB-5ACBBBA34C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4E49A9-6F90-47C2-BB06-5190232A1D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4DB4CE-4575-4B32-9FED-7898FC1E23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4A8343-583D-4637-AB9A-3A5EBD42D6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20CD74-157F-495C-83AD-7D0F16BDB7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954749-1E08-4C34-B83D-0427DE2D37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56B40D-C435-4A37-A9F1-4F45A91889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25E2CB-5CAE-4F40-ACB7-7D4F3E2947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2FEF6D-B1AD-4360-9E2A-09A4837D33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09E63AE-3B61-441F-B115-CF4A0B2631C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F4A0D1-B773-4F51-B48C-DF3C9FF5BCB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6600B3-D7E7-4777-AA27-A4A2B74C13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B1D27EC-075C-4BE9-9D10-9035C73081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CE4FEC-EA3E-4EB4-BD1E-A832DB435B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4CCBC8-B3EB-4B55-A3E8-718C411473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B28CD6-D15C-4B97-8D51-1330CFC5D5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629A223-95B7-4315-B54A-5E6803BAB9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151898-68EA-47EC-8BDB-72A100A792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8F9B049-7416-4978-BA77-99A9AE85DD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3178C5-8836-49C5-BF12-C9A9D46375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F34A55-795B-48AB-BC8A-CC98D3761D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FFA29B-990A-49FA-8406-31AEA08BBCD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799E708-A9A8-43AF-9EFE-E10AC0C46AE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F9DE8ACA-32D1-4972-8B0E-D092F9A1DA39}"/>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4C9363F-1D66-4E82-9AB8-D522E002465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4107AAC-F810-4539-B3D1-668BDFBE7F7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84B718D-4FCF-4052-894B-1C1AF10FC06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9236797-2B40-4703-A700-039467D8C08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16E6049-B221-4FD8-95FF-43823A32B1A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D0A6503-0638-46A8-90FF-6037F20B7CD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84D793E-4621-44DF-A5BE-ACBE70000EB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2D4B970-7257-4CDD-A278-D8D027B2130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2D662A7-E588-4A95-876B-471434636D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7D4588E7-0FBC-4670-940E-ECFDA9341F2F}"/>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F913259F-D12D-405F-BE99-F3016AC69689}"/>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1C3F4429-8044-4309-B011-A228E562D43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37EA99F-3224-43FB-B1F1-10AA4AF2B1EF}"/>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461EF20F-D036-4FE2-89B7-B00D873D4AC4}"/>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225FEDCB-432C-4443-AC18-53BC3D79DD3F}"/>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E712EB95-9CC0-4A5A-A2EB-3FD08937BE2D}"/>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71230C0C-1445-45B1-9027-83EEB5C34C30}"/>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5975C41C-00C3-4E7C-92F8-2D0E5C44DC6B}"/>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5F1C2A97-E115-48E6-9C58-E1C04A7B6E0B}"/>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9A6DFC8B-B4D4-4DBD-A11F-E604830E3E78}"/>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F2608E2-B9C8-424C-8B1D-184DBB3B5D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9A1A0F-AF7C-4205-8E38-9A33FBE0E83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685B57E-6AE7-44D4-A2A3-06EE285C6B1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552F67-ABA0-4EA4-AE13-81F62B1E1A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60907C0-9680-4F05-854B-FC307D546C7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xdr:rowOff>
    </xdr:from>
    <xdr:to>
      <xdr:col>24</xdr:col>
      <xdr:colOff>114300</xdr:colOff>
      <xdr:row>35</xdr:row>
      <xdr:rowOff>108712</xdr:rowOff>
    </xdr:to>
    <xdr:sp macro="" textlink="">
      <xdr:nvSpPr>
        <xdr:cNvPr id="71" name="楕円 70">
          <a:extLst>
            <a:ext uri="{FF2B5EF4-FFF2-40B4-BE49-F238E27FC236}">
              <a16:creationId xmlns:a16="http://schemas.microsoft.com/office/drawing/2014/main" id="{9B485540-8613-42D5-8A6D-B972E338D279}"/>
            </a:ext>
          </a:extLst>
        </xdr:cNvPr>
        <xdr:cNvSpPr/>
      </xdr:nvSpPr>
      <xdr:spPr>
        <a:xfrm>
          <a:off x="45847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29989</xdr:rowOff>
    </xdr:from>
    <xdr:ext cx="405111" cy="259045"/>
    <xdr:sp macro="" textlink="">
      <xdr:nvSpPr>
        <xdr:cNvPr id="72" name="【道路】&#10;有形固定資産減価償却率該当値テキスト">
          <a:extLst>
            <a:ext uri="{FF2B5EF4-FFF2-40B4-BE49-F238E27FC236}">
              <a16:creationId xmlns:a16="http://schemas.microsoft.com/office/drawing/2014/main" id="{203E2085-5116-451D-8CD9-1E46DFF30C71}"/>
            </a:ext>
          </a:extLst>
        </xdr:cNvPr>
        <xdr:cNvSpPr txBox="1"/>
      </xdr:nvSpPr>
      <xdr:spPr>
        <a:xfrm>
          <a:off x="4673600" y="585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137414</xdr:rowOff>
    </xdr:from>
    <xdr:to>
      <xdr:col>20</xdr:col>
      <xdr:colOff>38100</xdr:colOff>
      <xdr:row>35</xdr:row>
      <xdr:rowOff>67564</xdr:rowOff>
    </xdr:to>
    <xdr:sp macro="" textlink="">
      <xdr:nvSpPr>
        <xdr:cNvPr id="73" name="楕円 72">
          <a:extLst>
            <a:ext uri="{FF2B5EF4-FFF2-40B4-BE49-F238E27FC236}">
              <a16:creationId xmlns:a16="http://schemas.microsoft.com/office/drawing/2014/main" id="{2FB5823A-4789-4092-8310-4986245FD009}"/>
            </a:ext>
          </a:extLst>
        </xdr:cNvPr>
        <xdr:cNvSpPr/>
      </xdr:nvSpPr>
      <xdr:spPr>
        <a:xfrm>
          <a:off x="3746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16764</xdr:rowOff>
    </xdr:from>
    <xdr:to>
      <xdr:col>24</xdr:col>
      <xdr:colOff>63500</xdr:colOff>
      <xdr:row>35</xdr:row>
      <xdr:rowOff>57912</xdr:rowOff>
    </xdr:to>
    <xdr:cxnSp macro="">
      <xdr:nvCxnSpPr>
        <xdr:cNvPr id="74" name="直線コネクタ 73">
          <a:extLst>
            <a:ext uri="{FF2B5EF4-FFF2-40B4-BE49-F238E27FC236}">
              <a16:creationId xmlns:a16="http://schemas.microsoft.com/office/drawing/2014/main" id="{0E6C29C4-0A88-4B31-A7DE-CA707E1D88EF}"/>
            </a:ext>
          </a:extLst>
        </xdr:cNvPr>
        <xdr:cNvCxnSpPr/>
      </xdr:nvCxnSpPr>
      <xdr:spPr>
        <a:xfrm>
          <a:off x="3797300" y="601751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98552</xdr:rowOff>
    </xdr:from>
    <xdr:to>
      <xdr:col>15</xdr:col>
      <xdr:colOff>101600</xdr:colOff>
      <xdr:row>35</xdr:row>
      <xdr:rowOff>28702</xdr:rowOff>
    </xdr:to>
    <xdr:sp macro="" textlink="">
      <xdr:nvSpPr>
        <xdr:cNvPr id="75" name="楕円 74">
          <a:extLst>
            <a:ext uri="{FF2B5EF4-FFF2-40B4-BE49-F238E27FC236}">
              <a16:creationId xmlns:a16="http://schemas.microsoft.com/office/drawing/2014/main" id="{85FA3EFF-E2B4-4677-8551-1AF430C7F9D1}"/>
            </a:ext>
          </a:extLst>
        </xdr:cNvPr>
        <xdr:cNvSpPr/>
      </xdr:nvSpPr>
      <xdr:spPr>
        <a:xfrm>
          <a:off x="2857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149352</xdr:rowOff>
    </xdr:from>
    <xdr:to>
      <xdr:col>19</xdr:col>
      <xdr:colOff>177800</xdr:colOff>
      <xdr:row>35</xdr:row>
      <xdr:rowOff>16764</xdr:rowOff>
    </xdr:to>
    <xdr:cxnSp macro="">
      <xdr:nvCxnSpPr>
        <xdr:cNvPr id="76" name="直線コネクタ 75">
          <a:extLst>
            <a:ext uri="{FF2B5EF4-FFF2-40B4-BE49-F238E27FC236}">
              <a16:creationId xmlns:a16="http://schemas.microsoft.com/office/drawing/2014/main" id="{C15A634E-4A6C-467E-9470-D64D9B4B3AED}"/>
            </a:ext>
          </a:extLst>
        </xdr:cNvPr>
        <xdr:cNvCxnSpPr/>
      </xdr:nvCxnSpPr>
      <xdr:spPr>
        <a:xfrm>
          <a:off x="2908300" y="597865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57404</xdr:rowOff>
    </xdr:from>
    <xdr:to>
      <xdr:col>10</xdr:col>
      <xdr:colOff>165100</xdr:colOff>
      <xdr:row>34</xdr:row>
      <xdr:rowOff>159004</xdr:rowOff>
    </xdr:to>
    <xdr:sp macro="" textlink="">
      <xdr:nvSpPr>
        <xdr:cNvPr id="77" name="楕円 76">
          <a:extLst>
            <a:ext uri="{FF2B5EF4-FFF2-40B4-BE49-F238E27FC236}">
              <a16:creationId xmlns:a16="http://schemas.microsoft.com/office/drawing/2014/main" id="{187FF779-F070-41E6-9E9C-DC7453848D3F}"/>
            </a:ext>
          </a:extLst>
        </xdr:cNvPr>
        <xdr:cNvSpPr/>
      </xdr:nvSpPr>
      <xdr:spPr>
        <a:xfrm>
          <a:off x="1968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108204</xdr:rowOff>
    </xdr:from>
    <xdr:to>
      <xdr:col>15</xdr:col>
      <xdr:colOff>50800</xdr:colOff>
      <xdr:row>34</xdr:row>
      <xdr:rowOff>149352</xdr:rowOff>
    </xdr:to>
    <xdr:cxnSp macro="">
      <xdr:nvCxnSpPr>
        <xdr:cNvPr id="78" name="直線コネクタ 77">
          <a:extLst>
            <a:ext uri="{FF2B5EF4-FFF2-40B4-BE49-F238E27FC236}">
              <a16:creationId xmlns:a16="http://schemas.microsoft.com/office/drawing/2014/main" id="{C503348B-E620-4774-B369-284A5842D0CA}"/>
            </a:ext>
          </a:extLst>
        </xdr:cNvPr>
        <xdr:cNvCxnSpPr/>
      </xdr:nvCxnSpPr>
      <xdr:spPr>
        <a:xfrm>
          <a:off x="2019300" y="5937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xdr:rowOff>
    </xdr:from>
    <xdr:to>
      <xdr:col>6</xdr:col>
      <xdr:colOff>38100</xdr:colOff>
      <xdr:row>34</xdr:row>
      <xdr:rowOff>115570</xdr:rowOff>
    </xdr:to>
    <xdr:sp macro="" textlink="">
      <xdr:nvSpPr>
        <xdr:cNvPr id="79" name="楕円 78">
          <a:extLst>
            <a:ext uri="{FF2B5EF4-FFF2-40B4-BE49-F238E27FC236}">
              <a16:creationId xmlns:a16="http://schemas.microsoft.com/office/drawing/2014/main" id="{BCF0C831-5C0D-4D22-96F1-3A7053E8DFED}"/>
            </a:ext>
          </a:extLst>
        </xdr:cNvPr>
        <xdr:cNvSpPr/>
      </xdr:nvSpPr>
      <xdr:spPr>
        <a:xfrm>
          <a:off x="1079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64770</xdr:rowOff>
    </xdr:from>
    <xdr:to>
      <xdr:col>10</xdr:col>
      <xdr:colOff>114300</xdr:colOff>
      <xdr:row>34</xdr:row>
      <xdr:rowOff>108204</xdr:rowOff>
    </xdr:to>
    <xdr:cxnSp macro="">
      <xdr:nvCxnSpPr>
        <xdr:cNvPr id="80" name="直線コネクタ 79">
          <a:extLst>
            <a:ext uri="{FF2B5EF4-FFF2-40B4-BE49-F238E27FC236}">
              <a16:creationId xmlns:a16="http://schemas.microsoft.com/office/drawing/2014/main" id="{05264FF3-0320-4049-8F31-263B45E778C3}"/>
            </a:ext>
          </a:extLst>
        </xdr:cNvPr>
        <xdr:cNvCxnSpPr/>
      </xdr:nvCxnSpPr>
      <xdr:spPr>
        <a:xfrm>
          <a:off x="1130300" y="58940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5AED0D88-278B-41B9-9913-F5E662D2861B}"/>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BC091402-280A-401E-AF8B-56D0C5F0F900}"/>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457DB53F-B44D-483A-98A8-05DADB39C298}"/>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F27552A9-EFA3-416D-8591-FF92823A52C8}"/>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84091</xdr:rowOff>
    </xdr:from>
    <xdr:ext cx="405111" cy="259045"/>
    <xdr:sp macro="" textlink="">
      <xdr:nvSpPr>
        <xdr:cNvPr id="85" name="n_1mainValue【道路】&#10;有形固定資産減価償却率">
          <a:extLst>
            <a:ext uri="{FF2B5EF4-FFF2-40B4-BE49-F238E27FC236}">
              <a16:creationId xmlns:a16="http://schemas.microsoft.com/office/drawing/2014/main" id="{612FDDFB-3109-4A04-AC09-6E0B58EE4DBA}"/>
            </a:ext>
          </a:extLst>
        </xdr:cNvPr>
        <xdr:cNvSpPr txBox="1"/>
      </xdr:nvSpPr>
      <xdr:spPr>
        <a:xfrm>
          <a:off x="35820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86" name="n_2mainValue【道路】&#10;有形固定資産減価償却率">
          <a:extLst>
            <a:ext uri="{FF2B5EF4-FFF2-40B4-BE49-F238E27FC236}">
              <a16:creationId xmlns:a16="http://schemas.microsoft.com/office/drawing/2014/main" id="{E2A5912C-6CFD-4A68-A8D9-4F498FAD8E56}"/>
            </a:ext>
          </a:extLst>
        </xdr:cNvPr>
        <xdr:cNvSpPr txBox="1"/>
      </xdr:nvSpPr>
      <xdr:spPr>
        <a:xfrm>
          <a:off x="2705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4081</xdr:rowOff>
    </xdr:from>
    <xdr:ext cx="405111" cy="259045"/>
    <xdr:sp macro="" textlink="">
      <xdr:nvSpPr>
        <xdr:cNvPr id="87" name="n_3mainValue【道路】&#10;有形固定資産減価償却率">
          <a:extLst>
            <a:ext uri="{FF2B5EF4-FFF2-40B4-BE49-F238E27FC236}">
              <a16:creationId xmlns:a16="http://schemas.microsoft.com/office/drawing/2014/main" id="{4107798D-FA59-4AE9-99E7-88C92E701EDB}"/>
            </a:ext>
          </a:extLst>
        </xdr:cNvPr>
        <xdr:cNvSpPr txBox="1"/>
      </xdr:nvSpPr>
      <xdr:spPr>
        <a:xfrm>
          <a:off x="181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132097</xdr:rowOff>
    </xdr:from>
    <xdr:ext cx="405111" cy="259045"/>
    <xdr:sp macro="" textlink="">
      <xdr:nvSpPr>
        <xdr:cNvPr id="88" name="n_4mainValue【道路】&#10;有形固定資産減価償却率">
          <a:extLst>
            <a:ext uri="{FF2B5EF4-FFF2-40B4-BE49-F238E27FC236}">
              <a16:creationId xmlns:a16="http://schemas.microsoft.com/office/drawing/2014/main" id="{DC9A9BC8-8132-4557-8A7A-90EF6351AFF2}"/>
            </a:ext>
          </a:extLst>
        </xdr:cNvPr>
        <xdr:cNvSpPr txBox="1"/>
      </xdr:nvSpPr>
      <xdr:spPr>
        <a:xfrm>
          <a:off x="927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E12ED27-9B42-40B9-8BA8-6EAE5CA86D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44AF696-F7CB-4344-84C7-D40783D025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27C232E-7B7A-417E-AA3A-3FDA42B22D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5E8BA50-FA17-4B00-9E37-ED67BDCDCA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02C5FC8-C3A2-4F02-B822-186BC9AF83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A9DF896-2846-423C-9C09-D5CB5FBC3A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73BE969-EE39-4658-86A1-904BA037342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A45F819-F649-4F92-81C3-30B28DFB2BC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7DFD101-0856-4A83-BE73-07E1452F489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E44FF89-274A-4B47-BC19-DBC2417ABC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9FEFD0E-0E51-418F-9677-A92C7706BA6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AC018A7-9B3D-489E-BF05-D094D7A7701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F3EE76A-4B94-416A-A001-B9E7AAB747F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363E29A-1E1A-4AF8-82E8-86F1F8F2128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9FD72FA-6349-46CC-A11A-D3B01F72032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D1F8060-A952-416E-9E75-2FDF93DB1E1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D52F544-3319-47E7-9007-3ACE1C4F85C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8A3A1A76-CEAF-435E-BF70-2E9A5940875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C4F8587-DE23-4D5D-B5F1-4739E40F2D0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A859182E-21DA-4C95-8EAD-5FA844B6809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7FC07BE-5498-42AD-9ABC-4DDADD5A5C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75C58D3F-69F6-41D6-A5EA-B648106C75A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579DD15-49CC-44CB-BAEA-3FEFCE9B12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BD60BAF8-566D-43DC-9D53-00B8250E19FE}"/>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9EF349B0-2613-41F0-B97E-77A5D8C9AC67}"/>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EE9A088B-90D0-4868-83DF-3DE67AAE98E3}"/>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6225DEF2-943E-4703-B6A8-0D4F153DA1FE}"/>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4034A0E5-3E13-4283-A238-844C778B9976}"/>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EF168D5A-7887-4881-9F5F-C725F98C2876}"/>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CF98D6F6-53B1-45CC-B6B4-DE5EE31B28F7}"/>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89285EDB-75CA-4A54-9D9C-5F3C4B15368F}"/>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36CADEF8-9B37-4917-BE85-0DC7FBED5FDE}"/>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4FDEDC02-E2AE-4411-AFE4-EFB4BE9A97B6}"/>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7FD1ED53-F8C7-462F-87A5-BB7F176CC785}"/>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15902A6-DAFE-4E2B-9519-C051C4DB27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251D918-5FB1-46FA-8832-197A313DE84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FE25CB5-FC03-43C8-AF92-B23B626F88F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611CF7-CDF3-444F-9E5A-14B1C7A225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8AD1216-D74D-478C-ADE9-F7CC40FB6C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71082</xdr:rowOff>
    </xdr:from>
    <xdr:to>
      <xdr:col>55</xdr:col>
      <xdr:colOff>50800</xdr:colOff>
      <xdr:row>41</xdr:row>
      <xdr:rowOff>1232</xdr:rowOff>
    </xdr:to>
    <xdr:sp macro="" textlink="">
      <xdr:nvSpPr>
        <xdr:cNvPr id="128" name="楕円 127">
          <a:extLst>
            <a:ext uri="{FF2B5EF4-FFF2-40B4-BE49-F238E27FC236}">
              <a16:creationId xmlns:a16="http://schemas.microsoft.com/office/drawing/2014/main" id="{9B767763-1A12-4601-BCFC-C9655EF1EDA3}"/>
            </a:ext>
          </a:extLst>
        </xdr:cNvPr>
        <xdr:cNvSpPr/>
      </xdr:nvSpPr>
      <xdr:spPr>
        <a:xfrm>
          <a:off x="10426700" y="69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49509</xdr:rowOff>
    </xdr:from>
    <xdr:ext cx="534377" cy="259045"/>
    <xdr:sp macro="" textlink="">
      <xdr:nvSpPr>
        <xdr:cNvPr id="129" name="【道路】&#10;一人当たり延長該当値テキスト">
          <a:extLst>
            <a:ext uri="{FF2B5EF4-FFF2-40B4-BE49-F238E27FC236}">
              <a16:creationId xmlns:a16="http://schemas.microsoft.com/office/drawing/2014/main" id="{C78B4E13-F2EB-40A8-A101-9D9A60DDDA97}"/>
            </a:ext>
          </a:extLst>
        </xdr:cNvPr>
        <xdr:cNvSpPr txBox="1"/>
      </xdr:nvSpPr>
      <xdr:spPr>
        <a:xfrm>
          <a:off x="10515600" y="690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75882</xdr:rowOff>
    </xdr:from>
    <xdr:to>
      <xdr:col>50</xdr:col>
      <xdr:colOff>165100</xdr:colOff>
      <xdr:row>41</xdr:row>
      <xdr:rowOff>6032</xdr:rowOff>
    </xdr:to>
    <xdr:sp macro="" textlink="">
      <xdr:nvSpPr>
        <xdr:cNvPr id="130" name="楕円 129">
          <a:extLst>
            <a:ext uri="{FF2B5EF4-FFF2-40B4-BE49-F238E27FC236}">
              <a16:creationId xmlns:a16="http://schemas.microsoft.com/office/drawing/2014/main" id="{225EBDEC-89E6-49F7-95F3-0D6DD9049629}"/>
            </a:ext>
          </a:extLst>
        </xdr:cNvPr>
        <xdr:cNvSpPr/>
      </xdr:nvSpPr>
      <xdr:spPr>
        <a:xfrm>
          <a:off x="9588500" y="69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121882</xdr:rowOff>
    </xdr:from>
    <xdr:to>
      <xdr:col>55</xdr:col>
      <xdr:colOff>0</xdr:colOff>
      <xdr:row>40</xdr:row>
      <xdr:rowOff>126682</xdr:rowOff>
    </xdr:to>
    <xdr:cxnSp macro="">
      <xdr:nvCxnSpPr>
        <xdr:cNvPr id="131" name="直線コネクタ 130">
          <a:extLst>
            <a:ext uri="{FF2B5EF4-FFF2-40B4-BE49-F238E27FC236}">
              <a16:creationId xmlns:a16="http://schemas.microsoft.com/office/drawing/2014/main" id="{C922AD9F-4336-44B4-A50B-DB6C30586F81}"/>
            </a:ext>
          </a:extLst>
        </xdr:cNvPr>
        <xdr:cNvCxnSpPr/>
      </xdr:nvCxnSpPr>
      <xdr:spPr>
        <a:xfrm flipV="1">
          <a:off x="9639300" y="6979882"/>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80093</xdr:rowOff>
    </xdr:from>
    <xdr:to>
      <xdr:col>46</xdr:col>
      <xdr:colOff>38100</xdr:colOff>
      <xdr:row>41</xdr:row>
      <xdr:rowOff>10243</xdr:rowOff>
    </xdr:to>
    <xdr:sp macro="" textlink="">
      <xdr:nvSpPr>
        <xdr:cNvPr id="132" name="楕円 131">
          <a:extLst>
            <a:ext uri="{FF2B5EF4-FFF2-40B4-BE49-F238E27FC236}">
              <a16:creationId xmlns:a16="http://schemas.microsoft.com/office/drawing/2014/main" id="{D98B5F6F-6D44-413C-BBDE-BE360C09A9B0}"/>
            </a:ext>
          </a:extLst>
        </xdr:cNvPr>
        <xdr:cNvSpPr/>
      </xdr:nvSpPr>
      <xdr:spPr>
        <a:xfrm>
          <a:off x="8699500" y="69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126682</xdr:rowOff>
    </xdr:from>
    <xdr:to>
      <xdr:col>50</xdr:col>
      <xdr:colOff>114300</xdr:colOff>
      <xdr:row>40</xdr:row>
      <xdr:rowOff>130893</xdr:rowOff>
    </xdr:to>
    <xdr:cxnSp macro="">
      <xdr:nvCxnSpPr>
        <xdr:cNvPr id="133" name="直線コネクタ 132">
          <a:extLst>
            <a:ext uri="{FF2B5EF4-FFF2-40B4-BE49-F238E27FC236}">
              <a16:creationId xmlns:a16="http://schemas.microsoft.com/office/drawing/2014/main" id="{BC4BC318-AF5B-4737-9231-B046C3746106}"/>
            </a:ext>
          </a:extLst>
        </xdr:cNvPr>
        <xdr:cNvCxnSpPr/>
      </xdr:nvCxnSpPr>
      <xdr:spPr>
        <a:xfrm flipV="1">
          <a:off x="8750300" y="6984682"/>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82664</xdr:rowOff>
    </xdr:from>
    <xdr:to>
      <xdr:col>41</xdr:col>
      <xdr:colOff>101600</xdr:colOff>
      <xdr:row>41</xdr:row>
      <xdr:rowOff>12814</xdr:rowOff>
    </xdr:to>
    <xdr:sp macro="" textlink="">
      <xdr:nvSpPr>
        <xdr:cNvPr id="134" name="楕円 133">
          <a:extLst>
            <a:ext uri="{FF2B5EF4-FFF2-40B4-BE49-F238E27FC236}">
              <a16:creationId xmlns:a16="http://schemas.microsoft.com/office/drawing/2014/main" id="{E26AA178-2AD8-416A-B4CC-ADBACE10E81F}"/>
            </a:ext>
          </a:extLst>
        </xdr:cNvPr>
        <xdr:cNvSpPr/>
      </xdr:nvSpPr>
      <xdr:spPr>
        <a:xfrm>
          <a:off x="7810500" y="69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130893</xdr:rowOff>
    </xdr:from>
    <xdr:to>
      <xdr:col>45</xdr:col>
      <xdr:colOff>177800</xdr:colOff>
      <xdr:row>40</xdr:row>
      <xdr:rowOff>133464</xdr:rowOff>
    </xdr:to>
    <xdr:cxnSp macro="">
      <xdr:nvCxnSpPr>
        <xdr:cNvPr id="135" name="直線コネクタ 134">
          <a:extLst>
            <a:ext uri="{FF2B5EF4-FFF2-40B4-BE49-F238E27FC236}">
              <a16:creationId xmlns:a16="http://schemas.microsoft.com/office/drawing/2014/main" id="{11C3DA92-1958-456A-83B4-1A002F3462AF}"/>
            </a:ext>
          </a:extLst>
        </xdr:cNvPr>
        <xdr:cNvCxnSpPr/>
      </xdr:nvCxnSpPr>
      <xdr:spPr>
        <a:xfrm flipV="1">
          <a:off x="7861300" y="6988893"/>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87484</xdr:rowOff>
    </xdr:from>
    <xdr:to>
      <xdr:col>36</xdr:col>
      <xdr:colOff>165100</xdr:colOff>
      <xdr:row>41</xdr:row>
      <xdr:rowOff>17634</xdr:rowOff>
    </xdr:to>
    <xdr:sp macro="" textlink="">
      <xdr:nvSpPr>
        <xdr:cNvPr id="136" name="楕円 135">
          <a:extLst>
            <a:ext uri="{FF2B5EF4-FFF2-40B4-BE49-F238E27FC236}">
              <a16:creationId xmlns:a16="http://schemas.microsoft.com/office/drawing/2014/main" id="{4E74B879-62CE-464C-A4BF-5C82AB136B1E}"/>
            </a:ext>
          </a:extLst>
        </xdr:cNvPr>
        <xdr:cNvSpPr/>
      </xdr:nvSpPr>
      <xdr:spPr>
        <a:xfrm>
          <a:off x="6921500" y="69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133464</xdr:rowOff>
    </xdr:from>
    <xdr:to>
      <xdr:col>41</xdr:col>
      <xdr:colOff>50800</xdr:colOff>
      <xdr:row>40</xdr:row>
      <xdr:rowOff>138284</xdr:rowOff>
    </xdr:to>
    <xdr:cxnSp macro="">
      <xdr:nvCxnSpPr>
        <xdr:cNvPr id="137" name="直線コネクタ 136">
          <a:extLst>
            <a:ext uri="{FF2B5EF4-FFF2-40B4-BE49-F238E27FC236}">
              <a16:creationId xmlns:a16="http://schemas.microsoft.com/office/drawing/2014/main" id="{100770A0-BD29-4607-A981-8D3A77D9AB6B}"/>
            </a:ext>
          </a:extLst>
        </xdr:cNvPr>
        <xdr:cNvCxnSpPr/>
      </xdr:nvCxnSpPr>
      <xdr:spPr>
        <a:xfrm flipV="1">
          <a:off x="6972300" y="6991464"/>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CB2EC379-DF2E-4EA0-A230-BB133DCCAD83}"/>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id="{D9887701-E950-4642-98EB-604A50BD5301}"/>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id="{8D133969-60F1-4FCF-8793-424931A7D888}"/>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id="{78E6E67E-06C5-4937-BAA0-18F7BF602C08}"/>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168609</xdr:rowOff>
    </xdr:from>
    <xdr:ext cx="534377" cy="259045"/>
    <xdr:sp macro="" textlink="">
      <xdr:nvSpPr>
        <xdr:cNvPr id="142" name="n_1mainValue【道路】&#10;一人当たり延長">
          <a:extLst>
            <a:ext uri="{FF2B5EF4-FFF2-40B4-BE49-F238E27FC236}">
              <a16:creationId xmlns:a16="http://schemas.microsoft.com/office/drawing/2014/main" id="{6D3CCBEE-C447-4C9E-99B7-45CA5EF5658F}"/>
            </a:ext>
          </a:extLst>
        </xdr:cNvPr>
        <xdr:cNvSpPr txBox="1"/>
      </xdr:nvSpPr>
      <xdr:spPr>
        <a:xfrm>
          <a:off x="9359411" y="70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1370</xdr:rowOff>
    </xdr:from>
    <xdr:ext cx="534377" cy="259045"/>
    <xdr:sp macro="" textlink="">
      <xdr:nvSpPr>
        <xdr:cNvPr id="143" name="n_2mainValue【道路】&#10;一人当たり延長">
          <a:extLst>
            <a:ext uri="{FF2B5EF4-FFF2-40B4-BE49-F238E27FC236}">
              <a16:creationId xmlns:a16="http://schemas.microsoft.com/office/drawing/2014/main" id="{A82FD439-F5B8-45CE-BE62-3D66138643E7}"/>
            </a:ext>
          </a:extLst>
        </xdr:cNvPr>
        <xdr:cNvSpPr txBox="1"/>
      </xdr:nvSpPr>
      <xdr:spPr>
        <a:xfrm>
          <a:off x="8483111" y="70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3941</xdr:rowOff>
    </xdr:from>
    <xdr:ext cx="534377" cy="259045"/>
    <xdr:sp macro="" textlink="">
      <xdr:nvSpPr>
        <xdr:cNvPr id="144" name="n_3mainValue【道路】&#10;一人当たり延長">
          <a:extLst>
            <a:ext uri="{FF2B5EF4-FFF2-40B4-BE49-F238E27FC236}">
              <a16:creationId xmlns:a16="http://schemas.microsoft.com/office/drawing/2014/main" id="{82CFDBB2-9620-4ADB-A4E3-2EB0371DC5C6}"/>
            </a:ext>
          </a:extLst>
        </xdr:cNvPr>
        <xdr:cNvSpPr txBox="1"/>
      </xdr:nvSpPr>
      <xdr:spPr>
        <a:xfrm>
          <a:off x="7594111" y="70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8761</xdr:rowOff>
    </xdr:from>
    <xdr:ext cx="534377" cy="259045"/>
    <xdr:sp macro="" textlink="">
      <xdr:nvSpPr>
        <xdr:cNvPr id="145" name="n_4mainValue【道路】&#10;一人当たり延長">
          <a:extLst>
            <a:ext uri="{FF2B5EF4-FFF2-40B4-BE49-F238E27FC236}">
              <a16:creationId xmlns:a16="http://schemas.microsoft.com/office/drawing/2014/main" id="{91160FCD-A7C3-46DC-9673-CFA9D752700E}"/>
            </a:ext>
          </a:extLst>
        </xdr:cNvPr>
        <xdr:cNvSpPr txBox="1"/>
      </xdr:nvSpPr>
      <xdr:spPr>
        <a:xfrm>
          <a:off x="6705111" y="70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FCBDCF9-8B2E-4FE0-B1FF-EC7D7CBB252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6D8AF01-8F68-4C81-AC32-FFFDA00694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D9B442D-078E-4451-B734-703CC2DDB4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EDDE18C-8236-42B4-93FA-B60351674E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A775A89-4464-4DFD-A89C-114BF793A7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69E4AA9-BB92-46FD-A4C7-0E9AAAEB550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D9108CB-E37B-4F88-B1D4-80BFAAD2BD5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E6FDAB4-61D8-42C0-9F0D-42915BAE59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9EAE681-2DC6-441B-A910-ED46534657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D0D744A-59DB-45B5-A379-A173322F02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1107C14-BC55-4BBE-AD74-FC9C8640AFC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2213FCF-8C29-4D4E-A232-5E2E44386A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6584AFC-7DAB-4AD4-AAC6-58526D9EB20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B44E6A5-5104-4FE4-9E48-797C85A3078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AEE08C46-88B7-4944-AE9A-B9ABA4C7184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57CA50F-8340-44AD-AC80-C54332D5629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C6FD1E7-9DF7-4311-B491-98B4CA70D4A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2FDAF53-AC78-49DD-9F8C-416B3CB7B29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93627555-A3C9-4A56-9E42-F37B5535E7F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68099DA-9D17-4971-A722-649A6B56F5E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23C6DC5-6F09-4394-A93B-D791A70F1F9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BBF935E-539F-46CF-8A36-7667C3E4402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D22948FC-912B-4D22-9C0A-548D2352043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FF13924-B00B-40DA-84D7-6BD1A65BAB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3E07E77D-50DD-46B8-A659-0218894860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3145A80F-9246-4A26-96CB-ECDEF318907D}"/>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0C8673C-A596-4C2E-B16E-285666D60D57}"/>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7E4492-0EB8-41D8-AE3A-48F21C3F9811}"/>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EB3DEFB-41A9-4527-A023-FDA9C2BF2E7F}"/>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D0AB79BA-B954-4408-A54B-08BCA84042E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CC8C09E-EEC4-4B32-A0D0-CB8BE8BACCF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D169FA11-5479-434C-AC03-99949DE05233}"/>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AAE7D9B7-525C-4200-B3D8-437290F43606}"/>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CD6C7C0E-BEEC-4AC5-AEBB-D759C060D4FD}"/>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5D316DE8-64EA-4E49-A152-1D206F0CBD18}"/>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D47B032A-BC12-457E-830B-E99C7077C077}"/>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6E6F378-1CF1-4EC4-AD9C-844CC04373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4E1216D-2952-4A99-85A3-DFC02AE919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9058A7-F157-428F-8C8F-57D8A789A6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40756A-9681-4FBA-97D0-DF68C16A71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51112AE-448E-47F4-BAB8-87229079EF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87" name="楕円 186">
          <a:extLst>
            <a:ext uri="{FF2B5EF4-FFF2-40B4-BE49-F238E27FC236}">
              <a16:creationId xmlns:a16="http://schemas.microsoft.com/office/drawing/2014/main" id="{E02C6240-25B5-4645-A03D-1FBB69978E2E}"/>
            </a:ext>
          </a:extLst>
        </xdr:cNvPr>
        <xdr:cNvSpPr/>
      </xdr:nvSpPr>
      <xdr:spPr>
        <a:xfrm>
          <a:off x="4584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119034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2AA3C9A-CFC7-484F-AA7B-845D23DE15CD}"/>
            </a:ext>
          </a:extLst>
        </xdr:cNvPr>
        <xdr:cNvSpPr txBox="1"/>
      </xdr:nvSpPr>
      <xdr:spPr>
        <a:xfrm>
          <a:off x="4673600" y="102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89" name="楕円 188">
          <a:extLst>
            <a:ext uri="{FF2B5EF4-FFF2-40B4-BE49-F238E27FC236}">
              <a16:creationId xmlns:a16="http://schemas.microsoft.com/office/drawing/2014/main" id="{B4595253-1522-4BA6-88E8-EDEA8C792D4A}"/>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146957</xdr:rowOff>
    </xdr:to>
    <xdr:cxnSp macro="">
      <xdr:nvCxnSpPr>
        <xdr:cNvPr id="190" name="直線コネクタ 189">
          <a:extLst>
            <a:ext uri="{FF2B5EF4-FFF2-40B4-BE49-F238E27FC236}">
              <a16:creationId xmlns:a16="http://schemas.microsoft.com/office/drawing/2014/main" id="{D06173FB-F403-471C-AC88-230441F96470}"/>
            </a:ext>
          </a:extLst>
        </xdr:cNvPr>
        <xdr:cNvCxnSpPr/>
      </xdr:nvCxnSpPr>
      <xdr:spPr>
        <a:xfrm>
          <a:off x="3797300" y="104110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1" name="楕円 190">
          <a:extLst>
            <a:ext uri="{FF2B5EF4-FFF2-40B4-BE49-F238E27FC236}">
              <a16:creationId xmlns:a16="http://schemas.microsoft.com/office/drawing/2014/main" id="{AF299D5E-DFE5-43E1-B379-A608FF2086F7}"/>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124097</xdr:rowOff>
    </xdr:to>
    <xdr:cxnSp macro="">
      <xdr:nvCxnSpPr>
        <xdr:cNvPr id="192" name="直線コネクタ 191">
          <a:extLst>
            <a:ext uri="{FF2B5EF4-FFF2-40B4-BE49-F238E27FC236}">
              <a16:creationId xmlns:a16="http://schemas.microsoft.com/office/drawing/2014/main" id="{B2B01F56-5B89-4C93-8A74-BA101A82457E}"/>
            </a:ext>
          </a:extLst>
        </xdr:cNvPr>
        <xdr:cNvCxnSpPr/>
      </xdr:nvCxnSpPr>
      <xdr:spPr>
        <a:xfrm>
          <a:off x="2908300" y="103882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3" name="楕円 192">
          <a:extLst>
            <a:ext uri="{FF2B5EF4-FFF2-40B4-BE49-F238E27FC236}">
              <a16:creationId xmlns:a16="http://schemas.microsoft.com/office/drawing/2014/main" id="{FEFEC1A8-950E-4E17-8208-457C4B90AC40}"/>
            </a:ext>
          </a:extLst>
        </xdr:cNvPr>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101237</xdr:rowOff>
    </xdr:to>
    <xdr:cxnSp macro="">
      <xdr:nvCxnSpPr>
        <xdr:cNvPr id="194" name="直線コネクタ 193">
          <a:extLst>
            <a:ext uri="{FF2B5EF4-FFF2-40B4-BE49-F238E27FC236}">
              <a16:creationId xmlns:a16="http://schemas.microsoft.com/office/drawing/2014/main" id="{E8E95106-478D-489F-BC9B-805EDE0D2868}"/>
            </a:ext>
          </a:extLst>
        </xdr:cNvPr>
        <xdr:cNvCxnSpPr/>
      </xdr:nvCxnSpPr>
      <xdr:spPr>
        <a:xfrm>
          <a:off x="2019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xdr:rowOff>
    </xdr:from>
    <xdr:to>
      <xdr:col>6</xdr:col>
      <xdr:colOff>38100</xdr:colOff>
      <xdr:row>60</xdr:row>
      <xdr:rowOff>106317</xdr:rowOff>
    </xdr:to>
    <xdr:sp macro="" textlink="">
      <xdr:nvSpPr>
        <xdr:cNvPr id="195" name="楕円 194">
          <a:extLst>
            <a:ext uri="{FF2B5EF4-FFF2-40B4-BE49-F238E27FC236}">
              <a16:creationId xmlns:a16="http://schemas.microsoft.com/office/drawing/2014/main" id="{9B19C1CA-373E-45B3-9E51-24E78D949771}"/>
            </a:ext>
          </a:extLst>
        </xdr:cNvPr>
        <xdr:cNvSpPr/>
      </xdr:nvSpPr>
      <xdr:spPr>
        <a:xfrm>
          <a:off x="1079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55517</xdr:rowOff>
    </xdr:from>
    <xdr:to>
      <xdr:col>10</xdr:col>
      <xdr:colOff>114300</xdr:colOff>
      <xdr:row>60</xdr:row>
      <xdr:rowOff>78377</xdr:rowOff>
    </xdr:to>
    <xdr:cxnSp macro="">
      <xdr:nvCxnSpPr>
        <xdr:cNvPr id="196" name="直線コネクタ 195">
          <a:extLst>
            <a:ext uri="{FF2B5EF4-FFF2-40B4-BE49-F238E27FC236}">
              <a16:creationId xmlns:a16="http://schemas.microsoft.com/office/drawing/2014/main" id="{A6BC4417-C582-4271-9F02-DECC743120F8}"/>
            </a:ext>
          </a:extLst>
        </xdr:cNvPr>
        <xdr:cNvCxnSpPr/>
      </xdr:nvCxnSpPr>
      <xdr:spPr>
        <a:xfrm>
          <a:off x="1130300" y="103425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42022E4-EA58-4E88-B1D6-90B3F17F2603}"/>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05C0699-58BE-474D-8CE2-BD078F650C6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6EA83B4-5AF7-43BC-BF98-5936A0325492}"/>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F9D1356-553F-4E7D-8E0C-B2ABC142468A}"/>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1541B5C8-870B-4B06-A702-0D6ACC3B97B5}"/>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FA3F8C8-CECA-48E4-AA25-CC94C4AE44D5}"/>
            </a:ext>
          </a:extLst>
        </xdr:cNvPr>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3A60BE0-38CB-4121-BD79-033E0B2F97E1}"/>
            </a:ext>
          </a:extLst>
        </xdr:cNvPr>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122844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112F64C-8529-43A9-8442-146EFAE6789F}"/>
            </a:ext>
          </a:extLst>
        </xdr:cNvPr>
        <xdr:cNvSpPr txBox="1"/>
      </xdr:nvSpPr>
      <xdr:spPr>
        <a:xfrm>
          <a:off x="927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461B954-537C-406E-B877-67D27A65ABB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58F36FF-73E5-4F4B-934F-A02688BD45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AB598D0-C18D-4D2A-82F0-43970F1D0C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0C2B05D-60BB-4AC1-AB4E-19D43459FA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6D7F2A1-8E0D-4432-AE9B-719EE35DFF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B156172-D261-4EF4-93D3-280738C9AB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040FE2C-6F12-4A98-802A-99C31999CF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8C6B003-2A25-4855-9342-4352D20B79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5250440-37EC-4199-A252-793631F09D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DBE5A0A-C811-4823-81B1-1B92C71B38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CB92682-7AAF-414B-94B8-900323CD0F4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18E6AC9-EA16-4765-BFD2-A0C0A96381C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01DA91C-BAFF-410D-AFAD-F90D0BD0AC7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CD29A1D-8198-4474-8567-5B271699066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03A5D61-3F24-44BD-966B-23819F3E7D1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340BE7A2-7225-44F4-AB73-C87905AE7C4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A766478-1F07-4149-B03E-0BBDAD8DFBE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04D0A68-8074-4651-8907-972F58C0D08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D9D6478-062E-490E-B76C-C7CA1330D3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36203C06-8F5C-4861-B65B-A02137BA244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44C9D65-5DDA-45C3-933E-EC81A57EE6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84616FAD-3668-4BA3-8078-D10C2C7BE55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4CEDA87-7904-402E-87C2-AD0BDC47C9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1F063A58-229E-431D-91B6-35AF55804DE8}"/>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CA46EE31-F669-4270-B247-9A2D683FFA08}"/>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223A60A6-DE13-4784-BE02-606717412326}"/>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E736964-0934-4A6F-8148-A3CB2FE431DD}"/>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E8D2F871-8143-4503-A519-B75373677337}"/>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EDDD307-775E-44DE-946A-D5F5EBBF0DFF}"/>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11A8AA91-05E1-4EBD-B239-AD05571FAF7A}"/>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EA3FEAF3-217E-40C8-8D1A-D7683DC39551}"/>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4366892C-3BDC-4CB5-9668-42374DC0C603}"/>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A5154929-2D98-4576-A238-CEAB1B09805B}"/>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0A195F57-6E07-437C-AB4F-331C9E4A46AC}"/>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16920D0-BB1C-479A-AA52-2919883B77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DFE8EF6-F6F2-49E6-9E4E-A37F90AAE1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F56F5F7-D877-4E77-80C4-44A05071EC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86193BC-A130-413A-9E92-5944B762A8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B31EE17-2669-469C-8DD9-7557FB08BE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14216</xdr:rowOff>
    </xdr:from>
    <xdr:to>
      <xdr:col>55</xdr:col>
      <xdr:colOff>50800</xdr:colOff>
      <xdr:row>63</xdr:row>
      <xdr:rowOff>115816</xdr:rowOff>
    </xdr:to>
    <xdr:sp macro="" textlink="">
      <xdr:nvSpPr>
        <xdr:cNvPr id="244" name="楕円 243">
          <a:extLst>
            <a:ext uri="{FF2B5EF4-FFF2-40B4-BE49-F238E27FC236}">
              <a16:creationId xmlns:a16="http://schemas.microsoft.com/office/drawing/2014/main" id="{5A861FCE-976C-4C9E-A67B-BC10E36E708F}"/>
            </a:ext>
          </a:extLst>
        </xdr:cNvPr>
        <xdr:cNvSpPr/>
      </xdr:nvSpPr>
      <xdr:spPr>
        <a:xfrm>
          <a:off x="10426700" y="108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164093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56EDA567-5005-4D25-B944-C0699A85435B}"/>
            </a:ext>
          </a:extLst>
        </xdr:cNvPr>
        <xdr:cNvSpPr txBox="1"/>
      </xdr:nvSpPr>
      <xdr:spPr>
        <a:xfrm>
          <a:off x="10515600" y="1079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17602</xdr:rowOff>
    </xdr:from>
    <xdr:to>
      <xdr:col>50</xdr:col>
      <xdr:colOff>165100</xdr:colOff>
      <xdr:row>63</xdr:row>
      <xdr:rowOff>119202</xdr:rowOff>
    </xdr:to>
    <xdr:sp macro="" textlink="">
      <xdr:nvSpPr>
        <xdr:cNvPr id="246" name="楕円 245">
          <a:extLst>
            <a:ext uri="{FF2B5EF4-FFF2-40B4-BE49-F238E27FC236}">
              <a16:creationId xmlns:a16="http://schemas.microsoft.com/office/drawing/2014/main" id="{1FEB4C90-9019-47A4-BD5F-9D0230BB52E1}"/>
            </a:ext>
          </a:extLst>
        </xdr:cNvPr>
        <xdr:cNvSpPr/>
      </xdr:nvSpPr>
      <xdr:spPr>
        <a:xfrm>
          <a:off x="9588500" y="108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65016</xdr:rowOff>
    </xdr:from>
    <xdr:to>
      <xdr:col>55</xdr:col>
      <xdr:colOff>0</xdr:colOff>
      <xdr:row>63</xdr:row>
      <xdr:rowOff>68402</xdr:rowOff>
    </xdr:to>
    <xdr:cxnSp macro="">
      <xdr:nvCxnSpPr>
        <xdr:cNvPr id="247" name="直線コネクタ 246">
          <a:extLst>
            <a:ext uri="{FF2B5EF4-FFF2-40B4-BE49-F238E27FC236}">
              <a16:creationId xmlns:a16="http://schemas.microsoft.com/office/drawing/2014/main" id="{7BE3EB60-529C-4087-802D-1599A739EDB3}"/>
            </a:ext>
          </a:extLst>
        </xdr:cNvPr>
        <xdr:cNvCxnSpPr/>
      </xdr:nvCxnSpPr>
      <xdr:spPr>
        <a:xfrm flipV="1">
          <a:off x="9639300" y="10866366"/>
          <a:ext cx="8382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20565</xdr:rowOff>
    </xdr:from>
    <xdr:to>
      <xdr:col>46</xdr:col>
      <xdr:colOff>38100</xdr:colOff>
      <xdr:row>63</xdr:row>
      <xdr:rowOff>122165</xdr:rowOff>
    </xdr:to>
    <xdr:sp macro="" textlink="">
      <xdr:nvSpPr>
        <xdr:cNvPr id="248" name="楕円 247">
          <a:extLst>
            <a:ext uri="{FF2B5EF4-FFF2-40B4-BE49-F238E27FC236}">
              <a16:creationId xmlns:a16="http://schemas.microsoft.com/office/drawing/2014/main" id="{0FE0A1B3-4DDD-486D-B9EF-6EE37D6A6AE0}"/>
            </a:ext>
          </a:extLst>
        </xdr:cNvPr>
        <xdr:cNvSpPr/>
      </xdr:nvSpPr>
      <xdr:spPr>
        <a:xfrm>
          <a:off x="8699500" y="108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68402</xdr:rowOff>
    </xdr:from>
    <xdr:to>
      <xdr:col>50</xdr:col>
      <xdr:colOff>114300</xdr:colOff>
      <xdr:row>63</xdr:row>
      <xdr:rowOff>71365</xdr:rowOff>
    </xdr:to>
    <xdr:cxnSp macro="">
      <xdr:nvCxnSpPr>
        <xdr:cNvPr id="249" name="直線コネクタ 248">
          <a:extLst>
            <a:ext uri="{FF2B5EF4-FFF2-40B4-BE49-F238E27FC236}">
              <a16:creationId xmlns:a16="http://schemas.microsoft.com/office/drawing/2014/main" id="{346C38EB-2BA1-4474-AFCA-4E6CCCC7F2C6}"/>
            </a:ext>
          </a:extLst>
        </xdr:cNvPr>
        <xdr:cNvCxnSpPr/>
      </xdr:nvCxnSpPr>
      <xdr:spPr>
        <a:xfrm flipV="1">
          <a:off x="8750300" y="10869752"/>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22385</xdr:rowOff>
    </xdr:from>
    <xdr:to>
      <xdr:col>41</xdr:col>
      <xdr:colOff>101600</xdr:colOff>
      <xdr:row>63</xdr:row>
      <xdr:rowOff>123985</xdr:rowOff>
    </xdr:to>
    <xdr:sp macro="" textlink="">
      <xdr:nvSpPr>
        <xdr:cNvPr id="250" name="楕円 249">
          <a:extLst>
            <a:ext uri="{FF2B5EF4-FFF2-40B4-BE49-F238E27FC236}">
              <a16:creationId xmlns:a16="http://schemas.microsoft.com/office/drawing/2014/main" id="{55A534A5-7FBF-42F8-8544-CFB833F11D83}"/>
            </a:ext>
          </a:extLst>
        </xdr:cNvPr>
        <xdr:cNvSpPr/>
      </xdr:nvSpPr>
      <xdr:spPr>
        <a:xfrm>
          <a:off x="7810500" y="108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71365</xdr:rowOff>
    </xdr:from>
    <xdr:to>
      <xdr:col>45</xdr:col>
      <xdr:colOff>177800</xdr:colOff>
      <xdr:row>63</xdr:row>
      <xdr:rowOff>73185</xdr:rowOff>
    </xdr:to>
    <xdr:cxnSp macro="">
      <xdr:nvCxnSpPr>
        <xdr:cNvPr id="251" name="直線コネクタ 250">
          <a:extLst>
            <a:ext uri="{FF2B5EF4-FFF2-40B4-BE49-F238E27FC236}">
              <a16:creationId xmlns:a16="http://schemas.microsoft.com/office/drawing/2014/main" id="{8EF48B8B-0C13-4186-BCE8-DBF77547CA24}"/>
            </a:ext>
          </a:extLst>
        </xdr:cNvPr>
        <xdr:cNvCxnSpPr/>
      </xdr:nvCxnSpPr>
      <xdr:spPr>
        <a:xfrm flipV="1">
          <a:off x="7861300" y="10872715"/>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25786</xdr:rowOff>
    </xdr:from>
    <xdr:to>
      <xdr:col>36</xdr:col>
      <xdr:colOff>165100</xdr:colOff>
      <xdr:row>63</xdr:row>
      <xdr:rowOff>127386</xdr:rowOff>
    </xdr:to>
    <xdr:sp macro="" textlink="">
      <xdr:nvSpPr>
        <xdr:cNvPr id="252" name="楕円 251">
          <a:extLst>
            <a:ext uri="{FF2B5EF4-FFF2-40B4-BE49-F238E27FC236}">
              <a16:creationId xmlns:a16="http://schemas.microsoft.com/office/drawing/2014/main" id="{C02E1769-F323-4201-AA7C-0FF9B070DF7B}"/>
            </a:ext>
          </a:extLst>
        </xdr:cNvPr>
        <xdr:cNvSpPr/>
      </xdr:nvSpPr>
      <xdr:spPr>
        <a:xfrm>
          <a:off x="6921500" y="108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73185</xdr:rowOff>
    </xdr:from>
    <xdr:to>
      <xdr:col>41</xdr:col>
      <xdr:colOff>50800</xdr:colOff>
      <xdr:row>63</xdr:row>
      <xdr:rowOff>76586</xdr:rowOff>
    </xdr:to>
    <xdr:cxnSp macro="">
      <xdr:nvCxnSpPr>
        <xdr:cNvPr id="253" name="直線コネクタ 252">
          <a:extLst>
            <a:ext uri="{FF2B5EF4-FFF2-40B4-BE49-F238E27FC236}">
              <a16:creationId xmlns:a16="http://schemas.microsoft.com/office/drawing/2014/main" id="{F8A4F906-66A9-42F2-9CB5-BF6E308A0FBE}"/>
            </a:ext>
          </a:extLst>
        </xdr:cNvPr>
        <xdr:cNvCxnSpPr/>
      </xdr:nvCxnSpPr>
      <xdr:spPr>
        <a:xfrm flipV="1">
          <a:off x="6972300" y="10874535"/>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4EF4579-43F2-44F1-AB1D-B873071FE1EC}"/>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E40A92F-8F19-46AF-8415-6105B97BE85E}"/>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63A2DEA-BA2C-4F93-A947-B56F4D09405C}"/>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FF32F85B-8D88-43A4-B88E-D6DE845B9AD6}"/>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110329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DBDD46ED-AAAA-46AD-ACC7-31CDD555308E}"/>
            </a:ext>
          </a:extLst>
        </xdr:cNvPr>
        <xdr:cNvSpPr txBox="1"/>
      </xdr:nvSpPr>
      <xdr:spPr>
        <a:xfrm>
          <a:off x="9327095" y="1091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113292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B7F2FA78-39E1-49B1-950B-8D1F33E7E537}"/>
            </a:ext>
          </a:extLst>
        </xdr:cNvPr>
        <xdr:cNvSpPr txBox="1"/>
      </xdr:nvSpPr>
      <xdr:spPr>
        <a:xfrm>
          <a:off x="8450795" y="1091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115112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55D16793-7D13-40DC-9544-BD56457F81A0}"/>
            </a:ext>
          </a:extLst>
        </xdr:cNvPr>
        <xdr:cNvSpPr txBox="1"/>
      </xdr:nvSpPr>
      <xdr:spPr>
        <a:xfrm>
          <a:off x="7561795" y="109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118513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7EDBF211-94B8-40E1-B9FE-9F572E0CBF2D}"/>
            </a:ext>
          </a:extLst>
        </xdr:cNvPr>
        <xdr:cNvSpPr txBox="1"/>
      </xdr:nvSpPr>
      <xdr:spPr>
        <a:xfrm>
          <a:off x="6672795" y="1091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BCB650E-55B2-40FD-A92B-07138EDD0F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934DE85-0DC1-4F9C-892D-73B96A4014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4F8F14D-CD31-4AA1-8EA2-332D4568D2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C8A7BFD-2DDB-4F0E-B57C-011890E0DBD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33E8DAD-8C7C-40C5-B83A-E5DA5F3046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B6A67B2-A252-41DC-82BD-390FBEDA84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81A0F35-19DE-4CDA-AADF-60CE78E969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2B9E541-ED51-4AB0-B6D8-37A7B121CFB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E4C6141-FEEE-4EF0-A809-632511A26E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832CDE6-5646-48F0-9EF1-300714B866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967838E-5F5F-46B9-9065-FB02C9F773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158A179-FCF5-4316-9F01-CDA2AE57C41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8CF0C537-5E77-4653-A788-E3EC149E4FB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AA079D3-E287-4210-9B77-2EDEBE9EA61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C386FCEC-9104-48BD-AEC5-FC385BC86C0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486762C-65B7-45CB-8AB0-3282FF517A7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51B039E9-B5E8-452C-BA29-BFC6E325B96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480E747-DC0D-4E61-ADCD-6171DB4D1DB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2D138176-95C7-4279-BB32-CB4F1C30B6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4B52DEB-566A-47BE-AF01-307EA2205DE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FE2233A4-BA01-4FE0-8DBF-71D459C3712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92AC91B-DCBA-4D90-906D-55B155BFE4F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AA8FCFD9-1676-4104-9C9E-6B0C26042A9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B266F549-A3FB-489C-AA91-3DE04D1B1D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397145D6-4E18-4D9F-B83F-2938115E94B2}"/>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FDC4A36-8E34-4BCD-903B-87D8ED58611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59ECB223-DD23-452F-9D2F-9E5112F00B0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29633C4A-454A-4634-B3F4-FCC632570E27}"/>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1533A197-6C0B-46F1-BACE-E9C36990686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D193A5D-6439-4389-8F93-F66438BE4B37}"/>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F527DF0D-948B-40E4-BEEF-AD467ED26E91}"/>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E1676C57-9679-4DCC-B3A5-66480684D433}"/>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8DED7C86-9B3E-4C38-A797-E75DD23860C4}"/>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4CCC11C8-A3C6-4B9B-A5C3-1F03B4524DD9}"/>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2477CC00-7D6E-4399-BDBC-102085D9E523}"/>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56DA8EA-8CBE-4AA2-BE84-8C1064B198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649FF13-5F28-4044-9D26-09D140930A3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2C19815-37C2-4440-8E55-3EFFC122F7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8A4EEF4-2BA2-437F-AC46-ADE6DD4FF2F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2785EA9-BA97-46F9-A398-2A47BFD7A9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160655</xdr:rowOff>
    </xdr:from>
    <xdr:to>
      <xdr:col>24</xdr:col>
      <xdr:colOff>114300</xdr:colOff>
      <xdr:row>84</xdr:row>
      <xdr:rowOff>90805</xdr:rowOff>
    </xdr:to>
    <xdr:sp macro="" textlink="">
      <xdr:nvSpPr>
        <xdr:cNvPr id="302" name="楕円 301">
          <a:extLst>
            <a:ext uri="{FF2B5EF4-FFF2-40B4-BE49-F238E27FC236}">
              <a16:creationId xmlns:a16="http://schemas.microsoft.com/office/drawing/2014/main" id="{5A004013-8B25-4ECD-85C5-BC505E699919}"/>
            </a:ext>
          </a:extLst>
        </xdr:cNvPr>
        <xdr:cNvSpPr/>
      </xdr:nvSpPr>
      <xdr:spPr>
        <a:xfrm>
          <a:off x="45847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139082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BC030C6C-199E-4EDB-B4F3-BB1308135B65}"/>
            </a:ext>
          </a:extLst>
        </xdr:cNvPr>
        <xdr:cNvSpPr txBox="1"/>
      </xdr:nvSpPr>
      <xdr:spPr>
        <a:xfrm>
          <a:off x="46736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304" name="楕円 303">
          <a:extLst>
            <a:ext uri="{FF2B5EF4-FFF2-40B4-BE49-F238E27FC236}">
              <a16:creationId xmlns:a16="http://schemas.microsoft.com/office/drawing/2014/main" id="{E67BC9AE-5AB1-4236-AFA1-81309B2850A2}"/>
            </a:ext>
          </a:extLst>
        </xdr:cNvPr>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40005</xdr:rowOff>
    </xdr:to>
    <xdr:cxnSp macro="">
      <xdr:nvCxnSpPr>
        <xdr:cNvPr id="305" name="直線コネクタ 304">
          <a:extLst>
            <a:ext uri="{FF2B5EF4-FFF2-40B4-BE49-F238E27FC236}">
              <a16:creationId xmlns:a16="http://schemas.microsoft.com/office/drawing/2014/main" id="{DE122C9A-466B-441B-AA52-53E858C220AB}"/>
            </a:ext>
          </a:extLst>
        </xdr:cNvPr>
        <xdr:cNvCxnSpPr/>
      </xdr:nvCxnSpPr>
      <xdr:spPr>
        <a:xfrm>
          <a:off x="3797300" y="144284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306" name="楕円 305">
          <a:extLst>
            <a:ext uri="{FF2B5EF4-FFF2-40B4-BE49-F238E27FC236}">
              <a16:creationId xmlns:a16="http://schemas.microsoft.com/office/drawing/2014/main" id="{C546128F-45D3-4F88-9786-0077E7F7EEEC}"/>
            </a:ext>
          </a:extLst>
        </xdr:cNvPr>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26670</xdr:rowOff>
    </xdr:to>
    <xdr:cxnSp macro="">
      <xdr:nvCxnSpPr>
        <xdr:cNvPr id="307" name="直線コネクタ 306">
          <a:extLst>
            <a:ext uri="{FF2B5EF4-FFF2-40B4-BE49-F238E27FC236}">
              <a16:creationId xmlns:a16="http://schemas.microsoft.com/office/drawing/2014/main" id="{D690D230-C808-4B3E-BB74-E6E7D7AF90C4}"/>
            </a:ext>
          </a:extLst>
        </xdr:cNvPr>
        <xdr:cNvCxnSpPr/>
      </xdr:nvCxnSpPr>
      <xdr:spPr>
        <a:xfrm>
          <a:off x="2908300" y="144075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08" name="楕円 307">
          <a:extLst>
            <a:ext uri="{FF2B5EF4-FFF2-40B4-BE49-F238E27FC236}">
              <a16:creationId xmlns:a16="http://schemas.microsoft.com/office/drawing/2014/main" id="{F5B6CFDE-B0D7-411B-9AA5-78D2BA302940}"/>
            </a:ext>
          </a:extLst>
        </xdr:cNvPr>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5714</xdr:rowOff>
    </xdr:to>
    <xdr:cxnSp macro="">
      <xdr:nvCxnSpPr>
        <xdr:cNvPr id="309" name="直線コネクタ 308">
          <a:extLst>
            <a:ext uri="{FF2B5EF4-FFF2-40B4-BE49-F238E27FC236}">
              <a16:creationId xmlns:a16="http://schemas.microsoft.com/office/drawing/2014/main" id="{36BCEF55-94A4-4301-B787-DE09E80F5365}"/>
            </a:ext>
          </a:extLst>
        </xdr:cNvPr>
        <xdr:cNvCxnSpPr/>
      </xdr:nvCxnSpPr>
      <xdr:spPr>
        <a:xfrm>
          <a:off x="2019300" y="143637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48261</xdr:rowOff>
    </xdr:from>
    <xdr:to>
      <xdr:col>6</xdr:col>
      <xdr:colOff>38100</xdr:colOff>
      <xdr:row>83</xdr:row>
      <xdr:rowOff>149861</xdr:rowOff>
    </xdr:to>
    <xdr:sp macro="" textlink="">
      <xdr:nvSpPr>
        <xdr:cNvPr id="310" name="楕円 309">
          <a:extLst>
            <a:ext uri="{FF2B5EF4-FFF2-40B4-BE49-F238E27FC236}">
              <a16:creationId xmlns:a16="http://schemas.microsoft.com/office/drawing/2014/main" id="{64D961A5-6E96-4858-A522-213CD31A0D71}"/>
            </a:ext>
          </a:extLst>
        </xdr:cNvPr>
        <xdr:cNvSpPr/>
      </xdr:nvSpPr>
      <xdr:spPr>
        <a:xfrm>
          <a:off x="1079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99061</xdr:rowOff>
    </xdr:from>
    <xdr:to>
      <xdr:col>10</xdr:col>
      <xdr:colOff>114300</xdr:colOff>
      <xdr:row>83</xdr:row>
      <xdr:rowOff>133350</xdr:rowOff>
    </xdr:to>
    <xdr:cxnSp macro="">
      <xdr:nvCxnSpPr>
        <xdr:cNvPr id="311" name="直線コネクタ 310">
          <a:extLst>
            <a:ext uri="{FF2B5EF4-FFF2-40B4-BE49-F238E27FC236}">
              <a16:creationId xmlns:a16="http://schemas.microsoft.com/office/drawing/2014/main" id="{7BF12AFB-406B-4591-91A9-68DB22486518}"/>
            </a:ext>
          </a:extLst>
        </xdr:cNvPr>
        <xdr:cNvCxnSpPr/>
      </xdr:nvCxnSpPr>
      <xdr:spPr>
        <a:xfrm>
          <a:off x="1130300" y="14329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80A86C93-6CD2-43D9-A510-84A1FFE7A632}"/>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4FA31E5D-CC3D-4AF1-B16E-19B9BC5C0BFD}"/>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8D339403-ACF6-49FF-B0FF-2D0B13E632C6}"/>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F96FFBF9-6B8C-4D46-9607-FE21804C0F2D}"/>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316" name="n_1mainValue【公営住宅】&#10;有形固定資産減価償却率">
          <a:extLst>
            <a:ext uri="{FF2B5EF4-FFF2-40B4-BE49-F238E27FC236}">
              <a16:creationId xmlns:a16="http://schemas.microsoft.com/office/drawing/2014/main" id="{00FB292B-A96B-4B2E-ADF4-6BD7015BB78B}"/>
            </a:ext>
          </a:extLst>
        </xdr:cNvPr>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317" name="n_2mainValue【公営住宅】&#10;有形固定資産減価償却率">
          <a:extLst>
            <a:ext uri="{FF2B5EF4-FFF2-40B4-BE49-F238E27FC236}">
              <a16:creationId xmlns:a16="http://schemas.microsoft.com/office/drawing/2014/main" id="{6C7F5AF3-E78B-4079-9F87-4C033692D88C}"/>
            </a:ext>
          </a:extLst>
        </xdr:cNvPr>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18" name="n_3mainValue【公営住宅】&#10;有形固定資産減価償却率">
          <a:extLst>
            <a:ext uri="{FF2B5EF4-FFF2-40B4-BE49-F238E27FC236}">
              <a16:creationId xmlns:a16="http://schemas.microsoft.com/office/drawing/2014/main" id="{7F15E196-5718-4B7B-B652-FDE82056C0BC}"/>
            </a:ext>
          </a:extLst>
        </xdr:cNvPr>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140988</xdr:rowOff>
    </xdr:from>
    <xdr:ext cx="405111" cy="259045"/>
    <xdr:sp macro="" textlink="">
      <xdr:nvSpPr>
        <xdr:cNvPr id="319" name="n_4mainValue【公営住宅】&#10;有形固定資産減価償却率">
          <a:extLst>
            <a:ext uri="{FF2B5EF4-FFF2-40B4-BE49-F238E27FC236}">
              <a16:creationId xmlns:a16="http://schemas.microsoft.com/office/drawing/2014/main" id="{5059C30C-0659-493D-B6DB-C646AB78BCD1}"/>
            </a:ext>
          </a:extLst>
        </xdr:cNvPr>
        <xdr:cNvSpPr txBox="1"/>
      </xdr:nvSpPr>
      <xdr:spPr>
        <a:xfrm>
          <a:off x="927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D5F8DFC-BBCE-4147-B3B6-F64B3719D7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80BDB96-4F5B-4622-9530-7C4016EDD9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C421A63-C856-4996-AA34-43FDF70DDB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AAD24AB-6DF9-4962-AD5C-DA81CF0F8A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C15B01E-36B0-4482-B400-9077DA57F9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575430D-3A04-4665-9436-F3C79EE8D7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7F4C43D-D0D7-4734-AAB1-6A68A50848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96043F2D-0033-4C75-A91F-699043A585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4C83D2F-5F9D-4EB7-801D-B38AC4BDEE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EE0219D-ABB4-446E-9947-BD525391383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A7792C47-01A0-4066-B14E-E267FE40C3C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2ECA317-48E6-4B07-8422-3779CA82D9F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89C1BB4B-5900-46B8-970C-DA7D908E6F2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7FE0053F-1791-4FCF-9A93-E4CA80B49D3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2C92B6DD-A964-4E5A-AD14-CDD5CF5E6E1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E07FC92A-CEEF-4267-AF0D-2C9D5CA723A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C23428F1-5782-41A8-8367-4EA7A4A46DC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AD488CBF-E34A-4BEF-85CA-9A0AA54571B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A2173717-2E02-42B7-8D6D-95878BEEA6B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904BAC77-E7F0-4E45-8047-49B3F9BEC09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38F3F57-1EBD-4233-AB35-24B24CD869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3B6760B7-A108-488D-9274-7DB35597714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255DDC8-1C77-46E2-B510-128D29AACBF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9AFB6065-AECB-4C95-AE93-5C5A49B46CB1}"/>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7ABE1E22-56F8-47F1-82EA-36C93758583B}"/>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39D2F44D-FC49-4227-B14A-15C980E89394}"/>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62556B6F-7641-438D-8A28-765EA55B64D6}"/>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69101726-228C-4AD8-852C-E2DC78E1E906}"/>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483619EB-A779-404F-9643-E4A73B4EE43B}"/>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136085FF-66F4-4593-BD7C-B44CB31AD362}"/>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4C12C21E-DA29-482F-992C-2A01DE146A62}"/>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42F4444C-06FD-46B3-8843-BF8317E64069}"/>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D2917EF4-E0D7-4B7A-9F4B-140301C5C781}"/>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3665834E-EBA8-4EA9-8AFA-F5A53A852E60}"/>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9A5D72C-D428-4D7E-A6E3-625C8675C3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C2093C3-C785-4245-8AC6-F0BBCA4D34C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22890AE-047E-4EE8-AD2A-0CC3E564D5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D5B4033-8679-493E-B736-735F1D1BC0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37376EF-71C5-465B-B68F-AC6CDB013AD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46737</xdr:rowOff>
    </xdr:from>
    <xdr:to>
      <xdr:col>55</xdr:col>
      <xdr:colOff>50800</xdr:colOff>
      <xdr:row>85</xdr:row>
      <xdr:rowOff>148337</xdr:rowOff>
    </xdr:to>
    <xdr:sp macro="" textlink="">
      <xdr:nvSpPr>
        <xdr:cNvPr id="359" name="楕円 358">
          <a:extLst>
            <a:ext uri="{FF2B5EF4-FFF2-40B4-BE49-F238E27FC236}">
              <a16:creationId xmlns:a16="http://schemas.microsoft.com/office/drawing/2014/main" id="{FF31DF86-0240-404D-A2E0-26CE8012EE26}"/>
            </a:ext>
          </a:extLst>
        </xdr:cNvPr>
        <xdr:cNvSpPr/>
      </xdr:nvSpPr>
      <xdr:spPr>
        <a:xfrm>
          <a:off x="10426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25164</xdr:rowOff>
    </xdr:from>
    <xdr:ext cx="469744" cy="259045"/>
    <xdr:sp macro="" textlink="">
      <xdr:nvSpPr>
        <xdr:cNvPr id="360" name="【公営住宅】&#10;一人当たり面積該当値テキスト">
          <a:extLst>
            <a:ext uri="{FF2B5EF4-FFF2-40B4-BE49-F238E27FC236}">
              <a16:creationId xmlns:a16="http://schemas.microsoft.com/office/drawing/2014/main" id="{9326B070-DB31-45C0-AD1B-E2C548923D90}"/>
            </a:ext>
          </a:extLst>
        </xdr:cNvPr>
        <xdr:cNvSpPr txBox="1"/>
      </xdr:nvSpPr>
      <xdr:spPr>
        <a:xfrm>
          <a:off x="10515600"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50164</xdr:rowOff>
    </xdr:from>
    <xdr:to>
      <xdr:col>50</xdr:col>
      <xdr:colOff>165100</xdr:colOff>
      <xdr:row>85</xdr:row>
      <xdr:rowOff>151764</xdr:rowOff>
    </xdr:to>
    <xdr:sp macro="" textlink="">
      <xdr:nvSpPr>
        <xdr:cNvPr id="361" name="楕円 360">
          <a:extLst>
            <a:ext uri="{FF2B5EF4-FFF2-40B4-BE49-F238E27FC236}">
              <a16:creationId xmlns:a16="http://schemas.microsoft.com/office/drawing/2014/main" id="{BD7C713C-509D-4023-A15E-0F3E17AD7BF0}"/>
            </a:ext>
          </a:extLst>
        </xdr:cNvPr>
        <xdr:cNvSpPr/>
      </xdr:nvSpPr>
      <xdr:spPr>
        <a:xfrm>
          <a:off x="9588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97537</xdr:rowOff>
    </xdr:from>
    <xdr:to>
      <xdr:col>55</xdr:col>
      <xdr:colOff>0</xdr:colOff>
      <xdr:row>85</xdr:row>
      <xdr:rowOff>100964</xdr:rowOff>
    </xdr:to>
    <xdr:cxnSp macro="">
      <xdr:nvCxnSpPr>
        <xdr:cNvPr id="362" name="直線コネクタ 361">
          <a:extLst>
            <a:ext uri="{FF2B5EF4-FFF2-40B4-BE49-F238E27FC236}">
              <a16:creationId xmlns:a16="http://schemas.microsoft.com/office/drawing/2014/main" id="{41FA707A-1181-490A-9F6B-8BA8EBA02325}"/>
            </a:ext>
          </a:extLst>
        </xdr:cNvPr>
        <xdr:cNvCxnSpPr/>
      </xdr:nvCxnSpPr>
      <xdr:spPr>
        <a:xfrm flipV="1">
          <a:off x="9639300" y="14670787"/>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53212</xdr:rowOff>
    </xdr:from>
    <xdr:to>
      <xdr:col>46</xdr:col>
      <xdr:colOff>38100</xdr:colOff>
      <xdr:row>85</xdr:row>
      <xdr:rowOff>154812</xdr:rowOff>
    </xdr:to>
    <xdr:sp macro="" textlink="">
      <xdr:nvSpPr>
        <xdr:cNvPr id="363" name="楕円 362">
          <a:extLst>
            <a:ext uri="{FF2B5EF4-FFF2-40B4-BE49-F238E27FC236}">
              <a16:creationId xmlns:a16="http://schemas.microsoft.com/office/drawing/2014/main" id="{27BADB5E-6B91-4BFF-8E22-4ABD040788FA}"/>
            </a:ext>
          </a:extLst>
        </xdr:cNvPr>
        <xdr:cNvSpPr/>
      </xdr:nvSpPr>
      <xdr:spPr>
        <a:xfrm>
          <a:off x="8699500" y="146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100964</xdr:rowOff>
    </xdr:from>
    <xdr:to>
      <xdr:col>50</xdr:col>
      <xdr:colOff>114300</xdr:colOff>
      <xdr:row>85</xdr:row>
      <xdr:rowOff>104012</xdr:rowOff>
    </xdr:to>
    <xdr:cxnSp macro="">
      <xdr:nvCxnSpPr>
        <xdr:cNvPr id="364" name="直線コネクタ 363">
          <a:extLst>
            <a:ext uri="{FF2B5EF4-FFF2-40B4-BE49-F238E27FC236}">
              <a16:creationId xmlns:a16="http://schemas.microsoft.com/office/drawing/2014/main" id="{5ED61AE5-6CE7-4815-9191-888248460623}"/>
            </a:ext>
          </a:extLst>
        </xdr:cNvPr>
        <xdr:cNvCxnSpPr/>
      </xdr:nvCxnSpPr>
      <xdr:spPr>
        <a:xfrm flipV="1">
          <a:off x="8750300" y="1467421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37973</xdr:rowOff>
    </xdr:from>
    <xdr:to>
      <xdr:col>41</xdr:col>
      <xdr:colOff>101600</xdr:colOff>
      <xdr:row>85</xdr:row>
      <xdr:rowOff>139573</xdr:rowOff>
    </xdr:to>
    <xdr:sp macro="" textlink="">
      <xdr:nvSpPr>
        <xdr:cNvPr id="365" name="楕円 364">
          <a:extLst>
            <a:ext uri="{FF2B5EF4-FFF2-40B4-BE49-F238E27FC236}">
              <a16:creationId xmlns:a16="http://schemas.microsoft.com/office/drawing/2014/main" id="{1EBB7FE6-4E36-4EC7-9E45-CC82CDB49973}"/>
            </a:ext>
          </a:extLst>
        </xdr:cNvPr>
        <xdr:cNvSpPr/>
      </xdr:nvSpPr>
      <xdr:spPr>
        <a:xfrm>
          <a:off x="7810500" y="14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88773</xdr:rowOff>
    </xdr:from>
    <xdr:to>
      <xdr:col>45</xdr:col>
      <xdr:colOff>177800</xdr:colOff>
      <xdr:row>85</xdr:row>
      <xdr:rowOff>104012</xdr:rowOff>
    </xdr:to>
    <xdr:cxnSp macro="">
      <xdr:nvCxnSpPr>
        <xdr:cNvPr id="366" name="直線コネクタ 365">
          <a:extLst>
            <a:ext uri="{FF2B5EF4-FFF2-40B4-BE49-F238E27FC236}">
              <a16:creationId xmlns:a16="http://schemas.microsoft.com/office/drawing/2014/main" id="{F28847AF-B36C-4E62-9315-27033256A9AB}"/>
            </a:ext>
          </a:extLst>
        </xdr:cNvPr>
        <xdr:cNvCxnSpPr/>
      </xdr:nvCxnSpPr>
      <xdr:spPr>
        <a:xfrm>
          <a:off x="7861300" y="14662023"/>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40830</xdr:rowOff>
    </xdr:from>
    <xdr:to>
      <xdr:col>36</xdr:col>
      <xdr:colOff>165100</xdr:colOff>
      <xdr:row>85</xdr:row>
      <xdr:rowOff>142430</xdr:rowOff>
    </xdr:to>
    <xdr:sp macro="" textlink="">
      <xdr:nvSpPr>
        <xdr:cNvPr id="367" name="楕円 366">
          <a:extLst>
            <a:ext uri="{FF2B5EF4-FFF2-40B4-BE49-F238E27FC236}">
              <a16:creationId xmlns:a16="http://schemas.microsoft.com/office/drawing/2014/main" id="{8BA8BF6C-1F5E-4550-B20F-77165B8B368D}"/>
            </a:ext>
          </a:extLst>
        </xdr:cNvPr>
        <xdr:cNvSpPr/>
      </xdr:nvSpPr>
      <xdr:spPr>
        <a:xfrm>
          <a:off x="6921500" y="146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88773</xdr:rowOff>
    </xdr:from>
    <xdr:to>
      <xdr:col>41</xdr:col>
      <xdr:colOff>50800</xdr:colOff>
      <xdr:row>85</xdr:row>
      <xdr:rowOff>91630</xdr:rowOff>
    </xdr:to>
    <xdr:cxnSp macro="">
      <xdr:nvCxnSpPr>
        <xdr:cNvPr id="368" name="直線コネクタ 367">
          <a:extLst>
            <a:ext uri="{FF2B5EF4-FFF2-40B4-BE49-F238E27FC236}">
              <a16:creationId xmlns:a16="http://schemas.microsoft.com/office/drawing/2014/main" id="{7079FF5D-8217-4309-8F6D-8092C680E999}"/>
            </a:ext>
          </a:extLst>
        </xdr:cNvPr>
        <xdr:cNvCxnSpPr/>
      </xdr:nvCxnSpPr>
      <xdr:spPr>
        <a:xfrm flipV="1">
          <a:off x="6972300" y="1466202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1BB5C9C8-8899-4490-9C6D-E1EF6FB90318}"/>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81F22F96-7AF0-4E22-BC92-06565D59C422}"/>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B178E33D-2EFA-450A-A900-5D1FDB1049EA}"/>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F3E62F8D-B3F3-4E62-B6C7-FD626C02BE18}"/>
            </a:ext>
          </a:extLst>
        </xdr:cNvPr>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142891</xdr:rowOff>
    </xdr:from>
    <xdr:ext cx="469744" cy="259045"/>
    <xdr:sp macro="" textlink="">
      <xdr:nvSpPr>
        <xdr:cNvPr id="373" name="n_1mainValue【公営住宅】&#10;一人当たり面積">
          <a:extLst>
            <a:ext uri="{FF2B5EF4-FFF2-40B4-BE49-F238E27FC236}">
              <a16:creationId xmlns:a16="http://schemas.microsoft.com/office/drawing/2014/main" id="{ED527655-8F00-4266-BAFE-25E13976E574}"/>
            </a:ext>
          </a:extLst>
        </xdr:cNvPr>
        <xdr:cNvSpPr txBox="1"/>
      </xdr:nvSpPr>
      <xdr:spPr>
        <a:xfrm>
          <a:off x="9391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145939</xdr:rowOff>
    </xdr:from>
    <xdr:ext cx="469744" cy="259045"/>
    <xdr:sp macro="" textlink="">
      <xdr:nvSpPr>
        <xdr:cNvPr id="374" name="n_2mainValue【公営住宅】&#10;一人当たり面積">
          <a:extLst>
            <a:ext uri="{FF2B5EF4-FFF2-40B4-BE49-F238E27FC236}">
              <a16:creationId xmlns:a16="http://schemas.microsoft.com/office/drawing/2014/main" id="{17C6BE6C-4A62-4750-A5F7-B4AA700278B2}"/>
            </a:ext>
          </a:extLst>
        </xdr:cNvPr>
        <xdr:cNvSpPr txBox="1"/>
      </xdr:nvSpPr>
      <xdr:spPr>
        <a:xfrm>
          <a:off x="8515427" y="1471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130700</xdr:rowOff>
    </xdr:from>
    <xdr:ext cx="469744" cy="259045"/>
    <xdr:sp macro="" textlink="">
      <xdr:nvSpPr>
        <xdr:cNvPr id="375" name="n_3mainValue【公営住宅】&#10;一人当たり面積">
          <a:extLst>
            <a:ext uri="{FF2B5EF4-FFF2-40B4-BE49-F238E27FC236}">
              <a16:creationId xmlns:a16="http://schemas.microsoft.com/office/drawing/2014/main" id="{881002A7-7EDC-4D58-9684-780F0E14582D}"/>
            </a:ext>
          </a:extLst>
        </xdr:cNvPr>
        <xdr:cNvSpPr txBox="1"/>
      </xdr:nvSpPr>
      <xdr:spPr>
        <a:xfrm>
          <a:off x="7626427" y="147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133557</xdr:rowOff>
    </xdr:from>
    <xdr:ext cx="469744" cy="259045"/>
    <xdr:sp macro="" textlink="">
      <xdr:nvSpPr>
        <xdr:cNvPr id="376" name="n_4mainValue【公営住宅】&#10;一人当たり面積">
          <a:extLst>
            <a:ext uri="{FF2B5EF4-FFF2-40B4-BE49-F238E27FC236}">
              <a16:creationId xmlns:a16="http://schemas.microsoft.com/office/drawing/2014/main" id="{748D5248-DE6B-4060-AC5D-B46F37202A0B}"/>
            </a:ext>
          </a:extLst>
        </xdr:cNvPr>
        <xdr:cNvSpPr txBox="1"/>
      </xdr:nvSpPr>
      <xdr:spPr>
        <a:xfrm>
          <a:off x="6737427" y="1470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F8D14D35-32A5-49B9-90AD-B2272B2EFD2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BECB152-C59B-4AF1-8C45-3BAC6466E6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C7133253-833F-4CC7-9D3B-D6E3DF59D3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CA60E868-BE50-4ADC-8DD1-F4D39C43A6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5B11F6BC-012F-45AE-AC40-32C73E4DE2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9402712-AB7F-4DEC-9A67-35F6CC6BBF6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45376BD-FC8F-4BBE-ADED-FC60E92A4C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4E09C3F-3A8C-4194-B741-D8D3BA6419E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6AFAFCF-B14C-4B09-9930-5F606969A8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184B57AC-7A2E-4B64-981F-F42E6617CCA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85716395-466C-4D33-B3D7-9CB9F716411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7D53C295-13CA-4ECF-BD4B-5BE27F91D4A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4636351B-9A98-4DEA-9F32-FC56A2755D9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F7EEC926-DC03-45CF-9A27-0D3336881B6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3FB216D-E3EB-441F-9F52-EDBF13DF9FC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681C66BB-AB5B-44FF-BF63-CBD4DC8ADD4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BEF65F4A-1394-4AE3-8ED3-4259FDC7D39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80B11D00-D291-4B78-959C-03266197518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45C76259-5A3A-460E-BAC4-8F14697840E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B5E2FE8D-22BD-498C-9E19-6DD8F851261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B314B6CC-29A2-4769-8B2B-EFA155B8D50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11618008-E61B-429F-B89C-92AA859D5E0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3EB7B63B-3667-4250-817D-D4475F54BD9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597D09BB-4EB8-4B00-9849-ABBF276EBA0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a:extLst>
            <a:ext uri="{FF2B5EF4-FFF2-40B4-BE49-F238E27FC236}">
              <a16:creationId xmlns:a16="http://schemas.microsoft.com/office/drawing/2014/main" id="{98FEA340-B7BE-42F2-A663-846BAAD29D13}"/>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258B718E-A62D-46B3-A9E2-AE56C04B4B77}"/>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a:extLst>
            <a:ext uri="{FF2B5EF4-FFF2-40B4-BE49-F238E27FC236}">
              <a16:creationId xmlns:a16="http://schemas.microsoft.com/office/drawing/2014/main" id="{816D2928-E08F-4F2C-95CE-09E5C6E74B11}"/>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F4EC930D-BFC3-48B9-8239-54D015439993}"/>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a:extLst>
            <a:ext uri="{FF2B5EF4-FFF2-40B4-BE49-F238E27FC236}">
              <a16:creationId xmlns:a16="http://schemas.microsoft.com/office/drawing/2014/main" id="{78DE028C-9FE1-42BC-95BC-BFFBD4CB46C4}"/>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B0AC54F-E8B4-49F4-9183-AE0707CC6606}"/>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a:extLst>
            <a:ext uri="{FF2B5EF4-FFF2-40B4-BE49-F238E27FC236}">
              <a16:creationId xmlns:a16="http://schemas.microsoft.com/office/drawing/2014/main" id="{4A578A12-07C8-4339-A894-B9BA64D9C72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a:extLst>
            <a:ext uri="{FF2B5EF4-FFF2-40B4-BE49-F238E27FC236}">
              <a16:creationId xmlns:a16="http://schemas.microsoft.com/office/drawing/2014/main" id="{051C4B69-8B60-4966-B7C5-C54B76C44F0F}"/>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a:extLst>
            <a:ext uri="{FF2B5EF4-FFF2-40B4-BE49-F238E27FC236}">
              <a16:creationId xmlns:a16="http://schemas.microsoft.com/office/drawing/2014/main" id="{0DE77C83-D1E7-4D08-A3F0-81CD2AC5FE93}"/>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a:extLst>
            <a:ext uri="{FF2B5EF4-FFF2-40B4-BE49-F238E27FC236}">
              <a16:creationId xmlns:a16="http://schemas.microsoft.com/office/drawing/2014/main" id="{7A924B8E-CD5B-4B2E-BA59-E1F70022F764}"/>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a:extLst>
            <a:ext uri="{FF2B5EF4-FFF2-40B4-BE49-F238E27FC236}">
              <a16:creationId xmlns:a16="http://schemas.microsoft.com/office/drawing/2014/main" id="{071FA20C-5701-4F32-A1D6-33373C36826F}"/>
            </a:ext>
          </a:extLst>
        </xdr:cNvPr>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6ED75D4-DBD6-477C-AA98-8500B05AF67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2CD64D3-8D23-41F5-A0D7-D2B2E3F86E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F6E0F59-2EB9-4C68-8171-3CCE9264601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CC181BC-3338-4AD6-AD4E-213FAC924AB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25D83C8-0159-4875-8DBF-5D83FBBCB78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417" name="楕円 416">
          <a:extLst>
            <a:ext uri="{FF2B5EF4-FFF2-40B4-BE49-F238E27FC236}">
              <a16:creationId xmlns:a16="http://schemas.microsoft.com/office/drawing/2014/main" id="{3B14C9F5-2F7B-4289-981B-BF16E6595BC4}"/>
            </a:ext>
          </a:extLst>
        </xdr:cNvPr>
        <xdr:cNvSpPr/>
      </xdr:nvSpPr>
      <xdr:spPr>
        <a:xfrm>
          <a:off x="4584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41927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1D7D2AC1-1C47-46D0-856D-441D0B517F60}"/>
            </a:ext>
          </a:extLst>
        </xdr:cNvPr>
        <xdr:cNvSpPr txBox="1"/>
      </xdr:nvSpPr>
      <xdr:spPr>
        <a:xfrm>
          <a:off x="4673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50164</xdr:rowOff>
    </xdr:from>
    <xdr:to>
      <xdr:col>20</xdr:col>
      <xdr:colOff>38100</xdr:colOff>
      <xdr:row>104</xdr:row>
      <xdr:rowOff>151764</xdr:rowOff>
    </xdr:to>
    <xdr:sp macro="" textlink="">
      <xdr:nvSpPr>
        <xdr:cNvPr id="419" name="楕円 418">
          <a:extLst>
            <a:ext uri="{FF2B5EF4-FFF2-40B4-BE49-F238E27FC236}">
              <a16:creationId xmlns:a16="http://schemas.microsoft.com/office/drawing/2014/main" id="{6ABF903D-A1C9-45CE-98F9-AE69DFBEBACA}"/>
            </a:ext>
          </a:extLst>
        </xdr:cNvPr>
        <xdr:cNvSpPr/>
      </xdr:nvSpPr>
      <xdr:spPr>
        <a:xfrm>
          <a:off x="3746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100964</xdr:rowOff>
    </xdr:from>
    <xdr:to>
      <xdr:col>24</xdr:col>
      <xdr:colOff>63500</xdr:colOff>
      <xdr:row>104</xdr:row>
      <xdr:rowOff>114300</xdr:rowOff>
    </xdr:to>
    <xdr:cxnSp macro="">
      <xdr:nvCxnSpPr>
        <xdr:cNvPr id="420" name="直線コネクタ 419">
          <a:extLst>
            <a:ext uri="{FF2B5EF4-FFF2-40B4-BE49-F238E27FC236}">
              <a16:creationId xmlns:a16="http://schemas.microsoft.com/office/drawing/2014/main" id="{16DA5ADA-9E65-41D2-ABE1-E7A90C18DC91}"/>
            </a:ext>
          </a:extLst>
        </xdr:cNvPr>
        <xdr:cNvCxnSpPr/>
      </xdr:nvCxnSpPr>
      <xdr:spPr>
        <a:xfrm>
          <a:off x="3797300" y="179317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21589</xdr:rowOff>
    </xdr:from>
    <xdr:to>
      <xdr:col>15</xdr:col>
      <xdr:colOff>101600</xdr:colOff>
      <xdr:row>104</xdr:row>
      <xdr:rowOff>123189</xdr:rowOff>
    </xdr:to>
    <xdr:sp macro="" textlink="">
      <xdr:nvSpPr>
        <xdr:cNvPr id="421" name="楕円 420">
          <a:extLst>
            <a:ext uri="{FF2B5EF4-FFF2-40B4-BE49-F238E27FC236}">
              <a16:creationId xmlns:a16="http://schemas.microsoft.com/office/drawing/2014/main" id="{1CA13A57-A585-41E5-B13E-D5C95984222D}"/>
            </a:ext>
          </a:extLst>
        </xdr:cNvPr>
        <xdr:cNvSpPr/>
      </xdr:nvSpPr>
      <xdr:spPr>
        <a:xfrm>
          <a:off x="2857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72389</xdr:rowOff>
    </xdr:from>
    <xdr:to>
      <xdr:col>19</xdr:col>
      <xdr:colOff>177800</xdr:colOff>
      <xdr:row>104</xdr:row>
      <xdr:rowOff>100964</xdr:rowOff>
    </xdr:to>
    <xdr:cxnSp macro="">
      <xdr:nvCxnSpPr>
        <xdr:cNvPr id="422" name="直線コネクタ 421">
          <a:extLst>
            <a:ext uri="{FF2B5EF4-FFF2-40B4-BE49-F238E27FC236}">
              <a16:creationId xmlns:a16="http://schemas.microsoft.com/office/drawing/2014/main" id="{103194F8-81EE-4864-B6DA-8DB3D2A2D07F}"/>
            </a:ext>
          </a:extLst>
        </xdr:cNvPr>
        <xdr:cNvCxnSpPr/>
      </xdr:nvCxnSpPr>
      <xdr:spPr>
        <a:xfrm>
          <a:off x="2908300" y="179031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154939</xdr:rowOff>
    </xdr:from>
    <xdr:to>
      <xdr:col>10</xdr:col>
      <xdr:colOff>165100</xdr:colOff>
      <xdr:row>104</xdr:row>
      <xdr:rowOff>85089</xdr:rowOff>
    </xdr:to>
    <xdr:sp macro="" textlink="">
      <xdr:nvSpPr>
        <xdr:cNvPr id="423" name="楕円 422">
          <a:extLst>
            <a:ext uri="{FF2B5EF4-FFF2-40B4-BE49-F238E27FC236}">
              <a16:creationId xmlns:a16="http://schemas.microsoft.com/office/drawing/2014/main" id="{8FC35CA9-D8D1-45AB-BC6A-6AC9D15F586D}"/>
            </a:ext>
          </a:extLst>
        </xdr:cNvPr>
        <xdr:cNvSpPr/>
      </xdr:nvSpPr>
      <xdr:spPr>
        <a:xfrm>
          <a:off x="1968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34289</xdr:rowOff>
    </xdr:from>
    <xdr:to>
      <xdr:col>15</xdr:col>
      <xdr:colOff>50800</xdr:colOff>
      <xdr:row>104</xdr:row>
      <xdr:rowOff>72389</xdr:rowOff>
    </xdr:to>
    <xdr:cxnSp macro="">
      <xdr:nvCxnSpPr>
        <xdr:cNvPr id="424" name="直線コネクタ 423">
          <a:extLst>
            <a:ext uri="{FF2B5EF4-FFF2-40B4-BE49-F238E27FC236}">
              <a16:creationId xmlns:a16="http://schemas.microsoft.com/office/drawing/2014/main" id="{DD36B893-9FE2-4D92-8542-8B8E954DA3E1}"/>
            </a:ext>
          </a:extLst>
        </xdr:cNvPr>
        <xdr:cNvCxnSpPr/>
      </xdr:nvCxnSpPr>
      <xdr:spPr>
        <a:xfrm>
          <a:off x="2019300" y="17865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25" name="楕円 424">
          <a:extLst>
            <a:ext uri="{FF2B5EF4-FFF2-40B4-BE49-F238E27FC236}">
              <a16:creationId xmlns:a16="http://schemas.microsoft.com/office/drawing/2014/main" id="{4BF9A0A1-9A36-48BB-95D9-D198B5D9F147}"/>
            </a:ext>
          </a:extLst>
        </xdr:cNvPr>
        <xdr:cNvSpPr/>
      </xdr:nvSpPr>
      <xdr:spPr>
        <a:xfrm>
          <a:off x="1079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11430</xdr:rowOff>
    </xdr:from>
    <xdr:to>
      <xdr:col>10</xdr:col>
      <xdr:colOff>114300</xdr:colOff>
      <xdr:row>104</xdr:row>
      <xdr:rowOff>34289</xdr:rowOff>
    </xdr:to>
    <xdr:cxnSp macro="">
      <xdr:nvCxnSpPr>
        <xdr:cNvPr id="426" name="直線コネクタ 425">
          <a:extLst>
            <a:ext uri="{FF2B5EF4-FFF2-40B4-BE49-F238E27FC236}">
              <a16:creationId xmlns:a16="http://schemas.microsoft.com/office/drawing/2014/main" id="{8AF6D929-8A11-4118-BBF5-034047A18615}"/>
            </a:ext>
          </a:extLst>
        </xdr:cNvPr>
        <xdr:cNvCxnSpPr/>
      </xdr:nvCxnSpPr>
      <xdr:spPr>
        <a:xfrm>
          <a:off x="1130300" y="17842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7" name="n_1aveValue【港湾・漁港】&#10;有形固定資産減価償却率">
          <a:extLst>
            <a:ext uri="{FF2B5EF4-FFF2-40B4-BE49-F238E27FC236}">
              <a16:creationId xmlns:a16="http://schemas.microsoft.com/office/drawing/2014/main" id="{787C9BE6-0E7D-4D65-A4A3-340EC0759173}"/>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8" name="n_2aveValue【港湾・漁港】&#10;有形固定資産減価償却率">
          <a:extLst>
            <a:ext uri="{FF2B5EF4-FFF2-40B4-BE49-F238E27FC236}">
              <a16:creationId xmlns:a16="http://schemas.microsoft.com/office/drawing/2014/main" id="{741B5B18-172E-4D7F-8F23-F0DA5ACD6CB1}"/>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29" name="n_3aveValue【港湾・漁港】&#10;有形固定資産減価償却率">
          <a:extLst>
            <a:ext uri="{FF2B5EF4-FFF2-40B4-BE49-F238E27FC236}">
              <a16:creationId xmlns:a16="http://schemas.microsoft.com/office/drawing/2014/main" id="{E85CC80C-F3F7-4C25-BB0A-BB7A274628DA}"/>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57802</xdr:rowOff>
    </xdr:from>
    <xdr:ext cx="405111" cy="259045"/>
    <xdr:sp macro="" textlink="">
      <xdr:nvSpPr>
        <xdr:cNvPr id="430" name="n_4aveValue【港湾・漁港】&#10;有形固定資産減価償却率">
          <a:extLst>
            <a:ext uri="{FF2B5EF4-FFF2-40B4-BE49-F238E27FC236}">
              <a16:creationId xmlns:a16="http://schemas.microsoft.com/office/drawing/2014/main" id="{0EAA7D74-2F4C-4372-8DE3-0C147F890565}"/>
            </a:ext>
          </a:extLst>
        </xdr:cNvPr>
        <xdr:cNvSpPr txBox="1"/>
      </xdr:nvSpPr>
      <xdr:spPr>
        <a:xfrm>
          <a:off x="927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142891</xdr:rowOff>
    </xdr:from>
    <xdr:ext cx="405111" cy="259045"/>
    <xdr:sp macro="" textlink="">
      <xdr:nvSpPr>
        <xdr:cNvPr id="431" name="n_1mainValue【港湾・漁港】&#10;有形固定資産減価償却率">
          <a:extLst>
            <a:ext uri="{FF2B5EF4-FFF2-40B4-BE49-F238E27FC236}">
              <a16:creationId xmlns:a16="http://schemas.microsoft.com/office/drawing/2014/main" id="{161A1B12-D1A7-403D-8F06-0E9EBD0F5595}"/>
            </a:ext>
          </a:extLst>
        </xdr:cNvPr>
        <xdr:cNvSpPr txBox="1"/>
      </xdr:nvSpPr>
      <xdr:spPr>
        <a:xfrm>
          <a:off x="35820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432" name="n_2mainValue【港湾・漁港】&#10;有形固定資産減価償却率">
          <a:extLst>
            <a:ext uri="{FF2B5EF4-FFF2-40B4-BE49-F238E27FC236}">
              <a16:creationId xmlns:a16="http://schemas.microsoft.com/office/drawing/2014/main" id="{B9DC6FCE-E686-4AFB-B51A-67118853EFAA}"/>
            </a:ext>
          </a:extLst>
        </xdr:cNvPr>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76216</xdr:rowOff>
    </xdr:from>
    <xdr:ext cx="405111" cy="259045"/>
    <xdr:sp macro="" textlink="">
      <xdr:nvSpPr>
        <xdr:cNvPr id="433" name="n_3mainValue【港湾・漁港】&#10;有形固定資産減価償却率">
          <a:extLst>
            <a:ext uri="{FF2B5EF4-FFF2-40B4-BE49-F238E27FC236}">
              <a16:creationId xmlns:a16="http://schemas.microsoft.com/office/drawing/2014/main" id="{605DDA87-24E2-4FC5-90B2-4BE17AC3E955}"/>
            </a:ext>
          </a:extLst>
        </xdr:cNvPr>
        <xdr:cNvSpPr txBox="1"/>
      </xdr:nvSpPr>
      <xdr:spPr>
        <a:xfrm>
          <a:off x="1816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434" name="n_4mainValue【港湾・漁港】&#10;有形固定資産減価償却率">
          <a:extLst>
            <a:ext uri="{FF2B5EF4-FFF2-40B4-BE49-F238E27FC236}">
              <a16:creationId xmlns:a16="http://schemas.microsoft.com/office/drawing/2014/main" id="{C8D3CD10-B5A5-4BDA-8C0F-645DB0EACD7D}"/>
            </a:ext>
          </a:extLst>
        </xdr:cNvPr>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C6A9FBA5-9F70-41C4-86B5-B8BA6906F5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33701401-A9A0-4CAE-84CE-80239A2BDD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C27E1865-3622-494E-B243-1B1620A84E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86D9C8F5-3832-477D-90FC-2B4267B34F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26CBB3CF-A42F-4400-83E4-C2B7F1281D3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11D11125-B749-40B7-934A-ACA3AD42DC3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CBECB644-EC85-4D85-B390-6441C0C447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42B0444A-4BF9-4C66-8D3D-5B0405360D8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825E7FA3-73A1-424C-B18F-8E5F5520AFF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D94CFA39-9860-4693-B2D3-4D1DE2057A4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AF0A98CC-C5C0-4055-A5FE-1326A4BC304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15A239FC-ACC7-4B14-AFBD-3A812E7B27D6}"/>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5B36EF72-F71A-44AA-8C29-BC94D8AE047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191FE651-C366-4308-82A9-495743220C48}"/>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8DD26975-EFD1-44AE-BFEF-A670CAF773E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048E5FB9-1496-410A-B780-CF94912D023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BCC0FC4C-5A99-4311-8ED4-04814B357A7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C795A61C-DA99-4AE8-93E7-9719864CEA3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64AD196-E43B-4EE5-9621-81D1410B53F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BB6F67E2-3F04-436E-8B55-C55EBCF4F8A8}"/>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2AF146F4-0F9D-4D0E-9D1A-DB3C903B1B5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F12401F1-E59A-468A-B7B8-0D5ACCC3231E}"/>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F0BCBB26-F6E6-46D3-9063-C98FEB62D82B}"/>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482CC6C6-1E7D-423C-861B-B6F35FF4101D}"/>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DA836E87-91FE-4CE1-90C9-F86CAD675B32}"/>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a:extLst>
            <a:ext uri="{FF2B5EF4-FFF2-40B4-BE49-F238E27FC236}">
              <a16:creationId xmlns:a16="http://schemas.microsoft.com/office/drawing/2014/main" id="{B9FD4373-378D-4BE8-8A68-0E9EFFD919BB}"/>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BB66EB44-4D1D-4D4E-84AE-04EE2397142C}"/>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a:extLst>
            <a:ext uri="{FF2B5EF4-FFF2-40B4-BE49-F238E27FC236}">
              <a16:creationId xmlns:a16="http://schemas.microsoft.com/office/drawing/2014/main" id="{97C7A102-DB2A-44B7-B6C0-4ADE840FF74D}"/>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a:extLst>
            <a:ext uri="{FF2B5EF4-FFF2-40B4-BE49-F238E27FC236}">
              <a16:creationId xmlns:a16="http://schemas.microsoft.com/office/drawing/2014/main" id="{8CD324DB-EEB8-4B13-970B-59AF1FBFDF45}"/>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a:extLst>
            <a:ext uri="{FF2B5EF4-FFF2-40B4-BE49-F238E27FC236}">
              <a16:creationId xmlns:a16="http://schemas.microsoft.com/office/drawing/2014/main" id="{66DE58C6-0B75-4F0E-BCD6-9B51629E4924}"/>
            </a:ext>
          </a:extLst>
        </xdr:cNvPr>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a:extLst>
            <a:ext uri="{FF2B5EF4-FFF2-40B4-BE49-F238E27FC236}">
              <a16:creationId xmlns:a16="http://schemas.microsoft.com/office/drawing/2014/main" id="{4D7F80AB-5749-4253-AC01-38CE2654C067}"/>
            </a:ext>
          </a:extLst>
        </xdr:cNvPr>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a:extLst>
            <a:ext uri="{FF2B5EF4-FFF2-40B4-BE49-F238E27FC236}">
              <a16:creationId xmlns:a16="http://schemas.microsoft.com/office/drawing/2014/main" id="{F83B5094-D193-4720-81FD-772115443086}"/>
            </a:ext>
          </a:extLst>
        </xdr:cNvPr>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BD49C80-4E05-4018-8330-F037D6B9851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4E51428-7326-4BBF-B158-62198EAA020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694EF1C-1166-4A5E-A719-750F32CFED0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AC78127-0488-486C-A368-A02AF353E25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A97FE8D-C960-493F-9CBB-82E6DB50C0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46982</xdr:rowOff>
    </xdr:from>
    <xdr:to>
      <xdr:col>55</xdr:col>
      <xdr:colOff>50800</xdr:colOff>
      <xdr:row>107</xdr:row>
      <xdr:rowOff>148582</xdr:rowOff>
    </xdr:to>
    <xdr:sp macro="" textlink="">
      <xdr:nvSpPr>
        <xdr:cNvPr id="472" name="楕円 471">
          <a:extLst>
            <a:ext uri="{FF2B5EF4-FFF2-40B4-BE49-F238E27FC236}">
              <a16:creationId xmlns:a16="http://schemas.microsoft.com/office/drawing/2014/main" id="{186850EC-69D6-426C-9AC3-6F8FD397F253}"/>
            </a:ext>
          </a:extLst>
        </xdr:cNvPr>
        <xdr:cNvSpPr/>
      </xdr:nvSpPr>
      <xdr:spPr>
        <a:xfrm>
          <a:off x="10426700" y="183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25409</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80AEA11B-FD19-406E-A83B-7155E02C473E}"/>
            </a:ext>
          </a:extLst>
        </xdr:cNvPr>
        <xdr:cNvSpPr txBox="1"/>
      </xdr:nvSpPr>
      <xdr:spPr>
        <a:xfrm>
          <a:off x="10515600" y="1837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52319</xdr:rowOff>
    </xdr:from>
    <xdr:to>
      <xdr:col>50</xdr:col>
      <xdr:colOff>165100</xdr:colOff>
      <xdr:row>107</xdr:row>
      <xdr:rowOff>153919</xdr:rowOff>
    </xdr:to>
    <xdr:sp macro="" textlink="">
      <xdr:nvSpPr>
        <xdr:cNvPr id="474" name="楕円 473">
          <a:extLst>
            <a:ext uri="{FF2B5EF4-FFF2-40B4-BE49-F238E27FC236}">
              <a16:creationId xmlns:a16="http://schemas.microsoft.com/office/drawing/2014/main" id="{D8BA646E-B707-4F25-9C58-4B599A9B9BE5}"/>
            </a:ext>
          </a:extLst>
        </xdr:cNvPr>
        <xdr:cNvSpPr/>
      </xdr:nvSpPr>
      <xdr:spPr>
        <a:xfrm>
          <a:off x="9588500" y="183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97782</xdr:rowOff>
    </xdr:from>
    <xdr:to>
      <xdr:col>55</xdr:col>
      <xdr:colOff>0</xdr:colOff>
      <xdr:row>107</xdr:row>
      <xdr:rowOff>103119</xdr:rowOff>
    </xdr:to>
    <xdr:cxnSp macro="">
      <xdr:nvCxnSpPr>
        <xdr:cNvPr id="475" name="直線コネクタ 474">
          <a:extLst>
            <a:ext uri="{FF2B5EF4-FFF2-40B4-BE49-F238E27FC236}">
              <a16:creationId xmlns:a16="http://schemas.microsoft.com/office/drawing/2014/main" id="{950D7C2E-0CA3-44B6-86E7-AF1E31B607B9}"/>
            </a:ext>
          </a:extLst>
        </xdr:cNvPr>
        <xdr:cNvCxnSpPr/>
      </xdr:nvCxnSpPr>
      <xdr:spPr>
        <a:xfrm flipV="1">
          <a:off x="9639300" y="18442932"/>
          <a:ext cx="838200" cy="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55662</xdr:rowOff>
    </xdr:from>
    <xdr:to>
      <xdr:col>46</xdr:col>
      <xdr:colOff>38100</xdr:colOff>
      <xdr:row>107</xdr:row>
      <xdr:rowOff>157262</xdr:rowOff>
    </xdr:to>
    <xdr:sp macro="" textlink="">
      <xdr:nvSpPr>
        <xdr:cNvPr id="476" name="楕円 475">
          <a:extLst>
            <a:ext uri="{FF2B5EF4-FFF2-40B4-BE49-F238E27FC236}">
              <a16:creationId xmlns:a16="http://schemas.microsoft.com/office/drawing/2014/main" id="{3B48F4BA-9919-4841-9EA8-B419C204014B}"/>
            </a:ext>
          </a:extLst>
        </xdr:cNvPr>
        <xdr:cNvSpPr/>
      </xdr:nvSpPr>
      <xdr:spPr>
        <a:xfrm>
          <a:off x="8699500" y="184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103119</xdr:rowOff>
    </xdr:from>
    <xdr:to>
      <xdr:col>50</xdr:col>
      <xdr:colOff>114300</xdr:colOff>
      <xdr:row>107</xdr:row>
      <xdr:rowOff>106462</xdr:rowOff>
    </xdr:to>
    <xdr:cxnSp macro="">
      <xdr:nvCxnSpPr>
        <xdr:cNvPr id="477" name="直線コネクタ 476">
          <a:extLst>
            <a:ext uri="{FF2B5EF4-FFF2-40B4-BE49-F238E27FC236}">
              <a16:creationId xmlns:a16="http://schemas.microsoft.com/office/drawing/2014/main" id="{DC36337C-61B1-40DA-BA37-0F141EA2554B}"/>
            </a:ext>
          </a:extLst>
        </xdr:cNvPr>
        <xdr:cNvCxnSpPr/>
      </xdr:nvCxnSpPr>
      <xdr:spPr>
        <a:xfrm flipV="1">
          <a:off x="8750300" y="18448269"/>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57119</xdr:rowOff>
    </xdr:from>
    <xdr:to>
      <xdr:col>41</xdr:col>
      <xdr:colOff>101600</xdr:colOff>
      <xdr:row>107</xdr:row>
      <xdr:rowOff>158719</xdr:rowOff>
    </xdr:to>
    <xdr:sp macro="" textlink="">
      <xdr:nvSpPr>
        <xdr:cNvPr id="478" name="楕円 477">
          <a:extLst>
            <a:ext uri="{FF2B5EF4-FFF2-40B4-BE49-F238E27FC236}">
              <a16:creationId xmlns:a16="http://schemas.microsoft.com/office/drawing/2014/main" id="{02EECF07-B38B-4DCC-B357-357A9EAE7314}"/>
            </a:ext>
          </a:extLst>
        </xdr:cNvPr>
        <xdr:cNvSpPr/>
      </xdr:nvSpPr>
      <xdr:spPr>
        <a:xfrm>
          <a:off x="7810500" y="184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106462</xdr:rowOff>
    </xdr:from>
    <xdr:to>
      <xdr:col>45</xdr:col>
      <xdr:colOff>177800</xdr:colOff>
      <xdr:row>107</xdr:row>
      <xdr:rowOff>107919</xdr:rowOff>
    </xdr:to>
    <xdr:cxnSp macro="">
      <xdr:nvCxnSpPr>
        <xdr:cNvPr id="479" name="直線コネクタ 478">
          <a:extLst>
            <a:ext uri="{FF2B5EF4-FFF2-40B4-BE49-F238E27FC236}">
              <a16:creationId xmlns:a16="http://schemas.microsoft.com/office/drawing/2014/main" id="{52C55E63-0037-42B5-AAD2-81C4CACAB55C}"/>
            </a:ext>
          </a:extLst>
        </xdr:cNvPr>
        <xdr:cNvCxnSpPr/>
      </xdr:nvCxnSpPr>
      <xdr:spPr>
        <a:xfrm flipV="1">
          <a:off x="7861300" y="18451612"/>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61930</xdr:rowOff>
    </xdr:from>
    <xdr:to>
      <xdr:col>36</xdr:col>
      <xdr:colOff>165100</xdr:colOff>
      <xdr:row>107</xdr:row>
      <xdr:rowOff>163530</xdr:rowOff>
    </xdr:to>
    <xdr:sp macro="" textlink="">
      <xdr:nvSpPr>
        <xdr:cNvPr id="480" name="楕円 479">
          <a:extLst>
            <a:ext uri="{FF2B5EF4-FFF2-40B4-BE49-F238E27FC236}">
              <a16:creationId xmlns:a16="http://schemas.microsoft.com/office/drawing/2014/main" id="{90261274-C3FD-43C6-BD6C-A30E3A3B455B}"/>
            </a:ext>
          </a:extLst>
        </xdr:cNvPr>
        <xdr:cNvSpPr/>
      </xdr:nvSpPr>
      <xdr:spPr>
        <a:xfrm>
          <a:off x="6921500" y="184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107919</xdr:rowOff>
    </xdr:from>
    <xdr:to>
      <xdr:col>41</xdr:col>
      <xdr:colOff>50800</xdr:colOff>
      <xdr:row>107</xdr:row>
      <xdr:rowOff>112730</xdr:rowOff>
    </xdr:to>
    <xdr:cxnSp macro="">
      <xdr:nvCxnSpPr>
        <xdr:cNvPr id="481" name="直線コネクタ 480">
          <a:extLst>
            <a:ext uri="{FF2B5EF4-FFF2-40B4-BE49-F238E27FC236}">
              <a16:creationId xmlns:a16="http://schemas.microsoft.com/office/drawing/2014/main" id="{B14CCBBE-FE3C-40DC-8266-9AC03041EE48}"/>
            </a:ext>
          </a:extLst>
        </xdr:cNvPr>
        <xdr:cNvCxnSpPr/>
      </xdr:nvCxnSpPr>
      <xdr:spPr>
        <a:xfrm flipV="1">
          <a:off x="6972300" y="18453069"/>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D6AB947B-FC52-4939-9B49-EE9A8A8B8DD1}"/>
            </a:ext>
          </a:extLst>
        </xdr:cNvPr>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50105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5ABF85A9-56DB-49CC-94FD-ED17E58693A2}"/>
            </a:ext>
          </a:extLst>
        </xdr:cNvPr>
        <xdr:cNvSpPr txBox="1"/>
      </xdr:nvSpPr>
      <xdr:spPr>
        <a:xfrm>
          <a:off x="84507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53168</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7916F3EA-B4AC-42A6-A903-43A959629045}"/>
            </a:ext>
          </a:extLst>
        </xdr:cNvPr>
        <xdr:cNvSpPr txBox="1"/>
      </xdr:nvSpPr>
      <xdr:spPr>
        <a:xfrm>
          <a:off x="7561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55627</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3174E4BF-5D10-401B-A06A-282F991756A5}"/>
            </a:ext>
          </a:extLst>
        </xdr:cNvPr>
        <xdr:cNvSpPr txBox="1"/>
      </xdr:nvSpPr>
      <xdr:spPr>
        <a:xfrm>
          <a:off x="6672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145046</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B62AD5B1-8274-4D00-AC48-73BF07428818}"/>
            </a:ext>
          </a:extLst>
        </xdr:cNvPr>
        <xdr:cNvSpPr txBox="1"/>
      </xdr:nvSpPr>
      <xdr:spPr>
        <a:xfrm>
          <a:off x="9327095" y="184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148389</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E72D9052-58B9-4984-9149-0231A0C479D9}"/>
            </a:ext>
          </a:extLst>
        </xdr:cNvPr>
        <xdr:cNvSpPr txBox="1"/>
      </xdr:nvSpPr>
      <xdr:spPr>
        <a:xfrm>
          <a:off x="8450795" y="1849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149846</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A1E2149B-A543-468F-83D7-96F3018B2CC5}"/>
            </a:ext>
          </a:extLst>
        </xdr:cNvPr>
        <xdr:cNvSpPr txBox="1"/>
      </xdr:nvSpPr>
      <xdr:spPr>
        <a:xfrm>
          <a:off x="7561795" y="184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154657</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69955275-2277-4A44-ADC9-7B5A50066323}"/>
            </a:ext>
          </a:extLst>
        </xdr:cNvPr>
        <xdr:cNvSpPr txBox="1"/>
      </xdr:nvSpPr>
      <xdr:spPr>
        <a:xfrm>
          <a:off x="6672795" y="1849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2E1CE01B-3DA9-4557-B867-3F55F141F2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1BC8F4D9-E03D-475A-ACF0-A8E98A63C9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7026A4A6-EE4C-44E6-AF7F-27DCE0B675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4F3A3F93-A846-4623-9C41-715FD3911C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9EFF1189-B181-4C34-AC76-42F18A955FE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D3CD9BD7-0C3E-4CDD-B1DE-16F05D26FA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41273294-671B-4A20-AF7B-EBEB186E85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283FE82F-ACF1-4DEE-A0BF-5109B34943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FD5FE3BB-5B13-44CA-84FD-BC20A38761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C1379D69-67E9-4577-A452-92D4B5E2F6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5F156233-A5CE-455A-9F2B-C18CA5252A5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DBD6ACDF-2E77-4B07-AC31-1FB080FDFD3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9D5E4358-5436-45B2-88A0-7F1DABD7CB9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14EB15C-ADEF-40AD-BC51-6E96843423C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D383947E-E068-4B59-AD1D-4E96C25ECE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26CD362B-C690-461A-A592-0A7519BF3E4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1716F65E-3172-41FD-B0C6-15B8861FD77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E4B46CD5-3338-4370-A728-6DBBD8E833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F127C8D3-1804-458D-8498-C564DCFA5C5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A9F19DAB-50BC-4811-A205-4DB7D1ADC4F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a:extLst>
            <a:ext uri="{FF2B5EF4-FFF2-40B4-BE49-F238E27FC236}">
              <a16:creationId xmlns:a16="http://schemas.microsoft.com/office/drawing/2014/main" id="{2F7594E6-2829-42C8-B3B2-758351F42F12}"/>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344AD68A-77D6-4025-8C1F-31FA96D41D8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F756BD45-5C3C-43DC-914C-EC0723B2AE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a:extLst>
            <a:ext uri="{FF2B5EF4-FFF2-40B4-BE49-F238E27FC236}">
              <a16:creationId xmlns:a16="http://schemas.microsoft.com/office/drawing/2014/main" id="{6BF7E27B-AEA5-4CF7-82A6-103BF58A8EC6}"/>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C91A7CDA-8B2D-491E-833E-1FE810DFDDC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a:extLst>
            <a:ext uri="{FF2B5EF4-FFF2-40B4-BE49-F238E27FC236}">
              <a16:creationId xmlns:a16="http://schemas.microsoft.com/office/drawing/2014/main" id="{1DB8A093-2AAF-4F14-A34A-F7105C5BAA9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id="{5A0EE7FB-1BE6-44B5-9B00-6C16704CAE7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a:extLst>
            <a:ext uri="{FF2B5EF4-FFF2-40B4-BE49-F238E27FC236}">
              <a16:creationId xmlns:a16="http://schemas.microsoft.com/office/drawing/2014/main" id="{75A7AAC6-9F12-4112-8BB0-05E8108E536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23BC1267-D247-4FDE-A2D7-F377CF2B1A96}"/>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a:extLst>
            <a:ext uri="{FF2B5EF4-FFF2-40B4-BE49-F238E27FC236}">
              <a16:creationId xmlns:a16="http://schemas.microsoft.com/office/drawing/2014/main" id="{E320DAB4-3082-4D65-811A-283421D4919C}"/>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a:extLst>
            <a:ext uri="{FF2B5EF4-FFF2-40B4-BE49-F238E27FC236}">
              <a16:creationId xmlns:a16="http://schemas.microsoft.com/office/drawing/2014/main" id="{8FF6CC4E-E764-46BF-8FBB-5A3B916C10F8}"/>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a:extLst>
            <a:ext uri="{FF2B5EF4-FFF2-40B4-BE49-F238E27FC236}">
              <a16:creationId xmlns:a16="http://schemas.microsoft.com/office/drawing/2014/main" id="{71165D22-2594-48C4-B39E-20D935E3BE5D}"/>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a:extLst>
            <a:ext uri="{FF2B5EF4-FFF2-40B4-BE49-F238E27FC236}">
              <a16:creationId xmlns:a16="http://schemas.microsoft.com/office/drawing/2014/main" id="{3D3FC83D-522B-4C16-9D6D-81D3E76BE2F5}"/>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a:extLst>
            <a:ext uri="{FF2B5EF4-FFF2-40B4-BE49-F238E27FC236}">
              <a16:creationId xmlns:a16="http://schemas.microsoft.com/office/drawing/2014/main" id="{8EE4D099-D10C-4788-9819-3E6A93CFD9CC}"/>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78E51FB4-7152-414A-9C7F-7B2ABB6E7A7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8EA39DF-1BCB-4C57-B7FA-9B6C3BA2458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A659561-4A2F-40E8-B222-5C54D54D340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C90AD41-1C2E-4169-87B1-1A67B5F7EC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7AB74395-FD0A-4157-A974-2223CA1C77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130810</xdr:rowOff>
    </xdr:from>
    <xdr:to>
      <xdr:col>85</xdr:col>
      <xdr:colOff>177800</xdr:colOff>
      <xdr:row>40</xdr:row>
      <xdr:rowOff>60960</xdr:rowOff>
    </xdr:to>
    <xdr:sp macro="" textlink="">
      <xdr:nvSpPr>
        <xdr:cNvPr id="529" name="楕円 528">
          <a:extLst>
            <a:ext uri="{FF2B5EF4-FFF2-40B4-BE49-F238E27FC236}">
              <a16:creationId xmlns:a16="http://schemas.microsoft.com/office/drawing/2014/main" id="{CBDC0CDC-0434-434E-B193-ED9ABFBF1CBB}"/>
            </a:ext>
          </a:extLst>
        </xdr:cNvPr>
        <xdr:cNvSpPr/>
      </xdr:nvSpPr>
      <xdr:spPr>
        <a:xfrm>
          <a:off x="162687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45737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50DCB647-FC06-4483-816D-ED8AC0EED000}"/>
            </a:ext>
          </a:extLst>
        </xdr:cNvPr>
        <xdr:cNvSpPr txBox="1"/>
      </xdr:nvSpPr>
      <xdr:spPr>
        <a:xfrm>
          <a:off x="16357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115570</xdr:rowOff>
    </xdr:from>
    <xdr:to>
      <xdr:col>81</xdr:col>
      <xdr:colOff>101600</xdr:colOff>
      <xdr:row>40</xdr:row>
      <xdr:rowOff>45720</xdr:rowOff>
    </xdr:to>
    <xdr:sp macro="" textlink="">
      <xdr:nvSpPr>
        <xdr:cNvPr id="531" name="楕円 530">
          <a:extLst>
            <a:ext uri="{FF2B5EF4-FFF2-40B4-BE49-F238E27FC236}">
              <a16:creationId xmlns:a16="http://schemas.microsoft.com/office/drawing/2014/main" id="{9AFA0A04-00FA-442D-874B-52A7AAA5A518}"/>
            </a:ext>
          </a:extLst>
        </xdr:cNvPr>
        <xdr:cNvSpPr/>
      </xdr:nvSpPr>
      <xdr:spPr>
        <a:xfrm>
          <a:off x="15430500" y="6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166370</xdr:rowOff>
    </xdr:from>
    <xdr:to>
      <xdr:col>85</xdr:col>
      <xdr:colOff>127000</xdr:colOff>
      <xdr:row>40</xdr:row>
      <xdr:rowOff>10160</xdr:rowOff>
    </xdr:to>
    <xdr:cxnSp macro="">
      <xdr:nvCxnSpPr>
        <xdr:cNvPr id="532" name="直線コネクタ 531">
          <a:extLst>
            <a:ext uri="{FF2B5EF4-FFF2-40B4-BE49-F238E27FC236}">
              <a16:creationId xmlns:a16="http://schemas.microsoft.com/office/drawing/2014/main" id="{4AA19D8C-898F-4921-8E1B-677CDFF1B1CD}"/>
            </a:ext>
          </a:extLst>
        </xdr:cNvPr>
        <xdr:cNvCxnSpPr/>
      </xdr:nvCxnSpPr>
      <xdr:spPr>
        <a:xfrm>
          <a:off x="15481300" y="6852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115570</xdr:rowOff>
    </xdr:from>
    <xdr:to>
      <xdr:col>76</xdr:col>
      <xdr:colOff>165100</xdr:colOff>
      <xdr:row>40</xdr:row>
      <xdr:rowOff>45720</xdr:rowOff>
    </xdr:to>
    <xdr:sp macro="" textlink="">
      <xdr:nvSpPr>
        <xdr:cNvPr id="533" name="楕円 532">
          <a:extLst>
            <a:ext uri="{FF2B5EF4-FFF2-40B4-BE49-F238E27FC236}">
              <a16:creationId xmlns:a16="http://schemas.microsoft.com/office/drawing/2014/main" id="{26EE4257-055B-4E0A-AFE3-F7BD70322FF0}"/>
            </a:ext>
          </a:extLst>
        </xdr:cNvPr>
        <xdr:cNvSpPr/>
      </xdr:nvSpPr>
      <xdr:spPr>
        <a:xfrm>
          <a:off x="14541500" y="6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166370</xdr:rowOff>
    </xdr:from>
    <xdr:to>
      <xdr:col>81</xdr:col>
      <xdr:colOff>50800</xdr:colOff>
      <xdr:row>39</xdr:row>
      <xdr:rowOff>166370</xdr:rowOff>
    </xdr:to>
    <xdr:cxnSp macro="">
      <xdr:nvCxnSpPr>
        <xdr:cNvPr id="534" name="直線コネクタ 533">
          <a:extLst>
            <a:ext uri="{FF2B5EF4-FFF2-40B4-BE49-F238E27FC236}">
              <a16:creationId xmlns:a16="http://schemas.microsoft.com/office/drawing/2014/main" id="{4DDDF69C-F922-4E11-8569-AF707B048F45}"/>
            </a:ext>
          </a:extLst>
        </xdr:cNvPr>
        <xdr:cNvCxnSpPr/>
      </xdr:nvCxnSpPr>
      <xdr:spPr>
        <a:xfrm>
          <a:off x="14592300" y="685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87630</xdr:rowOff>
    </xdr:from>
    <xdr:to>
      <xdr:col>72</xdr:col>
      <xdr:colOff>38100</xdr:colOff>
      <xdr:row>40</xdr:row>
      <xdr:rowOff>17780</xdr:rowOff>
    </xdr:to>
    <xdr:sp macro="" textlink="">
      <xdr:nvSpPr>
        <xdr:cNvPr id="535" name="楕円 534">
          <a:extLst>
            <a:ext uri="{FF2B5EF4-FFF2-40B4-BE49-F238E27FC236}">
              <a16:creationId xmlns:a16="http://schemas.microsoft.com/office/drawing/2014/main" id="{8053A3AB-036B-4289-8DCB-F955F6559FD4}"/>
            </a:ext>
          </a:extLst>
        </xdr:cNvPr>
        <xdr:cNvSpPr/>
      </xdr:nvSpPr>
      <xdr:spPr>
        <a:xfrm>
          <a:off x="13652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138430</xdr:rowOff>
    </xdr:from>
    <xdr:to>
      <xdr:col>76</xdr:col>
      <xdr:colOff>114300</xdr:colOff>
      <xdr:row>39</xdr:row>
      <xdr:rowOff>166370</xdr:rowOff>
    </xdr:to>
    <xdr:cxnSp macro="">
      <xdr:nvCxnSpPr>
        <xdr:cNvPr id="536" name="直線コネクタ 535">
          <a:extLst>
            <a:ext uri="{FF2B5EF4-FFF2-40B4-BE49-F238E27FC236}">
              <a16:creationId xmlns:a16="http://schemas.microsoft.com/office/drawing/2014/main" id="{A65E333B-4FA9-45F5-91C7-2352EDA177AF}"/>
            </a:ext>
          </a:extLst>
        </xdr:cNvPr>
        <xdr:cNvCxnSpPr/>
      </xdr:nvCxnSpPr>
      <xdr:spPr>
        <a:xfrm>
          <a:off x="13703300" y="68249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537" name="楕円 536">
          <a:extLst>
            <a:ext uri="{FF2B5EF4-FFF2-40B4-BE49-F238E27FC236}">
              <a16:creationId xmlns:a16="http://schemas.microsoft.com/office/drawing/2014/main" id="{3045F58F-3E2C-41BA-9741-AFDB18D766DE}"/>
            </a:ext>
          </a:extLst>
        </xdr:cNvPr>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110490</xdr:rowOff>
    </xdr:from>
    <xdr:to>
      <xdr:col>71</xdr:col>
      <xdr:colOff>177800</xdr:colOff>
      <xdr:row>39</xdr:row>
      <xdr:rowOff>138430</xdr:rowOff>
    </xdr:to>
    <xdr:cxnSp macro="">
      <xdr:nvCxnSpPr>
        <xdr:cNvPr id="538" name="直線コネクタ 537">
          <a:extLst>
            <a:ext uri="{FF2B5EF4-FFF2-40B4-BE49-F238E27FC236}">
              <a16:creationId xmlns:a16="http://schemas.microsoft.com/office/drawing/2014/main" id="{291A84DF-1C0F-4AD5-8CB7-59686023E2BF}"/>
            </a:ext>
          </a:extLst>
        </xdr:cNvPr>
        <xdr:cNvCxnSpPr/>
      </xdr:nvCxnSpPr>
      <xdr:spPr>
        <a:xfrm>
          <a:off x="12814300" y="67970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E4E362CE-3690-47E5-B8B2-7BECCA89E056}"/>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C8D972F9-F45B-40E1-8A8D-5EC0EAB026B1}"/>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0FD3EC2B-529A-48F6-892E-8943AF8A3DCB}"/>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C7F2B72D-F067-468B-98C5-B3C4EB19FE36}"/>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36847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A8580C3E-6D11-42EC-91D7-7FEED71AEE9E}"/>
            </a:ext>
          </a:extLst>
        </xdr:cNvPr>
        <xdr:cNvSpPr txBox="1"/>
      </xdr:nvSpPr>
      <xdr:spPr>
        <a:xfrm>
          <a:off x="15266044" y="689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36847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0C0976EE-5A95-40ED-AE69-8EC9DD213185}"/>
            </a:ext>
          </a:extLst>
        </xdr:cNvPr>
        <xdr:cNvSpPr txBox="1"/>
      </xdr:nvSpPr>
      <xdr:spPr>
        <a:xfrm>
          <a:off x="14389744" y="689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8907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343F4103-03BD-48BE-B22C-26142D3AAB58}"/>
            </a:ext>
          </a:extLst>
        </xdr:cNvPr>
        <xdr:cNvSpPr txBox="1"/>
      </xdr:nvSpPr>
      <xdr:spPr>
        <a:xfrm>
          <a:off x="13500744"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423B06A0-DA41-4A2F-8C40-10D5F5CC86E5}"/>
            </a:ext>
          </a:extLst>
        </xdr:cNvPr>
        <xdr:cNvSpPr txBox="1"/>
      </xdr:nvSpPr>
      <xdr:spPr>
        <a:xfrm>
          <a:off x="12611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1DE77962-4CDF-416E-B257-4D657DB97C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C050B2ED-0AA5-478D-80A8-88BB0CACE7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C8496659-0727-4E1B-BACA-E38C50E955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6EF3FB65-15E4-4AB0-A63C-671D41DC3E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8F7451A4-F126-47D9-AC76-39113C20148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75E75028-9839-4EA4-A89A-111E97F04A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49B936F-F38C-41FE-84F7-2B25FDB62F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77A45518-286A-46E5-871E-4EAB0B5B1E2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4DD89E7F-6884-48D3-A9D2-6D82622B70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A9CB226E-3070-4A9A-8565-3BB43A7920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E2747A99-3F3E-447E-972D-0F655664E2C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7B5926B1-A923-429F-A5D6-5B3500F67DB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E010C198-61CA-4856-96B5-7CBF79076AC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00B3626D-5577-4FAF-BB19-89FCC162D9A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42E825EA-8DF9-4CB2-9EEF-BA8BBF1233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E9F25AE8-7A3E-4A9E-B7E3-46C6B10D2DA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7242790C-860A-44A8-859D-F158E26FB56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67078C18-A1B0-4FAB-B440-7D8B7E5092C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EEB43439-CE52-480F-B6AC-3EEACBE66CE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73B50225-F444-4D09-8C9C-6AED4175EC8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173B7FC2-7397-404D-B23A-20BCE430DC8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6AEACD57-73EF-4DFB-81A7-CCA847077F1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5A08F2C8-199D-4231-88A1-064A1AB70C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a:extLst>
            <a:ext uri="{FF2B5EF4-FFF2-40B4-BE49-F238E27FC236}">
              <a16:creationId xmlns:a16="http://schemas.microsoft.com/office/drawing/2014/main" id="{1E19D735-C3C8-49C6-8CF9-759ECAF4628F}"/>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71E1B621-7C54-4517-9F23-A46B306D4F2D}"/>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a:extLst>
            <a:ext uri="{FF2B5EF4-FFF2-40B4-BE49-F238E27FC236}">
              <a16:creationId xmlns:a16="http://schemas.microsoft.com/office/drawing/2014/main" id="{28ED3FC8-9B29-4C96-850F-A40E6F72DD27}"/>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B38E6D0C-9203-4D19-A079-B51723F3B761}"/>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a:extLst>
            <a:ext uri="{FF2B5EF4-FFF2-40B4-BE49-F238E27FC236}">
              <a16:creationId xmlns:a16="http://schemas.microsoft.com/office/drawing/2014/main" id="{70FADFAB-8C41-41D2-BB90-61038F71496F}"/>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463DD9D0-C9EF-4763-8DF8-DF27B2827DEB}"/>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a:extLst>
            <a:ext uri="{FF2B5EF4-FFF2-40B4-BE49-F238E27FC236}">
              <a16:creationId xmlns:a16="http://schemas.microsoft.com/office/drawing/2014/main" id="{20EDBCA0-429E-4A9C-AFE9-D877A719587C}"/>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a:extLst>
            <a:ext uri="{FF2B5EF4-FFF2-40B4-BE49-F238E27FC236}">
              <a16:creationId xmlns:a16="http://schemas.microsoft.com/office/drawing/2014/main" id="{16CF7CC4-F2F6-45D0-AC83-487A9CC865AB}"/>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a:extLst>
            <a:ext uri="{FF2B5EF4-FFF2-40B4-BE49-F238E27FC236}">
              <a16:creationId xmlns:a16="http://schemas.microsoft.com/office/drawing/2014/main" id="{11105DFF-D5F6-4910-9E15-6841A2593B75}"/>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a:extLst>
            <a:ext uri="{FF2B5EF4-FFF2-40B4-BE49-F238E27FC236}">
              <a16:creationId xmlns:a16="http://schemas.microsoft.com/office/drawing/2014/main" id="{95FE323F-9AA7-4668-BAD8-4F43F026C70D}"/>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a:extLst>
            <a:ext uri="{FF2B5EF4-FFF2-40B4-BE49-F238E27FC236}">
              <a16:creationId xmlns:a16="http://schemas.microsoft.com/office/drawing/2014/main" id="{E85484A7-4A0B-412E-8953-FFDC04DBE57D}"/>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0F0E797-7E46-4DC3-8676-247CA07EA9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5DBF7E5-8566-48AB-84BF-20F450347C7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7A9A54D-8F33-4DBE-AFE4-E9894AB11A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985C8D0-3D35-45E2-91DD-BD4975E1F1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B68394C-2238-41B6-AD1A-9AE6B54456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10160</xdr:rowOff>
    </xdr:from>
    <xdr:to>
      <xdr:col>116</xdr:col>
      <xdr:colOff>114300</xdr:colOff>
      <xdr:row>41</xdr:row>
      <xdr:rowOff>111760</xdr:rowOff>
    </xdr:to>
    <xdr:sp macro="" textlink="">
      <xdr:nvSpPr>
        <xdr:cNvPr id="586" name="楕円 585">
          <a:extLst>
            <a:ext uri="{FF2B5EF4-FFF2-40B4-BE49-F238E27FC236}">
              <a16:creationId xmlns:a16="http://schemas.microsoft.com/office/drawing/2014/main" id="{8E38CD2F-D0F8-4A6D-818F-9FD54005DE0E}"/>
            </a:ext>
          </a:extLst>
        </xdr:cNvPr>
        <xdr:cNvSpPr/>
      </xdr:nvSpPr>
      <xdr:spPr>
        <a:xfrm>
          <a:off x="22110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96537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713EA1A6-C8AE-46F6-869E-BC63E1A9C3EC}"/>
            </a:ext>
          </a:extLst>
        </xdr:cNvPr>
        <xdr:cNvSpPr txBox="1"/>
      </xdr:nvSpPr>
      <xdr:spPr>
        <a:xfrm>
          <a:off x="22199600"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12700</xdr:rowOff>
    </xdr:from>
    <xdr:to>
      <xdr:col>112</xdr:col>
      <xdr:colOff>38100</xdr:colOff>
      <xdr:row>41</xdr:row>
      <xdr:rowOff>114300</xdr:rowOff>
    </xdr:to>
    <xdr:sp macro="" textlink="">
      <xdr:nvSpPr>
        <xdr:cNvPr id="588" name="楕円 587">
          <a:extLst>
            <a:ext uri="{FF2B5EF4-FFF2-40B4-BE49-F238E27FC236}">
              <a16:creationId xmlns:a16="http://schemas.microsoft.com/office/drawing/2014/main" id="{D492C367-B156-40B7-8011-812374278263}"/>
            </a:ext>
          </a:extLst>
        </xdr:cNvPr>
        <xdr:cNvSpPr/>
      </xdr:nvSpPr>
      <xdr:spPr>
        <a:xfrm>
          <a:off x="21272500" y="70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60960</xdr:rowOff>
    </xdr:from>
    <xdr:to>
      <xdr:col>116</xdr:col>
      <xdr:colOff>63500</xdr:colOff>
      <xdr:row>41</xdr:row>
      <xdr:rowOff>63500</xdr:rowOff>
    </xdr:to>
    <xdr:cxnSp macro="">
      <xdr:nvCxnSpPr>
        <xdr:cNvPr id="589" name="直線コネクタ 588">
          <a:extLst>
            <a:ext uri="{FF2B5EF4-FFF2-40B4-BE49-F238E27FC236}">
              <a16:creationId xmlns:a16="http://schemas.microsoft.com/office/drawing/2014/main" id="{00D5CA2F-A498-4EAD-8C13-D39E719DC2B7}"/>
            </a:ext>
          </a:extLst>
        </xdr:cNvPr>
        <xdr:cNvCxnSpPr/>
      </xdr:nvCxnSpPr>
      <xdr:spPr>
        <a:xfrm flipV="1">
          <a:off x="21323300" y="70904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15240</xdr:rowOff>
    </xdr:from>
    <xdr:to>
      <xdr:col>107</xdr:col>
      <xdr:colOff>101600</xdr:colOff>
      <xdr:row>41</xdr:row>
      <xdr:rowOff>116840</xdr:rowOff>
    </xdr:to>
    <xdr:sp macro="" textlink="">
      <xdr:nvSpPr>
        <xdr:cNvPr id="590" name="楕円 589">
          <a:extLst>
            <a:ext uri="{FF2B5EF4-FFF2-40B4-BE49-F238E27FC236}">
              <a16:creationId xmlns:a16="http://schemas.microsoft.com/office/drawing/2014/main" id="{6A4B2566-CB2E-4F93-95DF-027BB037E804}"/>
            </a:ext>
          </a:extLst>
        </xdr:cNvPr>
        <xdr:cNvSpPr/>
      </xdr:nvSpPr>
      <xdr:spPr>
        <a:xfrm>
          <a:off x="20383500" y="70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63500</xdr:rowOff>
    </xdr:from>
    <xdr:to>
      <xdr:col>111</xdr:col>
      <xdr:colOff>177800</xdr:colOff>
      <xdr:row>41</xdr:row>
      <xdr:rowOff>66040</xdr:rowOff>
    </xdr:to>
    <xdr:cxnSp macro="">
      <xdr:nvCxnSpPr>
        <xdr:cNvPr id="591" name="直線コネクタ 590">
          <a:extLst>
            <a:ext uri="{FF2B5EF4-FFF2-40B4-BE49-F238E27FC236}">
              <a16:creationId xmlns:a16="http://schemas.microsoft.com/office/drawing/2014/main" id="{AFCB80F0-F2E3-4FBB-B0AE-6264D45D5399}"/>
            </a:ext>
          </a:extLst>
        </xdr:cNvPr>
        <xdr:cNvCxnSpPr/>
      </xdr:nvCxnSpPr>
      <xdr:spPr>
        <a:xfrm flipV="1">
          <a:off x="20434300" y="70929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16510</xdr:rowOff>
    </xdr:from>
    <xdr:to>
      <xdr:col>102</xdr:col>
      <xdr:colOff>165100</xdr:colOff>
      <xdr:row>41</xdr:row>
      <xdr:rowOff>118110</xdr:rowOff>
    </xdr:to>
    <xdr:sp macro="" textlink="">
      <xdr:nvSpPr>
        <xdr:cNvPr id="592" name="楕円 591">
          <a:extLst>
            <a:ext uri="{FF2B5EF4-FFF2-40B4-BE49-F238E27FC236}">
              <a16:creationId xmlns:a16="http://schemas.microsoft.com/office/drawing/2014/main" id="{47B81E8E-39A5-4B24-A52A-214567FC152C}"/>
            </a:ext>
          </a:extLst>
        </xdr:cNvPr>
        <xdr:cNvSpPr/>
      </xdr:nvSpPr>
      <xdr:spPr>
        <a:xfrm>
          <a:off x="19494500" y="70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66040</xdr:rowOff>
    </xdr:from>
    <xdr:to>
      <xdr:col>107</xdr:col>
      <xdr:colOff>50800</xdr:colOff>
      <xdr:row>41</xdr:row>
      <xdr:rowOff>67310</xdr:rowOff>
    </xdr:to>
    <xdr:cxnSp macro="">
      <xdr:nvCxnSpPr>
        <xdr:cNvPr id="593" name="直線コネクタ 592">
          <a:extLst>
            <a:ext uri="{FF2B5EF4-FFF2-40B4-BE49-F238E27FC236}">
              <a16:creationId xmlns:a16="http://schemas.microsoft.com/office/drawing/2014/main" id="{B6A134EF-B493-4D3B-9DDD-08D5928A6CF6}"/>
            </a:ext>
          </a:extLst>
        </xdr:cNvPr>
        <xdr:cNvCxnSpPr/>
      </xdr:nvCxnSpPr>
      <xdr:spPr>
        <a:xfrm flipV="1">
          <a:off x="19545300" y="70954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19050</xdr:rowOff>
    </xdr:from>
    <xdr:to>
      <xdr:col>98</xdr:col>
      <xdr:colOff>38100</xdr:colOff>
      <xdr:row>41</xdr:row>
      <xdr:rowOff>120650</xdr:rowOff>
    </xdr:to>
    <xdr:sp macro="" textlink="">
      <xdr:nvSpPr>
        <xdr:cNvPr id="594" name="楕円 593">
          <a:extLst>
            <a:ext uri="{FF2B5EF4-FFF2-40B4-BE49-F238E27FC236}">
              <a16:creationId xmlns:a16="http://schemas.microsoft.com/office/drawing/2014/main" id="{87019F79-2DD5-47BC-B0D5-188A89100794}"/>
            </a:ext>
          </a:extLst>
        </xdr:cNvPr>
        <xdr:cNvSpPr/>
      </xdr:nvSpPr>
      <xdr:spPr>
        <a:xfrm>
          <a:off x="18605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67310</xdr:rowOff>
    </xdr:from>
    <xdr:to>
      <xdr:col>102</xdr:col>
      <xdr:colOff>114300</xdr:colOff>
      <xdr:row>41</xdr:row>
      <xdr:rowOff>69850</xdr:rowOff>
    </xdr:to>
    <xdr:cxnSp macro="">
      <xdr:nvCxnSpPr>
        <xdr:cNvPr id="595" name="直線コネクタ 594">
          <a:extLst>
            <a:ext uri="{FF2B5EF4-FFF2-40B4-BE49-F238E27FC236}">
              <a16:creationId xmlns:a16="http://schemas.microsoft.com/office/drawing/2014/main" id="{3619C0E4-0B64-432D-A253-3F731D8968D2}"/>
            </a:ext>
          </a:extLst>
        </xdr:cNvPr>
        <xdr:cNvCxnSpPr/>
      </xdr:nvCxnSpPr>
      <xdr:spPr>
        <a:xfrm flipV="1">
          <a:off x="18656300" y="70967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553BF11B-4A59-4763-94BF-93A17617A35D}"/>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29AB9001-15EE-4DEB-AB3A-F010CC0B5108}"/>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8AE3404E-ECF8-41E6-B69C-1F834136A783}"/>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4658F330-CB7B-4293-8C9F-B65750B02657}"/>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105427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56CDFCB7-AD3F-4FC8-86EF-5DA1F4CC2DF3}"/>
            </a:ext>
          </a:extLst>
        </xdr:cNvPr>
        <xdr:cNvSpPr txBox="1"/>
      </xdr:nvSpPr>
      <xdr:spPr>
        <a:xfrm>
          <a:off x="21075727" y="71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107967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871D79F0-F655-4C09-B71E-0A6577E6D552}"/>
            </a:ext>
          </a:extLst>
        </xdr:cNvPr>
        <xdr:cNvSpPr txBox="1"/>
      </xdr:nvSpPr>
      <xdr:spPr>
        <a:xfrm>
          <a:off x="20199427" y="713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109237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AB106086-FA45-4D84-B8EE-35AFE59298D7}"/>
            </a:ext>
          </a:extLst>
        </xdr:cNvPr>
        <xdr:cNvSpPr txBox="1"/>
      </xdr:nvSpPr>
      <xdr:spPr>
        <a:xfrm>
          <a:off x="19310427" y="713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111777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F3A5FC52-8747-40AE-B0FF-6528A82CC591}"/>
            </a:ext>
          </a:extLst>
        </xdr:cNvPr>
        <xdr:cNvSpPr txBox="1"/>
      </xdr:nvSpPr>
      <xdr:spPr>
        <a:xfrm>
          <a:off x="184214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680719A3-CDBD-4F18-9DF9-4592CBD04F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A6F59D62-7662-4996-AA5F-1660F42082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3C07E93-EB6C-478F-B744-E802F5EFAD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B4F5E598-9616-492C-BEBA-7C487D5AFE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225BE19E-2EF7-4D9A-864D-FF505E7288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482A3980-0CF1-4027-AE60-A4BB304AD4E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D92E1089-EA65-41B0-A76C-B2FB13D190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2B42297D-8E43-42D0-A72F-8BFE8836DFB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EEF5D3FD-9D4F-480E-A4B7-3EB67B7FE3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C8D70958-6D63-4F88-99A6-1A2DA66A9F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876ADFC2-3E7B-4E55-A156-FFD98A2B3C3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BF49BB90-470D-475B-B18C-5B46BE7690D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8D081BAB-19F2-4B42-9A59-AFC8BFA7E3B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456C1094-00B4-4714-AAE9-B1B8981FDD3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26AA5DD3-6401-4946-9C62-2AF2BC586E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235532D5-F2BA-4711-A26D-997D5DA53FA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E1189E77-5E55-48B8-8BD7-11ABF9718E1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CFA203B-745A-40B2-ABF5-5C3B1F3828F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B3F96050-42CF-4CFB-8581-6CEE13C4772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8B1628F7-10A7-4FB0-82A3-A4E71ECC63C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5E2225F7-488E-4693-AF6B-300C5966E16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AA1449E4-C1CA-4C07-BF6C-9748293D2A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D3A1C70A-8033-480F-902C-E8B74E36990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3D301C89-D740-4BEE-B205-6D82E8CFD4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a:extLst>
            <a:ext uri="{FF2B5EF4-FFF2-40B4-BE49-F238E27FC236}">
              <a16:creationId xmlns:a16="http://schemas.microsoft.com/office/drawing/2014/main" id="{A9495A1D-770F-461B-A9A7-75DE5267954E}"/>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3B5A2034-5A7C-43B0-856B-D5EB5FE95B87}"/>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a:extLst>
            <a:ext uri="{FF2B5EF4-FFF2-40B4-BE49-F238E27FC236}">
              <a16:creationId xmlns:a16="http://schemas.microsoft.com/office/drawing/2014/main" id="{A8E41629-4AE7-401B-9021-7CF9FB957F21}"/>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0862530D-A2EC-4FBE-AD4E-6C01D4C9E99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a:extLst>
            <a:ext uri="{FF2B5EF4-FFF2-40B4-BE49-F238E27FC236}">
              <a16:creationId xmlns:a16="http://schemas.microsoft.com/office/drawing/2014/main" id="{DE3592A7-930D-49D9-8DAA-DAEE9843178F}"/>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9AEBF37F-E7E8-48B5-819F-D563F304F40E}"/>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a:extLst>
            <a:ext uri="{FF2B5EF4-FFF2-40B4-BE49-F238E27FC236}">
              <a16:creationId xmlns:a16="http://schemas.microsoft.com/office/drawing/2014/main" id="{46F91EED-D611-4A12-8E8A-01A523E53DDB}"/>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a:extLst>
            <a:ext uri="{FF2B5EF4-FFF2-40B4-BE49-F238E27FC236}">
              <a16:creationId xmlns:a16="http://schemas.microsoft.com/office/drawing/2014/main" id="{B7453FF7-A03E-4529-8391-C38066A39CB3}"/>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a:extLst>
            <a:ext uri="{FF2B5EF4-FFF2-40B4-BE49-F238E27FC236}">
              <a16:creationId xmlns:a16="http://schemas.microsoft.com/office/drawing/2014/main" id="{AEEA0425-3417-4D0A-8F7D-297E7EDA25CA}"/>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a:extLst>
            <a:ext uri="{FF2B5EF4-FFF2-40B4-BE49-F238E27FC236}">
              <a16:creationId xmlns:a16="http://schemas.microsoft.com/office/drawing/2014/main" id="{B64B56BA-9EDC-4B67-8402-847BDC1A9691}"/>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a:extLst>
            <a:ext uri="{FF2B5EF4-FFF2-40B4-BE49-F238E27FC236}">
              <a16:creationId xmlns:a16="http://schemas.microsoft.com/office/drawing/2014/main" id="{BC150480-CAF3-44B5-B74B-91FA097F2324}"/>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AD2F3373-F2FD-4897-BF06-D004D70820C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572BC187-6984-4022-9B84-B98DE45F71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332A7C3-ADA4-4DBF-9701-7D8F7CA171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31038C5-05C4-41F8-990E-97467CEB664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2CC2BA3-E65A-4E86-81DE-DF3B03368D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19685</xdr:rowOff>
    </xdr:from>
    <xdr:to>
      <xdr:col>85</xdr:col>
      <xdr:colOff>177800</xdr:colOff>
      <xdr:row>61</xdr:row>
      <xdr:rowOff>121285</xdr:rowOff>
    </xdr:to>
    <xdr:sp macro="" textlink="">
      <xdr:nvSpPr>
        <xdr:cNvPr id="644" name="楕円 643">
          <a:extLst>
            <a:ext uri="{FF2B5EF4-FFF2-40B4-BE49-F238E27FC236}">
              <a16:creationId xmlns:a16="http://schemas.microsoft.com/office/drawing/2014/main" id="{34DA1201-FE3D-4524-B3A0-D51CA28FC33F}"/>
            </a:ext>
          </a:extLst>
        </xdr:cNvPr>
        <xdr:cNvSpPr/>
      </xdr:nvSpPr>
      <xdr:spPr>
        <a:xfrm>
          <a:off x="16268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169562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FBB2D5DF-87E7-42FD-9F49-3BD686542ADF}"/>
            </a:ext>
          </a:extLst>
        </xdr:cNvPr>
        <xdr:cNvSpPr txBox="1"/>
      </xdr:nvSpPr>
      <xdr:spPr>
        <a:xfrm>
          <a:off x="163576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646" name="楕円 645">
          <a:extLst>
            <a:ext uri="{FF2B5EF4-FFF2-40B4-BE49-F238E27FC236}">
              <a16:creationId xmlns:a16="http://schemas.microsoft.com/office/drawing/2014/main" id="{39763AB8-DD76-4700-9F82-AC9D455151BE}"/>
            </a:ext>
          </a:extLst>
        </xdr:cNvPr>
        <xdr:cNvSpPr/>
      </xdr:nvSpPr>
      <xdr:spPr>
        <a:xfrm>
          <a:off x="1543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70485</xdr:rowOff>
    </xdr:to>
    <xdr:cxnSp macro="">
      <xdr:nvCxnSpPr>
        <xdr:cNvPr id="647" name="直線コネクタ 646">
          <a:extLst>
            <a:ext uri="{FF2B5EF4-FFF2-40B4-BE49-F238E27FC236}">
              <a16:creationId xmlns:a16="http://schemas.microsoft.com/office/drawing/2014/main" id="{F58C9F28-AD99-476C-8AFC-A216765A2A59}"/>
            </a:ext>
          </a:extLst>
        </xdr:cNvPr>
        <xdr:cNvCxnSpPr/>
      </xdr:nvCxnSpPr>
      <xdr:spPr>
        <a:xfrm>
          <a:off x="15481300" y="105136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168275</xdr:rowOff>
    </xdr:from>
    <xdr:to>
      <xdr:col>76</xdr:col>
      <xdr:colOff>165100</xdr:colOff>
      <xdr:row>61</xdr:row>
      <xdr:rowOff>98425</xdr:rowOff>
    </xdr:to>
    <xdr:sp macro="" textlink="">
      <xdr:nvSpPr>
        <xdr:cNvPr id="648" name="楕円 647">
          <a:extLst>
            <a:ext uri="{FF2B5EF4-FFF2-40B4-BE49-F238E27FC236}">
              <a16:creationId xmlns:a16="http://schemas.microsoft.com/office/drawing/2014/main" id="{D4BBE8DB-7C2F-42D7-AD02-1E1DBC041DED}"/>
            </a:ext>
          </a:extLst>
        </xdr:cNvPr>
        <xdr:cNvSpPr/>
      </xdr:nvSpPr>
      <xdr:spPr>
        <a:xfrm>
          <a:off x="14541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55245</xdr:rowOff>
    </xdr:to>
    <xdr:cxnSp macro="">
      <xdr:nvCxnSpPr>
        <xdr:cNvPr id="649" name="直線コネクタ 648">
          <a:extLst>
            <a:ext uri="{FF2B5EF4-FFF2-40B4-BE49-F238E27FC236}">
              <a16:creationId xmlns:a16="http://schemas.microsoft.com/office/drawing/2014/main" id="{E27AEAA1-CD05-4BB4-A193-D914DF15137F}"/>
            </a:ext>
          </a:extLst>
        </xdr:cNvPr>
        <xdr:cNvCxnSpPr/>
      </xdr:nvCxnSpPr>
      <xdr:spPr>
        <a:xfrm>
          <a:off x="14592300" y="105060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650" name="楕円 649">
          <a:extLst>
            <a:ext uri="{FF2B5EF4-FFF2-40B4-BE49-F238E27FC236}">
              <a16:creationId xmlns:a16="http://schemas.microsoft.com/office/drawing/2014/main" id="{666F6880-9957-44F7-875F-94AC64FA4B83}"/>
            </a:ext>
          </a:extLst>
        </xdr:cNvPr>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20955</xdr:rowOff>
    </xdr:from>
    <xdr:to>
      <xdr:col>76</xdr:col>
      <xdr:colOff>114300</xdr:colOff>
      <xdr:row>61</xdr:row>
      <xdr:rowOff>47625</xdr:rowOff>
    </xdr:to>
    <xdr:cxnSp macro="">
      <xdr:nvCxnSpPr>
        <xdr:cNvPr id="651" name="直線コネクタ 650">
          <a:extLst>
            <a:ext uri="{FF2B5EF4-FFF2-40B4-BE49-F238E27FC236}">
              <a16:creationId xmlns:a16="http://schemas.microsoft.com/office/drawing/2014/main" id="{117A1F6D-4AEA-427F-9710-57234039BF45}"/>
            </a:ext>
          </a:extLst>
        </xdr:cNvPr>
        <xdr:cNvCxnSpPr/>
      </xdr:nvCxnSpPr>
      <xdr:spPr>
        <a:xfrm>
          <a:off x="13703300" y="10479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124460</xdr:rowOff>
    </xdr:from>
    <xdr:to>
      <xdr:col>67</xdr:col>
      <xdr:colOff>101600</xdr:colOff>
      <xdr:row>61</xdr:row>
      <xdr:rowOff>54610</xdr:rowOff>
    </xdr:to>
    <xdr:sp macro="" textlink="">
      <xdr:nvSpPr>
        <xdr:cNvPr id="652" name="楕円 651">
          <a:extLst>
            <a:ext uri="{FF2B5EF4-FFF2-40B4-BE49-F238E27FC236}">
              <a16:creationId xmlns:a16="http://schemas.microsoft.com/office/drawing/2014/main" id="{715A1D24-12C6-4CCB-93E1-E0D8C0E034EC}"/>
            </a:ext>
          </a:extLst>
        </xdr:cNvPr>
        <xdr:cNvSpPr/>
      </xdr:nvSpPr>
      <xdr:spPr>
        <a:xfrm>
          <a:off x="1276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xdr:rowOff>
    </xdr:from>
    <xdr:to>
      <xdr:col>71</xdr:col>
      <xdr:colOff>177800</xdr:colOff>
      <xdr:row>61</xdr:row>
      <xdr:rowOff>20955</xdr:rowOff>
    </xdr:to>
    <xdr:cxnSp macro="">
      <xdr:nvCxnSpPr>
        <xdr:cNvPr id="653" name="直線コネクタ 652">
          <a:extLst>
            <a:ext uri="{FF2B5EF4-FFF2-40B4-BE49-F238E27FC236}">
              <a16:creationId xmlns:a16="http://schemas.microsoft.com/office/drawing/2014/main" id="{3D8C9204-F38A-49F1-9DCA-9A397409E230}"/>
            </a:ext>
          </a:extLst>
        </xdr:cNvPr>
        <xdr:cNvCxnSpPr/>
      </xdr:nvCxnSpPr>
      <xdr:spPr>
        <a:xfrm>
          <a:off x="12814300" y="104622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4" name="n_1aveValue【学校施設】&#10;有形固定資産減価償却率">
          <a:extLst>
            <a:ext uri="{FF2B5EF4-FFF2-40B4-BE49-F238E27FC236}">
              <a16:creationId xmlns:a16="http://schemas.microsoft.com/office/drawing/2014/main" id="{77711DD4-28DA-47AD-AE77-E2B1D9091DBE}"/>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5" name="n_2aveValue【学校施設】&#10;有形固定資産減価償却率">
          <a:extLst>
            <a:ext uri="{FF2B5EF4-FFF2-40B4-BE49-F238E27FC236}">
              <a16:creationId xmlns:a16="http://schemas.microsoft.com/office/drawing/2014/main" id="{8B895651-6D19-42BE-9845-A6B97ED1AF48}"/>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56" name="n_3aveValue【学校施設】&#10;有形固定資産減価償却率">
          <a:extLst>
            <a:ext uri="{FF2B5EF4-FFF2-40B4-BE49-F238E27FC236}">
              <a16:creationId xmlns:a16="http://schemas.microsoft.com/office/drawing/2014/main" id="{43B784C5-E54D-49A3-85FD-ADF40376573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7" name="n_4aveValue【学校施設】&#10;有形固定資産減価償却率">
          <a:extLst>
            <a:ext uri="{FF2B5EF4-FFF2-40B4-BE49-F238E27FC236}">
              <a16:creationId xmlns:a16="http://schemas.microsoft.com/office/drawing/2014/main" id="{12D5401D-792C-416E-A78C-2D8477318703}"/>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658" name="n_1mainValue【学校施設】&#10;有形固定資産減価償却率">
          <a:extLst>
            <a:ext uri="{FF2B5EF4-FFF2-40B4-BE49-F238E27FC236}">
              <a16:creationId xmlns:a16="http://schemas.microsoft.com/office/drawing/2014/main" id="{5A623027-68FD-45C2-A8A8-7CD74F677820}"/>
            </a:ext>
          </a:extLst>
        </xdr:cNvPr>
        <xdr:cNvSpPr txBox="1"/>
      </xdr:nvSpPr>
      <xdr:spPr>
        <a:xfrm>
          <a:off x="15266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89552</xdr:rowOff>
    </xdr:from>
    <xdr:ext cx="405111" cy="259045"/>
    <xdr:sp macro="" textlink="">
      <xdr:nvSpPr>
        <xdr:cNvPr id="659" name="n_2mainValue【学校施設】&#10;有形固定資産減価償却率">
          <a:extLst>
            <a:ext uri="{FF2B5EF4-FFF2-40B4-BE49-F238E27FC236}">
              <a16:creationId xmlns:a16="http://schemas.microsoft.com/office/drawing/2014/main" id="{E2B0E691-83D7-4BD9-8760-C374DB34D0BF}"/>
            </a:ext>
          </a:extLst>
        </xdr:cNvPr>
        <xdr:cNvSpPr txBox="1"/>
      </xdr:nvSpPr>
      <xdr:spPr>
        <a:xfrm>
          <a:off x="14389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660" name="n_3mainValue【学校施設】&#10;有形固定資産減価償却率">
          <a:extLst>
            <a:ext uri="{FF2B5EF4-FFF2-40B4-BE49-F238E27FC236}">
              <a16:creationId xmlns:a16="http://schemas.microsoft.com/office/drawing/2014/main" id="{82286202-0104-4764-921D-21B05253CACF}"/>
            </a:ext>
          </a:extLst>
        </xdr:cNvPr>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45737</xdr:rowOff>
    </xdr:from>
    <xdr:ext cx="405111" cy="259045"/>
    <xdr:sp macro="" textlink="">
      <xdr:nvSpPr>
        <xdr:cNvPr id="661" name="n_4mainValue【学校施設】&#10;有形固定資産減価償却率">
          <a:extLst>
            <a:ext uri="{FF2B5EF4-FFF2-40B4-BE49-F238E27FC236}">
              <a16:creationId xmlns:a16="http://schemas.microsoft.com/office/drawing/2014/main" id="{C752C276-B4C5-40CB-B5E1-A8748021989A}"/>
            </a:ext>
          </a:extLst>
        </xdr:cNvPr>
        <xdr:cNvSpPr txBox="1"/>
      </xdr:nvSpPr>
      <xdr:spPr>
        <a:xfrm>
          <a:off x="12611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1C23B1D3-B220-432A-8447-FE265FF40A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1EB72B61-218C-4132-ACBB-5A64CCCA9E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43FE31DC-075C-4CA8-973A-168A0F68367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66CDBD7B-7B76-4E0F-8CDA-55815A5C7F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F4564BC1-0049-486A-81A2-FA09FB1344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4B4C8EC7-1C90-4597-A0EA-A5C39B10E6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C75EC286-CC28-4FFD-AD17-C508E84925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7CDF0B7C-A2B1-469F-B12D-644D8665FFD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52BCD8E0-6BAB-446A-BD2D-F38FF12368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3D2F79AB-274F-44EC-B3D1-BE8F6B4D2C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422A076C-B744-4B19-81B9-9951D85BFEA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528D85-0780-46D8-A76D-BA5952495B8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1AE67A52-5C3E-481B-90A3-0116B8E2712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957571E6-5DCA-4313-902A-4E538001E3C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28D2B349-014F-4A64-B65A-2D9E3F06A1B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77A4F988-2361-44CD-9629-EDECC9DDEC8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E43AA5F8-75AB-41B3-9DE0-23C5D1E7B32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8BF412F1-15F8-410B-94DE-15A70C53659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27FFD0D0-D88A-43AF-AE65-6EEECC3FD45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3DD34C87-78EE-4C6D-98A7-0DA3C331ACF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B8F2211C-375B-4983-9B63-BF8EDA04032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E2D30C5C-5CC4-4A70-A0D8-A1926678CD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BC198AD7-0EA6-479D-967D-754D64D4A4D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3674F51-3BDF-4E9E-880A-DA8594DA9C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a:extLst>
            <a:ext uri="{FF2B5EF4-FFF2-40B4-BE49-F238E27FC236}">
              <a16:creationId xmlns:a16="http://schemas.microsoft.com/office/drawing/2014/main" id="{A9BF78CF-6132-407F-B4B8-839BAFF3696B}"/>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a:extLst>
            <a:ext uri="{FF2B5EF4-FFF2-40B4-BE49-F238E27FC236}">
              <a16:creationId xmlns:a16="http://schemas.microsoft.com/office/drawing/2014/main" id="{17618E95-B2F3-4F09-AB8F-B8842A8A89F3}"/>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a:extLst>
            <a:ext uri="{FF2B5EF4-FFF2-40B4-BE49-F238E27FC236}">
              <a16:creationId xmlns:a16="http://schemas.microsoft.com/office/drawing/2014/main" id="{054AE6D9-400F-4CC9-A8A7-708E6C3CE376}"/>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a:extLst>
            <a:ext uri="{FF2B5EF4-FFF2-40B4-BE49-F238E27FC236}">
              <a16:creationId xmlns:a16="http://schemas.microsoft.com/office/drawing/2014/main" id="{86746039-B255-42FF-AAD8-253BFBF9D6FC}"/>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a:extLst>
            <a:ext uri="{FF2B5EF4-FFF2-40B4-BE49-F238E27FC236}">
              <a16:creationId xmlns:a16="http://schemas.microsoft.com/office/drawing/2014/main" id="{4C719E55-CAD0-46EE-A7E1-316BD6151DF2}"/>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691" name="【学校施設】&#10;一人当たり面積平均値テキスト">
          <a:extLst>
            <a:ext uri="{FF2B5EF4-FFF2-40B4-BE49-F238E27FC236}">
              <a16:creationId xmlns:a16="http://schemas.microsoft.com/office/drawing/2014/main" id="{A63283AE-B54C-4D48-9B46-E597D137E590}"/>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a:extLst>
            <a:ext uri="{FF2B5EF4-FFF2-40B4-BE49-F238E27FC236}">
              <a16:creationId xmlns:a16="http://schemas.microsoft.com/office/drawing/2014/main" id="{FA52F665-BE34-4859-98AD-EEF898D89772}"/>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a:extLst>
            <a:ext uri="{FF2B5EF4-FFF2-40B4-BE49-F238E27FC236}">
              <a16:creationId xmlns:a16="http://schemas.microsoft.com/office/drawing/2014/main" id="{D0B9E38F-D266-43B8-BFA7-E76767D192DB}"/>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a:extLst>
            <a:ext uri="{FF2B5EF4-FFF2-40B4-BE49-F238E27FC236}">
              <a16:creationId xmlns:a16="http://schemas.microsoft.com/office/drawing/2014/main" id="{9A24028D-3F17-4568-96C3-CB1EA04201F6}"/>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a:extLst>
            <a:ext uri="{FF2B5EF4-FFF2-40B4-BE49-F238E27FC236}">
              <a16:creationId xmlns:a16="http://schemas.microsoft.com/office/drawing/2014/main" id="{CCC26DC5-B49A-4AB8-8741-7443A4F099F5}"/>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a:extLst>
            <a:ext uri="{FF2B5EF4-FFF2-40B4-BE49-F238E27FC236}">
              <a16:creationId xmlns:a16="http://schemas.microsoft.com/office/drawing/2014/main" id="{7706FF14-3481-422E-B866-C726AEC02799}"/>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BA992B8-0837-407C-97DC-896C4A9EB0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FFFB3CAD-BA56-4F4C-933B-2A2B855531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32C05C4-7D96-4E2A-B0E4-830D38B524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7CEEEF7-C4C8-4158-84AD-20AB374400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7F0A0CA-CE4C-4155-BD01-EEEBDDB272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702" name="楕円 701">
          <a:extLst>
            <a:ext uri="{FF2B5EF4-FFF2-40B4-BE49-F238E27FC236}">
              <a16:creationId xmlns:a16="http://schemas.microsoft.com/office/drawing/2014/main" id="{77B9ACF4-3E1E-41A6-94F9-E5BF30192BF2}"/>
            </a:ext>
          </a:extLst>
        </xdr:cNvPr>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703" name="【学校施設】&#10;一人当たり面積該当値テキスト">
          <a:extLst>
            <a:ext uri="{FF2B5EF4-FFF2-40B4-BE49-F238E27FC236}">
              <a16:creationId xmlns:a16="http://schemas.microsoft.com/office/drawing/2014/main" id="{163CD175-0C5A-4D4A-9935-57E10DD8C253}"/>
            </a:ext>
          </a:extLst>
        </xdr:cNvPr>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157226</xdr:rowOff>
    </xdr:from>
    <xdr:to>
      <xdr:col>112</xdr:col>
      <xdr:colOff>38100</xdr:colOff>
      <xdr:row>63</xdr:row>
      <xdr:rowOff>87376</xdr:rowOff>
    </xdr:to>
    <xdr:sp macro="" textlink="">
      <xdr:nvSpPr>
        <xdr:cNvPr id="704" name="楕円 703">
          <a:extLst>
            <a:ext uri="{FF2B5EF4-FFF2-40B4-BE49-F238E27FC236}">
              <a16:creationId xmlns:a16="http://schemas.microsoft.com/office/drawing/2014/main" id="{E8E86930-1DF5-4426-8F62-6CA021DDF85A}"/>
            </a:ext>
          </a:extLst>
        </xdr:cNvPr>
        <xdr:cNvSpPr/>
      </xdr:nvSpPr>
      <xdr:spPr>
        <a:xfrm>
          <a:off x="21272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36576</xdr:rowOff>
    </xdr:to>
    <xdr:cxnSp macro="">
      <xdr:nvCxnSpPr>
        <xdr:cNvPr id="705" name="直線コネクタ 704">
          <a:extLst>
            <a:ext uri="{FF2B5EF4-FFF2-40B4-BE49-F238E27FC236}">
              <a16:creationId xmlns:a16="http://schemas.microsoft.com/office/drawing/2014/main" id="{E963718B-69DC-4DE4-869A-14C411C8E9A4}"/>
            </a:ext>
          </a:extLst>
        </xdr:cNvPr>
        <xdr:cNvCxnSpPr/>
      </xdr:nvCxnSpPr>
      <xdr:spPr>
        <a:xfrm flipV="1">
          <a:off x="21323300" y="108264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166751</xdr:rowOff>
    </xdr:from>
    <xdr:to>
      <xdr:col>107</xdr:col>
      <xdr:colOff>101600</xdr:colOff>
      <xdr:row>63</xdr:row>
      <xdr:rowOff>96901</xdr:rowOff>
    </xdr:to>
    <xdr:sp macro="" textlink="">
      <xdr:nvSpPr>
        <xdr:cNvPr id="706" name="楕円 705">
          <a:extLst>
            <a:ext uri="{FF2B5EF4-FFF2-40B4-BE49-F238E27FC236}">
              <a16:creationId xmlns:a16="http://schemas.microsoft.com/office/drawing/2014/main" id="{03BCD9BA-FFA9-4457-844A-C68C2FE5772B}"/>
            </a:ext>
          </a:extLst>
        </xdr:cNvPr>
        <xdr:cNvSpPr/>
      </xdr:nvSpPr>
      <xdr:spPr>
        <a:xfrm>
          <a:off x="20383500" y="107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46101</xdr:rowOff>
    </xdr:to>
    <xdr:cxnSp macro="">
      <xdr:nvCxnSpPr>
        <xdr:cNvPr id="707" name="直線コネクタ 706">
          <a:extLst>
            <a:ext uri="{FF2B5EF4-FFF2-40B4-BE49-F238E27FC236}">
              <a16:creationId xmlns:a16="http://schemas.microsoft.com/office/drawing/2014/main" id="{A1131F90-3334-49A0-9D55-432F61B713E4}"/>
            </a:ext>
          </a:extLst>
        </xdr:cNvPr>
        <xdr:cNvCxnSpPr/>
      </xdr:nvCxnSpPr>
      <xdr:spPr>
        <a:xfrm flipV="1">
          <a:off x="20434300" y="1083792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xdr:rowOff>
    </xdr:from>
    <xdr:to>
      <xdr:col>102</xdr:col>
      <xdr:colOff>165100</xdr:colOff>
      <xdr:row>63</xdr:row>
      <xdr:rowOff>102997</xdr:rowOff>
    </xdr:to>
    <xdr:sp macro="" textlink="">
      <xdr:nvSpPr>
        <xdr:cNvPr id="708" name="楕円 707">
          <a:extLst>
            <a:ext uri="{FF2B5EF4-FFF2-40B4-BE49-F238E27FC236}">
              <a16:creationId xmlns:a16="http://schemas.microsoft.com/office/drawing/2014/main" id="{82CF448D-2111-4EDB-8CF0-CCE9F1B6CE42}"/>
            </a:ext>
          </a:extLst>
        </xdr:cNvPr>
        <xdr:cNvSpPr/>
      </xdr:nvSpPr>
      <xdr:spPr>
        <a:xfrm>
          <a:off x="194945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46101</xdr:rowOff>
    </xdr:from>
    <xdr:to>
      <xdr:col>107</xdr:col>
      <xdr:colOff>50800</xdr:colOff>
      <xdr:row>63</xdr:row>
      <xdr:rowOff>52197</xdr:rowOff>
    </xdr:to>
    <xdr:cxnSp macro="">
      <xdr:nvCxnSpPr>
        <xdr:cNvPr id="709" name="直線コネクタ 708">
          <a:extLst>
            <a:ext uri="{FF2B5EF4-FFF2-40B4-BE49-F238E27FC236}">
              <a16:creationId xmlns:a16="http://schemas.microsoft.com/office/drawing/2014/main" id="{FD462DF1-4684-4CF2-B50D-5B90A6659311}"/>
            </a:ext>
          </a:extLst>
        </xdr:cNvPr>
        <xdr:cNvCxnSpPr/>
      </xdr:nvCxnSpPr>
      <xdr:spPr>
        <a:xfrm flipV="1">
          <a:off x="19545300" y="1084745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xdr:rowOff>
    </xdr:from>
    <xdr:to>
      <xdr:col>98</xdr:col>
      <xdr:colOff>38100</xdr:colOff>
      <xdr:row>63</xdr:row>
      <xdr:rowOff>114046</xdr:rowOff>
    </xdr:to>
    <xdr:sp macro="" textlink="">
      <xdr:nvSpPr>
        <xdr:cNvPr id="710" name="楕円 709">
          <a:extLst>
            <a:ext uri="{FF2B5EF4-FFF2-40B4-BE49-F238E27FC236}">
              <a16:creationId xmlns:a16="http://schemas.microsoft.com/office/drawing/2014/main" id="{32A8FB1B-00BC-4876-91B5-91C3CE0019C0}"/>
            </a:ext>
          </a:extLst>
        </xdr:cNvPr>
        <xdr:cNvSpPr/>
      </xdr:nvSpPr>
      <xdr:spPr>
        <a:xfrm>
          <a:off x="18605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52197</xdr:rowOff>
    </xdr:from>
    <xdr:to>
      <xdr:col>102</xdr:col>
      <xdr:colOff>114300</xdr:colOff>
      <xdr:row>63</xdr:row>
      <xdr:rowOff>63246</xdr:rowOff>
    </xdr:to>
    <xdr:cxnSp macro="">
      <xdr:nvCxnSpPr>
        <xdr:cNvPr id="711" name="直線コネクタ 710">
          <a:extLst>
            <a:ext uri="{FF2B5EF4-FFF2-40B4-BE49-F238E27FC236}">
              <a16:creationId xmlns:a16="http://schemas.microsoft.com/office/drawing/2014/main" id="{509E8045-AF8B-449B-AB93-A823DB401030}"/>
            </a:ext>
          </a:extLst>
        </xdr:cNvPr>
        <xdr:cNvCxnSpPr/>
      </xdr:nvCxnSpPr>
      <xdr:spPr>
        <a:xfrm flipV="1">
          <a:off x="18656300" y="108535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12" name="n_1aveValue【学校施設】&#10;一人当たり面積">
          <a:extLst>
            <a:ext uri="{FF2B5EF4-FFF2-40B4-BE49-F238E27FC236}">
              <a16:creationId xmlns:a16="http://schemas.microsoft.com/office/drawing/2014/main" id="{0451B955-E945-4A10-81F2-161510028355}"/>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713" name="n_2aveValue【学校施設】&#10;一人当たり面積">
          <a:extLst>
            <a:ext uri="{FF2B5EF4-FFF2-40B4-BE49-F238E27FC236}">
              <a16:creationId xmlns:a16="http://schemas.microsoft.com/office/drawing/2014/main" id="{E5561C0C-9801-4025-8ACD-1ACD8F64D2FF}"/>
            </a:ext>
          </a:extLst>
        </xdr:cNvPr>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714" name="n_3aveValue【学校施設】&#10;一人当たり面積">
          <a:extLst>
            <a:ext uri="{FF2B5EF4-FFF2-40B4-BE49-F238E27FC236}">
              <a16:creationId xmlns:a16="http://schemas.microsoft.com/office/drawing/2014/main" id="{CB244CAD-9B59-44C6-8973-440DE348B972}"/>
            </a:ext>
          </a:extLst>
        </xdr:cNvPr>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715" name="n_4aveValue【学校施設】&#10;一人当たり面積">
          <a:extLst>
            <a:ext uri="{FF2B5EF4-FFF2-40B4-BE49-F238E27FC236}">
              <a16:creationId xmlns:a16="http://schemas.microsoft.com/office/drawing/2014/main" id="{9C235355-295E-4496-B804-55D9915F326D}"/>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78503</xdr:rowOff>
    </xdr:from>
    <xdr:ext cx="469744" cy="259045"/>
    <xdr:sp macro="" textlink="">
      <xdr:nvSpPr>
        <xdr:cNvPr id="716" name="n_1mainValue【学校施設】&#10;一人当たり面積">
          <a:extLst>
            <a:ext uri="{FF2B5EF4-FFF2-40B4-BE49-F238E27FC236}">
              <a16:creationId xmlns:a16="http://schemas.microsoft.com/office/drawing/2014/main" id="{3AFEA97C-107F-4C28-8E17-BCFE5B1CADC1}"/>
            </a:ext>
          </a:extLst>
        </xdr:cNvPr>
        <xdr:cNvSpPr txBox="1"/>
      </xdr:nvSpPr>
      <xdr:spPr>
        <a:xfrm>
          <a:off x="210757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88028</xdr:rowOff>
    </xdr:from>
    <xdr:ext cx="469744" cy="259045"/>
    <xdr:sp macro="" textlink="">
      <xdr:nvSpPr>
        <xdr:cNvPr id="717" name="n_2mainValue【学校施設】&#10;一人当たり面積">
          <a:extLst>
            <a:ext uri="{FF2B5EF4-FFF2-40B4-BE49-F238E27FC236}">
              <a16:creationId xmlns:a16="http://schemas.microsoft.com/office/drawing/2014/main" id="{51CBC8CE-7A01-4F07-B773-B9A39A28F6B9}"/>
            </a:ext>
          </a:extLst>
        </xdr:cNvPr>
        <xdr:cNvSpPr txBox="1"/>
      </xdr:nvSpPr>
      <xdr:spPr>
        <a:xfrm>
          <a:off x="20199427" y="10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94124</xdr:rowOff>
    </xdr:from>
    <xdr:ext cx="469744" cy="259045"/>
    <xdr:sp macro="" textlink="">
      <xdr:nvSpPr>
        <xdr:cNvPr id="718" name="n_3mainValue【学校施設】&#10;一人当たり面積">
          <a:extLst>
            <a:ext uri="{FF2B5EF4-FFF2-40B4-BE49-F238E27FC236}">
              <a16:creationId xmlns:a16="http://schemas.microsoft.com/office/drawing/2014/main" id="{F947699B-37F7-4C1A-A239-BE9A3BC3923D}"/>
            </a:ext>
          </a:extLst>
        </xdr:cNvPr>
        <xdr:cNvSpPr txBox="1"/>
      </xdr:nvSpPr>
      <xdr:spPr>
        <a:xfrm>
          <a:off x="19310427" y="1089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105173</xdr:rowOff>
    </xdr:from>
    <xdr:ext cx="469744" cy="259045"/>
    <xdr:sp macro="" textlink="">
      <xdr:nvSpPr>
        <xdr:cNvPr id="719" name="n_4mainValue【学校施設】&#10;一人当たり面積">
          <a:extLst>
            <a:ext uri="{FF2B5EF4-FFF2-40B4-BE49-F238E27FC236}">
              <a16:creationId xmlns:a16="http://schemas.microsoft.com/office/drawing/2014/main" id="{96A732C5-B880-40B9-B623-2C7C4CF5917D}"/>
            </a:ext>
          </a:extLst>
        </xdr:cNvPr>
        <xdr:cNvSpPr txBox="1"/>
      </xdr:nvSpPr>
      <xdr:spPr>
        <a:xfrm>
          <a:off x="184214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5CD0BDB7-4652-42CB-A9C2-84C75CE38F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10396EE9-3FFC-4E46-A034-1614A6FAF6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3F0E3408-F788-45B8-93C0-AD85904F50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98DE7A87-6117-4A46-B503-297D8A2CF9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6C76236C-2053-47AA-B147-B525FDA0F4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24E3B32-1FC9-4255-83BB-436B636A65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CA90C63C-C9EB-4200-94FE-1AE750955D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ACC76023-DD98-4249-A730-8A222F36728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A6D35043-CE1A-44C9-9E2F-B1DEC21BA4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7A022477-C2F6-4E2D-BEC5-78678666C58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E8D16EEF-B8BE-4C40-A01F-DF17B51031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072FAE30-4C58-40D6-9C19-E7756DE9124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B7B6BD4A-5B4F-42D7-B76A-D7F83337AD6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EAA1C348-E54D-4F57-9CAA-3BB0BACE342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CD98DD5A-03F0-4F5A-B715-E30F4DB20A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C582E64E-D4B2-45BF-8605-13F1C860A4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9DADFAE3-C6AA-4106-ACEC-EF73212D6CD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57701AF4-0D73-4404-B501-19AB6E42E5D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D06FFDA6-0778-426C-B14A-F1F270628FF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1D731E01-09BC-4608-B291-0385C6FAF79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290C25D8-F860-4F86-A8C9-78039B656FF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34269B3A-EABC-4DFA-B3E2-FD05CB7D174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5F37012E-048F-4EF7-939E-59C5F47678D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6312BD5A-C7E8-4809-BB1D-B93129086C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FA367866-7D7F-4C94-9ECD-EFF7A8B53DD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45" name="直線コネクタ 744">
          <a:extLst>
            <a:ext uri="{FF2B5EF4-FFF2-40B4-BE49-F238E27FC236}">
              <a16:creationId xmlns:a16="http://schemas.microsoft.com/office/drawing/2014/main" id="{806D2AC6-9F31-4297-874C-FF686896ABF3}"/>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a:extLst>
            <a:ext uri="{FF2B5EF4-FFF2-40B4-BE49-F238E27FC236}">
              <a16:creationId xmlns:a16="http://schemas.microsoft.com/office/drawing/2014/main" id="{09358C6A-35FB-4F99-AFF3-31097FAB759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a:extLst>
            <a:ext uri="{FF2B5EF4-FFF2-40B4-BE49-F238E27FC236}">
              <a16:creationId xmlns:a16="http://schemas.microsoft.com/office/drawing/2014/main" id="{5A2F00D8-3097-4CF7-A7C2-0EDA01EC599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48" name="【児童館】&#10;有形固定資産減価償却率最大値テキスト">
          <a:extLst>
            <a:ext uri="{FF2B5EF4-FFF2-40B4-BE49-F238E27FC236}">
              <a16:creationId xmlns:a16="http://schemas.microsoft.com/office/drawing/2014/main" id="{6554F4B7-01D6-439B-BB43-EEA07B7FC611}"/>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49" name="直線コネクタ 748">
          <a:extLst>
            <a:ext uri="{FF2B5EF4-FFF2-40B4-BE49-F238E27FC236}">
              <a16:creationId xmlns:a16="http://schemas.microsoft.com/office/drawing/2014/main" id="{4CB473B0-8EF6-479C-B135-6B4D6F71012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0" name="【児童館】&#10;有形固定資産減価償却率平均値テキスト">
          <a:extLst>
            <a:ext uri="{FF2B5EF4-FFF2-40B4-BE49-F238E27FC236}">
              <a16:creationId xmlns:a16="http://schemas.microsoft.com/office/drawing/2014/main" id="{24BBE5CA-429B-4501-BD30-E4D854645B64}"/>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1" name="フローチャート: 判断 750">
          <a:extLst>
            <a:ext uri="{FF2B5EF4-FFF2-40B4-BE49-F238E27FC236}">
              <a16:creationId xmlns:a16="http://schemas.microsoft.com/office/drawing/2014/main" id="{32E88C3B-2FA9-4024-8D30-B3C8F689BC8D}"/>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2" name="フローチャート: 判断 751">
          <a:extLst>
            <a:ext uri="{FF2B5EF4-FFF2-40B4-BE49-F238E27FC236}">
              <a16:creationId xmlns:a16="http://schemas.microsoft.com/office/drawing/2014/main" id="{5C24844E-C5AA-45D0-9D6F-EC27FFF3F682}"/>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753" name="フローチャート: 判断 752">
          <a:extLst>
            <a:ext uri="{FF2B5EF4-FFF2-40B4-BE49-F238E27FC236}">
              <a16:creationId xmlns:a16="http://schemas.microsoft.com/office/drawing/2014/main" id="{6CFC29B0-4401-44DF-8B59-37F6035AED05}"/>
            </a:ext>
          </a:extLst>
        </xdr:cNvPr>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754" name="フローチャート: 判断 753">
          <a:extLst>
            <a:ext uri="{FF2B5EF4-FFF2-40B4-BE49-F238E27FC236}">
              <a16:creationId xmlns:a16="http://schemas.microsoft.com/office/drawing/2014/main" id="{F865551B-EB2D-48FB-8DAE-215CEC199FD0}"/>
            </a:ext>
          </a:extLst>
        </xdr:cNvPr>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55" name="フローチャート: 判断 754">
          <a:extLst>
            <a:ext uri="{FF2B5EF4-FFF2-40B4-BE49-F238E27FC236}">
              <a16:creationId xmlns:a16="http://schemas.microsoft.com/office/drawing/2014/main" id="{F36D4D02-B583-4A7B-8DAA-2D5B64563E41}"/>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B97D2080-33E0-4826-8598-931879AF69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8045AC3-3867-4307-93D8-972710EF1F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A55D723-3091-4EE5-8F40-D8006C4D146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19DA102-6B25-41B6-B434-1A4EB4C96A5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88EC072-CEAE-4F5B-AB52-7592331CE6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19957</xdr:rowOff>
    </xdr:from>
    <xdr:to>
      <xdr:col>85</xdr:col>
      <xdr:colOff>177800</xdr:colOff>
      <xdr:row>84</xdr:row>
      <xdr:rowOff>121557</xdr:rowOff>
    </xdr:to>
    <xdr:sp macro="" textlink="">
      <xdr:nvSpPr>
        <xdr:cNvPr id="761" name="楕円 760">
          <a:extLst>
            <a:ext uri="{FF2B5EF4-FFF2-40B4-BE49-F238E27FC236}">
              <a16:creationId xmlns:a16="http://schemas.microsoft.com/office/drawing/2014/main" id="{9B39FDDD-9795-4EDF-A395-EC01EEEC2007}"/>
            </a:ext>
          </a:extLst>
        </xdr:cNvPr>
        <xdr:cNvSpPr/>
      </xdr:nvSpPr>
      <xdr:spPr>
        <a:xfrm>
          <a:off x="16268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169834</xdr:rowOff>
    </xdr:from>
    <xdr:ext cx="405111" cy="259045"/>
    <xdr:sp macro="" textlink="">
      <xdr:nvSpPr>
        <xdr:cNvPr id="762" name="【児童館】&#10;有形固定資産減価償却率該当値テキスト">
          <a:extLst>
            <a:ext uri="{FF2B5EF4-FFF2-40B4-BE49-F238E27FC236}">
              <a16:creationId xmlns:a16="http://schemas.microsoft.com/office/drawing/2014/main" id="{D8007C35-BB89-4DE8-BFBD-35A0795ABA1F}"/>
            </a:ext>
          </a:extLst>
        </xdr:cNvPr>
        <xdr:cNvSpPr txBox="1"/>
      </xdr:nvSpPr>
      <xdr:spPr>
        <a:xfrm>
          <a:off x="16357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145687</xdr:rowOff>
    </xdr:from>
    <xdr:to>
      <xdr:col>81</xdr:col>
      <xdr:colOff>101600</xdr:colOff>
      <xdr:row>84</xdr:row>
      <xdr:rowOff>75837</xdr:rowOff>
    </xdr:to>
    <xdr:sp macro="" textlink="">
      <xdr:nvSpPr>
        <xdr:cNvPr id="763" name="楕円 762">
          <a:extLst>
            <a:ext uri="{FF2B5EF4-FFF2-40B4-BE49-F238E27FC236}">
              <a16:creationId xmlns:a16="http://schemas.microsoft.com/office/drawing/2014/main" id="{D9AD9EB6-E9AE-429B-BE4C-61393A7A111B}"/>
            </a:ext>
          </a:extLst>
        </xdr:cNvPr>
        <xdr:cNvSpPr/>
      </xdr:nvSpPr>
      <xdr:spPr>
        <a:xfrm>
          <a:off x="15430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25037</xdr:rowOff>
    </xdr:from>
    <xdr:to>
      <xdr:col>85</xdr:col>
      <xdr:colOff>127000</xdr:colOff>
      <xdr:row>84</xdr:row>
      <xdr:rowOff>70757</xdr:rowOff>
    </xdr:to>
    <xdr:cxnSp macro="">
      <xdr:nvCxnSpPr>
        <xdr:cNvPr id="764" name="直線コネクタ 763">
          <a:extLst>
            <a:ext uri="{FF2B5EF4-FFF2-40B4-BE49-F238E27FC236}">
              <a16:creationId xmlns:a16="http://schemas.microsoft.com/office/drawing/2014/main" id="{65AD6EA7-3FA0-4B0E-849E-F82623E65811}"/>
            </a:ext>
          </a:extLst>
        </xdr:cNvPr>
        <xdr:cNvCxnSpPr/>
      </xdr:nvCxnSpPr>
      <xdr:spPr>
        <a:xfrm>
          <a:off x="15481300" y="144268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98334</xdr:rowOff>
    </xdr:from>
    <xdr:to>
      <xdr:col>76</xdr:col>
      <xdr:colOff>165100</xdr:colOff>
      <xdr:row>84</xdr:row>
      <xdr:rowOff>28484</xdr:rowOff>
    </xdr:to>
    <xdr:sp macro="" textlink="">
      <xdr:nvSpPr>
        <xdr:cNvPr id="765" name="楕円 764">
          <a:extLst>
            <a:ext uri="{FF2B5EF4-FFF2-40B4-BE49-F238E27FC236}">
              <a16:creationId xmlns:a16="http://schemas.microsoft.com/office/drawing/2014/main" id="{4ED777CF-2E77-4175-9E68-DDF8F47A83B7}"/>
            </a:ext>
          </a:extLst>
        </xdr:cNvPr>
        <xdr:cNvSpPr/>
      </xdr:nvSpPr>
      <xdr:spPr>
        <a:xfrm>
          <a:off x="14541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149134</xdr:rowOff>
    </xdr:from>
    <xdr:to>
      <xdr:col>81</xdr:col>
      <xdr:colOff>50800</xdr:colOff>
      <xdr:row>84</xdr:row>
      <xdr:rowOff>25037</xdr:rowOff>
    </xdr:to>
    <xdr:cxnSp macro="">
      <xdr:nvCxnSpPr>
        <xdr:cNvPr id="766" name="直線コネクタ 765">
          <a:extLst>
            <a:ext uri="{FF2B5EF4-FFF2-40B4-BE49-F238E27FC236}">
              <a16:creationId xmlns:a16="http://schemas.microsoft.com/office/drawing/2014/main" id="{4D4EC2F1-DA3F-4B8D-990E-AEAD6FB8DBCF}"/>
            </a:ext>
          </a:extLst>
        </xdr:cNvPr>
        <xdr:cNvCxnSpPr/>
      </xdr:nvCxnSpPr>
      <xdr:spPr>
        <a:xfrm>
          <a:off x="14592300" y="143794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767" name="楕円 766">
          <a:extLst>
            <a:ext uri="{FF2B5EF4-FFF2-40B4-BE49-F238E27FC236}">
              <a16:creationId xmlns:a16="http://schemas.microsoft.com/office/drawing/2014/main" id="{440E7FB1-A621-4E2A-B6E8-D993F31D627B}"/>
            </a:ext>
          </a:extLst>
        </xdr:cNvPr>
        <xdr:cNvSpPr/>
      </xdr:nvSpPr>
      <xdr:spPr>
        <a:xfrm>
          <a:off x="1365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83</xdr:row>
      <xdr:rowOff>149134</xdr:rowOff>
    </xdr:to>
    <xdr:cxnSp macro="">
      <xdr:nvCxnSpPr>
        <xdr:cNvPr id="768" name="直線コネクタ 767">
          <a:extLst>
            <a:ext uri="{FF2B5EF4-FFF2-40B4-BE49-F238E27FC236}">
              <a16:creationId xmlns:a16="http://schemas.microsoft.com/office/drawing/2014/main" id="{BBBED73B-4812-4ABD-A770-98FB09C6D5CB}"/>
            </a:ext>
          </a:extLst>
        </xdr:cNvPr>
        <xdr:cNvCxnSpPr/>
      </xdr:nvCxnSpPr>
      <xdr:spPr>
        <a:xfrm>
          <a:off x="13703300" y="143321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769" name="楕円 768">
          <a:extLst>
            <a:ext uri="{FF2B5EF4-FFF2-40B4-BE49-F238E27FC236}">
              <a16:creationId xmlns:a16="http://schemas.microsoft.com/office/drawing/2014/main" id="{2F06F506-6A9E-4C86-A676-98827B1CDF39}"/>
            </a:ext>
          </a:extLst>
        </xdr:cNvPr>
        <xdr:cNvSpPr/>
      </xdr:nvSpPr>
      <xdr:spPr>
        <a:xfrm>
          <a:off x="12763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51163</xdr:rowOff>
    </xdr:from>
    <xdr:to>
      <xdr:col>71</xdr:col>
      <xdr:colOff>177800</xdr:colOff>
      <xdr:row>83</xdr:row>
      <xdr:rowOff>101781</xdr:rowOff>
    </xdr:to>
    <xdr:cxnSp macro="">
      <xdr:nvCxnSpPr>
        <xdr:cNvPr id="770" name="直線コネクタ 769">
          <a:extLst>
            <a:ext uri="{FF2B5EF4-FFF2-40B4-BE49-F238E27FC236}">
              <a16:creationId xmlns:a16="http://schemas.microsoft.com/office/drawing/2014/main" id="{D8A0C801-DC26-4E5A-AEA9-4A0168CF5B33}"/>
            </a:ext>
          </a:extLst>
        </xdr:cNvPr>
        <xdr:cNvCxnSpPr/>
      </xdr:nvCxnSpPr>
      <xdr:spPr>
        <a:xfrm>
          <a:off x="12814300" y="142815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771" name="n_1aveValue【児童館】&#10;有形固定資産減価償却率">
          <a:extLst>
            <a:ext uri="{FF2B5EF4-FFF2-40B4-BE49-F238E27FC236}">
              <a16:creationId xmlns:a16="http://schemas.microsoft.com/office/drawing/2014/main" id="{A3061D1A-5D1E-4A39-AC3C-1E047769B314}"/>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772" name="n_2aveValue【児童館】&#10;有形固定資産減価償却率">
          <a:extLst>
            <a:ext uri="{FF2B5EF4-FFF2-40B4-BE49-F238E27FC236}">
              <a16:creationId xmlns:a16="http://schemas.microsoft.com/office/drawing/2014/main" id="{D6555354-BF5A-4B76-9A25-46E0EEB10751}"/>
            </a:ext>
          </a:extLst>
        </xdr:cNvPr>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773" name="n_3aveValue【児童館】&#10;有形固定資産減価償却率">
          <a:extLst>
            <a:ext uri="{FF2B5EF4-FFF2-40B4-BE49-F238E27FC236}">
              <a16:creationId xmlns:a16="http://schemas.microsoft.com/office/drawing/2014/main" id="{247D2D9C-D7C2-47FB-A2AE-E7045672B587}"/>
            </a:ext>
          </a:extLst>
        </xdr:cNvPr>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74" name="n_4aveValue【児童館】&#10;有形固定資産減価償却率">
          <a:extLst>
            <a:ext uri="{FF2B5EF4-FFF2-40B4-BE49-F238E27FC236}">
              <a16:creationId xmlns:a16="http://schemas.microsoft.com/office/drawing/2014/main" id="{00991D35-67D6-48FD-A662-969FB5DD7213}"/>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66964</xdr:rowOff>
    </xdr:from>
    <xdr:ext cx="405111" cy="259045"/>
    <xdr:sp macro="" textlink="">
      <xdr:nvSpPr>
        <xdr:cNvPr id="775" name="n_1mainValue【児童館】&#10;有形固定資産減価償却率">
          <a:extLst>
            <a:ext uri="{FF2B5EF4-FFF2-40B4-BE49-F238E27FC236}">
              <a16:creationId xmlns:a16="http://schemas.microsoft.com/office/drawing/2014/main" id="{6A31CC10-8CE5-42F0-9F33-8EFB60FE0591}"/>
            </a:ext>
          </a:extLst>
        </xdr:cNvPr>
        <xdr:cNvSpPr txBox="1"/>
      </xdr:nvSpPr>
      <xdr:spPr>
        <a:xfrm>
          <a:off x="15266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776" name="n_2mainValue【児童館】&#10;有形固定資産減価償却率">
          <a:extLst>
            <a:ext uri="{FF2B5EF4-FFF2-40B4-BE49-F238E27FC236}">
              <a16:creationId xmlns:a16="http://schemas.microsoft.com/office/drawing/2014/main" id="{B3AD3495-068C-4932-9EA0-2716E036069F}"/>
            </a:ext>
          </a:extLst>
        </xdr:cNvPr>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777" name="n_3mainValue【児童館】&#10;有形固定資産減価償却率">
          <a:extLst>
            <a:ext uri="{FF2B5EF4-FFF2-40B4-BE49-F238E27FC236}">
              <a16:creationId xmlns:a16="http://schemas.microsoft.com/office/drawing/2014/main" id="{07657BDD-A38F-46B9-87FA-10D865F450AC}"/>
            </a:ext>
          </a:extLst>
        </xdr:cNvPr>
        <xdr:cNvSpPr txBox="1"/>
      </xdr:nvSpPr>
      <xdr:spPr>
        <a:xfrm>
          <a:off x="13500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778" name="n_4mainValue【児童館】&#10;有形固定資産減価償却率">
          <a:extLst>
            <a:ext uri="{FF2B5EF4-FFF2-40B4-BE49-F238E27FC236}">
              <a16:creationId xmlns:a16="http://schemas.microsoft.com/office/drawing/2014/main" id="{842390E0-4EA8-4892-8E43-E66943320EFF}"/>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5249351C-8F9A-428E-A656-89DA400A7A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D64A6F24-6C2B-46AF-A6C7-AED8135E7E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58C79F13-A844-4FFC-8DAA-A5C9BFA2B9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18CF85BE-CD8B-48AC-B241-29CD95B033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3A6CE58D-746B-4313-8DD6-2B850EC7EB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EC7997EE-C53F-4E67-B106-441F3CC9F9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B75401B5-F398-43A6-A741-1BD79866A5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3A4703B2-3FC6-4D92-A375-87B4EC7883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74749EC4-EA63-4434-BB2B-5A5F13A35B1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CFC497BD-CE7E-4546-A20B-DA0674FA4E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a:extLst>
            <a:ext uri="{FF2B5EF4-FFF2-40B4-BE49-F238E27FC236}">
              <a16:creationId xmlns:a16="http://schemas.microsoft.com/office/drawing/2014/main" id="{E4503900-82B6-424C-907D-97CFBA3A236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a:extLst>
            <a:ext uri="{FF2B5EF4-FFF2-40B4-BE49-F238E27FC236}">
              <a16:creationId xmlns:a16="http://schemas.microsoft.com/office/drawing/2014/main" id="{79CE39CB-3A13-47A4-A101-8F9050B37BE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a:extLst>
            <a:ext uri="{FF2B5EF4-FFF2-40B4-BE49-F238E27FC236}">
              <a16:creationId xmlns:a16="http://schemas.microsoft.com/office/drawing/2014/main" id="{95C255C3-EA44-4EAD-96C8-4CCFC84697A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a:extLst>
            <a:ext uri="{FF2B5EF4-FFF2-40B4-BE49-F238E27FC236}">
              <a16:creationId xmlns:a16="http://schemas.microsoft.com/office/drawing/2014/main" id="{3CA0CD5B-0B5B-4B1A-A10F-27D1B14FC6F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a:extLst>
            <a:ext uri="{FF2B5EF4-FFF2-40B4-BE49-F238E27FC236}">
              <a16:creationId xmlns:a16="http://schemas.microsoft.com/office/drawing/2014/main" id="{08A91361-A5E8-4DC6-9CF6-398E898200A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a:extLst>
            <a:ext uri="{FF2B5EF4-FFF2-40B4-BE49-F238E27FC236}">
              <a16:creationId xmlns:a16="http://schemas.microsoft.com/office/drawing/2014/main" id="{78534B9D-E24E-481B-93F4-021D0E42941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a:extLst>
            <a:ext uri="{FF2B5EF4-FFF2-40B4-BE49-F238E27FC236}">
              <a16:creationId xmlns:a16="http://schemas.microsoft.com/office/drawing/2014/main" id="{670755F7-4B51-4CEC-B750-880F286D096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a:extLst>
            <a:ext uri="{FF2B5EF4-FFF2-40B4-BE49-F238E27FC236}">
              <a16:creationId xmlns:a16="http://schemas.microsoft.com/office/drawing/2014/main" id="{6374CA3B-0526-4F65-9A73-4C213CCD13B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a:extLst>
            <a:ext uri="{FF2B5EF4-FFF2-40B4-BE49-F238E27FC236}">
              <a16:creationId xmlns:a16="http://schemas.microsoft.com/office/drawing/2014/main" id="{AF36AEB6-393D-4898-9072-87100E64BE7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a:extLst>
            <a:ext uri="{FF2B5EF4-FFF2-40B4-BE49-F238E27FC236}">
              <a16:creationId xmlns:a16="http://schemas.microsoft.com/office/drawing/2014/main" id="{7A8BD26A-C6F5-4981-B94C-575231724EC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a:extLst>
            <a:ext uri="{FF2B5EF4-FFF2-40B4-BE49-F238E27FC236}">
              <a16:creationId xmlns:a16="http://schemas.microsoft.com/office/drawing/2014/main" id="{A73DEB0F-8590-42B8-B224-9B249C2E56F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a:extLst>
            <a:ext uri="{FF2B5EF4-FFF2-40B4-BE49-F238E27FC236}">
              <a16:creationId xmlns:a16="http://schemas.microsoft.com/office/drawing/2014/main" id="{B878E26E-756B-46D3-A71F-D8B1234D513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E922C909-B9E3-4220-87FF-C2A1732FCC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1C92760B-4068-4E76-A977-D13AB107DA2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7D39DA0C-B3E5-4E95-BE03-79B59FD18C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804" name="直線コネクタ 803">
          <a:extLst>
            <a:ext uri="{FF2B5EF4-FFF2-40B4-BE49-F238E27FC236}">
              <a16:creationId xmlns:a16="http://schemas.microsoft.com/office/drawing/2014/main" id="{486D3C9B-8EC6-47F9-AF3A-3532C5BF0009}"/>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5" name="【児童館】&#10;一人当たり面積最小値テキスト">
          <a:extLst>
            <a:ext uri="{FF2B5EF4-FFF2-40B4-BE49-F238E27FC236}">
              <a16:creationId xmlns:a16="http://schemas.microsoft.com/office/drawing/2014/main" id="{16FDCF8A-7F37-4AA1-96A3-4A8C8E31431C}"/>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6" name="直線コネクタ 805">
          <a:extLst>
            <a:ext uri="{FF2B5EF4-FFF2-40B4-BE49-F238E27FC236}">
              <a16:creationId xmlns:a16="http://schemas.microsoft.com/office/drawing/2014/main" id="{8B862D1D-34F3-4109-9E84-F33D7214B3FC}"/>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807" name="【児童館】&#10;一人当たり面積最大値テキスト">
          <a:extLst>
            <a:ext uri="{FF2B5EF4-FFF2-40B4-BE49-F238E27FC236}">
              <a16:creationId xmlns:a16="http://schemas.microsoft.com/office/drawing/2014/main" id="{94E76E0E-64D1-4B40-937F-677498B84F2A}"/>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808" name="直線コネクタ 807">
          <a:extLst>
            <a:ext uri="{FF2B5EF4-FFF2-40B4-BE49-F238E27FC236}">
              <a16:creationId xmlns:a16="http://schemas.microsoft.com/office/drawing/2014/main" id="{EC84AE2D-7967-49C2-A804-E3F7EBE53277}"/>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09" name="【児童館】&#10;一人当たり面積平均値テキスト">
          <a:extLst>
            <a:ext uri="{FF2B5EF4-FFF2-40B4-BE49-F238E27FC236}">
              <a16:creationId xmlns:a16="http://schemas.microsoft.com/office/drawing/2014/main" id="{C563DA29-B353-4412-8438-B253B2BBB0CA}"/>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0" name="フローチャート: 判断 809">
          <a:extLst>
            <a:ext uri="{FF2B5EF4-FFF2-40B4-BE49-F238E27FC236}">
              <a16:creationId xmlns:a16="http://schemas.microsoft.com/office/drawing/2014/main" id="{1A5B4C72-6D80-4E04-ACA2-ECA1DD07F48A}"/>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811" name="フローチャート: 判断 810">
          <a:extLst>
            <a:ext uri="{FF2B5EF4-FFF2-40B4-BE49-F238E27FC236}">
              <a16:creationId xmlns:a16="http://schemas.microsoft.com/office/drawing/2014/main" id="{6F5C2D16-3F61-4619-BF27-560B268E0DE7}"/>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12" name="フローチャート: 判断 811">
          <a:extLst>
            <a:ext uri="{FF2B5EF4-FFF2-40B4-BE49-F238E27FC236}">
              <a16:creationId xmlns:a16="http://schemas.microsoft.com/office/drawing/2014/main" id="{9C7343C2-07C8-4D5D-A2CD-351F9F4D8D0C}"/>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3" name="フローチャート: 判断 812">
          <a:extLst>
            <a:ext uri="{FF2B5EF4-FFF2-40B4-BE49-F238E27FC236}">
              <a16:creationId xmlns:a16="http://schemas.microsoft.com/office/drawing/2014/main" id="{31568D28-569C-4C74-8995-1E25C7A8015A}"/>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814" name="フローチャート: 判断 813">
          <a:extLst>
            <a:ext uri="{FF2B5EF4-FFF2-40B4-BE49-F238E27FC236}">
              <a16:creationId xmlns:a16="http://schemas.microsoft.com/office/drawing/2014/main" id="{EF735DE6-9D6E-4F7D-B82D-2A687E335D1A}"/>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7D968F7-C0EC-4120-BDA0-992FECEBFD6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2AA25E3F-E536-43BD-B5F3-F1839093FA6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8EF177E-6715-421E-AA81-F2DFA317D2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DFA6C0AA-372F-4F75-ABE9-73BDDE4A1F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7D4AEC7-DBC1-49D3-B3BC-D9183EB75D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820" name="楕円 819">
          <a:extLst>
            <a:ext uri="{FF2B5EF4-FFF2-40B4-BE49-F238E27FC236}">
              <a16:creationId xmlns:a16="http://schemas.microsoft.com/office/drawing/2014/main" id="{CB534E8D-80C0-4E4E-BD81-86D5EB273198}"/>
            </a:ext>
          </a:extLst>
        </xdr:cNvPr>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47370</xdr:rowOff>
    </xdr:from>
    <xdr:ext cx="469744" cy="259045"/>
    <xdr:sp macro="" textlink="">
      <xdr:nvSpPr>
        <xdr:cNvPr id="821" name="【児童館】&#10;一人当たり面積該当値テキスト">
          <a:extLst>
            <a:ext uri="{FF2B5EF4-FFF2-40B4-BE49-F238E27FC236}">
              <a16:creationId xmlns:a16="http://schemas.microsoft.com/office/drawing/2014/main" id="{5C375F9E-A008-4BB0-9742-9B5FF747C3C5}"/>
            </a:ext>
          </a:extLst>
        </xdr:cNvPr>
        <xdr:cNvSpPr txBox="1"/>
      </xdr:nvSpPr>
      <xdr:spPr>
        <a:xfrm>
          <a:off x="22199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79829</xdr:rowOff>
    </xdr:from>
    <xdr:to>
      <xdr:col>112</xdr:col>
      <xdr:colOff>38100</xdr:colOff>
      <xdr:row>85</xdr:row>
      <xdr:rowOff>9979</xdr:rowOff>
    </xdr:to>
    <xdr:sp macro="" textlink="">
      <xdr:nvSpPr>
        <xdr:cNvPr id="822" name="楕円 821">
          <a:extLst>
            <a:ext uri="{FF2B5EF4-FFF2-40B4-BE49-F238E27FC236}">
              <a16:creationId xmlns:a16="http://schemas.microsoft.com/office/drawing/2014/main" id="{8ED7A26A-9D87-4D2D-B877-ED36878E1478}"/>
            </a:ext>
          </a:extLst>
        </xdr:cNvPr>
        <xdr:cNvSpPr/>
      </xdr:nvSpPr>
      <xdr:spPr>
        <a:xfrm>
          <a:off x="21272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84</xdr:row>
      <xdr:rowOff>130629</xdr:rowOff>
    </xdr:to>
    <xdr:cxnSp macro="">
      <xdr:nvCxnSpPr>
        <xdr:cNvPr id="823" name="直線コネクタ 822">
          <a:extLst>
            <a:ext uri="{FF2B5EF4-FFF2-40B4-BE49-F238E27FC236}">
              <a16:creationId xmlns:a16="http://schemas.microsoft.com/office/drawing/2014/main" id="{A57DE601-D930-447B-ABC0-841811E689A3}"/>
            </a:ext>
          </a:extLst>
        </xdr:cNvPr>
        <xdr:cNvCxnSpPr/>
      </xdr:nvCxnSpPr>
      <xdr:spPr>
        <a:xfrm flipV="1">
          <a:off x="21323300" y="145215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90714</xdr:rowOff>
    </xdr:from>
    <xdr:to>
      <xdr:col>107</xdr:col>
      <xdr:colOff>101600</xdr:colOff>
      <xdr:row>85</xdr:row>
      <xdr:rowOff>20864</xdr:rowOff>
    </xdr:to>
    <xdr:sp macro="" textlink="">
      <xdr:nvSpPr>
        <xdr:cNvPr id="824" name="楕円 823">
          <a:extLst>
            <a:ext uri="{FF2B5EF4-FFF2-40B4-BE49-F238E27FC236}">
              <a16:creationId xmlns:a16="http://schemas.microsoft.com/office/drawing/2014/main" id="{B0E7209A-FC1B-4B1D-B1C6-8F0BA0B72452}"/>
            </a:ext>
          </a:extLst>
        </xdr:cNvPr>
        <xdr:cNvSpPr/>
      </xdr:nvSpPr>
      <xdr:spPr>
        <a:xfrm>
          <a:off x="20383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130629</xdr:rowOff>
    </xdr:from>
    <xdr:to>
      <xdr:col>111</xdr:col>
      <xdr:colOff>177800</xdr:colOff>
      <xdr:row>84</xdr:row>
      <xdr:rowOff>141514</xdr:rowOff>
    </xdr:to>
    <xdr:cxnSp macro="">
      <xdr:nvCxnSpPr>
        <xdr:cNvPr id="825" name="直線コネクタ 824">
          <a:extLst>
            <a:ext uri="{FF2B5EF4-FFF2-40B4-BE49-F238E27FC236}">
              <a16:creationId xmlns:a16="http://schemas.microsoft.com/office/drawing/2014/main" id="{5975EEB5-4FC0-41C2-97AF-51113570D4E4}"/>
            </a:ext>
          </a:extLst>
        </xdr:cNvPr>
        <xdr:cNvCxnSpPr/>
      </xdr:nvCxnSpPr>
      <xdr:spPr>
        <a:xfrm flipV="1">
          <a:off x="20434300" y="14532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90714</xdr:rowOff>
    </xdr:from>
    <xdr:to>
      <xdr:col>102</xdr:col>
      <xdr:colOff>165100</xdr:colOff>
      <xdr:row>85</xdr:row>
      <xdr:rowOff>20864</xdr:rowOff>
    </xdr:to>
    <xdr:sp macro="" textlink="">
      <xdr:nvSpPr>
        <xdr:cNvPr id="826" name="楕円 825">
          <a:extLst>
            <a:ext uri="{FF2B5EF4-FFF2-40B4-BE49-F238E27FC236}">
              <a16:creationId xmlns:a16="http://schemas.microsoft.com/office/drawing/2014/main" id="{F1AF4DDD-72CC-4021-B0FB-15A28D436FB5}"/>
            </a:ext>
          </a:extLst>
        </xdr:cNvPr>
        <xdr:cNvSpPr/>
      </xdr:nvSpPr>
      <xdr:spPr>
        <a:xfrm>
          <a:off x="19494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141514</xdr:rowOff>
    </xdr:from>
    <xdr:to>
      <xdr:col>107</xdr:col>
      <xdr:colOff>50800</xdr:colOff>
      <xdr:row>84</xdr:row>
      <xdr:rowOff>141514</xdr:rowOff>
    </xdr:to>
    <xdr:cxnSp macro="">
      <xdr:nvCxnSpPr>
        <xdr:cNvPr id="827" name="直線コネクタ 826">
          <a:extLst>
            <a:ext uri="{FF2B5EF4-FFF2-40B4-BE49-F238E27FC236}">
              <a16:creationId xmlns:a16="http://schemas.microsoft.com/office/drawing/2014/main" id="{4D4429B3-933D-4EC3-B3BD-5BE1DE5683F3}"/>
            </a:ext>
          </a:extLst>
        </xdr:cNvPr>
        <xdr:cNvCxnSpPr/>
      </xdr:nvCxnSpPr>
      <xdr:spPr>
        <a:xfrm>
          <a:off x="19545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8" name="楕円 827">
          <a:extLst>
            <a:ext uri="{FF2B5EF4-FFF2-40B4-BE49-F238E27FC236}">
              <a16:creationId xmlns:a16="http://schemas.microsoft.com/office/drawing/2014/main" id="{B08B3EA4-902E-44B5-9FD4-EC4246D8C55E}"/>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141514</xdr:rowOff>
    </xdr:from>
    <xdr:to>
      <xdr:col>102</xdr:col>
      <xdr:colOff>114300</xdr:colOff>
      <xdr:row>84</xdr:row>
      <xdr:rowOff>152400</xdr:rowOff>
    </xdr:to>
    <xdr:cxnSp macro="">
      <xdr:nvCxnSpPr>
        <xdr:cNvPr id="829" name="直線コネクタ 828">
          <a:extLst>
            <a:ext uri="{FF2B5EF4-FFF2-40B4-BE49-F238E27FC236}">
              <a16:creationId xmlns:a16="http://schemas.microsoft.com/office/drawing/2014/main" id="{782D4015-7DFA-4EEA-80F7-D81A269D9EF0}"/>
            </a:ext>
          </a:extLst>
        </xdr:cNvPr>
        <xdr:cNvCxnSpPr/>
      </xdr:nvCxnSpPr>
      <xdr:spPr>
        <a:xfrm flipV="1">
          <a:off x="18656300" y="1454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830" name="n_1aveValue【児童館】&#10;一人当たり面積">
          <a:extLst>
            <a:ext uri="{FF2B5EF4-FFF2-40B4-BE49-F238E27FC236}">
              <a16:creationId xmlns:a16="http://schemas.microsoft.com/office/drawing/2014/main" id="{33D45F91-792B-4684-B1E3-8A1BFE718E31}"/>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831" name="n_2aveValue【児童館】&#10;一人当たり面積">
          <a:extLst>
            <a:ext uri="{FF2B5EF4-FFF2-40B4-BE49-F238E27FC236}">
              <a16:creationId xmlns:a16="http://schemas.microsoft.com/office/drawing/2014/main" id="{BC8A8C8F-48DD-474C-A168-A7E7C5932D51}"/>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2" name="n_3aveValue【児童館】&#10;一人当たり面積">
          <a:extLst>
            <a:ext uri="{FF2B5EF4-FFF2-40B4-BE49-F238E27FC236}">
              <a16:creationId xmlns:a16="http://schemas.microsoft.com/office/drawing/2014/main" id="{DD709326-9F01-49B4-B366-7A7F7DFC05B4}"/>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833" name="n_4aveValue【児童館】&#10;一人当たり面積">
          <a:extLst>
            <a:ext uri="{FF2B5EF4-FFF2-40B4-BE49-F238E27FC236}">
              <a16:creationId xmlns:a16="http://schemas.microsoft.com/office/drawing/2014/main" id="{9070FC5E-AA51-4169-A996-51612A919BC3}"/>
            </a:ext>
          </a:extLst>
        </xdr:cNvPr>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1106</xdr:rowOff>
    </xdr:from>
    <xdr:ext cx="469744" cy="259045"/>
    <xdr:sp macro="" textlink="">
      <xdr:nvSpPr>
        <xdr:cNvPr id="834" name="n_1mainValue【児童館】&#10;一人当たり面積">
          <a:extLst>
            <a:ext uri="{FF2B5EF4-FFF2-40B4-BE49-F238E27FC236}">
              <a16:creationId xmlns:a16="http://schemas.microsoft.com/office/drawing/2014/main" id="{C2D6E990-4DEF-4ABA-8F23-403055106C62}"/>
            </a:ext>
          </a:extLst>
        </xdr:cNvPr>
        <xdr:cNvSpPr txBox="1"/>
      </xdr:nvSpPr>
      <xdr:spPr>
        <a:xfrm>
          <a:off x="21075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11991</xdr:rowOff>
    </xdr:from>
    <xdr:ext cx="469744" cy="259045"/>
    <xdr:sp macro="" textlink="">
      <xdr:nvSpPr>
        <xdr:cNvPr id="835" name="n_2mainValue【児童館】&#10;一人当たり面積">
          <a:extLst>
            <a:ext uri="{FF2B5EF4-FFF2-40B4-BE49-F238E27FC236}">
              <a16:creationId xmlns:a16="http://schemas.microsoft.com/office/drawing/2014/main" id="{7B9585B3-2026-4E95-A4D9-629B58A2A64B}"/>
            </a:ext>
          </a:extLst>
        </xdr:cNvPr>
        <xdr:cNvSpPr txBox="1"/>
      </xdr:nvSpPr>
      <xdr:spPr>
        <a:xfrm>
          <a:off x="20199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11991</xdr:rowOff>
    </xdr:from>
    <xdr:ext cx="469744" cy="259045"/>
    <xdr:sp macro="" textlink="">
      <xdr:nvSpPr>
        <xdr:cNvPr id="836" name="n_3mainValue【児童館】&#10;一人当たり面積">
          <a:extLst>
            <a:ext uri="{FF2B5EF4-FFF2-40B4-BE49-F238E27FC236}">
              <a16:creationId xmlns:a16="http://schemas.microsoft.com/office/drawing/2014/main" id="{2FAA7E4F-A7C6-466B-90F1-00FA9461E0F6}"/>
            </a:ext>
          </a:extLst>
        </xdr:cNvPr>
        <xdr:cNvSpPr txBox="1"/>
      </xdr:nvSpPr>
      <xdr:spPr>
        <a:xfrm>
          <a:off x="19310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7" name="n_4mainValue【児童館】&#10;一人当たり面積">
          <a:extLst>
            <a:ext uri="{FF2B5EF4-FFF2-40B4-BE49-F238E27FC236}">
              <a16:creationId xmlns:a16="http://schemas.microsoft.com/office/drawing/2014/main" id="{95D70904-A59E-4B1E-A3ED-CC20312A2807}"/>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F6E079FA-431C-410D-AA75-77283689FE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29DEBD58-0F64-4FDA-B10C-9E424F436D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12ED2763-2229-4FEB-9242-C5154428D2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1516F793-398B-481E-8FB3-1F1D5023A2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311C6028-BC25-417C-A319-F1B7BFD28F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C0AFDE69-7B0D-4DF6-A2EE-63964719191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4099611B-1344-4BD8-9581-73C74E881D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308B48D4-7A8A-47D7-893B-D81C1D15022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F4C1479E-3591-4851-BBA2-A373B686256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88D8251B-98EF-432E-B072-AC2E79E4FC2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CF81F939-DFCD-4BE1-8D79-EB03BE1085E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70E893E2-7B5C-4405-86B2-9C16CE091B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378CB9BD-2E07-4B67-950D-1B91526942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9C327445-9854-48DA-9A5E-256357C83A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FD921242-9E8E-47E5-8B4B-82BFF4C7CA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36064DC5-6E2C-47C8-A5CD-1A9BF05520A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F08A387E-24D9-4436-9E45-B8B1E8FDB5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95AEF0E4-8E19-41CA-98F6-7B5598219C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B1E61922-191B-4027-8318-6714381EAD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類似団体と比較して特に有形固定資産減価償却率が上回っている施設は、認定こども園・幼稚園・保育所であり、下回っている施設は道路である。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保育所については、更新時期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を迎えており、有形固定資産減価償却率が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％と高くなっている。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年度に農免農道の譲与を受けたため、類似団体と比較して有形固定資産減価償却率が低くなっている。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前年度と比較するとほとんどの類型で増加しているが、一人当たり面積などについては、人口の減少もあり、大きな変動は見られない。</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それぞれの公共施設等について個別施設計画を踏まえ、適切な維持管理及び計画的な更新や除却を進め老朽化対策に取り組み、比率の減少に努める。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EE0845-E780-42B5-BBE4-B297E05838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D075DDF-8C92-485F-8C44-66E10BD12B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1A91FD-AE85-4DF8-BF4B-BC1EB6B368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736B96-1EAB-4722-A7D8-46FF9BAF60C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9D929F-F0C5-4963-871A-B655FA61F4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AA4424-6700-4431-9553-2834F20347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452767-96C5-4BCD-AB6A-6AAB6D1EC7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468188-4665-4E82-9FC1-0A2B51F9FD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1B7C6C-4375-422F-8488-F28245F2CA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93300B-AEAF-4E84-B27D-25F20E2082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22CFBD-A6AC-4BE2-B65C-678CD6C81C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0D017F-BEA8-491D-BDAB-498FE12A1A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96A9FF-26CE-4DB7-B8BE-823849ADF2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427552-D5D9-4B0E-9D94-647A0D9FBE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BAE2E4-9D78-48DD-BBA9-3488E947F4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F1B6D7C-19FF-4A50-B0A4-0054F394F4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603368-7D4E-4B49-A517-38AE1986D7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63C56E-F345-4792-B158-968C1EEFE9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AB64F3-703D-4409-ADC1-A98681FFC1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B57097-A682-423B-9C09-FD1A8A0A83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191EE8-BE77-4C87-AE8E-D63189D5CB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320CB8-3F4F-405D-B99C-E3A9E5269C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F5537C-3E58-45FF-A752-E08DD0F702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C39E46-29D7-4BED-A803-70C082A592E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CDF36D-B546-4DA5-AC63-F677C123AA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13485D-6FFA-4228-B43A-A8C16C87A1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E53A37-59C7-470C-AAEB-8DF6649FCC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68CD92-3ED9-4197-9E97-ACC64D084D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40C6069-6260-4D00-B8A1-E44F38F52E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C6EE56C-B6B8-415B-813B-45D7D38078B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C28879-A14B-4279-AB0C-2DDA943122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C5C4FA-2BE9-48F4-865A-6106A2D61C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A56DD41-EC88-4743-BC5A-C6ABFB36CC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BE7338-B91F-4BBD-9B55-CFB9261C87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9BBDED2-DF5A-459D-80BC-BCE3F79F979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B45C4CF-D207-4747-8945-5F6A374156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93F92C-29B5-4E1E-9C97-0E8C781A3B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648B7B4-9408-4474-B005-534EB41AFC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590F4F-1E66-4226-988A-8816B45E7C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28CE90-490A-42E6-94AC-83C8B7E3E10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FBDFA7-DC34-42AC-9CD1-D1042CE7944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B339753-28AB-456B-B511-46C1A0E171C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7AC4E56-A699-413D-9C63-743CEBCCBC6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EB56FA2-5939-48CB-B61A-04E834C6BEC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A5DFEA4-0973-4E69-87B7-970A278078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702CD49-6C04-4748-8C10-DD3BE7D9E62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9CF1E4C-D904-4795-89D0-CBB3A1400F1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01A6ED3-610D-4FFB-B03D-E78C323CC78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6488933-44DA-4C97-893A-146883EAF50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FFF9E95-FC80-45DF-84CB-7589228E27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5EB1D71-679F-4F44-B9A4-D67B6AA529C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5FADD36-1739-479F-8DF7-D863DD4D106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8A4BFCB-9CD1-413E-AE3B-949A8B0248C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64123C6-8251-4735-86E6-64D42F1A034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F519C22-21F2-42DD-97EB-2CAC9A09A4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23C7582-B609-44AA-8AA0-17959987BE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C40B105B-19E8-4EE0-8893-C24B162AED12}"/>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68EBBFE7-CC81-4288-89C5-571DD160039D}"/>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C1615886-2F73-4EF5-830D-2669314A1362}"/>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3C4D32EB-3BF8-4DB7-B643-415C8AF0F979}"/>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7A8D2855-183D-4A99-954C-4A1EF448A0C4}"/>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49A07717-0F30-40F4-B9D7-2C3D28F8E4B8}"/>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6CE3AB35-7122-4082-8E3D-E114D1D84B13}"/>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6EED6646-6058-4902-8C31-43BBF9E495BF}"/>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CB72957D-1FA6-4A92-BA7E-AAB887BA72AC}"/>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FAD1C728-11F6-4756-8FF0-B7A93FDECBF6}"/>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198A5E91-536C-46F8-9F09-F276C0D3BC59}"/>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DA6ABC-350F-4B57-B22C-3AF1BF9CBD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A7E850-AC38-45D8-A723-77564A000B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780287-3C1B-4FA3-AA3D-8AC48E911AA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CA63CFF-1A28-4BCD-A12B-9951B4C2CA9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C7B6FDF-04A8-4BC4-BDDD-0A03C323CB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49893</xdr:rowOff>
    </xdr:from>
    <xdr:to>
      <xdr:col>24</xdr:col>
      <xdr:colOff>114300</xdr:colOff>
      <xdr:row>41</xdr:row>
      <xdr:rowOff>151493</xdr:rowOff>
    </xdr:to>
    <xdr:sp macro="" textlink="">
      <xdr:nvSpPr>
        <xdr:cNvPr id="74" name="楕円 73">
          <a:extLst>
            <a:ext uri="{FF2B5EF4-FFF2-40B4-BE49-F238E27FC236}">
              <a16:creationId xmlns:a16="http://schemas.microsoft.com/office/drawing/2014/main" id="{5B86E85B-042E-4C06-8A5A-2FBE7275A777}"/>
            </a:ext>
          </a:extLst>
        </xdr:cNvPr>
        <xdr:cNvSpPr/>
      </xdr:nvSpPr>
      <xdr:spPr>
        <a:xfrm>
          <a:off x="4584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136270</xdr:rowOff>
    </xdr:from>
    <xdr:ext cx="405111" cy="259045"/>
    <xdr:sp macro="" textlink="">
      <xdr:nvSpPr>
        <xdr:cNvPr id="75" name="【図書館】&#10;有形固定資産減価償却率該当値テキスト">
          <a:extLst>
            <a:ext uri="{FF2B5EF4-FFF2-40B4-BE49-F238E27FC236}">
              <a16:creationId xmlns:a16="http://schemas.microsoft.com/office/drawing/2014/main" id="{3375B1C2-A6CA-4ED6-A49D-13DC89EDEFB6}"/>
            </a:ext>
          </a:extLst>
        </xdr:cNvPr>
        <xdr:cNvSpPr txBox="1"/>
      </xdr:nvSpPr>
      <xdr:spPr>
        <a:xfrm>
          <a:off x="4673600" y="699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28666</xdr:rowOff>
    </xdr:from>
    <xdr:to>
      <xdr:col>20</xdr:col>
      <xdr:colOff>38100</xdr:colOff>
      <xdr:row>41</xdr:row>
      <xdr:rowOff>130266</xdr:rowOff>
    </xdr:to>
    <xdr:sp macro="" textlink="">
      <xdr:nvSpPr>
        <xdr:cNvPr id="76" name="楕円 75">
          <a:extLst>
            <a:ext uri="{FF2B5EF4-FFF2-40B4-BE49-F238E27FC236}">
              <a16:creationId xmlns:a16="http://schemas.microsoft.com/office/drawing/2014/main" id="{D4DB1961-E7A6-4512-9F19-C4635D1AF266}"/>
            </a:ext>
          </a:extLst>
        </xdr:cNvPr>
        <xdr:cNvSpPr/>
      </xdr:nvSpPr>
      <xdr:spPr>
        <a:xfrm>
          <a:off x="3746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79466</xdr:rowOff>
    </xdr:from>
    <xdr:to>
      <xdr:col>24</xdr:col>
      <xdr:colOff>63500</xdr:colOff>
      <xdr:row>41</xdr:row>
      <xdr:rowOff>100693</xdr:rowOff>
    </xdr:to>
    <xdr:cxnSp macro="">
      <xdr:nvCxnSpPr>
        <xdr:cNvPr id="77" name="直線コネクタ 76">
          <a:extLst>
            <a:ext uri="{FF2B5EF4-FFF2-40B4-BE49-F238E27FC236}">
              <a16:creationId xmlns:a16="http://schemas.microsoft.com/office/drawing/2014/main" id="{57653345-CD56-4732-81FA-9EACF4B0D6B3}"/>
            </a:ext>
          </a:extLst>
        </xdr:cNvPr>
        <xdr:cNvCxnSpPr/>
      </xdr:nvCxnSpPr>
      <xdr:spPr>
        <a:xfrm>
          <a:off x="3797300" y="710891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27033</xdr:rowOff>
    </xdr:from>
    <xdr:to>
      <xdr:col>15</xdr:col>
      <xdr:colOff>101600</xdr:colOff>
      <xdr:row>41</xdr:row>
      <xdr:rowOff>128633</xdr:rowOff>
    </xdr:to>
    <xdr:sp macro="" textlink="">
      <xdr:nvSpPr>
        <xdr:cNvPr id="78" name="楕円 77">
          <a:extLst>
            <a:ext uri="{FF2B5EF4-FFF2-40B4-BE49-F238E27FC236}">
              <a16:creationId xmlns:a16="http://schemas.microsoft.com/office/drawing/2014/main" id="{B093C2B3-D244-4B58-BC20-D2C7E29D3287}"/>
            </a:ext>
          </a:extLst>
        </xdr:cNvPr>
        <xdr:cNvSpPr/>
      </xdr:nvSpPr>
      <xdr:spPr>
        <a:xfrm>
          <a:off x="2857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77833</xdr:rowOff>
    </xdr:from>
    <xdr:to>
      <xdr:col>19</xdr:col>
      <xdr:colOff>177800</xdr:colOff>
      <xdr:row>41</xdr:row>
      <xdr:rowOff>79466</xdr:rowOff>
    </xdr:to>
    <xdr:cxnSp macro="">
      <xdr:nvCxnSpPr>
        <xdr:cNvPr id="79" name="直線コネクタ 78">
          <a:extLst>
            <a:ext uri="{FF2B5EF4-FFF2-40B4-BE49-F238E27FC236}">
              <a16:creationId xmlns:a16="http://schemas.microsoft.com/office/drawing/2014/main" id="{A3796F53-5663-4153-B449-F76ACF401A79}"/>
            </a:ext>
          </a:extLst>
        </xdr:cNvPr>
        <xdr:cNvCxnSpPr/>
      </xdr:nvCxnSpPr>
      <xdr:spPr>
        <a:xfrm>
          <a:off x="2908300" y="71072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5806</xdr:rowOff>
    </xdr:from>
    <xdr:to>
      <xdr:col>10</xdr:col>
      <xdr:colOff>165100</xdr:colOff>
      <xdr:row>41</xdr:row>
      <xdr:rowOff>107406</xdr:rowOff>
    </xdr:to>
    <xdr:sp macro="" textlink="">
      <xdr:nvSpPr>
        <xdr:cNvPr id="80" name="楕円 79">
          <a:extLst>
            <a:ext uri="{FF2B5EF4-FFF2-40B4-BE49-F238E27FC236}">
              <a16:creationId xmlns:a16="http://schemas.microsoft.com/office/drawing/2014/main" id="{706CCEB5-AA17-4F2B-8F37-11D3F8EF259E}"/>
            </a:ext>
          </a:extLst>
        </xdr:cNvPr>
        <xdr:cNvSpPr/>
      </xdr:nvSpPr>
      <xdr:spPr>
        <a:xfrm>
          <a:off x="1968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56606</xdr:rowOff>
    </xdr:from>
    <xdr:to>
      <xdr:col>15</xdr:col>
      <xdr:colOff>50800</xdr:colOff>
      <xdr:row>41</xdr:row>
      <xdr:rowOff>77833</xdr:rowOff>
    </xdr:to>
    <xdr:cxnSp macro="">
      <xdr:nvCxnSpPr>
        <xdr:cNvPr id="81" name="直線コネクタ 80">
          <a:extLst>
            <a:ext uri="{FF2B5EF4-FFF2-40B4-BE49-F238E27FC236}">
              <a16:creationId xmlns:a16="http://schemas.microsoft.com/office/drawing/2014/main" id="{534817BF-7614-467A-B4D2-71A4B8083C92}"/>
            </a:ext>
          </a:extLst>
        </xdr:cNvPr>
        <xdr:cNvCxnSpPr/>
      </xdr:nvCxnSpPr>
      <xdr:spPr>
        <a:xfrm>
          <a:off x="2019300" y="70860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157662</xdr:rowOff>
    </xdr:from>
    <xdr:to>
      <xdr:col>6</xdr:col>
      <xdr:colOff>38100</xdr:colOff>
      <xdr:row>41</xdr:row>
      <xdr:rowOff>87812</xdr:rowOff>
    </xdr:to>
    <xdr:sp macro="" textlink="">
      <xdr:nvSpPr>
        <xdr:cNvPr id="82" name="楕円 81">
          <a:extLst>
            <a:ext uri="{FF2B5EF4-FFF2-40B4-BE49-F238E27FC236}">
              <a16:creationId xmlns:a16="http://schemas.microsoft.com/office/drawing/2014/main" id="{680B52BB-641B-452B-A5BE-FB34C9376DF0}"/>
            </a:ext>
          </a:extLst>
        </xdr:cNvPr>
        <xdr:cNvSpPr/>
      </xdr:nvSpPr>
      <xdr:spPr>
        <a:xfrm>
          <a:off x="1079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37012</xdr:rowOff>
    </xdr:from>
    <xdr:to>
      <xdr:col>10</xdr:col>
      <xdr:colOff>114300</xdr:colOff>
      <xdr:row>41</xdr:row>
      <xdr:rowOff>56606</xdr:rowOff>
    </xdr:to>
    <xdr:cxnSp macro="">
      <xdr:nvCxnSpPr>
        <xdr:cNvPr id="83" name="直線コネクタ 82">
          <a:extLst>
            <a:ext uri="{FF2B5EF4-FFF2-40B4-BE49-F238E27FC236}">
              <a16:creationId xmlns:a16="http://schemas.microsoft.com/office/drawing/2014/main" id="{69F333BB-EDDA-49C9-A5D5-AD568DCA4FBA}"/>
            </a:ext>
          </a:extLst>
        </xdr:cNvPr>
        <xdr:cNvCxnSpPr/>
      </xdr:nvCxnSpPr>
      <xdr:spPr>
        <a:xfrm>
          <a:off x="1130300" y="70664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F2BD9157-3C5E-47A9-8840-E68F94B024C7}"/>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EFAF9574-2F5A-460F-9002-549C6897FD05}"/>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616D3785-C603-4761-A3A1-BB382036127E}"/>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746A8E48-B82D-4812-8DAA-0EE372CAAD5B}"/>
            </a:ext>
          </a:extLst>
        </xdr:cNvPr>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121393</xdr:rowOff>
    </xdr:from>
    <xdr:ext cx="405111" cy="259045"/>
    <xdr:sp macro="" textlink="">
      <xdr:nvSpPr>
        <xdr:cNvPr id="88" name="n_1mainValue【図書館】&#10;有形固定資産減価償却率">
          <a:extLst>
            <a:ext uri="{FF2B5EF4-FFF2-40B4-BE49-F238E27FC236}">
              <a16:creationId xmlns:a16="http://schemas.microsoft.com/office/drawing/2014/main" id="{0DFFAF56-C7E2-42AE-B9BF-EC1C793D1218}"/>
            </a:ext>
          </a:extLst>
        </xdr:cNvPr>
        <xdr:cNvSpPr txBox="1"/>
      </xdr:nvSpPr>
      <xdr:spPr>
        <a:xfrm>
          <a:off x="35820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119760</xdr:rowOff>
    </xdr:from>
    <xdr:ext cx="405111" cy="259045"/>
    <xdr:sp macro="" textlink="">
      <xdr:nvSpPr>
        <xdr:cNvPr id="89" name="n_2mainValue【図書館】&#10;有形固定資産減価償却率">
          <a:extLst>
            <a:ext uri="{FF2B5EF4-FFF2-40B4-BE49-F238E27FC236}">
              <a16:creationId xmlns:a16="http://schemas.microsoft.com/office/drawing/2014/main" id="{CB75701C-C11C-43F2-B0FF-73527C669DC0}"/>
            </a:ext>
          </a:extLst>
        </xdr:cNvPr>
        <xdr:cNvSpPr txBox="1"/>
      </xdr:nvSpPr>
      <xdr:spPr>
        <a:xfrm>
          <a:off x="2705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98533</xdr:rowOff>
    </xdr:from>
    <xdr:ext cx="405111" cy="259045"/>
    <xdr:sp macro="" textlink="">
      <xdr:nvSpPr>
        <xdr:cNvPr id="90" name="n_3mainValue【図書館】&#10;有形固定資産減価償却率">
          <a:extLst>
            <a:ext uri="{FF2B5EF4-FFF2-40B4-BE49-F238E27FC236}">
              <a16:creationId xmlns:a16="http://schemas.microsoft.com/office/drawing/2014/main" id="{86A89787-396F-442A-83E1-D0B6B1CF8091}"/>
            </a:ext>
          </a:extLst>
        </xdr:cNvPr>
        <xdr:cNvSpPr txBox="1"/>
      </xdr:nvSpPr>
      <xdr:spPr>
        <a:xfrm>
          <a:off x="1816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78939</xdr:rowOff>
    </xdr:from>
    <xdr:ext cx="405111" cy="259045"/>
    <xdr:sp macro="" textlink="">
      <xdr:nvSpPr>
        <xdr:cNvPr id="91" name="n_4mainValue【図書館】&#10;有形固定資産減価償却率">
          <a:extLst>
            <a:ext uri="{FF2B5EF4-FFF2-40B4-BE49-F238E27FC236}">
              <a16:creationId xmlns:a16="http://schemas.microsoft.com/office/drawing/2014/main" id="{98030E59-D375-4E31-95B3-44F37A77EB77}"/>
            </a:ext>
          </a:extLst>
        </xdr:cNvPr>
        <xdr:cNvSpPr txBox="1"/>
      </xdr:nvSpPr>
      <xdr:spPr>
        <a:xfrm>
          <a:off x="927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79C5188-9B2D-4E0A-9946-C49B84150C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D41A90E-027E-4ABC-B17E-3679278FCD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8025DCF-B6C4-4710-8FC9-06B70356C8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41B4211-3356-46F0-93EE-CE5205859E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FD8B250-F4E8-4B90-8D1E-1B5CE7D56B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B48EDC9-2A82-4580-B42D-6D2F9796963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4B3E982-D0C2-4750-8460-F25B2077A1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A7B2EDF-0DDB-47A5-AA20-D421FC810D5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0E18789-FFAD-4316-A4E7-FC60388EE28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70D4417-F2C0-484F-B3A5-9F95A3AC4E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2D150D7-E3B7-40A2-9E87-13BDDA44B21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136D819-58EA-442E-84F2-4329694E436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6AC98C3-1ECF-4ED2-ACF5-397965AAD87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30C7699-F767-4291-BD76-4372DA09FC0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CE51CB3-186D-4FDA-8A66-4731F781FCF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7E00BF8-C56B-4F33-BE01-18D58B05009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B2C20CD-A287-40D3-9855-C22A7610A89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8F6AE7B-860B-4C37-93A7-53D4ED737DD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F9C05C0-3FFF-4DA4-90D6-C409136FC00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7BC4EC7-9209-4C5A-9BCE-5C837F3A5D1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98597B4-DAE9-429E-A402-E5EFEF46A5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9D3C8D0-4462-457E-90B0-AC9B463083C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FE0830F-18F3-4C35-ACFA-D22B946C1B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F784BC3F-FD25-483F-9D84-977CEFE9EA5D}"/>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1F84CA0C-3280-4B0A-AB7D-5C9BF7865BF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A72CE0AF-74B3-43F4-8221-7CB6F705EBB1}"/>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3407B954-7366-4880-A086-A70D616ECB4C}"/>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469B6221-0439-4A55-BB8D-50AAE9C84FD7}"/>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81FA1379-E8E5-417A-93AC-13214A786D18}"/>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81D7FEC5-37C3-4F45-817C-D3163BE0F264}"/>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36FFF6A-E090-4048-A62D-FB75EE5EE5D8}"/>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5D74FDC0-7628-4697-A551-969C703DE84A}"/>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A08ABFC5-A248-4167-914E-9C84AF36F76C}"/>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A808E83D-BF5B-4A86-AA7E-9EA97E8FC669}"/>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A3FC858-1F2E-48AB-AE6C-42652D0D68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2840C18-37F0-4FC9-9C60-45D4366B35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E009A80-5731-42B3-AEA2-7615DCAC53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117A1BE-006C-45BE-81B6-56E150C2B7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55B7435-29D2-4784-BDD5-86F3D1EA209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31" name="楕円 130">
          <a:extLst>
            <a:ext uri="{FF2B5EF4-FFF2-40B4-BE49-F238E27FC236}">
              <a16:creationId xmlns:a16="http://schemas.microsoft.com/office/drawing/2014/main" id="{577097A0-D9CF-4767-A235-42ECA4EA857B}"/>
            </a:ext>
          </a:extLst>
        </xdr:cNvPr>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76217</xdr:rowOff>
    </xdr:from>
    <xdr:ext cx="469744" cy="259045"/>
    <xdr:sp macro="" textlink="">
      <xdr:nvSpPr>
        <xdr:cNvPr id="132" name="【図書館】&#10;一人当たり面積該当値テキスト">
          <a:extLst>
            <a:ext uri="{FF2B5EF4-FFF2-40B4-BE49-F238E27FC236}">
              <a16:creationId xmlns:a16="http://schemas.microsoft.com/office/drawing/2014/main" id="{3DC6C922-0A1E-4EBB-AE31-F5C2FB4689CC}"/>
            </a:ext>
          </a:extLst>
        </xdr:cNvPr>
        <xdr:cNvSpPr txBox="1"/>
      </xdr:nvSpPr>
      <xdr:spPr>
        <a:xfrm>
          <a:off x="10515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33" name="楕円 132">
          <a:extLst>
            <a:ext uri="{FF2B5EF4-FFF2-40B4-BE49-F238E27FC236}">
              <a16:creationId xmlns:a16="http://schemas.microsoft.com/office/drawing/2014/main" id="{D813C58E-4DA8-4298-BA20-3B9994F473C9}"/>
            </a:ext>
          </a:extLst>
        </xdr:cNvPr>
        <xdr:cNvSpPr/>
      </xdr:nvSpPr>
      <xdr:spPr>
        <a:xfrm>
          <a:off x="958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156210</xdr:rowOff>
    </xdr:to>
    <xdr:cxnSp macro="">
      <xdr:nvCxnSpPr>
        <xdr:cNvPr id="134" name="直線コネクタ 133">
          <a:extLst>
            <a:ext uri="{FF2B5EF4-FFF2-40B4-BE49-F238E27FC236}">
              <a16:creationId xmlns:a16="http://schemas.microsoft.com/office/drawing/2014/main" id="{CF915576-5D7F-449B-AEA9-5905C1FF31B8}"/>
            </a:ext>
          </a:extLst>
        </xdr:cNvPr>
        <xdr:cNvCxnSpPr/>
      </xdr:nvCxnSpPr>
      <xdr:spPr>
        <a:xfrm flipV="1">
          <a:off x="9639300" y="70065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5" name="楕円 134">
          <a:extLst>
            <a:ext uri="{FF2B5EF4-FFF2-40B4-BE49-F238E27FC236}">
              <a16:creationId xmlns:a16="http://schemas.microsoft.com/office/drawing/2014/main" id="{12E45F5A-9700-4DFB-BF5D-B99FCAFCBC8F}"/>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156210</xdr:rowOff>
    </xdr:from>
    <xdr:to>
      <xdr:col>50</xdr:col>
      <xdr:colOff>114300</xdr:colOff>
      <xdr:row>40</xdr:row>
      <xdr:rowOff>160020</xdr:rowOff>
    </xdr:to>
    <xdr:cxnSp macro="">
      <xdr:nvCxnSpPr>
        <xdr:cNvPr id="136" name="直線コネクタ 135">
          <a:extLst>
            <a:ext uri="{FF2B5EF4-FFF2-40B4-BE49-F238E27FC236}">
              <a16:creationId xmlns:a16="http://schemas.microsoft.com/office/drawing/2014/main" id="{4CF7BD54-3E4F-4520-BAF1-6C3F1F90E2F8}"/>
            </a:ext>
          </a:extLst>
        </xdr:cNvPr>
        <xdr:cNvCxnSpPr/>
      </xdr:nvCxnSpPr>
      <xdr:spPr>
        <a:xfrm flipV="1">
          <a:off x="8750300" y="701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7" name="楕円 136">
          <a:extLst>
            <a:ext uri="{FF2B5EF4-FFF2-40B4-BE49-F238E27FC236}">
              <a16:creationId xmlns:a16="http://schemas.microsoft.com/office/drawing/2014/main" id="{1CAA5D42-99F3-4B49-8A30-3D2819A53A1E}"/>
            </a:ext>
          </a:extLst>
        </xdr:cNvPr>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160020</xdr:rowOff>
    </xdr:to>
    <xdr:cxnSp macro="">
      <xdr:nvCxnSpPr>
        <xdr:cNvPr id="138" name="直線コネクタ 137">
          <a:extLst>
            <a:ext uri="{FF2B5EF4-FFF2-40B4-BE49-F238E27FC236}">
              <a16:creationId xmlns:a16="http://schemas.microsoft.com/office/drawing/2014/main" id="{D8647FCE-143C-4499-A7D0-51AB2691A58F}"/>
            </a:ext>
          </a:extLst>
        </xdr:cNvPr>
        <xdr:cNvCxnSpPr/>
      </xdr:nvCxnSpPr>
      <xdr:spPr>
        <a:xfrm>
          <a:off x="7861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39" name="楕円 138">
          <a:extLst>
            <a:ext uri="{FF2B5EF4-FFF2-40B4-BE49-F238E27FC236}">
              <a16:creationId xmlns:a16="http://schemas.microsoft.com/office/drawing/2014/main" id="{0040B0ED-67E3-4871-A5E1-7E1B572EEFC5}"/>
            </a:ext>
          </a:extLst>
        </xdr:cNvPr>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160020</xdr:rowOff>
    </xdr:from>
    <xdr:to>
      <xdr:col>41</xdr:col>
      <xdr:colOff>50800</xdr:colOff>
      <xdr:row>40</xdr:row>
      <xdr:rowOff>163830</xdr:rowOff>
    </xdr:to>
    <xdr:cxnSp macro="">
      <xdr:nvCxnSpPr>
        <xdr:cNvPr id="140" name="直線コネクタ 139">
          <a:extLst>
            <a:ext uri="{FF2B5EF4-FFF2-40B4-BE49-F238E27FC236}">
              <a16:creationId xmlns:a16="http://schemas.microsoft.com/office/drawing/2014/main" id="{0C4168DE-FFB2-4E9E-AC91-638968E6215F}"/>
            </a:ext>
          </a:extLst>
        </xdr:cNvPr>
        <xdr:cNvCxnSpPr/>
      </xdr:nvCxnSpPr>
      <xdr:spPr>
        <a:xfrm flipV="1">
          <a:off x="6972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2C302DDE-F6F0-4E7A-904E-7D2587688376}"/>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1626AA90-B895-4FC1-8797-CBBED5EB15BD}"/>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968D97F5-0269-4BFF-A2E6-56552517F466}"/>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466FF844-9883-4246-847C-789344C4D279}"/>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26687</xdr:rowOff>
    </xdr:from>
    <xdr:ext cx="469744" cy="259045"/>
    <xdr:sp macro="" textlink="">
      <xdr:nvSpPr>
        <xdr:cNvPr id="145" name="n_1mainValue【図書館】&#10;一人当たり面積">
          <a:extLst>
            <a:ext uri="{FF2B5EF4-FFF2-40B4-BE49-F238E27FC236}">
              <a16:creationId xmlns:a16="http://schemas.microsoft.com/office/drawing/2014/main" id="{5491D6F5-B8AF-4AEF-8CB9-D7D75D107545}"/>
            </a:ext>
          </a:extLst>
        </xdr:cNvPr>
        <xdr:cNvSpPr txBox="1"/>
      </xdr:nvSpPr>
      <xdr:spPr>
        <a:xfrm>
          <a:off x="93917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6" name="n_2mainValue【図書館】&#10;一人当たり面積">
          <a:extLst>
            <a:ext uri="{FF2B5EF4-FFF2-40B4-BE49-F238E27FC236}">
              <a16:creationId xmlns:a16="http://schemas.microsoft.com/office/drawing/2014/main" id="{A2B15801-C830-4193-B2D0-799DF9AD9B80}"/>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30497</xdr:rowOff>
    </xdr:from>
    <xdr:ext cx="469744" cy="259045"/>
    <xdr:sp macro="" textlink="">
      <xdr:nvSpPr>
        <xdr:cNvPr id="147" name="n_3mainValue【図書館】&#10;一人当たり面積">
          <a:extLst>
            <a:ext uri="{FF2B5EF4-FFF2-40B4-BE49-F238E27FC236}">
              <a16:creationId xmlns:a16="http://schemas.microsoft.com/office/drawing/2014/main" id="{6C3D37CA-D87B-4047-880A-DEB8AD55753A}"/>
            </a:ext>
          </a:extLst>
        </xdr:cNvPr>
        <xdr:cNvSpPr txBox="1"/>
      </xdr:nvSpPr>
      <xdr:spPr>
        <a:xfrm>
          <a:off x="7626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8" name="n_4mainValue【図書館】&#10;一人当たり面積">
          <a:extLst>
            <a:ext uri="{FF2B5EF4-FFF2-40B4-BE49-F238E27FC236}">
              <a16:creationId xmlns:a16="http://schemas.microsoft.com/office/drawing/2014/main" id="{11C66CCD-8F6D-4D88-9E92-37BC829D6949}"/>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39EAC21-7B09-4EE7-8CC9-4AC911000A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E13B7A7-C4E2-43CF-87A7-94E0586DF0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4F66B50-8816-43BC-9DB4-B9FD531A4C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40BFCBF-5C75-487D-A883-E062BFA82F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D0BF04F-E474-40E7-B52C-0862601785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DC71F80-03D3-4508-89CC-7F2B0A3E0AA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EE24130-3E8B-4CD3-BEC0-78BEEEC7A9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EE7D6B9-5D2D-4907-A5BF-62A4974B67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F3ACC26-E2C4-4C60-B153-471BAB9427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7F750DC-3C21-4091-BB41-EA0011C621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7D75C04-C001-4A50-8FF8-683A47D814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EA50037-56C1-4E5B-8891-0ABB732CED9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FF93DB4-7488-4AB4-A81C-D176B94536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0FC53EF-4CE4-47AB-A4C6-866F8802D20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7E58FF5-8A23-4076-B7B5-5F14A3E5DD4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7F6516D-2F26-418E-B57D-7BB4A229F00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73BE3B1-C618-4F4A-BB7A-408C80B126D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8D7C8C3-3201-4AD6-B4D9-252C8AA2BA7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C286D4C-D0D9-4E04-B8C0-6001DA4A11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544EC1D-7D54-4874-AD0D-099AC71B7E3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C66A9FF-2C50-48F9-87F6-962C7C9EFBE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D3E5CF7-448B-4CA3-B91D-66CE792B6A0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89F2BD9-1DEC-4607-B0BE-1B8F37DB53B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5FED16A-E556-4009-B751-5E0DE4786A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B26D85D-1E86-46AC-99AE-94B978308A4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4FDA4551-0730-4C8E-9016-310268F64859}"/>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6448249A-66A5-4410-A533-31756FAF634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A8EE67CA-E246-46E8-A217-171F38E6F40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2E5747EF-0862-422C-8BBA-0DD3D0B2B5EB}"/>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DF566197-482C-4491-A721-A6A8636F6E54}"/>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CD78DA6D-D015-47D7-B871-4D3958EB9424}"/>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8DE0B3CE-7C88-4616-BBBB-5BFA288624D2}"/>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4797BF69-FF33-46EC-93D7-44F7848BEE52}"/>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22692E5C-9128-4F05-950A-CEE3AF1798A9}"/>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A5886E86-1744-4F09-A282-69693BD14A84}"/>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7BFFEA1D-E24A-4E59-81E7-4824C0A90F88}"/>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711666C-CF49-45F8-95E8-DE04DD283F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BB5F63E-707E-42F1-BFED-3FC7DA83D21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42AEA4A-7833-4CD6-B6E5-508C274887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3E18641-57EF-4FB5-A007-6B33E3F36B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FE979BC-FB5C-42E6-9D39-D233D320E2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104322</xdr:rowOff>
    </xdr:from>
    <xdr:to>
      <xdr:col>24</xdr:col>
      <xdr:colOff>114300</xdr:colOff>
      <xdr:row>63</xdr:row>
      <xdr:rowOff>34472</xdr:rowOff>
    </xdr:to>
    <xdr:sp macro="" textlink="">
      <xdr:nvSpPr>
        <xdr:cNvPr id="190" name="楕円 189">
          <a:extLst>
            <a:ext uri="{FF2B5EF4-FFF2-40B4-BE49-F238E27FC236}">
              <a16:creationId xmlns:a16="http://schemas.microsoft.com/office/drawing/2014/main" id="{D01BD675-522B-4690-B8FE-B63A24A00B29}"/>
            </a:ext>
          </a:extLst>
        </xdr:cNvPr>
        <xdr:cNvSpPr/>
      </xdr:nvSpPr>
      <xdr:spPr>
        <a:xfrm>
          <a:off x="45847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82749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07CE67D-D8D1-4FAE-965B-31838EB4FB04}"/>
            </a:ext>
          </a:extLst>
        </xdr:cNvPr>
        <xdr:cNvSpPr txBox="1"/>
      </xdr:nvSpPr>
      <xdr:spPr>
        <a:xfrm>
          <a:off x="4673600"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164737</xdr:rowOff>
    </xdr:from>
    <xdr:to>
      <xdr:col>20</xdr:col>
      <xdr:colOff>38100</xdr:colOff>
      <xdr:row>63</xdr:row>
      <xdr:rowOff>94887</xdr:rowOff>
    </xdr:to>
    <xdr:sp macro="" textlink="">
      <xdr:nvSpPr>
        <xdr:cNvPr id="192" name="楕円 191">
          <a:extLst>
            <a:ext uri="{FF2B5EF4-FFF2-40B4-BE49-F238E27FC236}">
              <a16:creationId xmlns:a16="http://schemas.microsoft.com/office/drawing/2014/main" id="{C39275BE-8313-494B-A88F-504FC8891ABF}"/>
            </a:ext>
          </a:extLst>
        </xdr:cNvPr>
        <xdr:cNvSpPr/>
      </xdr:nvSpPr>
      <xdr:spPr>
        <a:xfrm>
          <a:off x="3746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155122</xdr:rowOff>
    </xdr:from>
    <xdr:to>
      <xdr:col>24</xdr:col>
      <xdr:colOff>63500</xdr:colOff>
      <xdr:row>63</xdr:row>
      <xdr:rowOff>44087</xdr:rowOff>
    </xdr:to>
    <xdr:cxnSp macro="">
      <xdr:nvCxnSpPr>
        <xdr:cNvPr id="193" name="直線コネクタ 192">
          <a:extLst>
            <a:ext uri="{FF2B5EF4-FFF2-40B4-BE49-F238E27FC236}">
              <a16:creationId xmlns:a16="http://schemas.microsoft.com/office/drawing/2014/main" id="{37D909AE-6ED5-493D-AD54-5B63A418D84E}"/>
            </a:ext>
          </a:extLst>
        </xdr:cNvPr>
        <xdr:cNvCxnSpPr/>
      </xdr:nvCxnSpPr>
      <xdr:spPr>
        <a:xfrm flipV="1">
          <a:off x="3797300" y="10785022"/>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94" name="楕円 193">
          <a:extLst>
            <a:ext uri="{FF2B5EF4-FFF2-40B4-BE49-F238E27FC236}">
              <a16:creationId xmlns:a16="http://schemas.microsoft.com/office/drawing/2014/main" id="{27DF7336-2DB4-4684-807C-046C31481C0E}"/>
            </a:ext>
          </a:extLst>
        </xdr:cNvPr>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44087</xdr:rowOff>
    </xdr:to>
    <xdr:cxnSp macro="">
      <xdr:nvCxnSpPr>
        <xdr:cNvPr id="195" name="直線コネクタ 194">
          <a:extLst>
            <a:ext uri="{FF2B5EF4-FFF2-40B4-BE49-F238E27FC236}">
              <a16:creationId xmlns:a16="http://schemas.microsoft.com/office/drawing/2014/main" id="{2CBE16E5-31BE-4BA5-9BE8-F96AA88A3B25}"/>
            </a:ext>
          </a:extLst>
        </xdr:cNvPr>
        <xdr:cNvCxnSpPr/>
      </xdr:nvCxnSpPr>
      <xdr:spPr>
        <a:xfrm>
          <a:off x="2908300" y="108356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115751</xdr:rowOff>
    </xdr:from>
    <xdr:to>
      <xdr:col>10</xdr:col>
      <xdr:colOff>165100</xdr:colOff>
      <xdr:row>63</xdr:row>
      <xdr:rowOff>45901</xdr:rowOff>
    </xdr:to>
    <xdr:sp macro="" textlink="">
      <xdr:nvSpPr>
        <xdr:cNvPr id="196" name="楕円 195">
          <a:extLst>
            <a:ext uri="{FF2B5EF4-FFF2-40B4-BE49-F238E27FC236}">
              <a16:creationId xmlns:a16="http://schemas.microsoft.com/office/drawing/2014/main" id="{A5F4AFE3-0A66-4F6C-8894-ADC5C8F6B924}"/>
            </a:ext>
          </a:extLst>
        </xdr:cNvPr>
        <xdr:cNvSpPr/>
      </xdr:nvSpPr>
      <xdr:spPr>
        <a:xfrm>
          <a:off x="1968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166551</xdr:rowOff>
    </xdr:from>
    <xdr:to>
      <xdr:col>15</xdr:col>
      <xdr:colOff>50800</xdr:colOff>
      <xdr:row>63</xdr:row>
      <xdr:rowOff>34290</xdr:rowOff>
    </xdr:to>
    <xdr:cxnSp macro="">
      <xdr:nvCxnSpPr>
        <xdr:cNvPr id="197" name="直線コネクタ 196">
          <a:extLst>
            <a:ext uri="{FF2B5EF4-FFF2-40B4-BE49-F238E27FC236}">
              <a16:creationId xmlns:a16="http://schemas.microsoft.com/office/drawing/2014/main" id="{F485AA0B-7A76-4902-8D63-2113527B7399}"/>
            </a:ext>
          </a:extLst>
        </xdr:cNvPr>
        <xdr:cNvCxnSpPr/>
      </xdr:nvCxnSpPr>
      <xdr:spPr>
        <a:xfrm>
          <a:off x="2019300" y="107964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76563</xdr:rowOff>
    </xdr:from>
    <xdr:to>
      <xdr:col>6</xdr:col>
      <xdr:colOff>38100</xdr:colOff>
      <xdr:row>63</xdr:row>
      <xdr:rowOff>6713</xdr:rowOff>
    </xdr:to>
    <xdr:sp macro="" textlink="">
      <xdr:nvSpPr>
        <xdr:cNvPr id="198" name="楕円 197">
          <a:extLst>
            <a:ext uri="{FF2B5EF4-FFF2-40B4-BE49-F238E27FC236}">
              <a16:creationId xmlns:a16="http://schemas.microsoft.com/office/drawing/2014/main" id="{5ECB16AC-FCAC-40CA-8F41-5DEBAD17F547}"/>
            </a:ext>
          </a:extLst>
        </xdr:cNvPr>
        <xdr:cNvSpPr/>
      </xdr:nvSpPr>
      <xdr:spPr>
        <a:xfrm>
          <a:off x="1079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127363</xdr:rowOff>
    </xdr:from>
    <xdr:to>
      <xdr:col>10</xdr:col>
      <xdr:colOff>114300</xdr:colOff>
      <xdr:row>62</xdr:row>
      <xdr:rowOff>166551</xdr:rowOff>
    </xdr:to>
    <xdr:cxnSp macro="">
      <xdr:nvCxnSpPr>
        <xdr:cNvPr id="199" name="直線コネクタ 198">
          <a:extLst>
            <a:ext uri="{FF2B5EF4-FFF2-40B4-BE49-F238E27FC236}">
              <a16:creationId xmlns:a16="http://schemas.microsoft.com/office/drawing/2014/main" id="{C8937E21-98BE-4795-8172-966557D18AF8}"/>
            </a:ext>
          </a:extLst>
        </xdr:cNvPr>
        <xdr:cNvCxnSpPr/>
      </xdr:nvCxnSpPr>
      <xdr:spPr>
        <a:xfrm>
          <a:off x="1130300" y="107572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id="{7A760761-174F-4AAA-AD58-F60FC8582051}"/>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1AA4765C-F13C-4DE4-AB9B-BE712906E73F}"/>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D303FF52-83E2-4D0D-B711-86BFE6F1573C}"/>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08F4992E-2FB5-4343-BEB0-F28D14D7E8B6}"/>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86014</xdr:rowOff>
    </xdr:from>
    <xdr:ext cx="405111" cy="259045"/>
    <xdr:sp macro="" textlink="">
      <xdr:nvSpPr>
        <xdr:cNvPr id="204" name="n_1mainValue【体育館・プール】&#10;有形固定資産減価償却率">
          <a:extLst>
            <a:ext uri="{FF2B5EF4-FFF2-40B4-BE49-F238E27FC236}">
              <a16:creationId xmlns:a16="http://schemas.microsoft.com/office/drawing/2014/main" id="{07D05636-900A-44E1-B4EC-7DE15553CCBE}"/>
            </a:ext>
          </a:extLst>
        </xdr:cNvPr>
        <xdr:cNvSpPr txBox="1"/>
      </xdr:nvSpPr>
      <xdr:spPr>
        <a:xfrm>
          <a:off x="35820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5" name="n_2mainValue【体育館・プール】&#10;有形固定資産減価償却率">
          <a:extLst>
            <a:ext uri="{FF2B5EF4-FFF2-40B4-BE49-F238E27FC236}">
              <a16:creationId xmlns:a16="http://schemas.microsoft.com/office/drawing/2014/main" id="{30CEED8E-4F13-4CCB-969B-EA82228A5CC5}"/>
            </a:ext>
          </a:extLst>
        </xdr:cNvPr>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37028</xdr:rowOff>
    </xdr:from>
    <xdr:ext cx="405111" cy="259045"/>
    <xdr:sp macro="" textlink="">
      <xdr:nvSpPr>
        <xdr:cNvPr id="206" name="n_3mainValue【体育館・プール】&#10;有形固定資産減価償却率">
          <a:extLst>
            <a:ext uri="{FF2B5EF4-FFF2-40B4-BE49-F238E27FC236}">
              <a16:creationId xmlns:a16="http://schemas.microsoft.com/office/drawing/2014/main" id="{0811472E-A936-40BF-984D-56459E8B55B6}"/>
            </a:ext>
          </a:extLst>
        </xdr:cNvPr>
        <xdr:cNvSpPr txBox="1"/>
      </xdr:nvSpPr>
      <xdr:spPr>
        <a:xfrm>
          <a:off x="1816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169290</xdr:rowOff>
    </xdr:from>
    <xdr:ext cx="405111" cy="259045"/>
    <xdr:sp macro="" textlink="">
      <xdr:nvSpPr>
        <xdr:cNvPr id="207" name="n_4mainValue【体育館・プール】&#10;有形固定資産減価償却率">
          <a:extLst>
            <a:ext uri="{FF2B5EF4-FFF2-40B4-BE49-F238E27FC236}">
              <a16:creationId xmlns:a16="http://schemas.microsoft.com/office/drawing/2014/main" id="{606DBB59-BBFE-4767-AD9F-DD480A9B8DE1}"/>
            </a:ext>
          </a:extLst>
        </xdr:cNvPr>
        <xdr:cNvSpPr txBox="1"/>
      </xdr:nvSpPr>
      <xdr:spPr>
        <a:xfrm>
          <a:off x="927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4E31C31-3383-4C8F-81EE-287B0EBDE8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60D3E30-AAFD-4869-A5B9-2404878964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922AFF9-84FF-4670-B26D-20F7C445B0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16A3179-AD04-4F9B-8AA2-3478290D93C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AE9C175-6FB1-4EF2-A3D8-8AB6F2198A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A01E676-1AF1-41FB-8475-6D2406EA1A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192BABC-9E08-4262-BDB4-70AA390D7B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36B7524-9247-4541-B52E-DF60A50705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364966A-DE4E-4835-B257-741AE46AA6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46127BE-DC46-4A30-A47C-507B59478DF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063B0D8-6CB5-456B-B2F4-4A8B595A02B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85268B8A-C6E1-400F-95F4-364D55F32D1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C2BD341-E36B-4ADA-8808-901EBFB83BD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812FB562-ABF1-49EE-B35C-02132934C5E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32CFAEF-364A-4A4B-9BF5-4DD0B4AC891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F5706062-470D-409D-9572-FB29C3CDCB0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481EF0C-C217-46FA-BCFC-4ABDE75188D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9F01D08-A282-42B9-BB91-47248162128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4EAE228-4EE6-4B7E-92D8-354EF3FCFC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1B7766FE-F0C2-4A0C-B97F-043DB3B3C8F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50C0B61-7195-4D66-910B-6F9F578431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FF931D17-6C16-43AD-8C09-A14D514DFB1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1F016BC-8F5E-431E-B7FF-638DA9DDC7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BDFBDC9D-95A5-4BB5-9893-1BA5540B2781}"/>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51251828-3CF8-4223-951B-66E66001458D}"/>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F40CBE36-BD85-469F-9AC9-71B2327967E1}"/>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34704EF8-225D-4923-974F-C146FF642A21}"/>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2486CB00-D061-48A1-A315-67CFFABB2D78}"/>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7357AA90-392E-4F9D-93DB-C153C9CAB42C}"/>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9E3F2137-B3F9-431A-9775-A7755DF5B90E}"/>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FD779411-E08C-45B8-A9DC-FACF8278631C}"/>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18EF7DFB-86A8-4C0A-BD2A-E93AC080E01D}"/>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F79484A5-1BA8-47C1-BF04-5842C97586F9}"/>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961B9172-1C53-4681-BD42-AD1DE976638B}"/>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BC1D262-61B6-49AB-A3D2-13A99D36814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B0DE456-017C-4F75-A025-A3C6006F5A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095ACDD-B369-49DD-B577-6655E15A4B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EEF649F-5DF2-4FC2-829A-F14F6D3707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857E02D-58DE-4B1A-AE10-597089C397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16510</xdr:rowOff>
    </xdr:from>
    <xdr:to>
      <xdr:col>55</xdr:col>
      <xdr:colOff>50800</xdr:colOff>
      <xdr:row>63</xdr:row>
      <xdr:rowOff>118110</xdr:rowOff>
    </xdr:to>
    <xdr:sp macro="" textlink="">
      <xdr:nvSpPr>
        <xdr:cNvPr id="247" name="楕円 246">
          <a:extLst>
            <a:ext uri="{FF2B5EF4-FFF2-40B4-BE49-F238E27FC236}">
              <a16:creationId xmlns:a16="http://schemas.microsoft.com/office/drawing/2014/main" id="{54A28D92-409B-49AF-95EA-A02093FA3A26}"/>
            </a:ext>
          </a:extLst>
        </xdr:cNvPr>
        <xdr:cNvSpPr/>
      </xdr:nvSpPr>
      <xdr:spPr>
        <a:xfrm>
          <a:off x="10426700" y="108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8" name="【体育館・プール】&#10;一人当たり面積該当値テキスト">
          <a:extLst>
            <a:ext uri="{FF2B5EF4-FFF2-40B4-BE49-F238E27FC236}">
              <a16:creationId xmlns:a16="http://schemas.microsoft.com/office/drawing/2014/main" id="{2EFBFB90-FB9A-45EC-98B6-EF664A0CF496}"/>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20320</xdr:rowOff>
    </xdr:from>
    <xdr:to>
      <xdr:col>50</xdr:col>
      <xdr:colOff>165100</xdr:colOff>
      <xdr:row>63</xdr:row>
      <xdr:rowOff>121920</xdr:rowOff>
    </xdr:to>
    <xdr:sp macro="" textlink="">
      <xdr:nvSpPr>
        <xdr:cNvPr id="249" name="楕円 248">
          <a:extLst>
            <a:ext uri="{FF2B5EF4-FFF2-40B4-BE49-F238E27FC236}">
              <a16:creationId xmlns:a16="http://schemas.microsoft.com/office/drawing/2014/main" id="{8B6016D5-A398-401B-8A08-350BC4AC648E}"/>
            </a:ext>
          </a:extLst>
        </xdr:cNvPr>
        <xdr:cNvSpPr/>
      </xdr:nvSpPr>
      <xdr:spPr>
        <a:xfrm>
          <a:off x="9588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67310</xdr:rowOff>
    </xdr:from>
    <xdr:to>
      <xdr:col>55</xdr:col>
      <xdr:colOff>0</xdr:colOff>
      <xdr:row>63</xdr:row>
      <xdr:rowOff>71120</xdr:rowOff>
    </xdr:to>
    <xdr:cxnSp macro="">
      <xdr:nvCxnSpPr>
        <xdr:cNvPr id="250" name="直線コネクタ 249">
          <a:extLst>
            <a:ext uri="{FF2B5EF4-FFF2-40B4-BE49-F238E27FC236}">
              <a16:creationId xmlns:a16="http://schemas.microsoft.com/office/drawing/2014/main" id="{FB463512-1CBE-4E45-955C-A3D5BDDE902C}"/>
            </a:ext>
          </a:extLst>
        </xdr:cNvPr>
        <xdr:cNvCxnSpPr/>
      </xdr:nvCxnSpPr>
      <xdr:spPr>
        <a:xfrm flipV="1">
          <a:off x="9639300" y="10868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22860</xdr:rowOff>
    </xdr:from>
    <xdr:to>
      <xdr:col>46</xdr:col>
      <xdr:colOff>38100</xdr:colOff>
      <xdr:row>63</xdr:row>
      <xdr:rowOff>124460</xdr:rowOff>
    </xdr:to>
    <xdr:sp macro="" textlink="">
      <xdr:nvSpPr>
        <xdr:cNvPr id="251" name="楕円 250">
          <a:extLst>
            <a:ext uri="{FF2B5EF4-FFF2-40B4-BE49-F238E27FC236}">
              <a16:creationId xmlns:a16="http://schemas.microsoft.com/office/drawing/2014/main" id="{AEE12F51-904B-444B-AB03-27D977CBA41F}"/>
            </a:ext>
          </a:extLst>
        </xdr:cNvPr>
        <xdr:cNvSpPr/>
      </xdr:nvSpPr>
      <xdr:spPr>
        <a:xfrm>
          <a:off x="8699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71120</xdr:rowOff>
    </xdr:from>
    <xdr:to>
      <xdr:col>50</xdr:col>
      <xdr:colOff>114300</xdr:colOff>
      <xdr:row>63</xdr:row>
      <xdr:rowOff>73660</xdr:rowOff>
    </xdr:to>
    <xdr:cxnSp macro="">
      <xdr:nvCxnSpPr>
        <xdr:cNvPr id="252" name="直線コネクタ 251">
          <a:extLst>
            <a:ext uri="{FF2B5EF4-FFF2-40B4-BE49-F238E27FC236}">
              <a16:creationId xmlns:a16="http://schemas.microsoft.com/office/drawing/2014/main" id="{981B6CF3-85F0-4AC3-B247-FA0A422E219B}"/>
            </a:ext>
          </a:extLst>
        </xdr:cNvPr>
        <xdr:cNvCxnSpPr/>
      </xdr:nvCxnSpPr>
      <xdr:spPr>
        <a:xfrm flipV="1">
          <a:off x="8750300" y="108724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25400</xdr:rowOff>
    </xdr:from>
    <xdr:to>
      <xdr:col>41</xdr:col>
      <xdr:colOff>101600</xdr:colOff>
      <xdr:row>63</xdr:row>
      <xdr:rowOff>127000</xdr:rowOff>
    </xdr:to>
    <xdr:sp macro="" textlink="">
      <xdr:nvSpPr>
        <xdr:cNvPr id="253" name="楕円 252">
          <a:extLst>
            <a:ext uri="{FF2B5EF4-FFF2-40B4-BE49-F238E27FC236}">
              <a16:creationId xmlns:a16="http://schemas.microsoft.com/office/drawing/2014/main" id="{74D562BC-FF3C-48B6-81F3-85F4086E6AEF}"/>
            </a:ext>
          </a:extLst>
        </xdr:cNvPr>
        <xdr:cNvSpPr/>
      </xdr:nvSpPr>
      <xdr:spPr>
        <a:xfrm>
          <a:off x="7810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73660</xdr:rowOff>
    </xdr:from>
    <xdr:to>
      <xdr:col>45</xdr:col>
      <xdr:colOff>177800</xdr:colOff>
      <xdr:row>63</xdr:row>
      <xdr:rowOff>76200</xdr:rowOff>
    </xdr:to>
    <xdr:cxnSp macro="">
      <xdr:nvCxnSpPr>
        <xdr:cNvPr id="254" name="直線コネクタ 253">
          <a:extLst>
            <a:ext uri="{FF2B5EF4-FFF2-40B4-BE49-F238E27FC236}">
              <a16:creationId xmlns:a16="http://schemas.microsoft.com/office/drawing/2014/main" id="{60C92F0D-615C-47BF-95AD-4B2FA39A6A60}"/>
            </a:ext>
          </a:extLst>
        </xdr:cNvPr>
        <xdr:cNvCxnSpPr/>
      </xdr:nvCxnSpPr>
      <xdr:spPr>
        <a:xfrm flipV="1">
          <a:off x="7861300" y="108750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27940</xdr:rowOff>
    </xdr:from>
    <xdr:to>
      <xdr:col>36</xdr:col>
      <xdr:colOff>165100</xdr:colOff>
      <xdr:row>63</xdr:row>
      <xdr:rowOff>129540</xdr:rowOff>
    </xdr:to>
    <xdr:sp macro="" textlink="">
      <xdr:nvSpPr>
        <xdr:cNvPr id="255" name="楕円 254">
          <a:extLst>
            <a:ext uri="{FF2B5EF4-FFF2-40B4-BE49-F238E27FC236}">
              <a16:creationId xmlns:a16="http://schemas.microsoft.com/office/drawing/2014/main" id="{4E4AB79B-E17C-497C-967B-DE094EF99473}"/>
            </a:ext>
          </a:extLst>
        </xdr:cNvPr>
        <xdr:cNvSpPr/>
      </xdr:nvSpPr>
      <xdr:spPr>
        <a:xfrm>
          <a:off x="6921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76200</xdr:rowOff>
    </xdr:from>
    <xdr:to>
      <xdr:col>41</xdr:col>
      <xdr:colOff>50800</xdr:colOff>
      <xdr:row>63</xdr:row>
      <xdr:rowOff>78740</xdr:rowOff>
    </xdr:to>
    <xdr:cxnSp macro="">
      <xdr:nvCxnSpPr>
        <xdr:cNvPr id="256" name="直線コネクタ 255">
          <a:extLst>
            <a:ext uri="{FF2B5EF4-FFF2-40B4-BE49-F238E27FC236}">
              <a16:creationId xmlns:a16="http://schemas.microsoft.com/office/drawing/2014/main" id="{160B5B9A-6E0D-454D-899C-7B56B4E0A8FD}"/>
            </a:ext>
          </a:extLst>
        </xdr:cNvPr>
        <xdr:cNvCxnSpPr/>
      </xdr:nvCxnSpPr>
      <xdr:spPr>
        <a:xfrm flipV="1">
          <a:off x="6972300" y="108775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a16="http://schemas.microsoft.com/office/drawing/2014/main" id="{B816AA35-7AD9-4894-937A-373F46C737A5}"/>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a:extLst>
            <a:ext uri="{FF2B5EF4-FFF2-40B4-BE49-F238E27FC236}">
              <a16:creationId xmlns:a16="http://schemas.microsoft.com/office/drawing/2014/main" id="{3C1635B3-2C6A-4AB8-928F-898BB5A1911E}"/>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a:extLst>
            <a:ext uri="{FF2B5EF4-FFF2-40B4-BE49-F238E27FC236}">
              <a16:creationId xmlns:a16="http://schemas.microsoft.com/office/drawing/2014/main" id="{2194BF7F-F565-41A4-81D6-B2B8C4454641}"/>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a:extLst>
            <a:ext uri="{FF2B5EF4-FFF2-40B4-BE49-F238E27FC236}">
              <a16:creationId xmlns:a16="http://schemas.microsoft.com/office/drawing/2014/main" id="{4291B5A7-F74F-4CCE-A162-85C9D9359610}"/>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113047</xdr:rowOff>
    </xdr:from>
    <xdr:ext cx="469744" cy="259045"/>
    <xdr:sp macro="" textlink="">
      <xdr:nvSpPr>
        <xdr:cNvPr id="261" name="n_1mainValue【体育館・プール】&#10;一人当たり面積">
          <a:extLst>
            <a:ext uri="{FF2B5EF4-FFF2-40B4-BE49-F238E27FC236}">
              <a16:creationId xmlns:a16="http://schemas.microsoft.com/office/drawing/2014/main" id="{BF2A2209-5F81-4494-A689-3C4B306C5578}"/>
            </a:ext>
          </a:extLst>
        </xdr:cNvPr>
        <xdr:cNvSpPr txBox="1"/>
      </xdr:nvSpPr>
      <xdr:spPr>
        <a:xfrm>
          <a:off x="93917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115587</xdr:rowOff>
    </xdr:from>
    <xdr:ext cx="469744" cy="259045"/>
    <xdr:sp macro="" textlink="">
      <xdr:nvSpPr>
        <xdr:cNvPr id="262" name="n_2mainValue【体育館・プール】&#10;一人当たり面積">
          <a:extLst>
            <a:ext uri="{FF2B5EF4-FFF2-40B4-BE49-F238E27FC236}">
              <a16:creationId xmlns:a16="http://schemas.microsoft.com/office/drawing/2014/main" id="{F3ABAAE0-CF8F-422D-881E-A46CC929B588}"/>
            </a:ext>
          </a:extLst>
        </xdr:cNvPr>
        <xdr:cNvSpPr txBox="1"/>
      </xdr:nvSpPr>
      <xdr:spPr>
        <a:xfrm>
          <a:off x="8515427" y="1091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118127</xdr:rowOff>
    </xdr:from>
    <xdr:ext cx="469744" cy="259045"/>
    <xdr:sp macro="" textlink="">
      <xdr:nvSpPr>
        <xdr:cNvPr id="263" name="n_3mainValue【体育館・プール】&#10;一人当たり面積">
          <a:extLst>
            <a:ext uri="{FF2B5EF4-FFF2-40B4-BE49-F238E27FC236}">
              <a16:creationId xmlns:a16="http://schemas.microsoft.com/office/drawing/2014/main" id="{28CC042A-0247-4458-A59A-00761F3E80A8}"/>
            </a:ext>
          </a:extLst>
        </xdr:cNvPr>
        <xdr:cNvSpPr txBox="1"/>
      </xdr:nvSpPr>
      <xdr:spPr>
        <a:xfrm>
          <a:off x="7626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120667</xdr:rowOff>
    </xdr:from>
    <xdr:ext cx="469744" cy="259045"/>
    <xdr:sp macro="" textlink="">
      <xdr:nvSpPr>
        <xdr:cNvPr id="264" name="n_4mainValue【体育館・プール】&#10;一人当たり面積">
          <a:extLst>
            <a:ext uri="{FF2B5EF4-FFF2-40B4-BE49-F238E27FC236}">
              <a16:creationId xmlns:a16="http://schemas.microsoft.com/office/drawing/2014/main" id="{27B7BEE0-7019-430C-BC76-C0085666BA2C}"/>
            </a:ext>
          </a:extLst>
        </xdr:cNvPr>
        <xdr:cNvSpPr txBox="1"/>
      </xdr:nvSpPr>
      <xdr:spPr>
        <a:xfrm>
          <a:off x="67374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1E33E48-82A2-4B7B-B6DD-450AB80F1A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54F0C90-DD16-48D8-B20D-A3C9B1BA57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51EF277-E2B8-458E-A9A9-0356263D70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40E9F5F-7B44-4C83-A474-07E1DC52DF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F3361ED-EC90-4B01-99E7-853F4A5A02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E5359B6-2309-4CBA-9433-A237583170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FFBEFB2-D349-4D6F-8B20-921129FE5A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F07EF2F-4238-4835-96FC-0FF4606B4B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48D07B4-7128-434B-97AE-B67BC1EB08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2AC5B5D-B281-476D-A333-A353D82B2F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66FC7D8-7357-43C3-AF9A-A27D8E6FA3C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CF675ADB-5D4F-47F2-91CD-85CE0742490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9F4D28D7-9BA1-47E8-91BA-874885315D4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EC2D0B7A-F249-4C06-A4AA-8C07DDC93A7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89695A04-5028-4058-AC74-D3451A0793E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E00C0B3B-EB87-4044-9CFC-726974DB9F4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2016EB2E-CCF4-46B9-A8AE-502AA9FAA8D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ADCC8AED-3C2A-4079-99D5-ED8CE1019DC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CCDBB090-D458-40CC-950C-14DD9A78892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23EB007F-009D-4A86-9A29-E9F17EE9D55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464B437F-21BD-40D2-B6D0-A7EBA3185F9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33EDEC6D-F8D9-453B-8BBB-1FC367562D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945BE41F-851C-4385-8C00-C359D49FABCF}"/>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37F13891-0D12-4C80-A35A-DE518065229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018DA08D-0BB6-4B79-B38C-F62E7C1B484A}"/>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5AB28FE3-3049-481C-A6EE-EC7E19821788}"/>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B03DC925-F2D4-45EC-A5D5-0C40E2F7DC01}"/>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22EEA45F-0B6B-405B-9D31-CE7E25412920}"/>
            </a:ext>
          </a:extLst>
        </xdr:cNvPr>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57350D0F-7D91-4FA5-AF61-DEE3D38AA593}"/>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1E076225-A6E3-468A-946F-6500067E1D67}"/>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a:extLst>
            <a:ext uri="{FF2B5EF4-FFF2-40B4-BE49-F238E27FC236}">
              <a16:creationId xmlns:a16="http://schemas.microsoft.com/office/drawing/2014/main" id="{2E04DF16-BCF6-408D-BED6-3B52C73890DE}"/>
            </a:ext>
          </a:extLst>
        </xdr:cNvPr>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a:extLst>
            <a:ext uri="{FF2B5EF4-FFF2-40B4-BE49-F238E27FC236}">
              <a16:creationId xmlns:a16="http://schemas.microsoft.com/office/drawing/2014/main" id="{AE9048E8-D2D4-4DFC-B60E-3C8083E16759}"/>
            </a:ext>
          </a:extLst>
        </xdr:cNvPr>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a:extLst>
            <a:ext uri="{FF2B5EF4-FFF2-40B4-BE49-F238E27FC236}">
              <a16:creationId xmlns:a16="http://schemas.microsoft.com/office/drawing/2014/main" id="{DA991F66-3CC8-4AC7-98D5-BF6B9B24EBBA}"/>
            </a:ext>
          </a:extLst>
        </xdr:cNvPr>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96386DD-221F-4483-A3CE-D9C9D76CFA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17DC748-F75C-4FB5-B74B-E6AB00AD4A0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66E84DC-D434-41D9-A554-06BDFF1406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66F4375-82C8-4BD5-939B-D7E657AE87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28038DA-AE9A-4167-9A5B-99F7C96143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303" name="楕円 302">
          <a:extLst>
            <a:ext uri="{FF2B5EF4-FFF2-40B4-BE49-F238E27FC236}">
              <a16:creationId xmlns:a16="http://schemas.microsoft.com/office/drawing/2014/main" id="{439BC8E0-F97A-49D4-AFE3-7509017EF821}"/>
            </a:ext>
          </a:extLst>
        </xdr:cNvPr>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C71BF88A-61EF-4D37-928B-3CE86CDB1644}"/>
            </a:ext>
          </a:extLst>
        </xdr:cNvPr>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163322</xdr:rowOff>
    </xdr:from>
    <xdr:to>
      <xdr:col>20</xdr:col>
      <xdr:colOff>38100</xdr:colOff>
      <xdr:row>81</xdr:row>
      <xdr:rowOff>93472</xdr:rowOff>
    </xdr:to>
    <xdr:sp macro="" textlink="">
      <xdr:nvSpPr>
        <xdr:cNvPr id="305" name="楕円 304">
          <a:extLst>
            <a:ext uri="{FF2B5EF4-FFF2-40B4-BE49-F238E27FC236}">
              <a16:creationId xmlns:a16="http://schemas.microsoft.com/office/drawing/2014/main" id="{222F1954-B224-47CA-B503-3C965A63C7F3}"/>
            </a:ext>
          </a:extLst>
        </xdr:cNvPr>
        <xdr:cNvSpPr/>
      </xdr:nvSpPr>
      <xdr:spPr>
        <a:xfrm>
          <a:off x="3746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42672</xdr:rowOff>
    </xdr:to>
    <xdr:cxnSp macro="">
      <xdr:nvCxnSpPr>
        <xdr:cNvPr id="306" name="直線コネクタ 305">
          <a:extLst>
            <a:ext uri="{FF2B5EF4-FFF2-40B4-BE49-F238E27FC236}">
              <a16:creationId xmlns:a16="http://schemas.microsoft.com/office/drawing/2014/main" id="{AC92666F-57A6-42E9-BCFC-FB342E57BA55}"/>
            </a:ext>
          </a:extLst>
        </xdr:cNvPr>
        <xdr:cNvCxnSpPr/>
      </xdr:nvCxnSpPr>
      <xdr:spPr>
        <a:xfrm flipV="1">
          <a:off x="3797300" y="139255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119887</xdr:rowOff>
    </xdr:from>
    <xdr:to>
      <xdr:col>15</xdr:col>
      <xdr:colOff>101600</xdr:colOff>
      <xdr:row>81</xdr:row>
      <xdr:rowOff>50037</xdr:rowOff>
    </xdr:to>
    <xdr:sp macro="" textlink="">
      <xdr:nvSpPr>
        <xdr:cNvPr id="307" name="楕円 306">
          <a:extLst>
            <a:ext uri="{FF2B5EF4-FFF2-40B4-BE49-F238E27FC236}">
              <a16:creationId xmlns:a16="http://schemas.microsoft.com/office/drawing/2014/main" id="{99B90532-C534-4DDC-90CA-77F7F4F83AF5}"/>
            </a:ext>
          </a:extLst>
        </xdr:cNvPr>
        <xdr:cNvSpPr/>
      </xdr:nvSpPr>
      <xdr:spPr>
        <a:xfrm>
          <a:off x="2857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170687</xdr:rowOff>
    </xdr:from>
    <xdr:to>
      <xdr:col>19</xdr:col>
      <xdr:colOff>177800</xdr:colOff>
      <xdr:row>81</xdr:row>
      <xdr:rowOff>42672</xdr:rowOff>
    </xdr:to>
    <xdr:cxnSp macro="">
      <xdr:nvCxnSpPr>
        <xdr:cNvPr id="308" name="直線コネクタ 307">
          <a:extLst>
            <a:ext uri="{FF2B5EF4-FFF2-40B4-BE49-F238E27FC236}">
              <a16:creationId xmlns:a16="http://schemas.microsoft.com/office/drawing/2014/main" id="{96547812-341A-4C0A-BD46-C6329EA8ACD8}"/>
            </a:ext>
          </a:extLst>
        </xdr:cNvPr>
        <xdr:cNvCxnSpPr/>
      </xdr:nvCxnSpPr>
      <xdr:spPr>
        <a:xfrm>
          <a:off x="2908300" y="1388668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78739</xdr:rowOff>
    </xdr:from>
    <xdr:to>
      <xdr:col>10</xdr:col>
      <xdr:colOff>165100</xdr:colOff>
      <xdr:row>81</xdr:row>
      <xdr:rowOff>8889</xdr:rowOff>
    </xdr:to>
    <xdr:sp macro="" textlink="">
      <xdr:nvSpPr>
        <xdr:cNvPr id="309" name="楕円 308">
          <a:extLst>
            <a:ext uri="{FF2B5EF4-FFF2-40B4-BE49-F238E27FC236}">
              <a16:creationId xmlns:a16="http://schemas.microsoft.com/office/drawing/2014/main" id="{9B02C153-04CD-40E9-A7E5-5CF9105539FF}"/>
            </a:ext>
          </a:extLst>
        </xdr:cNvPr>
        <xdr:cNvSpPr/>
      </xdr:nvSpPr>
      <xdr:spPr>
        <a:xfrm>
          <a:off x="196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129539</xdr:rowOff>
    </xdr:from>
    <xdr:to>
      <xdr:col>15</xdr:col>
      <xdr:colOff>50800</xdr:colOff>
      <xdr:row>80</xdr:row>
      <xdr:rowOff>170687</xdr:rowOff>
    </xdr:to>
    <xdr:cxnSp macro="">
      <xdr:nvCxnSpPr>
        <xdr:cNvPr id="310" name="直線コネクタ 309">
          <a:extLst>
            <a:ext uri="{FF2B5EF4-FFF2-40B4-BE49-F238E27FC236}">
              <a16:creationId xmlns:a16="http://schemas.microsoft.com/office/drawing/2014/main" id="{F88C2647-192A-4EFD-8A49-DD90150D7082}"/>
            </a:ext>
          </a:extLst>
        </xdr:cNvPr>
        <xdr:cNvCxnSpPr/>
      </xdr:nvCxnSpPr>
      <xdr:spPr>
        <a:xfrm>
          <a:off x="2019300" y="138455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37592</xdr:rowOff>
    </xdr:from>
    <xdr:to>
      <xdr:col>6</xdr:col>
      <xdr:colOff>38100</xdr:colOff>
      <xdr:row>80</xdr:row>
      <xdr:rowOff>139192</xdr:rowOff>
    </xdr:to>
    <xdr:sp macro="" textlink="">
      <xdr:nvSpPr>
        <xdr:cNvPr id="311" name="楕円 310">
          <a:extLst>
            <a:ext uri="{FF2B5EF4-FFF2-40B4-BE49-F238E27FC236}">
              <a16:creationId xmlns:a16="http://schemas.microsoft.com/office/drawing/2014/main" id="{171DBB86-348F-40B3-ABB4-57C8183AAAD4}"/>
            </a:ext>
          </a:extLst>
        </xdr:cNvPr>
        <xdr:cNvSpPr/>
      </xdr:nvSpPr>
      <xdr:spPr>
        <a:xfrm>
          <a:off x="1079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88392</xdr:rowOff>
    </xdr:from>
    <xdr:to>
      <xdr:col>10</xdr:col>
      <xdr:colOff>114300</xdr:colOff>
      <xdr:row>80</xdr:row>
      <xdr:rowOff>129539</xdr:rowOff>
    </xdr:to>
    <xdr:cxnSp macro="">
      <xdr:nvCxnSpPr>
        <xdr:cNvPr id="312" name="直線コネクタ 311">
          <a:extLst>
            <a:ext uri="{FF2B5EF4-FFF2-40B4-BE49-F238E27FC236}">
              <a16:creationId xmlns:a16="http://schemas.microsoft.com/office/drawing/2014/main" id="{98E4E4D3-90BD-4217-B73A-AF054B18CD70}"/>
            </a:ext>
          </a:extLst>
        </xdr:cNvPr>
        <xdr:cNvCxnSpPr/>
      </xdr:nvCxnSpPr>
      <xdr:spPr>
        <a:xfrm>
          <a:off x="1130300" y="138043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13" name="n_1aveValue【福祉施設】&#10;有形固定資産減価償却率">
          <a:extLst>
            <a:ext uri="{FF2B5EF4-FFF2-40B4-BE49-F238E27FC236}">
              <a16:creationId xmlns:a16="http://schemas.microsoft.com/office/drawing/2014/main" id="{5D14CF4B-C151-47EA-B77F-287F8739F073}"/>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14" name="n_2aveValue【福祉施設】&#10;有形固定資産減価償却率">
          <a:extLst>
            <a:ext uri="{FF2B5EF4-FFF2-40B4-BE49-F238E27FC236}">
              <a16:creationId xmlns:a16="http://schemas.microsoft.com/office/drawing/2014/main" id="{5D09B7D2-6D20-4586-B758-CAC3CA457817}"/>
            </a:ext>
          </a:extLst>
        </xdr:cNvPr>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5" name="n_3aveValue【福祉施設】&#10;有形固定資産減価償却率">
          <a:extLst>
            <a:ext uri="{FF2B5EF4-FFF2-40B4-BE49-F238E27FC236}">
              <a16:creationId xmlns:a16="http://schemas.microsoft.com/office/drawing/2014/main" id="{A20D4457-3BAE-44D6-BF58-5AF7BAD68AD3}"/>
            </a:ext>
          </a:extLst>
        </xdr:cNvPr>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a:extLst>
            <a:ext uri="{FF2B5EF4-FFF2-40B4-BE49-F238E27FC236}">
              <a16:creationId xmlns:a16="http://schemas.microsoft.com/office/drawing/2014/main" id="{50C8444B-A52C-4C80-8E60-2F9475F2D187}"/>
            </a:ext>
          </a:extLst>
        </xdr:cNvPr>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109999</xdr:rowOff>
    </xdr:from>
    <xdr:ext cx="405111" cy="259045"/>
    <xdr:sp macro="" textlink="">
      <xdr:nvSpPr>
        <xdr:cNvPr id="317" name="n_1mainValue【福祉施設】&#10;有形固定資産減価償却率">
          <a:extLst>
            <a:ext uri="{FF2B5EF4-FFF2-40B4-BE49-F238E27FC236}">
              <a16:creationId xmlns:a16="http://schemas.microsoft.com/office/drawing/2014/main" id="{674A9A5B-30CA-48B5-BD7A-58DC04E185AB}"/>
            </a:ext>
          </a:extLst>
        </xdr:cNvPr>
        <xdr:cNvSpPr txBox="1"/>
      </xdr:nvSpPr>
      <xdr:spPr>
        <a:xfrm>
          <a:off x="3582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41164</xdr:rowOff>
    </xdr:from>
    <xdr:ext cx="405111" cy="259045"/>
    <xdr:sp macro="" textlink="">
      <xdr:nvSpPr>
        <xdr:cNvPr id="318" name="n_2mainValue【福祉施設】&#10;有形固定資産減価償却率">
          <a:extLst>
            <a:ext uri="{FF2B5EF4-FFF2-40B4-BE49-F238E27FC236}">
              <a16:creationId xmlns:a16="http://schemas.microsoft.com/office/drawing/2014/main" id="{82ED5C72-6E1F-4590-B098-5AC8D7562CA2}"/>
            </a:ext>
          </a:extLst>
        </xdr:cNvPr>
        <xdr:cNvSpPr txBox="1"/>
      </xdr:nvSpPr>
      <xdr:spPr>
        <a:xfrm>
          <a:off x="2705744"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xdr:rowOff>
    </xdr:from>
    <xdr:ext cx="405111" cy="259045"/>
    <xdr:sp macro="" textlink="">
      <xdr:nvSpPr>
        <xdr:cNvPr id="319" name="n_3mainValue【福祉施設】&#10;有形固定資産減価償却率">
          <a:extLst>
            <a:ext uri="{FF2B5EF4-FFF2-40B4-BE49-F238E27FC236}">
              <a16:creationId xmlns:a16="http://schemas.microsoft.com/office/drawing/2014/main" id="{D1C90997-F39F-4EE9-ADD1-4C0CB3E699F7}"/>
            </a:ext>
          </a:extLst>
        </xdr:cNvPr>
        <xdr:cNvSpPr txBox="1"/>
      </xdr:nvSpPr>
      <xdr:spPr>
        <a:xfrm>
          <a:off x="1816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130319</xdr:rowOff>
    </xdr:from>
    <xdr:ext cx="405111" cy="259045"/>
    <xdr:sp macro="" textlink="">
      <xdr:nvSpPr>
        <xdr:cNvPr id="320" name="n_4mainValue【福祉施設】&#10;有形固定資産減価償却率">
          <a:extLst>
            <a:ext uri="{FF2B5EF4-FFF2-40B4-BE49-F238E27FC236}">
              <a16:creationId xmlns:a16="http://schemas.microsoft.com/office/drawing/2014/main" id="{E6D13B8A-ABD6-4D6E-9F55-572DE17970C4}"/>
            </a:ext>
          </a:extLst>
        </xdr:cNvPr>
        <xdr:cNvSpPr txBox="1"/>
      </xdr:nvSpPr>
      <xdr:spPr>
        <a:xfrm>
          <a:off x="927744" y="1384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1E6B0EA-3DCE-4C90-AEEA-B3E59A1F3B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1DE8C246-E2B7-45A3-BF41-7F1DDDE876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EF139A1D-1B14-482F-AF9F-5F3193B15C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F63BB83-3488-4EF7-91AA-3B490C8BE3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FE28153-C0F1-4FD7-BF71-F984614D40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9E29570E-96B0-48E6-9FE0-F37B1787A6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3C78D1A-8E9F-4681-9FD4-3472E3496E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979B507-0407-4944-A828-E18A5F6EF8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9D07EA71-B926-43BC-862B-E093256A61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4A4E9C9-E92D-45B9-AD05-60775593D1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8FA94119-C031-4ED2-A19A-1D1A0D57DD4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8194E6BA-3452-4C90-8549-347962BDDD5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149E403A-0824-40C5-B113-88F06B913AD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23830EEF-0DD4-4CE3-AA42-4AFA48A2EE2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13F14B24-3EFD-4088-848A-D233400D96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493E3A50-8603-4805-8FD0-D544BD8E9DD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2B9C1778-43C2-460C-A54D-4EE512440E3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82322F61-E317-4D90-8ED9-AE976ABDCC5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A4EF14AE-B945-480A-A48E-96B535250E6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6A01DE36-DE0C-44AD-8DCD-903D3E84057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F9289949-5AE7-48A0-BCD5-580CC52051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4F1DB149-C2FC-4D8D-9B01-151670CCA3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73A2757E-BA3D-4B35-8446-E94FDB5CBA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D6335D5C-B9A5-4D89-9055-04284AFFAAC4}"/>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EA571EEF-BD4B-4A39-94DC-27481BB55788}"/>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F8F58552-EF9C-41E2-B96D-4EB2C288B66F}"/>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3DEB7C76-2180-41EF-95B5-91F83B34FF79}"/>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89673BA3-10FA-44EC-942C-95BF9541DC78}"/>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a:extLst>
            <a:ext uri="{FF2B5EF4-FFF2-40B4-BE49-F238E27FC236}">
              <a16:creationId xmlns:a16="http://schemas.microsoft.com/office/drawing/2014/main" id="{948B06E0-6C15-41BF-A2E3-246D6BC0554C}"/>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C604ECB4-E864-4880-9605-E5E102FD8CD6}"/>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1AEFB47D-0FBD-408B-B0E5-C5810A27CBCC}"/>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a:extLst>
            <a:ext uri="{FF2B5EF4-FFF2-40B4-BE49-F238E27FC236}">
              <a16:creationId xmlns:a16="http://schemas.microsoft.com/office/drawing/2014/main" id="{D1988042-D6F8-4515-8515-F60B7280ACE5}"/>
            </a:ext>
          </a:extLst>
        </xdr:cNvPr>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a:extLst>
            <a:ext uri="{FF2B5EF4-FFF2-40B4-BE49-F238E27FC236}">
              <a16:creationId xmlns:a16="http://schemas.microsoft.com/office/drawing/2014/main" id="{7E392471-EA80-4832-87A9-3CD1CAF5F171}"/>
            </a:ext>
          </a:extLst>
        </xdr:cNvPr>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a:extLst>
            <a:ext uri="{FF2B5EF4-FFF2-40B4-BE49-F238E27FC236}">
              <a16:creationId xmlns:a16="http://schemas.microsoft.com/office/drawing/2014/main" id="{4BC9D270-FE78-4445-94D2-0D3B1158364F}"/>
            </a:ext>
          </a:extLst>
        </xdr:cNvPr>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8D89EA3-9571-4630-B8DE-D5BC8C83AE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C5FC77F-FA0C-4496-8C4D-9224CD51051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5213973-3E00-4B4E-8174-E63E68EF2F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4CF9E66-2DFD-488F-9B12-A6697C393E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37212DE-3619-45DE-A210-8729BBD086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0" name="楕円 359">
          <a:extLst>
            <a:ext uri="{FF2B5EF4-FFF2-40B4-BE49-F238E27FC236}">
              <a16:creationId xmlns:a16="http://schemas.microsoft.com/office/drawing/2014/main" id="{6043470C-816B-4DE8-B749-93FE11FF1B79}"/>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22877</xdr:rowOff>
    </xdr:from>
    <xdr:ext cx="469744" cy="259045"/>
    <xdr:sp macro="" textlink="">
      <xdr:nvSpPr>
        <xdr:cNvPr id="361" name="【福祉施設】&#10;一人当たり面積該当値テキスト">
          <a:extLst>
            <a:ext uri="{FF2B5EF4-FFF2-40B4-BE49-F238E27FC236}">
              <a16:creationId xmlns:a16="http://schemas.microsoft.com/office/drawing/2014/main" id="{22332D95-A28C-4455-9993-9F88A689DD84}"/>
            </a:ext>
          </a:extLst>
        </xdr:cNvPr>
        <xdr:cNvSpPr txBox="1"/>
      </xdr:nvSpPr>
      <xdr:spPr>
        <a:xfrm>
          <a:off x="10515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48261</xdr:rowOff>
    </xdr:from>
    <xdr:to>
      <xdr:col>50</xdr:col>
      <xdr:colOff>165100</xdr:colOff>
      <xdr:row>85</xdr:row>
      <xdr:rowOff>149861</xdr:rowOff>
    </xdr:to>
    <xdr:sp macro="" textlink="">
      <xdr:nvSpPr>
        <xdr:cNvPr id="362" name="楕円 361">
          <a:extLst>
            <a:ext uri="{FF2B5EF4-FFF2-40B4-BE49-F238E27FC236}">
              <a16:creationId xmlns:a16="http://schemas.microsoft.com/office/drawing/2014/main" id="{7B600EEA-FA5B-4B5C-B24C-AC042B97C454}"/>
            </a:ext>
          </a:extLst>
        </xdr:cNvPr>
        <xdr:cNvSpPr/>
      </xdr:nvSpPr>
      <xdr:spPr>
        <a:xfrm>
          <a:off x="958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99061</xdr:rowOff>
    </xdr:to>
    <xdr:cxnSp macro="">
      <xdr:nvCxnSpPr>
        <xdr:cNvPr id="363" name="直線コネクタ 362">
          <a:extLst>
            <a:ext uri="{FF2B5EF4-FFF2-40B4-BE49-F238E27FC236}">
              <a16:creationId xmlns:a16="http://schemas.microsoft.com/office/drawing/2014/main" id="{C7252CE9-F786-47A2-ABA8-7C6AD04EE573}"/>
            </a:ext>
          </a:extLst>
        </xdr:cNvPr>
        <xdr:cNvCxnSpPr/>
      </xdr:nvCxnSpPr>
      <xdr:spPr>
        <a:xfrm flipV="1">
          <a:off x="9639300" y="14668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50800</xdr:rowOff>
    </xdr:from>
    <xdr:to>
      <xdr:col>46</xdr:col>
      <xdr:colOff>38100</xdr:colOff>
      <xdr:row>85</xdr:row>
      <xdr:rowOff>152400</xdr:rowOff>
    </xdr:to>
    <xdr:sp macro="" textlink="">
      <xdr:nvSpPr>
        <xdr:cNvPr id="364" name="楕円 363">
          <a:extLst>
            <a:ext uri="{FF2B5EF4-FFF2-40B4-BE49-F238E27FC236}">
              <a16:creationId xmlns:a16="http://schemas.microsoft.com/office/drawing/2014/main" id="{EA7DBF6F-4776-4D6B-9790-56C6843F4912}"/>
            </a:ext>
          </a:extLst>
        </xdr:cNvPr>
        <xdr:cNvSpPr/>
      </xdr:nvSpPr>
      <xdr:spPr>
        <a:xfrm>
          <a:off x="8699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99061</xdr:rowOff>
    </xdr:from>
    <xdr:to>
      <xdr:col>50</xdr:col>
      <xdr:colOff>114300</xdr:colOff>
      <xdr:row>85</xdr:row>
      <xdr:rowOff>101600</xdr:rowOff>
    </xdr:to>
    <xdr:cxnSp macro="">
      <xdr:nvCxnSpPr>
        <xdr:cNvPr id="365" name="直線コネクタ 364">
          <a:extLst>
            <a:ext uri="{FF2B5EF4-FFF2-40B4-BE49-F238E27FC236}">
              <a16:creationId xmlns:a16="http://schemas.microsoft.com/office/drawing/2014/main" id="{573FC13A-1AC1-41A6-A88A-F20D18D9AAB1}"/>
            </a:ext>
          </a:extLst>
        </xdr:cNvPr>
        <xdr:cNvCxnSpPr/>
      </xdr:nvCxnSpPr>
      <xdr:spPr>
        <a:xfrm flipV="1">
          <a:off x="8750300" y="146723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53339</xdr:rowOff>
    </xdr:from>
    <xdr:to>
      <xdr:col>41</xdr:col>
      <xdr:colOff>101600</xdr:colOff>
      <xdr:row>85</xdr:row>
      <xdr:rowOff>154939</xdr:rowOff>
    </xdr:to>
    <xdr:sp macro="" textlink="">
      <xdr:nvSpPr>
        <xdr:cNvPr id="366" name="楕円 365">
          <a:extLst>
            <a:ext uri="{FF2B5EF4-FFF2-40B4-BE49-F238E27FC236}">
              <a16:creationId xmlns:a16="http://schemas.microsoft.com/office/drawing/2014/main" id="{2A2B21E6-4F04-457B-A456-133C9DEF69B3}"/>
            </a:ext>
          </a:extLst>
        </xdr:cNvPr>
        <xdr:cNvSpPr/>
      </xdr:nvSpPr>
      <xdr:spPr>
        <a:xfrm>
          <a:off x="78105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101600</xdr:rowOff>
    </xdr:from>
    <xdr:to>
      <xdr:col>45</xdr:col>
      <xdr:colOff>177800</xdr:colOff>
      <xdr:row>85</xdr:row>
      <xdr:rowOff>104139</xdr:rowOff>
    </xdr:to>
    <xdr:cxnSp macro="">
      <xdr:nvCxnSpPr>
        <xdr:cNvPr id="367" name="直線コネクタ 366">
          <a:extLst>
            <a:ext uri="{FF2B5EF4-FFF2-40B4-BE49-F238E27FC236}">
              <a16:creationId xmlns:a16="http://schemas.microsoft.com/office/drawing/2014/main" id="{6F40CB0A-B5A0-40FE-A147-658A15B4FE9F}"/>
            </a:ext>
          </a:extLst>
        </xdr:cNvPr>
        <xdr:cNvCxnSpPr/>
      </xdr:nvCxnSpPr>
      <xdr:spPr>
        <a:xfrm flipV="1">
          <a:off x="7861300" y="14674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57150</xdr:rowOff>
    </xdr:from>
    <xdr:to>
      <xdr:col>36</xdr:col>
      <xdr:colOff>165100</xdr:colOff>
      <xdr:row>85</xdr:row>
      <xdr:rowOff>158750</xdr:rowOff>
    </xdr:to>
    <xdr:sp macro="" textlink="">
      <xdr:nvSpPr>
        <xdr:cNvPr id="368" name="楕円 367">
          <a:extLst>
            <a:ext uri="{FF2B5EF4-FFF2-40B4-BE49-F238E27FC236}">
              <a16:creationId xmlns:a16="http://schemas.microsoft.com/office/drawing/2014/main" id="{01A72CAA-47B0-4FC8-BE65-013B3B0FFCC0}"/>
            </a:ext>
          </a:extLst>
        </xdr:cNvPr>
        <xdr:cNvSpPr/>
      </xdr:nvSpPr>
      <xdr:spPr>
        <a:xfrm>
          <a:off x="6921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104139</xdr:rowOff>
    </xdr:from>
    <xdr:to>
      <xdr:col>41</xdr:col>
      <xdr:colOff>50800</xdr:colOff>
      <xdr:row>85</xdr:row>
      <xdr:rowOff>107950</xdr:rowOff>
    </xdr:to>
    <xdr:cxnSp macro="">
      <xdr:nvCxnSpPr>
        <xdr:cNvPr id="369" name="直線コネクタ 368">
          <a:extLst>
            <a:ext uri="{FF2B5EF4-FFF2-40B4-BE49-F238E27FC236}">
              <a16:creationId xmlns:a16="http://schemas.microsoft.com/office/drawing/2014/main" id="{7BCD9514-7E2F-4A70-885F-D77B96C98D07}"/>
            </a:ext>
          </a:extLst>
        </xdr:cNvPr>
        <xdr:cNvCxnSpPr/>
      </xdr:nvCxnSpPr>
      <xdr:spPr>
        <a:xfrm flipV="1">
          <a:off x="6972300" y="14677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a:extLst>
            <a:ext uri="{FF2B5EF4-FFF2-40B4-BE49-F238E27FC236}">
              <a16:creationId xmlns:a16="http://schemas.microsoft.com/office/drawing/2014/main" id="{FBA96782-256F-47C3-A952-BBC79500E300}"/>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a:extLst>
            <a:ext uri="{FF2B5EF4-FFF2-40B4-BE49-F238E27FC236}">
              <a16:creationId xmlns:a16="http://schemas.microsoft.com/office/drawing/2014/main" id="{44871C98-6D24-4D54-B6B1-F324580EE12E}"/>
            </a:ext>
          </a:extLst>
        </xdr:cNvPr>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a:extLst>
            <a:ext uri="{FF2B5EF4-FFF2-40B4-BE49-F238E27FC236}">
              <a16:creationId xmlns:a16="http://schemas.microsoft.com/office/drawing/2014/main" id="{DB066F97-D42E-45F7-B341-22077BD98AA4}"/>
            </a:ext>
          </a:extLst>
        </xdr:cNvPr>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a:extLst>
            <a:ext uri="{FF2B5EF4-FFF2-40B4-BE49-F238E27FC236}">
              <a16:creationId xmlns:a16="http://schemas.microsoft.com/office/drawing/2014/main" id="{28E0A124-0D75-4015-9320-2F9BA5FB9B87}"/>
            </a:ext>
          </a:extLst>
        </xdr:cNvPr>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140988</xdr:rowOff>
    </xdr:from>
    <xdr:ext cx="469744" cy="259045"/>
    <xdr:sp macro="" textlink="">
      <xdr:nvSpPr>
        <xdr:cNvPr id="374" name="n_1mainValue【福祉施設】&#10;一人当たり面積">
          <a:extLst>
            <a:ext uri="{FF2B5EF4-FFF2-40B4-BE49-F238E27FC236}">
              <a16:creationId xmlns:a16="http://schemas.microsoft.com/office/drawing/2014/main" id="{89395B2F-8B57-4F52-ACDC-E8E1B851EBE0}"/>
            </a:ext>
          </a:extLst>
        </xdr:cNvPr>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143527</xdr:rowOff>
    </xdr:from>
    <xdr:ext cx="469744" cy="259045"/>
    <xdr:sp macro="" textlink="">
      <xdr:nvSpPr>
        <xdr:cNvPr id="375" name="n_2mainValue【福祉施設】&#10;一人当たり面積">
          <a:extLst>
            <a:ext uri="{FF2B5EF4-FFF2-40B4-BE49-F238E27FC236}">
              <a16:creationId xmlns:a16="http://schemas.microsoft.com/office/drawing/2014/main" id="{CCAAEEB0-7854-41C1-BCCE-70401FCF2FDF}"/>
            </a:ext>
          </a:extLst>
        </xdr:cNvPr>
        <xdr:cNvSpPr txBox="1"/>
      </xdr:nvSpPr>
      <xdr:spPr>
        <a:xfrm>
          <a:off x="8515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146066</xdr:rowOff>
    </xdr:from>
    <xdr:ext cx="469744" cy="259045"/>
    <xdr:sp macro="" textlink="">
      <xdr:nvSpPr>
        <xdr:cNvPr id="376" name="n_3mainValue【福祉施設】&#10;一人当たり面積">
          <a:extLst>
            <a:ext uri="{FF2B5EF4-FFF2-40B4-BE49-F238E27FC236}">
              <a16:creationId xmlns:a16="http://schemas.microsoft.com/office/drawing/2014/main" id="{8912216A-DF4B-47EC-8D35-D06F0BD425A7}"/>
            </a:ext>
          </a:extLst>
        </xdr:cNvPr>
        <xdr:cNvSpPr txBox="1"/>
      </xdr:nvSpPr>
      <xdr:spPr>
        <a:xfrm>
          <a:off x="7626427"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149877</xdr:rowOff>
    </xdr:from>
    <xdr:ext cx="469744" cy="259045"/>
    <xdr:sp macro="" textlink="">
      <xdr:nvSpPr>
        <xdr:cNvPr id="377" name="n_4mainValue【福祉施設】&#10;一人当たり面積">
          <a:extLst>
            <a:ext uri="{FF2B5EF4-FFF2-40B4-BE49-F238E27FC236}">
              <a16:creationId xmlns:a16="http://schemas.microsoft.com/office/drawing/2014/main" id="{E829ABDA-E035-4200-B440-025A344541F4}"/>
            </a:ext>
          </a:extLst>
        </xdr:cNvPr>
        <xdr:cNvSpPr txBox="1"/>
      </xdr:nvSpPr>
      <xdr:spPr>
        <a:xfrm>
          <a:off x="6737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D313CA1-B742-4343-85F4-26B5073154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F8741A4-982C-4EF0-9248-FC3345C30BE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F34AF702-BF39-41EF-A787-258312E926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0208E26-407B-4A35-B5CF-0A204ADAC3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B4E6E35-AA75-4B4C-8376-A1584636E62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1456DD4E-C065-4653-9A85-62382566D7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B4C9E55-3C59-4BC0-8E46-CD9E1CEAC8F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B03CEB2-02AB-41BA-B3AF-9F8E2373D6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DBD6A03B-E50B-414E-95E3-1AEFC97FDB6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1B6ABED6-E2EF-4983-8612-DBAC48AFCBF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B2B55965-11BF-43B1-87A8-8FA954C9050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41089401-C9E2-4013-AEE4-F378C455A96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2A8EEDE9-CDA3-4A70-B70A-797F765EBE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68B10640-C64D-4D71-915C-60F04FBE9AD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BA230A3B-AAD1-4BB2-9446-30E88A152C5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1B97A948-72CE-4ED9-86C2-AD339E8590A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EB059618-9C1D-4B0E-ADE2-CA2C618B29B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578B0747-6DDE-41D7-8C09-A39D7FE3FCF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7483EC9F-277B-4895-A812-8C94A2FE596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EB28C6CB-302F-4C63-AA69-27AEA28EFE4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C7C66127-CAF9-462D-AEE2-A3160A94DE4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1961F5C6-220D-4C92-BD1E-2AE4F3F3F9E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EE703DA1-DC42-40EE-BF03-63F169E7A1A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C6001151-4BF8-4AC8-A4F7-C1BB18C3EF3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a:extLst>
            <a:ext uri="{FF2B5EF4-FFF2-40B4-BE49-F238E27FC236}">
              <a16:creationId xmlns:a16="http://schemas.microsoft.com/office/drawing/2014/main" id="{E0960197-9C8D-4F00-B565-5A387DF81337}"/>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913E8238-304B-4118-B13F-DE7EC7223EAA}"/>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a:extLst>
            <a:ext uri="{FF2B5EF4-FFF2-40B4-BE49-F238E27FC236}">
              <a16:creationId xmlns:a16="http://schemas.microsoft.com/office/drawing/2014/main" id="{42AF3469-8C60-4957-ACDD-8293C442C8C6}"/>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8EDA8754-6DF6-420F-811B-A50A83294E98}"/>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a:extLst>
            <a:ext uri="{FF2B5EF4-FFF2-40B4-BE49-F238E27FC236}">
              <a16:creationId xmlns:a16="http://schemas.microsoft.com/office/drawing/2014/main" id="{824807CC-C129-4BF3-B90B-B8732675AD2D}"/>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B398C47-640D-4398-A387-F4CA4D1072DE}"/>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a:extLst>
            <a:ext uri="{FF2B5EF4-FFF2-40B4-BE49-F238E27FC236}">
              <a16:creationId xmlns:a16="http://schemas.microsoft.com/office/drawing/2014/main" id="{CD8D399C-EE96-42C8-92EA-6D049ABC3161}"/>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a:extLst>
            <a:ext uri="{FF2B5EF4-FFF2-40B4-BE49-F238E27FC236}">
              <a16:creationId xmlns:a16="http://schemas.microsoft.com/office/drawing/2014/main" id="{89B316F7-4A13-4CA6-9E58-5453DC745CF8}"/>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a:extLst>
            <a:ext uri="{FF2B5EF4-FFF2-40B4-BE49-F238E27FC236}">
              <a16:creationId xmlns:a16="http://schemas.microsoft.com/office/drawing/2014/main" id="{EF739FB7-2130-4553-AD8E-C95372A009BA}"/>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a:extLst>
            <a:ext uri="{FF2B5EF4-FFF2-40B4-BE49-F238E27FC236}">
              <a16:creationId xmlns:a16="http://schemas.microsoft.com/office/drawing/2014/main" id="{C53D34B5-210A-4702-87EA-0D9221223F1D}"/>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a:extLst>
            <a:ext uri="{FF2B5EF4-FFF2-40B4-BE49-F238E27FC236}">
              <a16:creationId xmlns:a16="http://schemas.microsoft.com/office/drawing/2014/main" id="{A71382C6-5400-4C3D-9398-A2980CC2A8D2}"/>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42959F3-8A9D-47A9-91F8-EAAB413D787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D095D72-AE48-41BA-BBCE-3DE33F51968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22A5FC2-69CA-4696-BB2E-B01A772DBA2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D21D36E-F534-4FE7-92C4-FA37837091F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DC653EF-49FF-46F9-8790-31C182D8FE4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61595</xdr:rowOff>
    </xdr:from>
    <xdr:to>
      <xdr:col>24</xdr:col>
      <xdr:colOff>114300</xdr:colOff>
      <xdr:row>105</xdr:row>
      <xdr:rowOff>163195</xdr:rowOff>
    </xdr:to>
    <xdr:sp macro="" textlink="">
      <xdr:nvSpPr>
        <xdr:cNvPr id="418" name="楕円 417">
          <a:extLst>
            <a:ext uri="{FF2B5EF4-FFF2-40B4-BE49-F238E27FC236}">
              <a16:creationId xmlns:a16="http://schemas.microsoft.com/office/drawing/2014/main" id="{B040F6E4-FEF8-459C-BEC5-A15E93A238F9}"/>
            </a:ext>
          </a:extLst>
        </xdr:cNvPr>
        <xdr:cNvSpPr/>
      </xdr:nvSpPr>
      <xdr:spPr>
        <a:xfrm>
          <a:off x="4584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40022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CE6E2FF4-91DC-4446-B628-8B6AA0F4B8CF}"/>
            </a:ext>
          </a:extLst>
        </xdr:cNvPr>
        <xdr:cNvSpPr txBox="1"/>
      </xdr:nvSpPr>
      <xdr:spPr>
        <a:xfrm>
          <a:off x="4673600"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31114</xdr:rowOff>
    </xdr:from>
    <xdr:to>
      <xdr:col>20</xdr:col>
      <xdr:colOff>38100</xdr:colOff>
      <xdr:row>105</xdr:row>
      <xdr:rowOff>132714</xdr:rowOff>
    </xdr:to>
    <xdr:sp macro="" textlink="">
      <xdr:nvSpPr>
        <xdr:cNvPr id="420" name="楕円 419">
          <a:extLst>
            <a:ext uri="{FF2B5EF4-FFF2-40B4-BE49-F238E27FC236}">
              <a16:creationId xmlns:a16="http://schemas.microsoft.com/office/drawing/2014/main" id="{63534DFB-3986-4EE7-B25F-8AA420F60A98}"/>
            </a:ext>
          </a:extLst>
        </xdr:cNvPr>
        <xdr:cNvSpPr/>
      </xdr:nvSpPr>
      <xdr:spPr>
        <a:xfrm>
          <a:off x="3746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81914</xdr:rowOff>
    </xdr:from>
    <xdr:to>
      <xdr:col>24</xdr:col>
      <xdr:colOff>63500</xdr:colOff>
      <xdr:row>105</xdr:row>
      <xdr:rowOff>112395</xdr:rowOff>
    </xdr:to>
    <xdr:cxnSp macro="">
      <xdr:nvCxnSpPr>
        <xdr:cNvPr id="421" name="直線コネクタ 420">
          <a:extLst>
            <a:ext uri="{FF2B5EF4-FFF2-40B4-BE49-F238E27FC236}">
              <a16:creationId xmlns:a16="http://schemas.microsoft.com/office/drawing/2014/main" id="{92B04910-FB00-4E40-922D-44252CF2C675}"/>
            </a:ext>
          </a:extLst>
        </xdr:cNvPr>
        <xdr:cNvCxnSpPr/>
      </xdr:nvCxnSpPr>
      <xdr:spPr>
        <a:xfrm>
          <a:off x="3797300" y="180841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122555</xdr:rowOff>
    </xdr:from>
    <xdr:to>
      <xdr:col>15</xdr:col>
      <xdr:colOff>101600</xdr:colOff>
      <xdr:row>105</xdr:row>
      <xdr:rowOff>52705</xdr:rowOff>
    </xdr:to>
    <xdr:sp macro="" textlink="">
      <xdr:nvSpPr>
        <xdr:cNvPr id="422" name="楕円 421">
          <a:extLst>
            <a:ext uri="{FF2B5EF4-FFF2-40B4-BE49-F238E27FC236}">
              <a16:creationId xmlns:a16="http://schemas.microsoft.com/office/drawing/2014/main" id="{49B645D9-457C-4AE0-B9B1-4FDDA074C5C7}"/>
            </a:ext>
          </a:extLst>
        </xdr:cNvPr>
        <xdr:cNvSpPr/>
      </xdr:nvSpPr>
      <xdr:spPr>
        <a:xfrm>
          <a:off x="2857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xdr:rowOff>
    </xdr:from>
    <xdr:to>
      <xdr:col>19</xdr:col>
      <xdr:colOff>177800</xdr:colOff>
      <xdr:row>105</xdr:row>
      <xdr:rowOff>81914</xdr:rowOff>
    </xdr:to>
    <xdr:cxnSp macro="">
      <xdr:nvCxnSpPr>
        <xdr:cNvPr id="423" name="直線コネクタ 422">
          <a:extLst>
            <a:ext uri="{FF2B5EF4-FFF2-40B4-BE49-F238E27FC236}">
              <a16:creationId xmlns:a16="http://schemas.microsoft.com/office/drawing/2014/main" id="{E6CEB615-5C26-46BD-A30C-DC88DE4EADBA}"/>
            </a:ext>
          </a:extLst>
        </xdr:cNvPr>
        <xdr:cNvCxnSpPr/>
      </xdr:nvCxnSpPr>
      <xdr:spPr>
        <a:xfrm>
          <a:off x="2908300" y="1800415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80645</xdr:rowOff>
    </xdr:from>
    <xdr:to>
      <xdr:col>10</xdr:col>
      <xdr:colOff>165100</xdr:colOff>
      <xdr:row>105</xdr:row>
      <xdr:rowOff>10795</xdr:rowOff>
    </xdr:to>
    <xdr:sp macro="" textlink="">
      <xdr:nvSpPr>
        <xdr:cNvPr id="424" name="楕円 423">
          <a:extLst>
            <a:ext uri="{FF2B5EF4-FFF2-40B4-BE49-F238E27FC236}">
              <a16:creationId xmlns:a16="http://schemas.microsoft.com/office/drawing/2014/main" id="{09DDBCB4-1B37-4974-96CA-F7BC0917B2FF}"/>
            </a:ext>
          </a:extLst>
        </xdr:cNvPr>
        <xdr:cNvSpPr/>
      </xdr:nvSpPr>
      <xdr:spPr>
        <a:xfrm>
          <a:off x="1968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131445</xdr:rowOff>
    </xdr:from>
    <xdr:to>
      <xdr:col>15</xdr:col>
      <xdr:colOff>50800</xdr:colOff>
      <xdr:row>105</xdr:row>
      <xdr:rowOff>1905</xdr:rowOff>
    </xdr:to>
    <xdr:cxnSp macro="">
      <xdr:nvCxnSpPr>
        <xdr:cNvPr id="425" name="直線コネクタ 424">
          <a:extLst>
            <a:ext uri="{FF2B5EF4-FFF2-40B4-BE49-F238E27FC236}">
              <a16:creationId xmlns:a16="http://schemas.microsoft.com/office/drawing/2014/main" id="{DC469364-7A68-47C2-9577-97FB9DED7387}"/>
            </a:ext>
          </a:extLst>
        </xdr:cNvPr>
        <xdr:cNvCxnSpPr/>
      </xdr:nvCxnSpPr>
      <xdr:spPr>
        <a:xfrm>
          <a:off x="2019300" y="1796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65405</xdr:rowOff>
    </xdr:from>
    <xdr:to>
      <xdr:col>6</xdr:col>
      <xdr:colOff>38100</xdr:colOff>
      <xdr:row>104</xdr:row>
      <xdr:rowOff>167005</xdr:rowOff>
    </xdr:to>
    <xdr:sp macro="" textlink="">
      <xdr:nvSpPr>
        <xdr:cNvPr id="426" name="楕円 425">
          <a:extLst>
            <a:ext uri="{FF2B5EF4-FFF2-40B4-BE49-F238E27FC236}">
              <a16:creationId xmlns:a16="http://schemas.microsoft.com/office/drawing/2014/main" id="{31A5986E-0FBA-4546-98D1-E17CFC630E4F}"/>
            </a:ext>
          </a:extLst>
        </xdr:cNvPr>
        <xdr:cNvSpPr/>
      </xdr:nvSpPr>
      <xdr:spPr>
        <a:xfrm>
          <a:off x="1079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116205</xdr:rowOff>
    </xdr:from>
    <xdr:to>
      <xdr:col>10</xdr:col>
      <xdr:colOff>114300</xdr:colOff>
      <xdr:row>104</xdr:row>
      <xdr:rowOff>131445</xdr:rowOff>
    </xdr:to>
    <xdr:cxnSp macro="">
      <xdr:nvCxnSpPr>
        <xdr:cNvPr id="427" name="直線コネクタ 426">
          <a:extLst>
            <a:ext uri="{FF2B5EF4-FFF2-40B4-BE49-F238E27FC236}">
              <a16:creationId xmlns:a16="http://schemas.microsoft.com/office/drawing/2014/main" id="{8A11C1CB-7FDF-4CC6-94CC-EEB1271953DB}"/>
            </a:ext>
          </a:extLst>
        </xdr:cNvPr>
        <xdr:cNvCxnSpPr/>
      </xdr:nvCxnSpPr>
      <xdr:spPr>
        <a:xfrm>
          <a:off x="1130300" y="17947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28" name="n_1aveValue【市民会館】&#10;有形固定資産減価償却率">
          <a:extLst>
            <a:ext uri="{FF2B5EF4-FFF2-40B4-BE49-F238E27FC236}">
              <a16:creationId xmlns:a16="http://schemas.microsoft.com/office/drawing/2014/main" id="{5B219B0B-BE0B-476E-A4D8-0D439C6EE869}"/>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29" name="n_2aveValue【市民会館】&#10;有形固定資産減価償却率">
          <a:extLst>
            <a:ext uri="{FF2B5EF4-FFF2-40B4-BE49-F238E27FC236}">
              <a16:creationId xmlns:a16="http://schemas.microsoft.com/office/drawing/2014/main" id="{C215B9D5-A0B2-45FA-B359-BCBC5FE36E43}"/>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0" name="n_3aveValue【市民会館】&#10;有形固定資産減価償却率">
          <a:extLst>
            <a:ext uri="{FF2B5EF4-FFF2-40B4-BE49-F238E27FC236}">
              <a16:creationId xmlns:a16="http://schemas.microsoft.com/office/drawing/2014/main" id="{81736D68-1452-427D-B342-B6D593F49482}"/>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1" name="n_4aveValue【市民会館】&#10;有形固定資産減価償却率">
          <a:extLst>
            <a:ext uri="{FF2B5EF4-FFF2-40B4-BE49-F238E27FC236}">
              <a16:creationId xmlns:a16="http://schemas.microsoft.com/office/drawing/2014/main" id="{ECC4AF69-46A7-4320-8AF0-B07F1D268331}"/>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123841</xdr:rowOff>
    </xdr:from>
    <xdr:ext cx="405111" cy="259045"/>
    <xdr:sp macro="" textlink="">
      <xdr:nvSpPr>
        <xdr:cNvPr id="432" name="n_1mainValue【市民会館】&#10;有形固定資産減価償却率">
          <a:extLst>
            <a:ext uri="{FF2B5EF4-FFF2-40B4-BE49-F238E27FC236}">
              <a16:creationId xmlns:a16="http://schemas.microsoft.com/office/drawing/2014/main" id="{F3F5DAB6-4E91-4A3C-AFBB-D7FCE7DF67F3}"/>
            </a:ext>
          </a:extLst>
        </xdr:cNvPr>
        <xdr:cNvSpPr txBox="1"/>
      </xdr:nvSpPr>
      <xdr:spPr>
        <a:xfrm>
          <a:off x="3582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43832</xdr:rowOff>
    </xdr:from>
    <xdr:ext cx="405111" cy="259045"/>
    <xdr:sp macro="" textlink="">
      <xdr:nvSpPr>
        <xdr:cNvPr id="433" name="n_2mainValue【市民会館】&#10;有形固定資産減価償却率">
          <a:extLst>
            <a:ext uri="{FF2B5EF4-FFF2-40B4-BE49-F238E27FC236}">
              <a16:creationId xmlns:a16="http://schemas.microsoft.com/office/drawing/2014/main" id="{6EDDBBBF-837C-454F-8B67-97947AC0682C}"/>
            </a:ext>
          </a:extLst>
        </xdr:cNvPr>
        <xdr:cNvSpPr txBox="1"/>
      </xdr:nvSpPr>
      <xdr:spPr>
        <a:xfrm>
          <a:off x="2705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1922</xdr:rowOff>
    </xdr:from>
    <xdr:ext cx="405111" cy="259045"/>
    <xdr:sp macro="" textlink="">
      <xdr:nvSpPr>
        <xdr:cNvPr id="434" name="n_3mainValue【市民会館】&#10;有形固定資産減価償却率">
          <a:extLst>
            <a:ext uri="{FF2B5EF4-FFF2-40B4-BE49-F238E27FC236}">
              <a16:creationId xmlns:a16="http://schemas.microsoft.com/office/drawing/2014/main" id="{5C6F0F35-B28F-4D75-808B-43F4C64372D5}"/>
            </a:ext>
          </a:extLst>
        </xdr:cNvPr>
        <xdr:cNvSpPr txBox="1"/>
      </xdr:nvSpPr>
      <xdr:spPr>
        <a:xfrm>
          <a:off x="1816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158132</xdr:rowOff>
    </xdr:from>
    <xdr:ext cx="405111" cy="259045"/>
    <xdr:sp macro="" textlink="">
      <xdr:nvSpPr>
        <xdr:cNvPr id="435" name="n_4mainValue【市民会館】&#10;有形固定資産減価償却率">
          <a:extLst>
            <a:ext uri="{FF2B5EF4-FFF2-40B4-BE49-F238E27FC236}">
              <a16:creationId xmlns:a16="http://schemas.microsoft.com/office/drawing/2014/main" id="{850B8DCB-CFC6-4189-AC09-84D118A21D8F}"/>
            </a:ext>
          </a:extLst>
        </xdr:cNvPr>
        <xdr:cNvSpPr txBox="1"/>
      </xdr:nvSpPr>
      <xdr:spPr>
        <a:xfrm>
          <a:off x="927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934C604-3796-4DEF-AD5D-916AC94030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8FE74515-F755-47CC-BDD9-F2E1438DC2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CE3F697-7A5C-4138-88BE-800FB25AE5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1A920115-03DE-4E75-B22E-7DB3B9ADD53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BA80DEF5-8BB4-4226-8295-C4059EE8AB2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3661D132-E5F3-4280-A2CB-CFAFB79738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67FD91D9-0C03-49E0-BB2A-1A5697D68B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B8DA688-A670-414D-AB7D-5D87202C5A6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B4134776-0877-4115-96B3-EE3E1616719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ED653B11-10D2-473A-BA3B-241476E6370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A556DA1D-FB43-4677-A531-4B21E0F38C8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8E354B4C-1D64-4931-98FC-6EE9437EB65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1104663B-2D41-4B4E-92FC-3FABDD757A4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9678780F-6911-40CD-9A07-4EFE867F618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BC0AC3CD-0EBC-4F0E-BFE0-B5E5274F276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B0134BCF-8179-4ED0-B59E-530CE13BF8B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F7E27931-3E21-4C57-98D7-59CC4D63189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776A3465-DFC2-44B1-9155-F2292F9916D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C964807E-76AE-4E89-BE86-1FB3B34D8EE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84BAD051-205F-4C97-8AE3-02F4C575F4E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4F0DAA03-0E77-4FBF-BE4A-483D2311ED4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F4960C70-21F4-4050-95C3-523B36EAAAC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777AC826-4F6F-4A89-844B-4B0270F025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6CEBC2DF-9B92-4B58-B77C-42FA9BE92AF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4D194E84-4CCE-4BF3-A25A-4B1DB4D9828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id="{EB8F40CA-2C49-40EF-96BE-205D2718252D}"/>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id="{40571FEB-4217-4D21-815D-9F82BDA16875}"/>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id="{FDED296C-93D3-43A3-A5A7-F7FC68D96E3E}"/>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a:extLst>
            <a:ext uri="{FF2B5EF4-FFF2-40B4-BE49-F238E27FC236}">
              <a16:creationId xmlns:a16="http://schemas.microsoft.com/office/drawing/2014/main" id="{343BF193-C5EB-4E7F-8DD5-32CE48D505B8}"/>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a:extLst>
            <a:ext uri="{FF2B5EF4-FFF2-40B4-BE49-F238E27FC236}">
              <a16:creationId xmlns:a16="http://schemas.microsoft.com/office/drawing/2014/main" id="{9AFDD867-A8A8-435A-A4BC-1955FD8861BF}"/>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466" name="【市民会館】&#10;一人当たり面積平均値テキスト">
          <a:extLst>
            <a:ext uri="{FF2B5EF4-FFF2-40B4-BE49-F238E27FC236}">
              <a16:creationId xmlns:a16="http://schemas.microsoft.com/office/drawing/2014/main" id="{C8F7968F-A4CE-41D4-893D-3E52A32F532A}"/>
            </a:ext>
          </a:extLst>
        </xdr:cNvPr>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a:extLst>
            <a:ext uri="{FF2B5EF4-FFF2-40B4-BE49-F238E27FC236}">
              <a16:creationId xmlns:a16="http://schemas.microsoft.com/office/drawing/2014/main" id="{DE06CE3E-D96D-4823-BEBF-3863F8D1A7F4}"/>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a:extLst>
            <a:ext uri="{FF2B5EF4-FFF2-40B4-BE49-F238E27FC236}">
              <a16:creationId xmlns:a16="http://schemas.microsoft.com/office/drawing/2014/main" id="{11707BDE-1675-41BD-9FCA-EAEB22DE69F5}"/>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a:extLst>
            <a:ext uri="{FF2B5EF4-FFF2-40B4-BE49-F238E27FC236}">
              <a16:creationId xmlns:a16="http://schemas.microsoft.com/office/drawing/2014/main" id="{4A06FB3D-1A3E-422C-97D2-773459AE5ACA}"/>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a:extLst>
            <a:ext uri="{FF2B5EF4-FFF2-40B4-BE49-F238E27FC236}">
              <a16:creationId xmlns:a16="http://schemas.microsoft.com/office/drawing/2014/main" id="{83E17AF8-25A2-4326-8075-1ABD65A6B3B5}"/>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a:extLst>
            <a:ext uri="{FF2B5EF4-FFF2-40B4-BE49-F238E27FC236}">
              <a16:creationId xmlns:a16="http://schemas.microsoft.com/office/drawing/2014/main" id="{C07DA9A9-9333-40D5-9D01-88AB4ABE81CB}"/>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2D57A7C-84FC-4A56-A28A-10B6D1488D4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D356B36-1DE1-4B5F-A6E6-051F9227BE7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61A0A1F-377D-48B8-BA4D-60FB78798AA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E41C190-A6E6-4644-A359-711F2FB4D63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0BE6034-665F-4218-9711-7878B620A5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110308</xdr:rowOff>
    </xdr:from>
    <xdr:to>
      <xdr:col>55</xdr:col>
      <xdr:colOff>50800</xdr:colOff>
      <xdr:row>105</xdr:row>
      <xdr:rowOff>40458</xdr:rowOff>
    </xdr:to>
    <xdr:sp macro="" textlink="">
      <xdr:nvSpPr>
        <xdr:cNvPr id="477" name="楕円 476">
          <a:extLst>
            <a:ext uri="{FF2B5EF4-FFF2-40B4-BE49-F238E27FC236}">
              <a16:creationId xmlns:a16="http://schemas.microsoft.com/office/drawing/2014/main" id="{EE4EB7D0-4625-4707-B153-B4C2EDD7FA32}"/>
            </a:ext>
          </a:extLst>
        </xdr:cNvPr>
        <xdr:cNvSpPr/>
      </xdr:nvSpPr>
      <xdr:spPr>
        <a:xfrm>
          <a:off x="10426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133185</xdr:rowOff>
    </xdr:from>
    <xdr:ext cx="469744" cy="259045"/>
    <xdr:sp macro="" textlink="">
      <xdr:nvSpPr>
        <xdr:cNvPr id="478" name="【市民会館】&#10;一人当たり面積該当値テキスト">
          <a:extLst>
            <a:ext uri="{FF2B5EF4-FFF2-40B4-BE49-F238E27FC236}">
              <a16:creationId xmlns:a16="http://schemas.microsoft.com/office/drawing/2014/main" id="{D814645D-BD48-4E5E-B293-039E0ADA374F}"/>
            </a:ext>
          </a:extLst>
        </xdr:cNvPr>
        <xdr:cNvSpPr txBox="1"/>
      </xdr:nvSpPr>
      <xdr:spPr>
        <a:xfrm>
          <a:off x="10515600" y="177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123371</xdr:rowOff>
    </xdr:from>
    <xdr:to>
      <xdr:col>50</xdr:col>
      <xdr:colOff>165100</xdr:colOff>
      <xdr:row>105</xdr:row>
      <xdr:rowOff>53521</xdr:rowOff>
    </xdr:to>
    <xdr:sp macro="" textlink="">
      <xdr:nvSpPr>
        <xdr:cNvPr id="479" name="楕円 478">
          <a:extLst>
            <a:ext uri="{FF2B5EF4-FFF2-40B4-BE49-F238E27FC236}">
              <a16:creationId xmlns:a16="http://schemas.microsoft.com/office/drawing/2014/main" id="{5431C3E3-3253-4BA9-900F-E3FE59E0B55A}"/>
            </a:ext>
          </a:extLst>
        </xdr:cNvPr>
        <xdr:cNvSpPr/>
      </xdr:nvSpPr>
      <xdr:spPr>
        <a:xfrm>
          <a:off x="9588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161108</xdr:rowOff>
    </xdr:from>
    <xdr:to>
      <xdr:col>55</xdr:col>
      <xdr:colOff>0</xdr:colOff>
      <xdr:row>105</xdr:row>
      <xdr:rowOff>2721</xdr:rowOff>
    </xdr:to>
    <xdr:cxnSp macro="">
      <xdr:nvCxnSpPr>
        <xdr:cNvPr id="480" name="直線コネクタ 479">
          <a:extLst>
            <a:ext uri="{FF2B5EF4-FFF2-40B4-BE49-F238E27FC236}">
              <a16:creationId xmlns:a16="http://schemas.microsoft.com/office/drawing/2014/main" id="{2A369233-B609-452D-929F-CD72B5AB2573}"/>
            </a:ext>
          </a:extLst>
        </xdr:cNvPr>
        <xdr:cNvCxnSpPr/>
      </xdr:nvCxnSpPr>
      <xdr:spPr>
        <a:xfrm flipV="1">
          <a:off x="9639300" y="179919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62956</xdr:rowOff>
    </xdr:from>
    <xdr:to>
      <xdr:col>46</xdr:col>
      <xdr:colOff>38100</xdr:colOff>
      <xdr:row>105</xdr:row>
      <xdr:rowOff>164556</xdr:rowOff>
    </xdr:to>
    <xdr:sp macro="" textlink="">
      <xdr:nvSpPr>
        <xdr:cNvPr id="481" name="楕円 480">
          <a:extLst>
            <a:ext uri="{FF2B5EF4-FFF2-40B4-BE49-F238E27FC236}">
              <a16:creationId xmlns:a16="http://schemas.microsoft.com/office/drawing/2014/main" id="{63E17D1C-9A8E-4D04-880D-6FF4162369D4}"/>
            </a:ext>
          </a:extLst>
        </xdr:cNvPr>
        <xdr:cNvSpPr/>
      </xdr:nvSpPr>
      <xdr:spPr>
        <a:xfrm>
          <a:off x="8699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2721</xdr:rowOff>
    </xdr:from>
    <xdr:to>
      <xdr:col>50</xdr:col>
      <xdr:colOff>114300</xdr:colOff>
      <xdr:row>105</xdr:row>
      <xdr:rowOff>113756</xdr:rowOff>
    </xdr:to>
    <xdr:cxnSp macro="">
      <xdr:nvCxnSpPr>
        <xdr:cNvPr id="482" name="直線コネクタ 481">
          <a:extLst>
            <a:ext uri="{FF2B5EF4-FFF2-40B4-BE49-F238E27FC236}">
              <a16:creationId xmlns:a16="http://schemas.microsoft.com/office/drawing/2014/main" id="{AE9B661C-F5C7-430C-8BFC-3631F50AE589}"/>
            </a:ext>
          </a:extLst>
        </xdr:cNvPr>
        <xdr:cNvCxnSpPr/>
      </xdr:nvCxnSpPr>
      <xdr:spPr>
        <a:xfrm flipV="1">
          <a:off x="8750300" y="1800497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69487</xdr:rowOff>
    </xdr:from>
    <xdr:to>
      <xdr:col>41</xdr:col>
      <xdr:colOff>101600</xdr:colOff>
      <xdr:row>105</xdr:row>
      <xdr:rowOff>171087</xdr:rowOff>
    </xdr:to>
    <xdr:sp macro="" textlink="">
      <xdr:nvSpPr>
        <xdr:cNvPr id="483" name="楕円 482">
          <a:extLst>
            <a:ext uri="{FF2B5EF4-FFF2-40B4-BE49-F238E27FC236}">
              <a16:creationId xmlns:a16="http://schemas.microsoft.com/office/drawing/2014/main" id="{78D32783-1FB5-455F-8241-7EAC57E85DF9}"/>
            </a:ext>
          </a:extLst>
        </xdr:cNvPr>
        <xdr:cNvSpPr/>
      </xdr:nvSpPr>
      <xdr:spPr>
        <a:xfrm>
          <a:off x="7810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113756</xdr:rowOff>
    </xdr:from>
    <xdr:to>
      <xdr:col>45</xdr:col>
      <xdr:colOff>177800</xdr:colOff>
      <xdr:row>105</xdr:row>
      <xdr:rowOff>120287</xdr:rowOff>
    </xdr:to>
    <xdr:cxnSp macro="">
      <xdr:nvCxnSpPr>
        <xdr:cNvPr id="484" name="直線コネクタ 483">
          <a:extLst>
            <a:ext uri="{FF2B5EF4-FFF2-40B4-BE49-F238E27FC236}">
              <a16:creationId xmlns:a16="http://schemas.microsoft.com/office/drawing/2014/main" id="{181C3375-5321-453E-A580-FDA988A72B00}"/>
            </a:ext>
          </a:extLst>
        </xdr:cNvPr>
        <xdr:cNvCxnSpPr/>
      </xdr:nvCxnSpPr>
      <xdr:spPr>
        <a:xfrm flipV="1">
          <a:off x="7861300" y="18116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80918</xdr:rowOff>
    </xdr:from>
    <xdr:to>
      <xdr:col>36</xdr:col>
      <xdr:colOff>165100</xdr:colOff>
      <xdr:row>106</xdr:row>
      <xdr:rowOff>11068</xdr:rowOff>
    </xdr:to>
    <xdr:sp macro="" textlink="">
      <xdr:nvSpPr>
        <xdr:cNvPr id="485" name="楕円 484">
          <a:extLst>
            <a:ext uri="{FF2B5EF4-FFF2-40B4-BE49-F238E27FC236}">
              <a16:creationId xmlns:a16="http://schemas.microsoft.com/office/drawing/2014/main" id="{D38032C8-716A-4B25-BEB0-B9713353EAC8}"/>
            </a:ext>
          </a:extLst>
        </xdr:cNvPr>
        <xdr:cNvSpPr/>
      </xdr:nvSpPr>
      <xdr:spPr>
        <a:xfrm>
          <a:off x="6921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120287</xdr:rowOff>
    </xdr:from>
    <xdr:to>
      <xdr:col>41</xdr:col>
      <xdr:colOff>50800</xdr:colOff>
      <xdr:row>105</xdr:row>
      <xdr:rowOff>131718</xdr:rowOff>
    </xdr:to>
    <xdr:cxnSp macro="">
      <xdr:nvCxnSpPr>
        <xdr:cNvPr id="486" name="直線コネクタ 485">
          <a:extLst>
            <a:ext uri="{FF2B5EF4-FFF2-40B4-BE49-F238E27FC236}">
              <a16:creationId xmlns:a16="http://schemas.microsoft.com/office/drawing/2014/main" id="{532BF38B-25DD-4624-A261-84ECD3E690EF}"/>
            </a:ext>
          </a:extLst>
        </xdr:cNvPr>
        <xdr:cNvCxnSpPr/>
      </xdr:nvCxnSpPr>
      <xdr:spPr>
        <a:xfrm flipV="1">
          <a:off x="6972300" y="181225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487" name="n_1aveValue【市民会館】&#10;一人当たり面積">
          <a:extLst>
            <a:ext uri="{FF2B5EF4-FFF2-40B4-BE49-F238E27FC236}">
              <a16:creationId xmlns:a16="http://schemas.microsoft.com/office/drawing/2014/main" id="{C1C28178-FD60-4E81-9445-86EEB91FA49E}"/>
            </a:ext>
          </a:extLst>
        </xdr:cNvPr>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8" name="n_2aveValue【市民会館】&#10;一人当たり面積">
          <a:extLst>
            <a:ext uri="{FF2B5EF4-FFF2-40B4-BE49-F238E27FC236}">
              <a16:creationId xmlns:a16="http://schemas.microsoft.com/office/drawing/2014/main" id="{B6838F3B-90D4-4512-ADFD-DE9CFB7A5D6E}"/>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489" name="n_3aveValue【市民会館】&#10;一人当たり面積">
          <a:extLst>
            <a:ext uri="{FF2B5EF4-FFF2-40B4-BE49-F238E27FC236}">
              <a16:creationId xmlns:a16="http://schemas.microsoft.com/office/drawing/2014/main" id="{AECE241F-A57C-4621-AA7A-03BC58C03223}"/>
            </a:ext>
          </a:extLst>
        </xdr:cNvPr>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90" name="n_4aveValue【市民会館】&#10;一人当たり面積">
          <a:extLst>
            <a:ext uri="{FF2B5EF4-FFF2-40B4-BE49-F238E27FC236}">
              <a16:creationId xmlns:a16="http://schemas.microsoft.com/office/drawing/2014/main" id="{61F0C327-3224-48C5-8603-9A325BB401AE}"/>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70048</xdr:rowOff>
    </xdr:from>
    <xdr:ext cx="469744" cy="259045"/>
    <xdr:sp macro="" textlink="">
      <xdr:nvSpPr>
        <xdr:cNvPr id="491" name="n_1mainValue【市民会館】&#10;一人当たり面積">
          <a:extLst>
            <a:ext uri="{FF2B5EF4-FFF2-40B4-BE49-F238E27FC236}">
              <a16:creationId xmlns:a16="http://schemas.microsoft.com/office/drawing/2014/main" id="{F5E96ED8-19A2-43DB-A6DA-8C79674CD5D0}"/>
            </a:ext>
          </a:extLst>
        </xdr:cNvPr>
        <xdr:cNvSpPr txBox="1"/>
      </xdr:nvSpPr>
      <xdr:spPr>
        <a:xfrm>
          <a:off x="9391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9633</xdr:rowOff>
    </xdr:from>
    <xdr:ext cx="469744" cy="259045"/>
    <xdr:sp macro="" textlink="">
      <xdr:nvSpPr>
        <xdr:cNvPr id="492" name="n_2mainValue【市民会館】&#10;一人当たり面積">
          <a:extLst>
            <a:ext uri="{FF2B5EF4-FFF2-40B4-BE49-F238E27FC236}">
              <a16:creationId xmlns:a16="http://schemas.microsoft.com/office/drawing/2014/main" id="{4B7C337A-54A1-4D5E-BC00-9492D24588AF}"/>
            </a:ext>
          </a:extLst>
        </xdr:cNvPr>
        <xdr:cNvSpPr txBox="1"/>
      </xdr:nvSpPr>
      <xdr:spPr>
        <a:xfrm>
          <a:off x="8515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16164</xdr:rowOff>
    </xdr:from>
    <xdr:ext cx="469744" cy="259045"/>
    <xdr:sp macro="" textlink="">
      <xdr:nvSpPr>
        <xdr:cNvPr id="493" name="n_3mainValue【市民会館】&#10;一人当たり面積">
          <a:extLst>
            <a:ext uri="{FF2B5EF4-FFF2-40B4-BE49-F238E27FC236}">
              <a16:creationId xmlns:a16="http://schemas.microsoft.com/office/drawing/2014/main" id="{A5B2C766-EBB8-4650-8DF4-1D7DCD65C413}"/>
            </a:ext>
          </a:extLst>
        </xdr:cNvPr>
        <xdr:cNvSpPr txBox="1"/>
      </xdr:nvSpPr>
      <xdr:spPr>
        <a:xfrm>
          <a:off x="7626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27595</xdr:rowOff>
    </xdr:from>
    <xdr:ext cx="469744" cy="259045"/>
    <xdr:sp macro="" textlink="">
      <xdr:nvSpPr>
        <xdr:cNvPr id="494" name="n_4mainValue【市民会館】&#10;一人当たり面積">
          <a:extLst>
            <a:ext uri="{FF2B5EF4-FFF2-40B4-BE49-F238E27FC236}">
              <a16:creationId xmlns:a16="http://schemas.microsoft.com/office/drawing/2014/main" id="{AEF8F121-5AA5-4F26-AD8A-0E96D1E4F51F}"/>
            </a:ext>
          </a:extLst>
        </xdr:cNvPr>
        <xdr:cNvSpPr txBox="1"/>
      </xdr:nvSpPr>
      <xdr:spPr>
        <a:xfrm>
          <a:off x="6737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C8A488C3-650B-4F7E-ABE0-96480508E6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A20E88EB-2B8C-4389-8A1A-9C0B6FBEE4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D0E34D2-E3CB-4639-9361-CF165E7AB1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E51EE98-823F-4581-B558-01DFEA4805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C9A7B77C-FC03-41EA-B66E-82C4818275B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2477489-80E9-4A71-80A6-8128E9FC51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A3DB29B-7B0E-4A70-AB03-2882679E50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C460125-F1CA-4525-8C15-08D77EA407F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5C699BA8-0876-4017-8A93-8086A41BC5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4D93365F-111F-412D-9883-38803060AC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710BF100-A6CA-47E9-99A6-B447CE7E904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5C572F38-4F36-4D52-AC6D-6DE6905578F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24E06D07-62AB-4F66-8477-0F7F724E964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A172093-E5C7-4232-AC43-10987D4D60E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4C4F2A16-BF81-4853-9A31-2B44975EA92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D716214C-E5C7-4860-A136-8C303C00E40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A836F36F-56FF-4E3E-858F-60E4428EBCB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F122C0FC-D89C-44BC-831F-022B943471F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60B8B9F2-CEFE-4924-AEB6-340058AF1DD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A26C0104-0D40-4F36-95EB-3A85110DCC7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95FD7291-209D-43B6-9AF0-444B943158B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D6B7EB1F-3663-4798-B2B2-1926F5DFC3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E0D9927D-CFED-43E1-AB1F-45DB77C83CD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25E00D71-A232-47F7-94E8-5EB1DCF9D2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1F02C989-5B7A-4813-88A2-D035EDB02F9D}"/>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8829ECE2-346B-4080-9C1C-8FAE57AAF48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AB34F3F9-51E8-4BD8-8A1A-48F9292434A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FF5736D8-B09C-4E87-95C8-BC47F572179B}"/>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a:extLst>
            <a:ext uri="{FF2B5EF4-FFF2-40B4-BE49-F238E27FC236}">
              <a16:creationId xmlns:a16="http://schemas.microsoft.com/office/drawing/2014/main" id="{FD7E978B-ADA0-4607-9400-0BAC6C4403AD}"/>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87E457BE-0E7C-4F01-9919-6712B787BA6F}"/>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2678727B-CB64-4ABA-8142-DFD5667F0C5C}"/>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a:extLst>
            <a:ext uri="{FF2B5EF4-FFF2-40B4-BE49-F238E27FC236}">
              <a16:creationId xmlns:a16="http://schemas.microsoft.com/office/drawing/2014/main" id="{84278EE7-E023-492B-9BDE-E384E710BC28}"/>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a:extLst>
            <a:ext uri="{FF2B5EF4-FFF2-40B4-BE49-F238E27FC236}">
              <a16:creationId xmlns:a16="http://schemas.microsoft.com/office/drawing/2014/main" id="{5B810A27-5B09-4040-A644-BDCBFDFC065D}"/>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a:extLst>
            <a:ext uri="{FF2B5EF4-FFF2-40B4-BE49-F238E27FC236}">
              <a16:creationId xmlns:a16="http://schemas.microsoft.com/office/drawing/2014/main" id="{2C04330A-7321-4980-840F-7E406CCD8C4C}"/>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a:extLst>
            <a:ext uri="{FF2B5EF4-FFF2-40B4-BE49-F238E27FC236}">
              <a16:creationId xmlns:a16="http://schemas.microsoft.com/office/drawing/2014/main" id="{07E02740-92BC-422F-93F9-5799DB5DC4F6}"/>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D1ED719-5E3A-4F73-840E-F2AB772B65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7538731-8C27-46E5-9B13-82EA955B76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97265CE-3088-46B5-AA4C-87AE3BF7A22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7409D9A-285E-473C-A8F2-8BDD7771BE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13D6A24-4220-493C-B984-B9BB6184CDC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535" name="楕円 534">
          <a:extLst>
            <a:ext uri="{FF2B5EF4-FFF2-40B4-BE49-F238E27FC236}">
              <a16:creationId xmlns:a16="http://schemas.microsoft.com/office/drawing/2014/main" id="{09F1237E-5288-443A-9FF7-150853B09121}"/>
            </a:ext>
          </a:extLst>
        </xdr:cNvPr>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7C2D0708-6F6F-45F3-A176-97925C76B7A4}"/>
            </a:ext>
          </a:extLst>
        </xdr:cNvPr>
        <xdr:cNvSpPr txBox="1"/>
      </xdr:nvSpPr>
      <xdr:spPr>
        <a:xfrm>
          <a:off x="16357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537" name="楕円 536">
          <a:extLst>
            <a:ext uri="{FF2B5EF4-FFF2-40B4-BE49-F238E27FC236}">
              <a16:creationId xmlns:a16="http://schemas.microsoft.com/office/drawing/2014/main" id="{605B7231-E387-4C36-B311-A0F0AE1548D4}"/>
            </a:ext>
          </a:extLst>
        </xdr:cNvPr>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39</xdr:row>
      <xdr:rowOff>161925</xdr:rowOff>
    </xdr:to>
    <xdr:cxnSp macro="">
      <xdr:nvCxnSpPr>
        <xdr:cNvPr id="538" name="直線コネクタ 537">
          <a:extLst>
            <a:ext uri="{FF2B5EF4-FFF2-40B4-BE49-F238E27FC236}">
              <a16:creationId xmlns:a16="http://schemas.microsoft.com/office/drawing/2014/main" id="{16E639B7-6C4C-4DF4-9A6F-4B59C1FAB4A1}"/>
            </a:ext>
          </a:extLst>
        </xdr:cNvPr>
        <xdr:cNvCxnSpPr/>
      </xdr:nvCxnSpPr>
      <xdr:spPr>
        <a:xfrm>
          <a:off x="15481300" y="68179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39" name="楕円 538">
          <a:extLst>
            <a:ext uri="{FF2B5EF4-FFF2-40B4-BE49-F238E27FC236}">
              <a16:creationId xmlns:a16="http://schemas.microsoft.com/office/drawing/2014/main" id="{0D80DF9E-A015-4555-9B7C-BDCA58626581}"/>
            </a:ext>
          </a:extLst>
        </xdr:cNvPr>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131445</xdr:rowOff>
    </xdr:to>
    <xdr:cxnSp macro="">
      <xdr:nvCxnSpPr>
        <xdr:cNvPr id="540" name="直線コネクタ 539">
          <a:extLst>
            <a:ext uri="{FF2B5EF4-FFF2-40B4-BE49-F238E27FC236}">
              <a16:creationId xmlns:a16="http://schemas.microsoft.com/office/drawing/2014/main" id="{890FA42B-AF7A-48B8-9AF9-B083D4DADA6D}"/>
            </a:ext>
          </a:extLst>
        </xdr:cNvPr>
        <xdr:cNvCxnSpPr/>
      </xdr:nvCxnSpPr>
      <xdr:spPr>
        <a:xfrm>
          <a:off x="14592300" y="6774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23495</xdr:rowOff>
    </xdr:from>
    <xdr:to>
      <xdr:col>72</xdr:col>
      <xdr:colOff>38100</xdr:colOff>
      <xdr:row>39</xdr:row>
      <xdr:rowOff>125095</xdr:rowOff>
    </xdr:to>
    <xdr:sp macro="" textlink="">
      <xdr:nvSpPr>
        <xdr:cNvPr id="541" name="楕円 540">
          <a:extLst>
            <a:ext uri="{FF2B5EF4-FFF2-40B4-BE49-F238E27FC236}">
              <a16:creationId xmlns:a16="http://schemas.microsoft.com/office/drawing/2014/main" id="{7298CD4D-A368-42F2-894B-4497C6782C91}"/>
            </a:ext>
          </a:extLst>
        </xdr:cNvPr>
        <xdr:cNvSpPr/>
      </xdr:nvSpPr>
      <xdr:spPr>
        <a:xfrm>
          <a:off x="13652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74295</xdr:rowOff>
    </xdr:from>
    <xdr:to>
      <xdr:col>76</xdr:col>
      <xdr:colOff>114300</xdr:colOff>
      <xdr:row>39</xdr:row>
      <xdr:rowOff>87630</xdr:rowOff>
    </xdr:to>
    <xdr:cxnSp macro="">
      <xdr:nvCxnSpPr>
        <xdr:cNvPr id="542" name="直線コネクタ 541">
          <a:extLst>
            <a:ext uri="{FF2B5EF4-FFF2-40B4-BE49-F238E27FC236}">
              <a16:creationId xmlns:a16="http://schemas.microsoft.com/office/drawing/2014/main" id="{FE54C1B6-7F44-4548-A5F0-8B5B245D8716}"/>
            </a:ext>
          </a:extLst>
        </xdr:cNvPr>
        <xdr:cNvCxnSpPr/>
      </xdr:nvCxnSpPr>
      <xdr:spPr>
        <a:xfrm>
          <a:off x="13703300" y="6760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103505</xdr:rowOff>
    </xdr:from>
    <xdr:to>
      <xdr:col>67</xdr:col>
      <xdr:colOff>101600</xdr:colOff>
      <xdr:row>39</xdr:row>
      <xdr:rowOff>33655</xdr:rowOff>
    </xdr:to>
    <xdr:sp macro="" textlink="">
      <xdr:nvSpPr>
        <xdr:cNvPr id="543" name="楕円 542">
          <a:extLst>
            <a:ext uri="{FF2B5EF4-FFF2-40B4-BE49-F238E27FC236}">
              <a16:creationId xmlns:a16="http://schemas.microsoft.com/office/drawing/2014/main" id="{D1D716F7-13B6-4681-9FF5-9EEE9D8362EE}"/>
            </a:ext>
          </a:extLst>
        </xdr:cNvPr>
        <xdr:cNvSpPr/>
      </xdr:nvSpPr>
      <xdr:spPr>
        <a:xfrm>
          <a:off x="1276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154305</xdr:rowOff>
    </xdr:from>
    <xdr:to>
      <xdr:col>71</xdr:col>
      <xdr:colOff>177800</xdr:colOff>
      <xdr:row>39</xdr:row>
      <xdr:rowOff>74295</xdr:rowOff>
    </xdr:to>
    <xdr:cxnSp macro="">
      <xdr:nvCxnSpPr>
        <xdr:cNvPr id="544" name="直線コネクタ 543">
          <a:extLst>
            <a:ext uri="{FF2B5EF4-FFF2-40B4-BE49-F238E27FC236}">
              <a16:creationId xmlns:a16="http://schemas.microsoft.com/office/drawing/2014/main" id="{64697D38-E186-40E7-84E0-0CDEFF9C2C23}"/>
            </a:ext>
          </a:extLst>
        </xdr:cNvPr>
        <xdr:cNvCxnSpPr/>
      </xdr:nvCxnSpPr>
      <xdr:spPr>
        <a:xfrm>
          <a:off x="12814300" y="66694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BDB9217D-C636-4EED-9302-4C401CBF38C9}"/>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7E07A224-9437-4179-817F-05D399C68F18}"/>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D5D96BA9-98CC-4D12-9D4F-84C0BF2A0F42}"/>
            </a:ext>
          </a:extLst>
        </xdr:cNvPr>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9E986F7C-0B4B-49EA-8657-4FC324A96A21}"/>
            </a:ext>
          </a:extLst>
        </xdr:cNvPr>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79EC6DCF-3753-46F7-A0E4-753B554B2C38}"/>
            </a:ext>
          </a:extLst>
        </xdr:cNvPr>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3132490-F369-4416-85EC-83C77840DA02}"/>
            </a:ext>
          </a:extLst>
        </xdr:cNvPr>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116222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1B6DCA78-4E52-4A10-9557-775FA33BF336}"/>
            </a:ext>
          </a:extLst>
        </xdr:cNvPr>
        <xdr:cNvSpPr txBox="1"/>
      </xdr:nvSpPr>
      <xdr:spPr>
        <a:xfrm>
          <a:off x="13500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24782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6EDB5826-73B4-427E-82D4-AE7A35D936AD}"/>
            </a:ext>
          </a:extLst>
        </xdr:cNvPr>
        <xdr:cNvSpPr txBox="1"/>
      </xdr:nvSpPr>
      <xdr:spPr>
        <a:xfrm>
          <a:off x="12611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D7DE63A6-02B5-4A3A-9658-8704D18194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32A7550F-F49F-4426-837C-5AA66C0924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31EF4318-962A-4A17-9D04-9633C27886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1A72A649-6051-4848-AF84-6CF34B9C70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88D373C7-487A-422C-B14F-2A10A6D653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CEAFEE44-F5F8-4A8C-B84C-C5129DB6786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A31E7B7-7979-4F70-B513-1C051718DC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BF1FF432-9A6C-4E3C-86BC-3212BE4AFD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2A8E43D9-64AD-4319-B910-9014624EC3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34E0680E-B717-4A12-952E-9C3FDE9C38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45942911-98BA-49BB-A83F-DC665B7E15A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2CE744D3-4F52-4D5B-BFFA-F3A4EEE47B4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A2C1B8A3-50D8-493E-91AA-25FC9D7D9A2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8BAA9932-6A43-4A26-86DC-C463899B383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756801A-813B-4DDC-BC7E-892F5188F4C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261E278F-A1F1-49F8-939B-9E0C81516F0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37688C49-DA23-43F2-9A64-E816DB1D3DF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DD5BAC6B-9A80-46DD-88F3-8622FFA487A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67B28C4C-9902-48C8-AF2E-22E06F6C76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F71865F5-5BDB-4F6C-A11A-CE4A81B9394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3906907B-703B-4FEB-B447-856F9E2ABFF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a:extLst>
            <a:ext uri="{FF2B5EF4-FFF2-40B4-BE49-F238E27FC236}">
              <a16:creationId xmlns:a16="http://schemas.microsoft.com/office/drawing/2014/main" id="{80249126-A49D-4B45-A2D3-D6ACEFF722AA}"/>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8BF3FE7C-9F62-47BE-B6D3-FEDC69217CC8}"/>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a:extLst>
            <a:ext uri="{FF2B5EF4-FFF2-40B4-BE49-F238E27FC236}">
              <a16:creationId xmlns:a16="http://schemas.microsoft.com/office/drawing/2014/main" id="{B9C9B02C-8180-450E-8CE9-DA6680391EEF}"/>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6C41366C-DAFE-40A6-B370-135D1ED4D604}"/>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a:extLst>
            <a:ext uri="{FF2B5EF4-FFF2-40B4-BE49-F238E27FC236}">
              <a16:creationId xmlns:a16="http://schemas.microsoft.com/office/drawing/2014/main" id="{15EBE1C1-3D39-4906-B8EC-BEDB12C65F9F}"/>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E8DE160C-AA02-4512-8312-8D7107A1B37E}"/>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a:extLst>
            <a:ext uri="{FF2B5EF4-FFF2-40B4-BE49-F238E27FC236}">
              <a16:creationId xmlns:a16="http://schemas.microsoft.com/office/drawing/2014/main" id="{A1540B06-F5B3-402D-B85A-1F5A5A59C94E}"/>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a:extLst>
            <a:ext uri="{FF2B5EF4-FFF2-40B4-BE49-F238E27FC236}">
              <a16:creationId xmlns:a16="http://schemas.microsoft.com/office/drawing/2014/main" id="{D4FF94CE-D6B6-4219-98E7-6B4D1B65FE58}"/>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a:extLst>
            <a:ext uri="{FF2B5EF4-FFF2-40B4-BE49-F238E27FC236}">
              <a16:creationId xmlns:a16="http://schemas.microsoft.com/office/drawing/2014/main" id="{F6FF9ED9-B49B-434C-8244-6E84586DE614}"/>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a:extLst>
            <a:ext uri="{FF2B5EF4-FFF2-40B4-BE49-F238E27FC236}">
              <a16:creationId xmlns:a16="http://schemas.microsoft.com/office/drawing/2014/main" id="{537C4182-F026-4362-9977-EA5C600163A8}"/>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a:extLst>
            <a:ext uri="{FF2B5EF4-FFF2-40B4-BE49-F238E27FC236}">
              <a16:creationId xmlns:a16="http://schemas.microsoft.com/office/drawing/2014/main" id="{9229BB65-2DEB-44D4-BA81-949C321FB448}"/>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C5818D9-5912-4848-8042-95B0541A2C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DCCCB08-6361-48C2-A797-3D1578B9CD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67B730A-96FA-49BE-8866-1D211D85B7C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8CB3A95-5299-409C-8801-55F06F6833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BD0FDE2-5FFD-4BE7-A584-42F4CB269C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51561</xdr:rowOff>
    </xdr:from>
    <xdr:to>
      <xdr:col>116</xdr:col>
      <xdr:colOff>114300</xdr:colOff>
      <xdr:row>40</xdr:row>
      <xdr:rowOff>153161</xdr:rowOff>
    </xdr:to>
    <xdr:sp macro="" textlink="">
      <xdr:nvSpPr>
        <xdr:cNvPr id="590" name="楕円 589">
          <a:extLst>
            <a:ext uri="{FF2B5EF4-FFF2-40B4-BE49-F238E27FC236}">
              <a16:creationId xmlns:a16="http://schemas.microsoft.com/office/drawing/2014/main" id="{BAE2A903-496E-4952-B0FB-0B4DE79F98A5}"/>
            </a:ext>
          </a:extLst>
        </xdr:cNvPr>
        <xdr:cNvSpPr/>
      </xdr:nvSpPr>
      <xdr:spPr>
        <a:xfrm>
          <a:off x="22110700" y="69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29988</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B5F70065-4A90-46E4-A4DF-0487DAFE7BAF}"/>
            </a:ext>
          </a:extLst>
        </xdr:cNvPr>
        <xdr:cNvSpPr txBox="1"/>
      </xdr:nvSpPr>
      <xdr:spPr>
        <a:xfrm>
          <a:off x="22199600" y="68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60625</xdr:rowOff>
    </xdr:from>
    <xdr:to>
      <xdr:col>112</xdr:col>
      <xdr:colOff>38100</xdr:colOff>
      <xdr:row>40</xdr:row>
      <xdr:rowOff>162225</xdr:rowOff>
    </xdr:to>
    <xdr:sp macro="" textlink="">
      <xdr:nvSpPr>
        <xdr:cNvPr id="592" name="楕円 591">
          <a:extLst>
            <a:ext uri="{FF2B5EF4-FFF2-40B4-BE49-F238E27FC236}">
              <a16:creationId xmlns:a16="http://schemas.microsoft.com/office/drawing/2014/main" id="{D745D6C0-98C4-45CE-B30A-403138641692}"/>
            </a:ext>
          </a:extLst>
        </xdr:cNvPr>
        <xdr:cNvSpPr/>
      </xdr:nvSpPr>
      <xdr:spPr>
        <a:xfrm>
          <a:off x="21272500" y="69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102361</xdr:rowOff>
    </xdr:from>
    <xdr:to>
      <xdr:col>116</xdr:col>
      <xdr:colOff>63500</xdr:colOff>
      <xdr:row>40</xdr:row>
      <xdr:rowOff>111425</xdr:rowOff>
    </xdr:to>
    <xdr:cxnSp macro="">
      <xdr:nvCxnSpPr>
        <xdr:cNvPr id="593" name="直線コネクタ 592">
          <a:extLst>
            <a:ext uri="{FF2B5EF4-FFF2-40B4-BE49-F238E27FC236}">
              <a16:creationId xmlns:a16="http://schemas.microsoft.com/office/drawing/2014/main" id="{F933D3F4-BAC2-4D05-BF72-7D94C4CBCE6E}"/>
            </a:ext>
          </a:extLst>
        </xdr:cNvPr>
        <xdr:cNvCxnSpPr/>
      </xdr:nvCxnSpPr>
      <xdr:spPr>
        <a:xfrm flipV="1">
          <a:off x="21323300" y="6960361"/>
          <a:ext cx="8382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57200</xdr:rowOff>
    </xdr:from>
    <xdr:to>
      <xdr:col>107</xdr:col>
      <xdr:colOff>101600</xdr:colOff>
      <xdr:row>40</xdr:row>
      <xdr:rowOff>158800</xdr:rowOff>
    </xdr:to>
    <xdr:sp macro="" textlink="">
      <xdr:nvSpPr>
        <xdr:cNvPr id="594" name="楕円 593">
          <a:extLst>
            <a:ext uri="{FF2B5EF4-FFF2-40B4-BE49-F238E27FC236}">
              <a16:creationId xmlns:a16="http://schemas.microsoft.com/office/drawing/2014/main" id="{D62C2938-ED47-462A-9D85-DE9A6BF0363F}"/>
            </a:ext>
          </a:extLst>
        </xdr:cNvPr>
        <xdr:cNvSpPr/>
      </xdr:nvSpPr>
      <xdr:spPr>
        <a:xfrm>
          <a:off x="20383500" y="69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108000</xdr:rowOff>
    </xdr:from>
    <xdr:to>
      <xdr:col>111</xdr:col>
      <xdr:colOff>177800</xdr:colOff>
      <xdr:row>40</xdr:row>
      <xdr:rowOff>111425</xdr:rowOff>
    </xdr:to>
    <xdr:cxnSp macro="">
      <xdr:nvCxnSpPr>
        <xdr:cNvPr id="595" name="直線コネクタ 594">
          <a:extLst>
            <a:ext uri="{FF2B5EF4-FFF2-40B4-BE49-F238E27FC236}">
              <a16:creationId xmlns:a16="http://schemas.microsoft.com/office/drawing/2014/main" id="{6E77AEFC-6ED3-4F93-8C4C-E78FFB2917DE}"/>
            </a:ext>
          </a:extLst>
        </xdr:cNvPr>
        <xdr:cNvCxnSpPr/>
      </xdr:nvCxnSpPr>
      <xdr:spPr>
        <a:xfrm>
          <a:off x="20434300" y="6966000"/>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38300</xdr:rowOff>
    </xdr:from>
    <xdr:to>
      <xdr:col>102</xdr:col>
      <xdr:colOff>165100</xdr:colOff>
      <xdr:row>40</xdr:row>
      <xdr:rowOff>139900</xdr:rowOff>
    </xdr:to>
    <xdr:sp macro="" textlink="">
      <xdr:nvSpPr>
        <xdr:cNvPr id="596" name="楕円 595">
          <a:extLst>
            <a:ext uri="{FF2B5EF4-FFF2-40B4-BE49-F238E27FC236}">
              <a16:creationId xmlns:a16="http://schemas.microsoft.com/office/drawing/2014/main" id="{1725CF2A-68C2-430A-A496-3251248CE561}"/>
            </a:ext>
          </a:extLst>
        </xdr:cNvPr>
        <xdr:cNvSpPr/>
      </xdr:nvSpPr>
      <xdr:spPr>
        <a:xfrm>
          <a:off x="19494500" y="68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89100</xdr:rowOff>
    </xdr:from>
    <xdr:to>
      <xdr:col>107</xdr:col>
      <xdr:colOff>50800</xdr:colOff>
      <xdr:row>40</xdr:row>
      <xdr:rowOff>108000</xdr:rowOff>
    </xdr:to>
    <xdr:cxnSp macro="">
      <xdr:nvCxnSpPr>
        <xdr:cNvPr id="597" name="直線コネクタ 596">
          <a:extLst>
            <a:ext uri="{FF2B5EF4-FFF2-40B4-BE49-F238E27FC236}">
              <a16:creationId xmlns:a16="http://schemas.microsoft.com/office/drawing/2014/main" id="{5406E677-546A-423B-8FEB-E475E55FEA83}"/>
            </a:ext>
          </a:extLst>
        </xdr:cNvPr>
        <xdr:cNvCxnSpPr/>
      </xdr:nvCxnSpPr>
      <xdr:spPr>
        <a:xfrm>
          <a:off x="19545300" y="6947100"/>
          <a:ext cx="889000" cy="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79114</xdr:rowOff>
    </xdr:from>
    <xdr:to>
      <xdr:col>98</xdr:col>
      <xdr:colOff>38100</xdr:colOff>
      <xdr:row>41</xdr:row>
      <xdr:rowOff>9264</xdr:rowOff>
    </xdr:to>
    <xdr:sp macro="" textlink="">
      <xdr:nvSpPr>
        <xdr:cNvPr id="598" name="楕円 597">
          <a:extLst>
            <a:ext uri="{FF2B5EF4-FFF2-40B4-BE49-F238E27FC236}">
              <a16:creationId xmlns:a16="http://schemas.microsoft.com/office/drawing/2014/main" id="{89E5CD7C-3DDA-4B4A-833A-DE726563EBDB}"/>
            </a:ext>
          </a:extLst>
        </xdr:cNvPr>
        <xdr:cNvSpPr/>
      </xdr:nvSpPr>
      <xdr:spPr>
        <a:xfrm>
          <a:off x="18605500" y="69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89100</xdr:rowOff>
    </xdr:from>
    <xdr:to>
      <xdr:col>102</xdr:col>
      <xdr:colOff>114300</xdr:colOff>
      <xdr:row>40</xdr:row>
      <xdr:rowOff>129914</xdr:rowOff>
    </xdr:to>
    <xdr:cxnSp macro="">
      <xdr:nvCxnSpPr>
        <xdr:cNvPr id="599" name="直線コネクタ 598">
          <a:extLst>
            <a:ext uri="{FF2B5EF4-FFF2-40B4-BE49-F238E27FC236}">
              <a16:creationId xmlns:a16="http://schemas.microsoft.com/office/drawing/2014/main" id="{FC9AB3AD-A128-4535-9A20-B49CC5B111CF}"/>
            </a:ext>
          </a:extLst>
        </xdr:cNvPr>
        <xdr:cNvCxnSpPr/>
      </xdr:nvCxnSpPr>
      <xdr:spPr>
        <a:xfrm flipV="1">
          <a:off x="18656300" y="6947100"/>
          <a:ext cx="8890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79EF1CB8-4A68-44EC-B2B7-C2682D803133}"/>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F9D17B14-D6AE-448F-A7F3-F2F4AAB0B71B}"/>
            </a:ext>
          </a:extLst>
        </xdr:cNvPr>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19DCE20D-65C3-4098-B29D-00DDC07A2488}"/>
            </a:ext>
          </a:extLst>
        </xdr:cNvPr>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F79FA1AE-2BB6-4912-BE9B-7C14F757EA45}"/>
            </a:ext>
          </a:extLst>
        </xdr:cNvPr>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153352</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28F9EC7-C53C-4D1B-9A4B-8EC0BC9F97E5}"/>
            </a:ext>
          </a:extLst>
        </xdr:cNvPr>
        <xdr:cNvSpPr txBox="1"/>
      </xdr:nvSpPr>
      <xdr:spPr>
        <a:xfrm>
          <a:off x="21043411" y="70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149927</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806C7475-B1F1-4B58-A359-16D7B34618DC}"/>
            </a:ext>
          </a:extLst>
        </xdr:cNvPr>
        <xdr:cNvSpPr txBox="1"/>
      </xdr:nvSpPr>
      <xdr:spPr>
        <a:xfrm>
          <a:off x="20167111" y="70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131027</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844D397D-85EC-439A-B46C-34CB51FC6446}"/>
            </a:ext>
          </a:extLst>
        </xdr:cNvPr>
        <xdr:cNvSpPr txBox="1"/>
      </xdr:nvSpPr>
      <xdr:spPr>
        <a:xfrm>
          <a:off x="19278111" y="69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391</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3C23062F-FF9D-45A0-AAF3-4C384050BD9F}"/>
            </a:ext>
          </a:extLst>
        </xdr:cNvPr>
        <xdr:cNvSpPr txBox="1"/>
      </xdr:nvSpPr>
      <xdr:spPr>
        <a:xfrm>
          <a:off x="18389111" y="70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9DFC29F5-24EE-4182-90D0-94B84C1ED5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F5A778FD-A8D1-485B-A61B-68D3F9E975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B3391C21-CEC4-47EB-BE13-77B8D327CA0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C3EC36EB-3F95-4B02-A1E4-BCF2E165A0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98C5EA7D-10C7-4827-A3E7-20CF85FC58D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BB9C24E9-F293-4B1A-BA69-C392F51FFE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5EDED65B-C0E4-4F61-A07B-8E38B1E27A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CD0C5DB5-BAC4-4E6D-96C4-4CAC21AF95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59804138-98FA-4678-B5C2-EB21875B12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8FA7955F-21F2-45AD-9598-5FBB061F8D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1812DC45-570D-48A5-BF16-06D5D03AAB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676F1AE2-300E-4DB5-9BDC-716177E6D1C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C948704-7FA0-4B9E-9783-2229D5A7968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2A06817B-503F-4893-9BC6-40C3379ABAF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955517C5-F1E9-4EEF-B4AB-B71CACCED76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D922E56E-6E54-4305-927D-745B411BA2A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710FFA58-FB78-4879-A3B1-9A266290578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EC005AF6-F8C9-462E-9AB9-EB14BC3546A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24442ACF-A625-4C3E-B4FB-BAEBC3B3855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EB8A6356-D76F-4E35-A837-2F56C360828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a:extLst>
            <a:ext uri="{FF2B5EF4-FFF2-40B4-BE49-F238E27FC236}">
              <a16:creationId xmlns:a16="http://schemas.microsoft.com/office/drawing/2014/main" id="{2A15D079-0ED4-47F5-9B4C-7C78DD2B9BB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7F8D8FF1-2300-4024-A5CD-B3520DC779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CD353589-268A-419F-B548-C2B78A7720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a:extLst>
            <a:ext uri="{FF2B5EF4-FFF2-40B4-BE49-F238E27FC236}">
              <a16:creationId xmlns:a16="http://schemas.microsoft.com/office/drawing/2014/main" id="{AE70BDAA-53F6-4FB7-81D5-03F490B3AADA}"/>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C6A027AA-6396-4E42-A18E-4176BB54017D}"/>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a:extLst>
            <a:ext uri="{FF2B5EF4-FFF2-40B4-BE49-F238E27FC236}">
              <a16:creationId xmlns:a16="http://schemas.microsoft.com/office/drawing/2014/main" id="{67FE7A24-A8DE-4E9F-9E45-A9A2B024EAF5}"/>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7CF86EA8-7EB1-4CD3-AAD2-39D69D24FF93}"/>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a:extLst>
            <a:ext uri="{FF2B5EF4-FFF2-40B4-BE49-F238E27FC236}">
              <a16:creationId xmlns:a16="http://schemas.microsoft.com/office/drawing/2014/main" id="{B40DBF2D-6BDA-4338-B083-F7936A13A9E8}"/>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272C5CDF-82E2-40B8-88D7-7738E4CF97DB}"/>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a:extLst>
            <a:ext uri="{FF2B5EF4-FFF2-40B4-BE49-F238E27FC236}">
              <a16:creationId xmlns:a16="http://schemas.microsoft.com/office/drawing/2014/main" id="{D10676DF-0210-4416-AE2A-C99B060E44EC}"/>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a:extLst>
            <a:ext uri="{FF2B5EF4-FFF2-40B4-BE49-F238E27FC236}">
              <a16:creationId xmlns:a16="http://schemas.microsoft.com/office/drawing/2014/main" id="{B15214ED-9ECB-42C0-BFF3-9EF78800E3FB}"/>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39" name="フローチャート: 判断 638">
          <a:extLst>
            <a:ext uri="{FF2B5EF4-FFF2-40B4-BE49-F238E27FC236}">
              <a16:creationId xmlns:a16="http://schemas.microsoft.com/office/drawing/2014/main" id="{AB26F569-554A-4A15-8377-043AAF2F4E48}"/>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0" name="フローチャート: 判断 639">
          <a:extLst>
            <a:ext uri="{FF2B5EF4-FFF2-40B4-BE49-F238E27FC236}">
              <a16:creationId xmlns:a16="http://schemas.microsoft.com/office/drawing/2014/main" id="{F93DB202-B044-4FB3-9C51-B66A1F7AC6C4}"/>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1" name="フローチャート: 判断 640">
          <a:extLst>
            <a:ext uri="{FF2B5EF4-FFF2-40B4-BE49-F238E27FC236}">
              <a16:creationId xmlns:a16="http://schemas.microsoft.com/office/drawing/2014/main" id="{1637875F-FFFF-49A5-BBC5-E5F9537E21F0}"/>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EB4AA6F-F446-409A-A53E-B5CA8BA0B24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79FE3D99-7716-482E-BA49-04CC099051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C054691-DECA-49DB-8F2F-0433EDEA690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5EAA131-1978-4E33-8023-BB015E6CB3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C5AA937-63F0-4EE7-833C-9241F191A1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7" name="楕円 646">
          <a:extLst>
            <a:ext uri="{FF2B5EF4-FFF2-40B4-BE49-F238E27FC236}">
              <a16:creationId xmlns:a16="http://schemas.microsoft.com/office/drawing/2014/main" id="{9AD21AFE-3EB8-4885-8D95-529743760B17}"/>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D055D4A9-CF7A-4CD7-AB1A-95088BBE2A9F}"/>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38100</xdr:rowOff>
    </xdr:from>
    <xdr:to>
      <xdr:col>81</xdr:col>
      <xdr:colOff>101600</xdr:colOff>
      <xdr:row>60</xdr:row>
      <xdr:rowOff>139700</xdr:rowOff>
    </xdr:to>
    <xdr:sp macro="" textlink="">
      <xdr:nvSpPr>
        <xdr:cNvPr id="649" name="楕円 648">
          <a:extLst>
            <a:ext uri="{FF2B5EF4-FFF2-40B4-BE49-F238E27FC236}">
              <a16:creationId xmlns:a16="http://schemas.microsoft.com/office/drawing/2014/main" id="{D364908B-B136-41C7-A74E-51AED935EAC7}"/>
            </a:ext>
          </a:extLst>
        </xdr:cNvPr>
        <xdr:cNvSpPr/>
      </xdr:nvSpPr>
      <xdr:spPr>
        <a:xfrm>
          <a:off x="154305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88900</xdr:rowOff>
    </xdr:from>
    <xdr:to>
      <xdr:col>85</xdr:col>
      <xdr:colOff>127000</xdr:colOff>
      <xdr:row>60</xdr:row>
      <xdr:rowOff>114300</xdr:rowOff>
    </xdr:to>
    <xdr:cxnSp macro="">
      <xdr:nvCxnSpPr>
        <xdr:cNvPr id="650" name="直線コネクタ 649">
          <a:extLst>
            <a:ext uri="{FF2B5EF4-FFF2-40B4-BE49-F238E27FC236}">
              <a16:creationId xmlns:a16="http://schemas.microsoft.com/office/drawing/2014/main" id="{DDAF18EB-D512-41D5-8B8A-22654F337283}"/>
            </a:ext>
          </a:extLst>
        </xdr:cNvPr>
        <xdr:cNvCxnSpPr/>
      </xdr:nvCxnSpPr>
      <xdr:spPr>
        <a:xfrm>
          <a:off x="15481300" y="10375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651" name="楕円 650">
          <a:extLst>
            <a:ext uri="{FF2B5EF4-FFF2-40B4-BE49-F238E27FC236}">
              <a16:creationId xmlns:a16="http://schemas.microsoft.com/office/drawing/2014/main" id="{19AF6E31-BF9D-4B9C-9956-6B8CF51D6097}"/>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88900</xdr:rowOff>
    </xdr:to>
    <xdr:cxnSp macro="">
      <xdr:nvCxnSpPr>
        <xdr:cNvPr id="652" name="直線コネクタ 651">
          <a:extLst>
            <a:ext uri="{FF2B5EF4-FFF2-40B4-BE49-F238E27FC236}">
              <a16:creationId xmlns:a16="http://schemas.microsoft.com/office/drawing/2014/main" id="{3507E882-1999-4848-BAED-9B738295EDB0}"/>
            </a:ext>
          </a:extLst>
        </xdr:cNvPr>
        <xdr:cNvCxnSpPr/>
      </xdr:nvCxnSpPr>
      <xdr:spPr>
        <a:xfrm>
          <a:off x="14592300" y="1036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0</xdr:rowOff>
    </xdr:from>
    <xdr:to>
      <xdr:col>72</xdr:col>
      <xdr:colOff>38100</xdr:colOff>
      <xdr:row>60</xdr:row>
      <xdr:rowOff>101600</xdr:rowOff>
    </xdr:to>
    <xdr:sp macro="" textlink="">
      <xdr:nvSpPr>
        <xdr:cNvPr id="653" name="楕円 652">
          <a:extLst>
            <a:ext uri="{FF2B5EF4-FFF2-40B4-BE49-F238E27FC236}">
              <a16:creationId xmlns:a16="http://schemas.microsoft.com/office/drawing/2014/main" id="{C31742C5-90ED-45E5-8278-DB7AC796EE9A}"/>
            </a:ext>
          </a:extLst>
        </xdr:cNvPr>
        <xdr:cNvSpPr/>
      </xdr:nvSpPr>
      <xdr:spPr>
        <a:xfrm>
          <a:off x="13652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50800</xdr:rowOff>
    </xdr:from>
    <xdr:to>
      <xdr:col>76</xdr:col>
      <xdr:colOff>114300</xdr:colOff>
      <xdr:row>60</xdr:row>
      <xdr:rowOff>76200</xdr:rowOff>
    </xdr:to>
    <xdr:cxnSp macro="">
      <xdr:nvCxnSpPr>
        <xdr:cNvPr id="654" name="直線コネクタ 653">
          <a:extLst>
            <a:ext uri="{FF2B5EF4-FFF2-40B4-BE49-F238E27FC236}">
              <a16:creationId xmlns:a16="http://schemas.microsoft.com/office/drawing/2014/main" id="{1B39B962-47A0-40EB-B851-76430AD96DDE}"/>
            </a:ext>
          </a:extLst>
        </xdr:cNvPr>
        <xdr:cNvCxnSpPr/>
      </xdr:nvCxnSpPr>
      <xdr:spPr>
        <a:xfrm>
          <a:off x="13703300" y="1033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146050</xdr:rowOff>
    </xdr:from>
    <xdr:to>
      <xdr:col>67</xdr:col>
      <xdr:colOff>101600</xdr:colOff>
      <xdr:row>60</xdr:row>
      <xdr:rowOff>76200</xdr:rowOff>
    </xdr:to>
    <xdr:sp macro="" textlink="">
      <xdr:nvSpPr>
        <xdr:cNvPr id="655" name="楕円 654">
          <a:extLst>
            <a:ext uri="{FF2B5EF4-FFF2-40B4-BE49-F238E27FC236}">
              <a16:creationId xmlns:a16="http://schemas.microsoft.com/office/drawing/2014/main" id="{E2584B75-9F05-4288-AA49-F87ADFA19F05}"/>
            </a:ext>
          </a:extLst>
        </xdr:cNvPr>
        <xdr:cNvSpPr/>
      </xdr:nvSpPr>
      <xdr:spPr>
        <a:xfrm>
          <a:off x="12763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25400</xdr:rowOff>
    </xdr:from>
    <xdr:to>
      <xdr:col>71</xdr:col>
      <xdr:colOff>177800</xdr:colOff>
      <xdr:row>60</xdr:row>
      <xdr:rowOff>50800</xdr:rowOff>
    </xdr:to>
    <xdr:cxnSp macro="">
      <xdr:nvCxnSpPr>
        <xdr:cNvPr id="656" name="直線コネクタ 655">
          <a:extLst>
            <a:ext uri="{FF2B5EF4-FFF2-40B4-BE49-F238E27FC236}">
              <a16:creationId xmlns:a16="http://schemas.microsoft.com/office/drawing/2014/main" id="{56002234-6BD1-4D20-BC5A-D61B18A2AFE8}"/>
            </a:ext>
          </a:extLst>
        </xdr:cNvPr>
        <xdr:cNvCxnSpPr/>
      </xdr:nvCxnSpPr>
      <xdr:spPr>
        <a:xfrm>
          <a:off x="12814300" y="1031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595A6BF8-66F5-49FA-9223-85AA303564EE}"/>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DD2FE841-6516-4BFF-A700-4E094FEA0F9A}"/>
            </a:ext>
          </a:extLst>
        </xdr:cNvPr>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64258E3B-DFEC-4F23-8E8E-9A908BE4C692}"/>
            </a:ext>
          </a:extLst>
        </xdr:cNvPr>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4D6DA6A5-3739-4D0E-98BB-DD7DBF2564E1}"/>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130827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27B100D5-0F5B-4BCC-9DA7-289BA533C802}"/>
            </a:ext>
          </a:extLst>
        </xdr:cNvPr>
        <xdr:cNvSpPr txBox="1"/>
      </xdr:nvSpPr>
      <xdr:spPr>
        <a:xfrm>
          <a:off x="15266044" y="1041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C67CF597-F9F8-4DB7-81A7-A4F74E41B278}"/>
            </a:ext>
          </a:extLst>
        </xdr:cNvPr>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92727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B5A83CB3-E47A-41D5-AF9E-F0A81A934FF1}"/>
            </a:ext>
          </a:extLst>
        </xdr:cNvPr>
        <xdr:cNvSpPr txBox="1"/>
      </xdr:nvSpPr>
      <xdr:spPr>
        <a:xfrm>
          <a:off x="13500744" y="1037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67327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A69E22E7-82E5-4E99-A45A-B915C31FA58B}"/>
            </a:ext>
          </a:extLst>
        </xdr:cNvPr>
        <xdr:cNvSpPr txBox="1"/>
      </xdr:nvSpPr>
      <xdr:spPr>
        <a:xfrm>
          <a:off x="12611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F972C530-4773-4D7F-B53C-3265C888499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4DB3FDA1-B912-46F5-9808-16A6B41CCA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25781619-14BC-4BBF-A997-8E0C9FD32F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D96E6009-6EB4-457C-9337-BFDB2A10C2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53668B97-52E3-4A12-A418-49E4C8284F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19758CD9-6401-4958-87A2-D926AC0224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95081795-8051-42A4-9315-10D05AE37A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14CEFF01-53EC-4FD8-9C51-AD4EFB33DB8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CE309D5F-4DC3-4DD6-B137-B9D5F84A6A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CA20E155-663D-462F-9955-35A15B092C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1E84B432-FEFF-436A-8CCB-9456D8BBD2E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A5F5C350-4CFF-4A37-8968-C19400EBD18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14CB4A33-0CBD-4792-9B60-D22ED001148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20F24095-7D0B-42DB-93C5-5AB33682A2D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FB438E47-68D9-456D-8035-E249DC33E8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AF44B4BF-CBFD-48AB-B24C-49906EEB206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283F780D-438F-4946-A1F1-F8A4F5AA089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7DE2FA76-1E65-4585-AAFB-C17812B0FBE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425EA413-F1D3-4CAE-93B4-6A5EAECEE96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CF5003F8-2BE9-4263-AC5D-4BB9EADF09B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3D6FF99C-DBF9-4159-BA5F-9D67404FE3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841D8A9A-FD21-418B-ABED-16E9F5B094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5D6522DD-737B-4FD6-BA82-B864575F2A1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a:extLst>
            <a:ext uri="{FF2B5EF4-FFF2-40B4-BE49-F238E27FC236}">
              <a16:creationId xmlns:a16="http://schemas.microsoft.com/office/drawing/2014/main" id="{57E1D7B1-968E-42B9-BEE4-C6122240EE0B}"/>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7D260E7C-9616-43F1-9E28-35F201A00E08}"/>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a:extLst>
            <a:ext uri="{FF2B5EF4-FFF2-40B4-BE49-F238E27FC236}">
              <a16:creationId xmlns:a16="http://schemas.microsoft.com/office/drawing/2014/main" id="{9F215985-75E7-4BEA-8EE3-B187864A1AB5}"/>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EB42B4B6-F4A4-42FA-8ECA-27A15C4BC831}"/>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a:extLst>
            <a:ext uri="{FF2B5EF4-FFF2-40B4-BE49-F238E27FC236}">
              <a16:creationId xmlns:a16="http://schemas.microsoft.com/office/drawing/2014/main" id="{90D1BD26-1257-4BCF-857A-8DF0521762AA}"/>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AEC4269A-42BE-4C15-BBB6-175FE0DFC0FB}"/>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a:extLst>
            <a:ext uri="{FF2B5EF4-FFF2-40B4-BE49-F238E27FC236}">
              <a16:creationId xmlns:a16="http://schemas.microsoft.com/office/drawing/2014/main" id="{50634460-1CAF-4807-9BCB-84EBF294EC0D}"/>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a:extLst>
            <a:ext uri="{FF2B5EF4-FFF2-40B4-BE49-F238E27FC236}">
              <a16:creationId xmlns:a16="http://schemas.microsoft.com/office/drawing/2014/main" id="{344F4288-09B5-46E1-9707-E24A696555C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6" name="フローチャート: 判断 695">
          <a:extLst>
            <a:ext uri="{FF2B5EF4-FFF2-40B4-BE49-F238E27FC236}">
              <a16:creationId xmlns:a16="http://schemas.microsoft.com/office/drawing/2014/main" id="{D3ABA3B8-5863-41EA-AEB4-BC84EFDF0C10}"/>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97" name="フローチャート: 判断 696">
          <a:extLst>
            <a:ext uri="{FF2B5EF4-FFF2-40B4-BE49-F238E27FC236}">
              <a16:creationId xmlns:a16="http://schemas.microsoft.com/office/drawing/2014/main" id="{03CFB626-1EDB-4A3E-8E00-7D5CCE303838}"/>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98" name="フローチャート: 判断 697">
          <a:extLst>
            <a:ext uri="{FF2B5EF4-FFF2-40B4-BE49-F238E27FC236}">
              <a16:creationId xmlns:a16="http://schemas.microsoft.com/office/drawing/2014/main" id="{45B51BC8-392A-45AD-923C-0D960CDB1829}"/>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383EC276-7A13-4B7E-93D8-A51F5A00F8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C6C3E20-7AA7-49CA-BBBA-0FE6156F93D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5066D69-9F03-4BA1-833D-F965052DF2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3EF1574-BBDD-42D7-932B-FACF2F0C8A4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C3DA9C3-0F72-42A7-9BEC-D92D4EFBB8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704" name="楕円 703">
          <a:extLst>
            <a:ext uri="{FF2B5EF4-FFF2-40B4-BE49-F238E27FC236}">
              <a16:creationId xmlns:a16="http://schemas.microsoft.com/office/drawing/2014/main" id="{5EEEF6A6-CD73-4AB0-B3A2-F8857490753A}"/>
            </a:ext>
          </a:extLst>
        </xdr:cNvPr>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95267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E91FD14E-8D8E-43C2-8ED7-46FD5A5C8416}"/>
            </a:ext>
          </a:extLst>
        </xdr:cNvPr>
        <xdr:cNvSpPr txBox="1"/>
      </xdr:nvSpPr>
      <xdr:spPr>
        <a:xfrm>
          <a:off x="221996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706" name="楕円 705">
          <a:extLst>
            <a:ext uri="{FF2B5EF4-FFF2-40B4-BE49-F238E27FC236}">
              <a16:creationId xmlns:a16="http://schemas.microsoft.com/office/drawing/2014/main" id="{08461FAB-88A9-4599-BDA7-884647826E15}"/>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0</xdr:rowOff>
    </xdr:to>
    <xdr:cxnSp macro="">
      <xdr:nvCxnSpPr>
        <xdr:cNvPr id="707" name="直線コネクタ 706">
          <a:extLst>
            <a:ext uri="{FF2B5EF4-FFF2-40B4-BE49-F238E27FC236}">
              <a16:creationId xmlns:a16="http://schemas.microsoft.com/office/drawing/2014/main" id="{D90699C3-E0D7-4EEB-898B-26074C24B5AF}"/>
            </a:ext>
          </a:extLst>
        </xdr:cNvPr>
        <xdr:cNvCxnSpPr/>
      </xdr:nvCxnSpPr>
      <xdr:spPr>
        <a:xfrm flipV="1">
          <a:off x="21323300" y="1079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708" name="楕円 707">
          <a:extLst>
            <a:ext uri="{FF2B5EF4-FFF2-40B4-BE49-F238E27FC236}">
              <a16:creationId xmlns:a16="http://schemas.microsoft.com/office/drawing/2014/main" id="{3D2B93DD-A10E-4859-938F-0AE76C4B9DB8}"/>
            </a:ext>
          </a:extLst>
        </xdr:cNvPr>
        <xdr:cNvSpPr/>
      </xdr:nvSpPr>
      <xdr:spPr>
        <a:xfrm>
          <a:off x="2038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3810</xdr:rowOff>
    </xdr:to>
    <xdr:cxnSp macro="">
      <xdr:nvCxnSpPr>
        <xdr:cNvPr id="709" name="直線コネクタ 708">
          <a:extLst>
            <a:ext uri="{FF2B5EF4-FFF2-40B4-BE49-F238E27FC236}">
              <a16:creationId xmlns:a16="http://schemas.microsoft.com/office/drawing/2014/main" id="{AE64519D-8DE8-4FB7-BBF6-66A1E2717B34}"/>
            </a:ext>
          </a:extLst>
        </xdr:cNvPr>
        <xdr:cNvCxnSpPr/>
      </xdr:nvCxnSpPr>
      <xdr:spPr>
        <a:xfrm flipV="1">
          <a:off x="20434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128270</xdr:rowOff>
    </xdr:from>
    <xdr:to>
      <xdr:col>102</xdr:col>
      <xdr:colOff>165100</xdr:colOff>
      <xdr:row>63</xdr:row>
      <xdr:rowOff>58420</xdr:rowOff>
    </xdr:to>
    <xdr:sp macro="" textlink="">
      <xdr:nvSpPr>
        <xdr:cNvPr id="710" name="楕円 709">
          <a:extLst>
            <a:ext uri="{FF2B5EF4-FFF2-40B4-BE49-F238E27FC236}">
              <a16:creationId xmlns:a16="http://schemas.microsoft.com/office/drawing/2014/main" id="{F69C7CB0-E49B-4EE5-9548-C9167EB3F8A8}"/>
            </a:ext>
          </a:extLst>
        </xdr:cNvPr>
        <xdr:cNvSpPr/>
      </xdr:nvSpPr>
      <xdr:spPr>
        <a:xfrm>
          <a:off x="19494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7620</xdr:rowOff>
    </xdr:to>
    <xdr:cxnSp macro="">
      <xdr:nvCxnSpPr>
        <xdr:cNvPr id="711" name="直線コネクタ 710">
          <a:extLst>
            <a:ext uri="{FF2B5EF4-FFF2-40B4-BE49-F238E27FC236}">
              <a16:creationId xmlns:a16="http://schemas.microsoft.com/office/drawing/2014/main" id="{0A7CE07C-E3EF-4623-88D2-E5D66726D368}"/>
            </a:ext>
          </a:extLst>
        </xdr:cNvPr>
        <xdr:cNvCxnSpPr/>
      </xdr:nvCxnSpPr>
      <xdr:spPr>
        <a:xfrm flipV="1">
          <a:off x="19545300" y="1080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12" name="楕円 711">
          <a:extLst>
            <a:ext uri="{FF2B5EF4-FFF2-40B4-BE49-F238E27FC236}">
              <a16:creationId xmlns:a16="http://schemas.microsoft.com/office/drawing/2014/main" id="{4006660C-9AE5-4C39-8C52-4C538FF3BE5B}"/>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xdr:rowOff>
    </xdr:from>
    <xdr:to>
      <xdr:col>102</xdr:col>
      <xdr:colOff>114300</xdr:colOff>
      <xdr:row>63</xdr:row>
      <xdr:rowOff>11430</xdr:rowOff>
    </xdr:to>
    <xdr:cxnSp macro="">
      <xdr:nvCxnSpPr>
        <xdr:cNvPr id="713" name="直線コネクタ 712">
          <a:extLst>
            <a:ext uri="{FF2B5EF4-FFF2-40B4-BE49-F238E27FC236}">
              <a16:creationId xmlns:a16="http://schemas.microsoft.com/office/drawing/2014/main" id="{73B1214B-578E-454C-A46C-CFEA437F7A97}"/>
            </a:ext>
          </a:extLst>
        </xdr:cNvPr>
        <xdr:cNvCxnSpPr/>
      </xdr:nvCxnSpPr>
      <xdr:spPr>
        <a:xfrm flipV="1">
          <a:off x="18656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14" name="n_1aveValue【保健センター・保健所】&#10;一人当たり面積">
          <a:extLst>
            <a:ext uri="{FF2B5EF4-FFF2-40B4-BE49-F238E27FC236}">
              <a16:creationId xmlns:a16="http://schemas.microsoft.com/office/drawing/2014/main" id="{636B390F-F472-4C84-8373-CA72BA61E532}"/>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715" name="n_2aveValue【保健センター・保健所】&#10;一人当たり面積">
          <a:extLst>
            <a:ext uri="{FF2B5EF4-FFF2-40B4-BE49-F238E27FC236}">
              <a16:creationId xmlns:a16="http://schemas.microsoft.com/office/drawing/2014/main" id="{FE028C9F-3793-4122-B549-B91DF2F47669}"/>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16" name="n_3aveValue【保健センター・保健所】&#10;一人当たり面積">
          <a:extLst>
            <a:ext uri="{FF2B5EF4-FFF2-40B4-BE49-F238E27FC236}">
              <a16:creationId xmlns:a16="http://schemas.microsoft.com/office/drawing/2014/main" id="{AA773FA3-0CEF-4146-8946-236E5F7B8B88}"/>
            </a:ext>
          </a:extLst>
        </xdr:cNvPr>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717" name="n_4aveValue【保健センター・保健所】&#10;一人当たり面積">
          <a:extLst>
            <a:ext uri="{FF2B5EF4-FFF2-40B4-BE49-F238E27FC236}">
              <a16:creationId xmlns:a16="http://schemas.microsoft.com/office/drawing/2014/main" id="{866723B4-305C-4140-95AC-9A30A53AD2B0}"/>
            </a:ext>
          </a:extLst>
        </xdr:cNvPr>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718" name="n_1mainValue【保健センター・保健所】&#10;一人当たり面積">
          <a:extLst>
            <a:ext uri="{FF2B5EF4-FFF2-40B4-BE49-F238E27FC236}">
              <a16:creationId xmlns:a16="http://schemas.microsoft.com/office/drawing/2014/main" id="{E620FD4E-9305-4A52-9BF9-D186CB0728B8}"/>
            </a:ext>
          </a:extLst>
        </xdr:cNvPr>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719" name="n_2mainValue【保健センター・保健所】&#10;一人当たり面積">
          <a:extLst>
            <a:ext uri="{FF2B5EF4-FFF2-40B4-BE49-F238E27FC236}">
              <a16:creationId xmlns:a16="http://schemas.microsoft.com/office/drawing/2014/main" id="{C8B43E68-A742-44E1-87C8-FCC8648467BB}"/>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49547</xdr:rowOff>
    </xdr:from>
    <xdr:ext cx="469744" cy="259045"/>
    <xdr:sp macro="" textlink="">
      <xdr:nvSpPr>
        <xdr:cNvPr id="720" name="n_3mainValue【保健センター・保健所】&#10;一人当たり面積">
          <a:extLst>
            <a:ext uri="{FF2B5EF4-FFF2-40B4-BE49-F238E27FC236}">
              <a16:creationId xmlns:a16="http://schemas.microsoft.com/office/drawing/2014/main" id="{09AA7E8E-8297-4939-8F63-EB334C1B2B0A}"/>
            </a:ext>
          </a:extLst>
        </xdr:cNvPr>
        <xdr:cNvSpPr txBox="1"/>
      </xdr:nvSpPr>
      <xdr:spPr>
        <a:xfrm>
          <a:off x="19310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21" name="n_4mainValue【保健センター・保健所】&#10;一人当たり面積">
          <a:extLst>
            <a:ext uri="{FF2B5EF4-FFF2-40B4-BE49-F238E27FC236}">
              <a16:creationId xmlns:a16="http://schemas.microsoft.com/office/drawing/2014/main" id="{B5683A68-A4C6-443A-B315-2577A59E70C0}"/>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F284E2B2-4A77-4AE5-833C-7790D05E5C1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E6C82D18-8D0F-46B2-B8E0-92FE90481D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2658B07-21A5-4245-8F17-44FADBD4A6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675455C6-61E2-4212-AC6F-D8C48F8390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D4DCD9E0-D317-464A-A76B-FBCB02D305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5B58EF57-2135-432A-BEDD-E1198F4123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560E4473-BA36-4223-A517-216C35838D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AAD5315E-C5B3-4D20-8566-74D677DA6B5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B808BAA-90BE-4DCF-A361-9FE7DC70B7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DBA963A0-3D55-4BA0-A434-85B98B50517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735FB6BE-E660-4D18-A980-2EA0DD53A25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54275F1E-BE8A-4C1C-813A-3A7A051848C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C5856391-3D19-4562-B08B-EAB0960A9CA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A323424B-5829-44B4-9839-FC56740D356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530D5140-112D-4957-9567-FD551B67F44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93FDDDB2-5D6C-4681-86C0-0332B7D7A01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41D09FE5-C4D1-4F79-B1D2-E67899C9611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071139E4-039E-4EA8-8910-BDEE70092C3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F35945D0-A8D2-474C-A720-68E9BFCF49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949029DA-C067-4DCC-9981-5CE33CAA3F9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AFCE3A87-8CC7-4EC8-AECD-1893C4B9E4C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8CF429BD-D31F-4AD6-993F-0CD037A67C2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D2B7B7F8-8A33-4D5E-9E3F-01BB95EA5BC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7251C616-6F59-4ECE-8277-15281C5ECA3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a:extLst>
            <a:ext uri="{FF2B5EF4-FFF2-40B4-BE49-F238E27FC236}">
              <a16:creationId xmlns:a16="http://schemas.microsoft.com/office/drawing/2014/main" id="{F9348344-B786-45A5-9E0B-603EC58679C1}"/>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E0016E72-0CB8-4920-A7DD-6877514369C4}"/>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a:extLst>
            <a:ext uri="{FF2B5EF4-FFF2-40B4-BE49-F238E27FC236}">
              <a16:creationId xmlns:a16="http://schemas.microsoft.com/office/drawing/2014/main" id="{2EDFCCE2-1EB7-41D7-954B-A99C4B72541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A350078F-1CB9-4BFB-B27F-81E591E9E758}"/>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a:extLst>
            <a:ext uri="{FF2B5EF4-FFF2-40B4-BE49-F238E27FC236}">
              <a16:creationId xmlns:a16="http://schemas.microsoft.com/office/drawing/2014/main" id="{343F2228-528D-4ACF-A6F3-DD450DD57E6D}"/>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EF149624-53FA-4678-9E66-0F0567C8CE3C}"/>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a:extLst>
            <a:ext uri="{FF2B5EF4-FFF2-40B4-BE49-F238E27FC236}">
              <a16:creationId xmlns:a16="http://schemas.microsoft.com/office/drawing/2014/main" id="{2DE16EFF-11E8-463F-AFE1-E6B6787DCB3C}"/>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a:extLst>
            <a:ext uri="{FF2B5EF4-FFF2-40B4-BE49-F238E27FC236}">
              <a16:creationId xmlns:a16="http://schemas.microsoft.com/office/drawing/2014/main" id="{38030EA2-3258-4655-8441-DB0A479A13FC}"/>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4" name="フローチャート: 判断 753">
          <a:extLst>
            <a:ext uri="{FF2B5EF4-FFF2-40B4-BE49-F238E27FC236}">
              <a16:creationId xmlns:a16="http://schemas.microsoft.com/office/drawing/2014/main" id="{450839D1-88B1-4699-8B8F-7EEEE337DCE7}"/>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5" name="フローチャート: 判断 754">
          <a:extLst>
            <a:ext uri="{FF2B5EF4-FFF2-40B4-BE49-F238E27FC236}">
              <a16:creationId xmlns:a16="http://schemas.microsoft.com/office/drawing/2014/main" id="{B249C192-C856-438C-B9BC-A715761DB5B2}"/>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a:extLst>
            <a:ext uri="{FF2B5EF4-FFF2-40B4-BE49-F238E27FC236}">
              <a16:creationId xmlns:a16="http://schemas.microsoft.com/office/drawing/2014/main" id="{2618E0E0-5040-4554-90F6-5BAD2CCADC98}"/>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361EBA10-00A1-442C-81C1-DDD27BB7733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A796BD8-F897-4773-9084-CA234439EAE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3F610AA-23C9-46A9-AA89-BC5919614E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8E014313-5824-4D1F-AD1E-1D9372C7955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2D4BC8F-E564-4155-9899-DD7F3E59BE5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141605</xdr:rowOff>
    </xdr:from>
    <xdr:to>
      <xdr:col>85</xdr:col>
      <xdr:colOff>177800</xdr:colOff>
      <xdr:row>85</xdr:row>
      <xdr:rowOff>71755</xdr:rowOff>
    </xdr:to>
    <xdr:sp macro="" textlink="">
      <xdr:nvSpPr>
        <xdr:cNvPr id="762" name="楕円 761">
          <a:extLst>
            <a:ext uri="{FF2B5EF4-FFF2-40B4-BE49-F238E27FC236}">
              <a16:creationId xmlns:a16="http://schemas.microsoft.com/office/drawing/2014/main" id="{181D85E9-B91C-4F0A-B66C-814C8A08672B}"/>
            </a:ext>
          </a:extLst>
        </xdr:cNvPr>
        <xdr:cNvSpPr/>
      </xdr:nvSpPr>
      <xdr:spPr>
        <a:xfrm>
          <a:off x="162687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120032</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0589C048-2D9E-4D9F-9975-97E85E4F86B7}"/>
            </a:ext>
          </a:extLst>
        </xdr:cNvPr>
        <xdr:cNvSpPr txBox="1"/>
      </xdr:nvSpPr>
      <xdr:spPr>
        <a:xfrm>
          <a:off x="16357600"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69214</xdr:rowOff>
    </xdr:from>
    <xdr:to>
      <xdr:col>81</xdr:col>
      <xdr:colOff>101600</xdr:colOff>
      <xdr:row>84</xdr:row>
      <xdr:rowOff>170814</xdr:rowOff>
    </xdr:to>
    <xdr:sp macro="" textlink="">
      <xdr:nvSpPr>
        <xdr:cNvPr id="764" name="楕円 763">
          <a:extLst>
            <a:ext uri="{FF2B5EF4-FFF2-40B4-BE49-F238E27FC236}">
              <a16:creationId xmlns:a16="http://schemas.microsoft.com/office/drawing/2014/main" id="{F76F8738-5D9B-43B1-A08E-59CFE8F230CF}"/>
            </a:ext>
          </a:extLst>
        </xdr:cNvPr>
        <xdr:cNvSpPr/>
      </xdr:nvSpPr>
      <xdr:spPr>
        <a:xfrm>
          <a:off x="15430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120014</xdr:rowOff>
    </xdr:from>
    <xdr:to>
      <xdr:col>85</xdr:col>
      <xdr:colOff>127000</xdr:colOff>
      <xdr:row>85</xdr:row>
      <xdr:rowOff>20955</xdr:rowOff>
    </xdr:to>
    <xdr:cxnSp macro="">
      <xdr:nvCxnSpPr>
        <xdr:cNvPr id="765" name="直線コネクタ 764">
          <a:extLst>
            <a:ext uri="{FF2B5EF4-FFF2-40B4-BE49-F238E27FC236}">
              <a16:creationId xmlns:a16="http://schemas.microsoft.com/office/drawing/2014/main" id="{D6D0A2FD-F6BC-492E-9643-99EB8CD1CAE1}"/>
            </a:ext>
          </a:extLst>
        </xdr:cNvPr>
        <xdr:cNvCxnSpPr/>
      </xdr:nvCxnSpPr>
      <xdr:spPr>
        <a:xfrm>
          <a:off x="15481300" y="14521814"/>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766" name="楕円 765">
          <a:extLst>
            <a:ext uri="{FF2B5EF4-FFF2-40B4-BE49-F238E27FC236}">
              <a16:creationId xmlns:a16="http://schemas.microsoft.com/office/drawing/2014/main" id="{9375D05A-466C-41BD-A53D-46A665D4676D}"/>
            </a:ext>
          </a:extLst>
        </xdr:cNvPr>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120014</xdr:rowOff>
    </xdr:to>
    <xdr:cxnSp macro="">
      <xdr:nvCxnSpPr>
        <xdr:cNvPr id="767" name="直線コネクタ 766">
          <a:extLst>
            <a:ext uri="{FF2B5EF4-FFF2-40B4-BE49-F238E27FC236}">
              <a16:creationId xmlns:a16="http://schemas.microsoft.com/office/drawing/2014/main" id="{5082B5F0-3B0E-417E-8745-318F4B3A9C1B}"/>
            </a:ext>
          </a:extLst>
        </xdr:cNvPr>
        <xdr:cNvCxnSpPr/>
      </xdr:nvCxnSpPr>
      <xdr:spPr>
        <a:xfrm>
          <a:off x="14592300" y="144513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93980</xdr:rowOff>
    </xdr:from>
    <xdr:to>
      <xdr:col>72</xdr:col>
      <xdr:colOff>38100</xdr:colOff>
      <xdr:row>84</xdr:row>
      <xdr:rowOff>24130</xdr:rowOff>
    </xdr:to>
    <xdr:sp macro="" textlink="">
      <xdr:nvSpPr>
        <xdr:cNvPr id="768" name="楕円 767">
          <a:extLst>
            <a:ext uri="{FF2B5EF4-FFF2-40B4-BE49-F238E27FC236}">
              <a16:creationId xmlns:a16="http://schemas.microsoft.com/office/drawing/2014/main" id="{28ABE07E-B963-438C-A618-71D14559C5F3}"/>
            </a:ext>
          </a:extLst>
        </xdr:cNvPr>
        <xdr:cNvSpPr/>
      </xdr:nvSpPr>
      <xdr:spPr>
        <a:xfrm>
          <a:off x="13652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144780</xdr:rowOff>
    </xdr:from>
    <xdr:to>
      <xdr:col>76</xdr:col>
      <xdr:colOff>114300</xdr:colOff>
      <xdr:row>84</xdr:row>
      <xdr:rowOff>49530</xdr:rowOff>
    </xdr:to>
    <xdr:cxnSp macro="">
      <xdr:nvCxnSpPr>
        <xdr:cNvPr id="769" name="直線コネクタ 768">
          <a:extLst>
            <a:ext uri="{FF2B5EF4-FFF2-40B4-BE49-F238E27FC236}">
              <a16:creationId xmlns:a16="http://schemas.microsoft.com/office/drawing/2014/main" id="{CAC3341C-02F8-4CA3-8054-8B327A3EC6BA}"/>
            </a:ext>
          </a:extLst>
        </xdr:cNvPr>
        <xdr:cNvCxnSpPr/>
      </xdr:nvCxnSpPr>
      <xdr:spPr>
        <a:xfrm>
          <a:off x="13703300" y="14375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153036</xdr:rowOff>
    </xdr:from>
    <xdr:to>
      <xdr:col>67</xdr:col>
      <xdr:colOff>101600</xdr:colOff>
      <xdr:row>83</xdr:row>
      <xdr:rowOff>83186</xdr:rowOff>
    </xdr:to>
    <xdr:sp macro="" textlink="">
      <xdr:nvSpPr>
        <xdr:cNvPr id="770" name="楕円 769">
          <a:extLst>
            <a:ext uri="{FF2B5EF4-FFF2-40B4-BE49-F238E27FC236}">
              <a16:creationId xmlns:a16="http://schemas.microsoft.com/office/drawing/2014/main" id="{50E881F1-71CC-45EB-908A-F3AEEC4A9395}"/>
            </a:ext>
          </a:extLst>
        </xdr:cNvPr>
        <xdr:cNvSpPr/>
      </xdr:nvSpPr>
      <xdr:spPr>
        <a:xfrm>
          <a:off x="12763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32386</xdr:rowOff>
    </xdr:from>
    <xdr:to>
      <xdr:col>71</xdr:col>
      <xdr:colOff>177800</xdr:colOff>
      <xdr:row>83</xdr:row>
      <xdr:rowOff>144780</xdr:rowOff>
    </xdr:to>
    <xdr:cxnSp macro="">
      <xdr:nvCxnSpPr>
        <xdr:cNvPr id="771" name="直線コネクタ 770">
          <a:extLst>
            <a:ext uri="{FF2B5EF4-FFF2-40B4-BE49-F238E27FC236}">
              <a16:creationId xmlns:a16="http://schemas.microsoft.com/office/drawing/2014/main" id="{C2860626-1602-4943-8B50-16F6F5B86C5C}"/>
            </a:ext>
          </a:extLst>
        </xdr:cNvPr>
        <xdr:cNvCxnSpPr/>
      </xdr:nvCxnSpPr>
      <xdr:spPr>
        <a:xfrm>
          <a:off x="12814300" y="1426273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772" name="n_1aveValue【消防施設】&#10;有形固定資産減価償却率">
          <a:extLst>
            <a:ext uri="{FF2B5EF4-FFF2-40B4-BE49-F238E27FC236}">
              <a16:creationId xmlns:a16="http://schemas.microsoft.com/office/drawing/2014/main" id="{4BDAD881-DF45-44EF-A4CD-9D1D4C99FB11}"/>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773" name="n_2aveValue【消防施設】&#10;有形固定資産減価償却率">
          <a:extLst>
            <a:ext uri="{FF2B5EF4-FFF2-40B4-BE49-F238E27FC236}">
              <a16:creationId xmlns:a16="http://schemas.microsoft.com/office/drawing/2014/main" id="{DC7718BF-F117-4354-981A-8EAE5990258C}"/>
            </a:ext>
          </a:extLst>
        </xdr:cNvPr>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74" name="n_3aveValue【消防施設】&#10;有形固定資産減価償却率">
          <a:extLst>
            <a:ext uri="{FF2B5EF4-FFF2-40B4-BE49-F238E27FC236}">
              <a16:creationId xmlns:a16="http://schemas.microsoft.com/office/drawing/2014/main" id="{5ADB4873-79AD-4D29-BA97-4D0C9E26D496}"/>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75" name="n_4aveValue【消防施設】&#10;有形固定資産減価償却率">
          <a:extLst>
            <a:ext uri="{FF2B5EF4-FFF2-40B4-BE49-F238E27FC236}">
              <a16:creationId xmlns:a16="http://schemas.microsoft.com/office/drawing/2014/main" id="{506262FB-7482-4A80-B1FD-1BC2A87F04BF}"/>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161941</xdr:rowOff>
    </xdr:from>
    <xdr:ext cx="405111" cy="259045"/>
    <xdr:sp macro="" textlink="">
      <xdr:nvSpPr>
        <xdr:cNvPr id="776" name="n_1mainValue【消防施設】&#10;有形固定資産減価償却率">
          <a:extLst>
            <a:ext uri="{FF2B5EF4-FFF2-40B4-BE49-F238E27FC236}">
              <a16:creationId xmlns:a16="http://schemas.microsoft.com/office/drawing/2014/main" id="{CA95A5EA-170F-48A6-8925-2963FFA62236}"/>
            </a:ext>
          </a:extLst>
        </xdr:cNvPr>
        <xdr:cNvSpPr txBox="1"/>
      </xdr:nvSpPr>
      <xdr:spPr>
        <a:xfrm>
          <a:off x="152660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777" name="n_2mainValue【消防施設】&#10;有形固定資産減価償却率">
          <a:extLst>
            <a:ext uri="{FF2B5EF4-FFF2-40B4-BE49-F238E27FC236}">
              <a16:creationId xmlns:a16="http://schemas.microsoft.com/office/drawing/2014/main" id="{DFBC192F-1BAD-49A3-A075-4C3ACB8A0EEE}"/>
            </a:ext>
          </a:extLst>
        </xdr:cNvPr>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15257</xdr:rowOff>
    </xdr:from>
    <xdr:ext cx="405111" cy="259045"/>
    <xdr:sp macro="" textlink="">
      <xdr:nvSpPr>
        <xdr:cNvPr id="778" name="n_3mainValue【消防施設】&#10;有形固定資産減価償却率">
          <a:extLst>
            <a:ext uri="{FF2B5EF4-FFF2-40B4-BE49-F238E27FC236}">
              <a16:creationId xmlns:a16="http://schemas.microsoft.com/office/drawing/2014/main" id="{53326F22-33C5-4095-912C-57FBA4763A63}"/>
            </a:ext>
          </a:extLst>
        </xdr:cNvPr>
        <xdr:cNvSpPr txBox="1"/>
      </xdr:nvSpPr>
      <xdr:spPr>
        <a:xfrm>
          <a:off x="13500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74313</xdr:rowOff>
    </xdr:from>
    <xdr:ext cx="405111" cy="259045"/>
    <xdr:sp macro="" textlink="">
      <xdr:nvSpPr>
        <xdr:cNvPr id="779" name="n_4mainValue【消防施設】&#10;有形固定資産減価償却率">
          <a:extLst>
            <a:ext uri="{FF2B5EF4-FFF2-40B4-BE49-F238E27FC236}">
              <a16:creationId xmlns:a16="http://schemas.microsoft.com/office/drawing/2014/main" id="{4190A297-3BE3-4A22-AF5D-FCC30CF84663}"/>
            </a:ext>
          </a:extLst>
        </xdr:cNvPr>
        <xdr:cNvSpPr txBox="1"/>
      </xdr:nvSpPr>
      <xdr:spPr>
        <a:xfrm>
          <a:off x="12611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2EFBCC18-7076-4947-82E5-E5F67DD19C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97ED5C3D-54DC-4F82-B922-830ACE7C4A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5B5BE694-6A5D-45BF-923F-DE003F670A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8371A833-5A74-4A94-8410-4373927CDC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8A9CED0C-8AC9-4BED-93C1-6A0560F582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5D06B993-96AC-4068-92DF-3AB264F2CC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165C4AF5-36B1-46D8-8863-785A7A6770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44A7A233-296D-4F79-BB98-3D45CB0AD26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13AD9B50-8129-401B-B682-B4E6E36CE26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3DC2D40C-9BEF-42A1-A045-BE7F76F8655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FEF7A952-5213-4B49-892F-ED4ACBB25E1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440AE8D7-6A9C-4959-BF8B-3A56C391683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19379959-C16A-48B6-80BE-9F6F59A1DD4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80EC7D54-CA66-4F55-BDCD-DB5DEF3AE47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C6ABBFFC-62BD-4260-B55D-8887848D50C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1652DBE9-6CE9-43BD-BEB8-438B9D1DA34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A118057F-E9EF-4635-87AE-9BE5C6D70FD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CD0EB391-23A2-4302-9830-359186FE255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16566E48-E7EF-454A-ACE2-996A64F346E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C15B4AAB-95B4-408C-AFB0-7D759768385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EC507266-CFD8-474E-9757-DCB42883C00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98545A0-94A7-49EB-89A0-EEDF672142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15D657C0-9733-48E3-8882-0D78511BD42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a:extLst>
            <a:ext uri="{FF2B5EF4-FFF2-40B4-BE49-F238E27FC236}">
              <a16:creationId xmlns:a16="http://schemas.microsoft.com/office/drawing/2014/main" id="{0A161F12-66A9-4F6D-9A95-975FDF45483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a:extLst>
            <a:ext uri="{FF2B5EF4-FFF2-40B4-BE49-F238E27FC236}">
              <a16:creationId xmlns:a16="http://schemas.microsoft.com/office/drawing/2014/main" id="{93D86C39-DE2B-47D2-B884-3B2FAE84EF13}"/>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a:extLst>
            <a:ext uri="{FF2B5EF4-FFF2-40B4-BE49-F238E27FC236}">
              <a16:creationId xmlns:a16="http://schemas.microsoft.com/office/drawing/2014/main" id="{9BC73CCB-CBE9-4AAD-A692-FE05539438A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a:extLst>
            <a:ext uri="{FF2B5EF4-FFF2-40B4-BE49-F238E27FC236}">
              <a16:creationId xmlns:a16="http://schemas.microsoft.com/office/drawing/2014/main" id="{CA971347-56A3-4825-B975-C8783481F62D}"/>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a:extLst>
            <a:ext uri="{FF2B5EF4-FFF2-40B4-BE49-F238E27FC236}">
              <a16:creationId xmlns:a16="http://schemas.microsoft.com/office/drawing/2014/main" id="{8D0476B9-8719-4A3D-AD94-F626E91B05C3}"/>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808" name="【消防施設】&#10;一人当たり面積平均値テキスト">
          <a:extLst>
            <a:ext uri="{FF2B5EF4-FFF2-40B4-BE49-F238E27FC236}">
              <a16:creationId xmlns:a16="http://schemas.microsoft.com/office/drawing/2014/main" id="{AA0E7BD5-C65E-406F-8EC9-924D06C670BB}"/>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a:extLst>
            <a:ext uri="{FF2B5EF4-FFF2-40B4-BE49-F238E27FC236}">
              <a16:creationId xmlns:a16="http://schemas.microsoft.com/office/drawing/2014/main" id="{3EFCD2C5-7661-4378-90B7-B8BABD93D9E5}"/>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a:extLst>
            <a:ext uri="{FF2B5EF4-FFF2-40B4-BE49-F238E27FC236}">
              <a16:creationId xmlns:a16="http://schemas.microsoft.com/office/drawing/2014/main" id="{7A60C1E3-ED16-4204-B58E-665CC287F4DD}"/>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1" name="フローチャート: 判断 810">
          <a:extLst>
            <a:ext uri="{FF2B5EF4-FFF2-40B4-BE49-F238E27FC236}">
              <a16:creationId xmlns:a16="http://schemas.microsoft.com/office/drawing/2014/main" id="{C1804E0A-DD31-4364-BF8B-F2D3B793E724}"/>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2" name="フローチャート: 判断 811">
          <a:extLst>
            <a:ext uri="{FF2B5EF4-FFF2-40B4-BE49-F238E27FC236}">
              <a16:creationId xmlns:a16="http://schemas.microsoft.com/office/drawing/2014/main" id="{F6761F51-142F-464F-9538-C4D4EFAB4C18}"/>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3" name="フローチャート: 判断 812">
          <a:extLst>
            <a:ext uri="{FF2B5EF4-FFF2-40B4-BE49-F238E27FC236}">
              <a16:creationId xmlns:a16="http://schemas.microsoft.com/office/drawing/2014/main" id="{4566315A-FF6A-4932-9C23-9203B0B911B8}"/>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6E4CE0F-F8A0-4FAF-8B94-414E8C3D2E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65297109-29D3-43B8-8FA1-E7C9DB67F57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C47E916-54DF-4132-8F14-16E7C5F25B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B36F375D-D829-4F79-B794-0578656A4B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AA40CED3-3DB2-47AB-A316-C9A9B27E53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819" name="楕円 818">
          <a:extLst>
            <a:ext uri="{FF2B5EF4-FFF2-40B4-BE49-F238E27FC236}">
              <a16:creationId xmlns:a16="http://schemas.microsoft.com/office/drawing/2014/main" id="{734C1F36-C833-4AEB-95DA-C05B3D3D3117}"/>
            </a:ext>
          </a:extLst>
        </xdr:cNvPr>
        <xdr:cNvSpPr/>
      </xdr:nvSpPr>
      <xdr:spPr>
        <a:xfrm>
          <a:off x="221107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47641</xdr:rowOff>
    </xdr:from>
    <xdr:ext cx="469744" cy="259045"/>
    <xdr:sp macro="" textlink="">
      <xdr:nvSpPr>
        <xdr:cNvPr id="820" name="【消防施設】&#10;一人当たり面積該当値テキスト">
          <a:extLst>
            <a:ext uri="{FF2B5EF4-FFF2-40B4-BE49-F238E27FC236}">
              <a16:creationId xmlns:a16="http://schemas.microsoft.com/office/drawing/2014/main" id="{9279977B-FAC3-47ED-85B9-8DA275B868DC}"/>
            </a:ext>
          </a:extLst>
        </xdr:cNvPr>
        <xdr:cNvSpPr txBox="1"/>
      </xdr:nvSpPr>
      <xdr:spPr>
        <a:xfrm>
          <a:off x="22199600" y="1462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71120</xdr:rowOff>
    </xdr:from>
    <xdr:to>
      <xdr:col>112</xdr:col>
      <xdr:colOff>38100</xdr:colOff>
      <xdr:row>86</xdr:row>
      <xdr:rowOff>1270</xdr:rowOff>
    </xdr:to>
    <xdr:sp macro="" textlink="">
      <xdr:nvSpPr>
        <xdr:cNvPr id="821" name="楕円 820">
          <a:extLst>
            <a:ext uri="{FF2B5EF4-FFF2-40B4-BE49-F238E27FC236}">
              <a16:creationId xmlns:a16="http://schemas.microsoft.com/office/drawing/2014/main" id="{A2477DA6-7B86-4474-B392-074B18908926}"/>
            </a:ext>
          </a:extLst>
        </xdr:cNvPr>
        <xdr:cNvSpPr/>
      </xdr:nvSpPr>
      <xdr:spPr>
        <a:xfrm>
          <a:off x="21272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120014</xdr:rowOff>
    </xdr:from>
    <xdr:to>
      <xdr:col>116</xdr:col>
      <xdr:colOff>63500</xdr:colOff>
      <xdr:row>85</xdr:row>
      <xdr:rowOff>121920</xdr:rowOff>
    </xdr:to>
    <xdr:cxnSp macro="">
      <xdr:nvCxnSpPr>
        <xdr:cNvPr id="822" name="直線コネクタ 821">
          <a:extLst>
            <a:ext uri="{FF2B5EF4-FFF2-40B4-BE49-F238E27FC236}">
              <a16:creationId xmlns:a16="http://schemas.microsoft.com/office/drawing/2014/main" id="{9C354C77-902E-445F-9D2D-67B9337FA039}"/>
            </a:ext>
          </a:extLst>
        </xdr:cNvPr>
        <xdr:cNvCxnSpPr/>
      </xdr:nvCxnSpPr>
      <xdr:spPr>
        <a:xfrm flipV="1">
          <a:off x="21323300" y="146932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823" name="楕円 822">
          <a:extLst>
            <a:ext uri="{FF2B5EF4-FFF2-40B4-BE49-F238E27FC236}">
              <a16:creationId xmlns:a16="http://schemas.microsoft.com/office/drawing/2014/main" id="{4E23ABD8-305C-4B1F-87A1-B28D7B497742}"/>
            </a:ext>
          </a:extLst>
        </xdr:cNvPr>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121920</xdr:rowOff>
    </xdr:from>
    <xdr:to>
      <xdr:col>111</xdr:col>
      <xdr:colOff>177800</xdr:colOff>
      <xdr:row>85</xdr:row>
      <xdr:rowOff>125730</xdr:rowOff>
    </xdr:to>
    <xdr:cxnSp macro="">
      <xdr:nvCxnSpPr>
        <xdr:cNvPr id="824" name="直線コネクタ 823">
          <a:extLst>
            <a:ext uri="{FF2B5EF4-FFF2-40B4-BE49-F238E27FC236}">
              <a16:creationId xmlns:a16="http://schemas.microsoft.com/office/drawing/2014/main" id="{24A77399-FFB0-4926-A0CA-1EDBE76CF576}"/>
            </a:ext>
          </a:extLst>
        </xdr:cNvPr>
        <xdr:cNvCxnSpPr/>
      </xdr:nvCxnSpPr>
      <xdr:spPr>
        <a:xfrm flipV="1">
          <a:off x="20434300" y="1469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76836</xdr:rowOff>
    </xdr:from>
    <xdr:to>
      <xdr:col>102</xdr:col>
      <xdr:colOff>165100</xdr:colOff>
      <xdr:row>86</xdr:row>
      <xdr:rowOff>6986</xdr:rowOff>
    </xdr:to>
    <xdr:sp macro="" textlink="">
      <xdr:nvSpPr>
        <xdr:cNvPr id="825" name="楕円 824">
          <a:extLst>
            <a:ext uri="{FF2B5EF4-FFF2-40B4-BE49-F238E27FC236}">
              <a16:creationId xmlns:a16="http://schemas.microsoft.com/office/drawing/2014/main" id="{7FF5FBDC-5785-4C81-B381-DC3F9D30078A}"/>
            </a:ext>
          </a:extLst>
        </xdr:cNvPr>
        <xdr:cNvSpPr/>
      </xdr:nvSpPr>
      <xdr:spPr>
        <a:xfrm>
          <a:off x="19494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85</xdr:row>
      <xdr:rowOff>127636</xdr:rowOff>
    </xdr:to>
    <xdr:cxnSp macro="">
      <xdr:nvCxnSpPr>
        <xdr:cNvPr id="826" name="直線コネクタ 825">
          <a:extLst>
            <a:ext uri="{FF2B5EF4-FFF2-40B4-BE49-F238E27FC236}">
              <a16:creationId xmlns:a16="http://schemas.microsoft.com/office/drawing/2014/main" id="{44416571-F34D-463E-A8DA-705EF7DF952D}"/>
            </a:ext>
          </a:extLst>
        </xdr:cNvPr>
        <xdr:cNvCxnSpPr/>
      </xdr:nvCxnSpPr>
      <xdr:spPr>
        <a:xfrm flipV="1">
          <a:off x="19545300" y="1469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80645</xdr:rowOff>
    </xdr:from>
    <xdr:to>
      <xdr:col>98</xdr:col>
      <xdr:colOff>38100</xdr:colOff>
      <xdr:row>86</xdr:row>
      <xdr:rowOff>10795</xdr:rowOff>
    </xdr:to>
    <xdr:sp macro="" textlink="">
      <xdr:nvSpPr>
        <xdr:cNvPr id="827" name="楕円 826">
          <a:extLst>
            <a:ext uri="{FF2B5EF4-FFF2-40B4-BE49-F238E27FC236}">
              <a16:creationId xmlns:a16="http://schemas.microsoft.com/office/drawing/2014/main" id="{E579911C-618C-4962-9A7E-E3A8BFEED352}"/>
            </a:ext>
          </a:extLst>
        </xdr:cNvPr>
        <xdr:cNvSpPr/>
      </xdr:nvSpPr>
      <xdr:spPr>
        <a:xfrm>
          <a:off x="18605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127636</xdr:rowOff>
    </xdr:from>
    <xdr:to>
      <xdr:col>102</xdr:col>
      <xdr:colOff>114300</xdr:colOff>
      <xdr:row>85</xdr:row>
      <xdr:rowOff>131445</xdr:rowOff>
    </xdr:to>
    <xdr:cxnSp macro="">
      <xdr:nvCxnSpPr>
        <xdr:cNvPr id="828" name="直線コネクタ 827">
          <a:extLst>
            <a:ext uri="{FF2B5EF4-FFF2-40B4-BE49-F238E27FC236}">
              <a16:creationId xmlns:a16="http://schemas.microsoft.com/office/drawing/2014/main" id="{0F12DA64-9610-4C24-9CEF-32C132EEEE00}"/>
            </a:ext>
          </a:extLst>
        </xdr:cNvPr>
        <xdr:cNvCxnSpPr/>
      </xdr:nvCxnSpPr>
      <xdr:spPr>
        <a:xfrm flipV="1">
          <a:off x="18656300" y="147008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829" name="n_1aveValue【消防施設】&#10;一人当たり面積">
          <a:extLst>
            <a:ext uri="{FF2B5EF4-FFF2-40B4-BE49-F238E27FC236}">
              <a16:creationId xmlns:a16="http://schemas.microsoft.com/office/drawing/2014/main" id="{83B40F16-A906-475F-B94B-91A5D2C361DC}"/>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830" name="n_2aveValue【消防施設】&#10;一人当たり面積">
          <a:extLst>
            <a:ext uri="{FF2B5EF4-FFF2-40B4-BE49-F238E27FC236}">
              <a16:creationId xmlns:a16="http://schemas.microsoft.com/office/drawing/2014/main" id="{EA8AE90C-6646-4731-A20C-620471CC1083}"/>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31" name="n_3aveValue【消防施設】&#10;一人当たり面積">
          <a:extLst>
            <a:ext uri="{FF2B5EF4-FFF2-40B4-BE49-F238E27FC236}">
              <a16:creationId xmlns:a16="http://schemas.microsoft.com/office/drawing/2014/main" id="{915082EB-5922-4608-9CFF-E0CC794DF48D}"/>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32" name="n_4aveValue【消防施設】&#10;一人当たり面積">
          <a:extLst>
            <a:ext uri="{FF2B5EF4-FFF2-40B4-BE49-F238E27FC236}">
              <a16:creationId xmlns:a16="http://schemas.microsoft.com/office/drawing/2014/main" id="{10FCEB32-E5AD-48A7-92BE-45357AD03AF3}"/>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163847</xdr:rowOff>
    </xdr:from>
    <xdr:ext cx="469744" cy="259045"/>
    <xdr:sp macro="" textlink="">
      <xdr:nvSpPr>
        <xdr:cNvPr id="833" name="n_1mainValue【消防施設】&#10;一人当たり面積">
          <a:extLst>
            <a:ext uri="{FF2B5EF4-FFF2-40B4-BE49-F238E27FC236}">
              <a16:creationId xmlns:a16="http://schemas.microsoft.com/office/drawing/2014/main" id="{961AF9D3-AC73-4E1E-B598-5AD3FC4779AB}"/>
            </a:ext>
          </a:extLst>
        </xdr:cNvPr>
        <xdr:cNvSpPr txBox="1"/>
      </xdr:nvSpPr>
      <xdr:spPr>
        <a:xfrm>
          <a:off x="21075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834" name="n_2mainValue【消防施設】&#10;一人当たり面積">
          <a:extLst>
            <a:ext uri="{FF2B5EF4-FFF2-40B4-BE49-F238E27FC236}">
              <a16:creationId xmlns:a16="http://schemas.microsoft.com/office/drawing/2014/main" id="{762C14CA-1F3C-490F-A39E-E9FCAD358B2E}"/>
            </a:ext>
          </a:extLst>
        </xdr:cNvPr>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169563</xdr:rowOff>
    </xdr:from>
    <xdr:ext cx="469744" cy="259045"/>
    <xdr:sp macro="" textlink="">
      <xdr:nvSpPr>
        <xdr:cNvPr id="835" name="n_3mainValue【消防施設】&#10;一人当たり面積">
          <a:extLst>
            <a:ext uri="{FF2B5EF4-FFF2-40B4-BE49-F238E27FC236}">
              <a16:creationId xmlns:a16="http://schemas.microsoft.com/office/drawing/2014/main" id="{A788834D-AD7E-4770-82CB-C9C5CAE8228F}"/>
            </a:ext>
          </a:extLst>
        </xdr:cNvPr>
        <xdr:cNvSpPr txBox="1"/>
      </xdr:nvSpPr>
      <xdr:spPr>
        <a:xfrm>
          <a:off x="19310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1922</xdr:rowOff>
    </xdr:from>
    <xdr:ext cx="469744" cy="259045"/>
    <xdr:sp macro="" textlink="">
      <xdr:nvSpPr>
        <xdr:cNvPr id="836" name="n_4mainValue【消防施設】&#10;一人当たり面積">
          <a:extLst>
            <a:ext uri="{FF2B5EF4-FFF2-40B4-BE49-F238E27FC236}">
              <a16:creationId xmlns:a16="http://schemas.microsoft.com/office/drawing/2014/main" id="{49675DEA-BCBD-48C0-BE1E-83E5992A7CB2}"/>
            </a:ext>
          </a:extLst>
        </xdr:cNvPr>
        <xdr:cNvSpPr txBox="1"/>
      </xdr:nvSpPr>
      <xdr:spPr>
        <a:xfrm>
          <a:off x="184214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1CE08A8B-521E-4BB9-B4E4-5D037B4871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C5BE7C4C-6009-4F88-8FE7-D3E3327B78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37D0DACA-7ACA-4D5C-BBDA-B34F188500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856F2A89-2A54-40C8-847C-5E017BCAF1B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83B270A1-614A-4207-B9C6-D9F673331F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29D38D58-2BC7-42E5-9A1B-69BD4E1593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8708BDAE-DEED-4EB8-AC66-72BF98A134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1B0D97BA-EA5E-4842-8473-4BBDD2B20B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75022377-5B17-47F6-A2F3-503AFA547C3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74895646-8EF1-49A0-9E0B-3BF1EF82A7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8BEE58B-5821-4B50-AF7D-91B70CA9DB9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a16="http://schemas.microsoft.com/office/drawing/2014/main" id="{16EE576F-3E59-4A70-839E-FD7FF779C7A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44CFFEDD-CCB0-4525-8B00-8B4F0344B5F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a16="http://schemas.microsoft.com/office/drawing/2014/main" id="{0C10BE2B-1CF2-4807-BE06-D79137FFDD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a16="http://schemas.microsoft.com/office/drawing/2014/main" id="{E9A59A23-41EE-448B-ACB7-FD01D0D4E7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a16="http://schemas.microsoft.com/office/drawing/2014/main" id="{2AA16297-B676-4AF3-B8D4-8166E7EE65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a16="http://schemas.microsoft.com/office/drawing/2014/main" id="{831C9278-53B0-4FC8-BF11-7D6F67A4120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a16="http://schemas.microsoft.com/office/drawing/2014/main" id="{E148BFF0-0574-4F22-8BCD-021E1FA4E4C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a16="http://schemas.microsoft.com/office/drawing/2014/main" id="{72D8999D-4E47-4E7F-987A-AF0DF808E70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a16="http://schemas.microsoft.com/office/drawing/2014/main" id="{97E824C5-28E0-4A46-8457-8221AC0196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a16="http://schemas.microsoft.com/office/drawing/2014/main" id="{46BD8316-127B-4A02-938B-01B0185DD78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a16="http://schemas.microsoft.com/office/drawing/2014/main" id="{23F456A9-7536-4507-97D7-8F8278960A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a16="http://schemas.microsoft.com/office/drawing/2014/main" id="{582D6EF5-D370-4844-8F16-7A560F41A32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6C41A9F0-98A2-409D-9564-72E1445385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183E18A7-A16C-4A39-940B-709F6878BC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a:extLst>
            <a:ext uri="{FF2B5EF4-FFF2-40B4-BE49-F238E27FC236}">
              <a16:creationId xmlns:a16="http://schemas.microsoft.com/office/drawing/2014/main" id="{273317F3-5039-4FAA-9713-8F1C0CFC6C66}"/>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a:extLst>
            <a:ext uri="{FF2B5EF4-FFF2-40B4-BE49-F238E27FC236}">
              <a16:creationId xmlns:a16="http://schemas.microsoft.com/office/drawing/2014/main" id="{03E027DF-BEF3-42BE-BB9F-B3619BEAC72B}"/>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a:extLst>
            <a:ext uri="{FF2B5EF4-FFF2-40B4-BE49-F238E27FC236}">
              <a16:creationId xmlns:a16="http://schemas.microsoft.com/office/drawing/2014/main" id="{6978EBA6-0D34-4F82-98C5-BAA0D9DB8057}"/>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a:extLst>
            <a:ext uri="{FF2B5EF4-FFF2-40B4-BE49-F238E27FC236}">
              <a16:creationId xmlns:a16="http://schemas.microsoft.com/office/drawing/2014/main" id="{4B66B1F4-E064-4D4A-AA8B-C72D497FA60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a:extLst>
            <a:ext uri="{FF2B5EF4-FFF2-40B4-BE49-F238E27FC236}">
              <a16:creationId xmlns:a16="http://schemas.microsoft.com/office/drawing/2014/main" id="{0092819D-CFE3-480D-897D-810673799BD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67" name="【庁舎】&#10;有形固定資産減価償却率平均値テキスト">
          <a:extLst>
            <a:ext uri="{FF2B5EF4-FFF2-40B4-BE49-F238E27FC236}">
              <a16:creationId xmlns:a16="http://schemas.microsoft.com/office/drawing/2014/main" id="{5C53C3D9-92CE-4B0C-A2CB-02A17DE27728}"/>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a:extLst>
            <a:ext uri="{FF2B5EF4-FFF2-40B4-BE49-F238E27FC236}">
              <a16:creationId xmlns:a16="http://schemas.microsoft.com/office/drawing/2014/main" id="{2F3662D9-A76D-4A2C-8ABA-E045253BC6A3}"/>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a:extLst>
            <a:ext uri="{FF2B5EF4-FFF2-40B4-BE49-F238E27FC236}">
              <a16:creationId xmlns:a16="http://schemas.microsoft.com/office/drawing/2014/main" id="{27051335-B48E-4A27-99F2-71758953C55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0" name="フローチャート: 判断 869">
          <a:extLst>
            <a:ext uri="{FF2B5EF4-FFF2-40B4-BE49-F238E27FC236}">
              <a16:creationId xmlns:a16="http://schemas.microsoft.com/office/drawing/2014/main" id="{F13D2D0D-4B26-4F26-A86E-C7E1E55F77BC}"/>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1" name="フローチャート: 判断 870">
          <a:extLst>
            <a:ext uri="{FF2B5EF4-FFF2-40B4-BE49-F238E27FC236}">
              <a16:creationId xmlns:a16="http://schemas.microsoft.com/office/drawing/2014/main" id="{D7E3F677-6B00-43FB-A2B6-4130974C982C}"/>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2" name="フローチャート: 判断 871">
          <a:extLst>
            <a:ext uri="{FF2B5EF4-FFF2-40B4-BE49-F238E27FC236}">
              <a16:creationId xmlns:a16="http://schemas.microsoft.com/office/drawing/2014/main" id="{A01C2C85-A332-41A4-9315-E7D988154015}"/>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201EC577-28DC-4017-B71F-CE3833BC6F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E2FA842-9CE1-4088-A423-F02C1586A8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561B126D-CAB3-4BC2-9351-769A6C8973B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6B52812-F0B4-4CCD-ACBA-7AE166645D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1AB0D369-FC94-443F-A1D3-10455A8609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878" name="楕円 877">
          <a:extLst>
            <a:ext uri="{FF2B5EF4-FFF2-40B4-BE49-F238E27FC236}">
              <a16:creationId xmlns:a16="http://schemas.microsoft.com/office/drawing/2014/main" id="{B0A6B247-4A76-47DD-AB17-3BE7A8CE45EC}"/>
            </a:ext>
          </a:extLst>
        </xdr:cNvPr>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879" name="【庁舎】&#10;有形固定資産減価償却率該当値テキスト">
          <a:extLst>
            <a:ext uri="{FF2B5EF4-FFF2-40B4-BE49-F238E27FC236}">
              <a16:creationId xmlns:a16="http://schemas.microsoft.com/office/drawing/2014/main" id="{2AF67C8E-8350-4D0F-9CB9-8BA1EF358AC9}"/>
            </a:ext>
          </a:extLst>
        </xdr:cNvPr>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139700</xdr:rowOff>
    </xdr:from>
    <xdr:to>
      <xdr:col>81</xdr:col>
      <xdr:colOff>101600</xdr:colOff>
      <xdr:row>108</xdr:row>
      <xdr:rowOff>69850</xdr:rowOff>
    </xdr:to>
    <xdr:sp macro="" textlink="">
      <xdr:nvSpPr>
        <xdr:cNvPr id="880" name="楕円 879">
          <a:extLst>
            <a:ext uri="{FF2B5EF4-FFF2-40B4-BE49-F238E27FC236}">
              <a16:creationId xmlns:a16="http://schemas.microsoft.com/office/drawing/2014/main" id="{84A3B3D8-1D9C-43B2-B2BD-CB0EF7AF415D}"/>
            </a:ext>
          </a:extLst>
        </xdr:cNvPr>
        <xdr:cNvSpPr/>
      </xdr:nvSpPr>
      <xdr:spPr>
        <a:xfrm>
          <a:off x="15430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19050</xdr:rowOff>
    </xdr:to>
    <xdr:cxnSp macro="">
      <xdr:nvCxnSpPr>
        <xdr:cNvPr id="881" name="直線コネクタ 880">
          <a:extLst>
            <a:ext uri="{FF2B5EF4-FFF2-40B4-BE49-F238E27FC236}">
              <a16:creationId xmlns:a16="http://schemas.microsoft.com/office/drawing/2014/main" id="{F303955A-908B-4C4A-9954-A04C1424EA90}"/>
            </a:ext>
          </a:extLst>
        </xdr:cNvPr>
        <xdr:cNvCxnSpPr/>
      </xdr:nvCxnSpPr>
      <xdr:spPr>
        <a:xfrm flipV="1">
          <a:off x="15481300" y="185062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121738</xdr:rowOff>
    </xdr:from>
    <xdr:to>
      <xdr:col>76</xdr:col>
      <xdr:colOff>165100</xdr:colOff>
      <xdr:row>108</xdr:row>
      <xdr:rowOff>51888</xdr:rowOff>
    </xdr:to>
    <xdr:sp macro="" textlink="">
      <xdr:nvSpPr>
        <xdr:cNvPr id="882" name="楕円 881">
          <a:extLst>
            <a:ext uri="{FF2B5EF4-FFF2-40B4-BE49-F238E27FC236}">
              <a16:creationId xmlns:a16="http://schemas.microsoft.com/office/drawing/2014/main" id="{C19614EE-CAFE-4A79-99BC-67CFDC618B40}"/>
            </a:ext>
          </a:extLst>
        </xdr:cNvPr>
        <xdr:cNvSpPr/>
      </xdr:nvSpPr>
      <xdr:spPr>
        <a:xfrm>
          <a:off x="1454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xdr:rowOff>
    </xdr:from>
    <xdr:to>
      <xdr:col>81</xdr:col>
      <xdr:colOff>50800</xdr:colOff>
      <xdr:row>108</xdr:row>
      <xdr:rowOff>19050</xdr:rowOff>
    </xdr:to>
    <xdr:cxnSp macro="">
      <xdr:nvCxnSpPr>
        <xdr:cNvPr id="883" name="直線コネクタ 882">
          <a:extLst>
            <a:ext uri="{FF2B5EF4-FFF2-40B4-BE49-F238E27FC236}">
              <a16:creationId xmlns:a16="http://schemas.microsoft.com/office/drawing/2014/main" id="{1F12F960-F2A4-4B32-9695-EEB9CB4D3FD0}"/>
            </a:ext>
          </a:extLst>
        </xdr:cNvPr>
        <xdr:cNvCxnSpPr/>
      </xdr:nvCxnSpPr>
      <xdr:spPr>
        <a:xfrm>
          <a:off x="14592300" y="185176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102144</xdr:rowOff>
    </xdr:from>
    <xdr:to>
      <xdr:col>72</xdr:col>
      <xdr:colOff>38100</xdr:colOff>
      <xdr:row>108</xdr:row>
      <xdr:rowOff>32294</xdr:rowOff>
    </xdr:to>
    <xdr:sp macro="" textlink="">
      <xdr:nvSpPr>
        <xdr:cNvPr id="884" name="楕円 883">
          <a:extLst>
            <a:ext uri="{FF2B5EF4-FFF2-40B4-BE49-F238E27FC236}">
              <a16:creationId xmlns:a16="http://schemas.microsoft.com/office/drawing/2014/main" id="{766CECDF-D41B-4766-B50F-FD2EEA825197}"/>
            </a:ext>
          </a:extLst>
        </xdr:cNvPr>
        <xdr:cNvSpPr/>
      </xdr:nvSpPr>
      <xdr:spPr>
        <a:xfrm>
          <a:off x="1365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152944</xdr:rowOff>
    </xdr:from>
    <xdr:to>
      <xdr:col>76</xdr:col>
      <xdr:colOff>114300</xdr:colOff>
      <xdr:row>108</xdr:row>
      <xdr:rowOff>1088</xdr:rowOff>
    </xdr:to>
    <xdr:cxnSp macro="">
      <xdr:nvCxnSpPr>
        <xdr:cNvPr id="885" name="直線コネクタ 884">
          <a:extLst>
            <a:ext uri="{FF2B5EF4-FFF2-40B4-BE49-F238E27FC236}">
              <a16:creationId xmlns:a16="http://schemas.microsoft.com/office/drawing/2014/main" id="{6354AE8A-43B8-4357-9DFF-F297A20A3371}"/>
            </a:ext>
          </a:extLst>
        </xdr:cNvPr>
        <xdr:cNvCxnSpPr/>
      </xdr:nvCxnSpPr>
      <xdr:spPr>
        <a:xfrm>
          <a:off x="13703300" y="18498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886" name="楕円 885">
          <a:extLst>
            <a:ext uri="{FF2B5EF4-FFF2-40B4-BE49-F238E27FC236}">
              <a16:creationId xmlns:a16="http://schemas.microsoft.com/office/drawing/2014/main" id="{1FF72CEF-8A03-4F48-AC8E-F78206480530}"/>
            </a:ext>
          </a:extLst>
        </xdr:cNvPr>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141514</xdr:rowOff>
    </xdr:from>
    <xdr:to>
      <xdr:col>71</xdr:col>
      <xdr:colOff>177800</xdr:colOff>
      <xdr:row>107</xdr:row>
      <xdr:rowOff>152944</xdr:rowOff>
    </xdr:to>
    <xdr:cxnSp macro="">
      <xdr:nvCxnSpPr>
        <xdr:cNvPr id="887" name="直線コネクタ 886">
          <a:extLst>
            <a:ext uri="{FF2B5EF4-FFF2-40B4-BE49-F238E27FC236}">
              <a16:creationId xmlns:a16="http://schemas.microsoft.com/office/drawing/2014/main" id="{A8F38E90-E4B9-47F1-8982-47699A724334}"/>
            </a:ext>
          </a:extLst>
        </xdr:cNvPr>
        <xdr:cNvCxnSpPr/>
      </xdr:nvCxnSpPr>
      <xdr:spPr>
        <a:xfrm>
          <a:off x="12814300" y="184866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8" name="n_1aveValue【庁舎】&#10;有形固定資産減価償却率">
          <a:extLst>
            <a:ext uri="{FF2B5EF4-FFF2-40B4-BE49-F238E27FC236}">
              <a16:creationId xmlns:a16="http://schemas.microsoft.com/office/drawing/2014/main" id="{2E7B75E6-92F1-44CC-883E-37BF32F2444E}"/>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89" name="n_2aveValue【庁舎】&#10;有形固定資産減価償却率">
          <a:extLst>
            <a:ext uri="{FF2B5EF4-FFF2-40B4-BE49-F238E27FC236}">
              <a16:creationId xmlns:a16="http://schemas.microsoft.com/office/drawing/2014/main" id="{D8470E35-587D-450E-8B83-3925ED504B9F}"/>
            </a:ext>
          </a:extLst>
        </xdr:cNvPr>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0" name="n_3aveValue【庁舎】&#10;有形固定資産減価償却率">
          <a:extLst>
            <a:ext uri="{FF2B5EF4-FFF2-40B4-BE49-F238E27FC236}">
              <a16:creationId xmlns:a16="http://schemas.microsoft.com/office/drawing/2014/main" id="{A9E1561C-09AF-4030-9B03-1BFC78E41FE3}"/>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1" name="n_4aveValue【庁舎】&#10;有形固定資産減価償却率">
          <a:extLst>
            <a:ext uri="{FF2B5EF4-FFF2-40B4-BE49-F238E27FC236}">
              <a16:creationId xmlns:a16="http://schemas.microsoft.com/office/drawing/2014/main" id="{A65191AE-17AB-484D-BC89-B566F2514DB4}"/>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60977</xdr:rowOff>
    </xdr:from>
    <xdr:ext cx="405111" cy="259045"/>
    <xdr:sp macro="" textlink="">
      <xdr:nvSpPr>
        <xdr:cNvPr id="892" name="n_1mainValue【庁舎】&#10;有形固定資産減価償却率">
          <a:extLst>
            <a:ext uri="{FF2B5EF4-FFF2-40B4-BE49-F238E27FC236}">
              <a16:creationId xmlns:a16="http://schemas.microsoft.com/office/drawing/2014/main" id="{D3BFB000-DD43-4A7D-A308-EECFC8BAFA4A}"/>
            </a:ext>
          </a:extLst>
        </xdr:cNvPr>
        <xdr:cNvSpPr txBox="1"/>
      </xdr:nvSpPr>
      <xdr:spPr>
        <a:xfrm>
          <a:off x="152660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43015</xdr:rowOff>
    </xdr:from>
    <xdr:ext cx="405111" cy="259045"/>
    <xdr:sp macro="" textlink="">
      <xdr:nvSpPr>
        <xdr:cNvPr id="893" name="n_2mainValue【庁舎】&#10;有形固定資産減価償却率">
          <a:extLst>
            <a:ext uri="{FF2B5EF4-FFF2-40B4-BE49-F238E27FC236}">
              <a16:creationId xmlns:a16="http://schemas.microsoft.com/office/drawing/2014/main" id="{B0B6590F-3A91-4439-9D31-6FF4EAA68003}"/>
            </a:ext>
          </a:extLst>
        </xdr:cNvPr>
        <xdr:cNvSpPr txBox="1"/>
      </xdr:nvSpPr>
      <xdr:spPr>
        <a:xfrm>
          <a:off x="14389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23421</xdr:rowOff>
    </xdr:from>
    <xdr:ext cx="405111" cy="259045"/>
    <xdr:sp macro="" textlink="">
      <xdr:nvSpPr>
        <xdr:cNvPr id="894" name="n_3mainValue【庁舎】&#10;有形固定資産減価償却率">
          <a:extLst>
            <a:ext uri="{FF2B5EF4-FFF2-40B4-BE49-F238E27FC236}">
              <a16:creationId xmlns:a16="http://schemas.microsoft.com/office/drawing/2014/main" id="{1EA645B5-2783-4117-A710-CE483ADC5841}"/>
            </a:ext>
          </a:extLst>
        </xdr:cNvPr>
        <xdr:cNvSpPr txBox="1"/>
      </xdr:nvSpPr>
      <xdr:spPr>
        <a:xfrm>
          <a:off x="13500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895" name="n_4mainValue【庁舎】&#10;有形固定資産減価償却率">
          <a:extLst>
            <a:ext uri="{FF2B5EF4-FFF2-40B4-BE49-F238E27FC236}">
              <a16:creationId xmlns:a16="http://schemas.microsoft.com/office/drawing/2014/main" id="{A000D8A5-DADC-48E8-899E-559ACBCD0111}"/>
            </a:ext>
          </a:extLst>
        </xdr:cNvPr>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39C2C2C2-094A-4CA6-B63E-E5FF588B45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EAEE9CFD-F12E-4506-A831-AB27935C14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E78EAD2D-7215-44A3-BDC6-41550FEC90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5797C250-F54E-4605-8C44-47FE25D64D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D83F3091-B7ED-4BF0-950E-E5648F0987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1FD51BC-E0C9-4C98-B442-38565317EE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5600E03A-07FD-423E-AC23-4A467C9434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3FF75DE4-3CD2-47EA-9729-D41B0D0C61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C1B07C2C-658A-45AD-AA7A-69D288BDF3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F6C6882C-AEAC-4994-B31A-0DFE6A117E0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a16="http://schemas.microsoft.com/office/drawing/2014/main" id="{962F71F1-A4A1-4E71-8C92-AF05B3F2A28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a16="http://schemas.microsoft.com/office/drawing/2014/main" id="{175B5704-8CC5-43AC-9263-A0EB1D32715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a16="http://schemas.microsoft.com/office/drawing/2014/main" id="{B9DB4EEC-20D6-4102-BA46-9DDE346E5F1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a16="http://schemas.microsoft.com/office/drawing/2014/main" id="{04F76F7C-87E4-4842-822B-D9E476B7F75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a16="http://schemas.microsoft.com/office/drawing/2014/main" id="{F94FA861-C682-4578-B01B-24B81D263B8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a16="http://schemas.microsoft.com/office/drawing/2014/main" id="{C6A2BA22-3223-493F-B19C-C73F428ABF8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a16="http://schemas.microsoft.com/office/drawing/2014/main" id="{4C2D0DD4-3A5E-416C-8188-8AEDAC9844C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a16="http://schemas.microsoft.com/office/drawing/2014/main" id="{8860403E-00B7-4E71-92C2-00B690389C3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1F6A1E-5E7B-4B4F-95A8-2A881BD0E4A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1138664A-C3FF-49DA-9A72-60FE9AFBE5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893A7019-5357-4804-BD15-48B0000A17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a:extLst>
            <a:ext uri="{FF2B5EF4-FFF2-40B4-BE49-F238E27FC236}">
              <a16:creationId xmlns:a16="http://schemas.microsoft.com/office/drawing/2014/main" id="{7357BB22-2609-48ED-9A56-70BB0C261D9C}"/>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a:extLst>
            <a:ext uri="{FF2B5EF4-FFF2-40B4-BE49-F238E27FC236}">
              <a16:creationId xmlns:a16="http://schemas.microsoft.com/office/drawing/2014/main" id="{FE25D84E-0BCD-4B4B-A61C-925DD6DEB301}"/>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a:extLst>
            <a:ext uri="{FF2B5EF4-FFF2-40B4-BE49-F238E27FC236}">
              <a16:creationId xmlns:a16="http://schemas.microsoft.com/office/drawing/2014/main" id="{F2161F7C-6FF3-4168-BE20-CC13B9209819}"/>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a:extLst>
            <a:ext uri="{FF2B5EF4-FFF2-40B4-BE49-F238E27FC236}">
              <a16:creationId xmlns:a16="http://schemas.microsoft.com/office/drawing/2014/main" id="{D12F84E9-99D7-429D-BAF3-0760D8119BE9}"/>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a:extLst>
            <a:ext uri="{FF2B5EF4-FFF2-40B4-BE49-F238E27FC236}">
              <a16:creationId xmlns:a16="http://schemas.microsoft.com/office/drawing/2014/main" id="{944092D1-1221-499E-B076-6010A71473A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922" name="【庁舎】&#10;一人当たり面積平均値テキスト">
          <a:extLst>
            <a:ext uri="{FF2B5EF4-FFF2-40B4-BE49-F238E27FC236}">
              <a16:creationId xmlns:a16="http://schemas.microsoft.com/office/drawing/2014/main" id="{14B36B95-690A-40CE-925A-152FCA28438F}"/>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a:extLst>
            <a:ext uri="{FF2B5EF4-FFF2-40B4-BE49-F238E27FC236}">
              <a16:creationId xmlns:a16="http://schemas.microsoft.com/office/drawing/2014/main" id="{AD0A2D4D-3B85-44AF-AC98-F5EA87017BCD}"/>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a:extLst>
            <a:ext uri="{FF2B5EF4-FFF2-40B4-BE49-F238E27FC236}">
              <a16:creationId xmlns:a16="http://schemas.microsoft.com/office/drawing/2014/main" id="{93C1BE5D-22B5-46FB-B16A-E631965B3113}"/>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5" name="フローチャート: 判断 924">
          <a:extLst>
            <a:ext uri="{FF2B5EF4-FFF2-40B4-BE49-F238E27FC236}">
              <a16:creationId xmlns:a16="http://schemas.microsoft.com/office/drawing/2014/main" id="{05281C93-2EB6-4624-83D4-026345334B6D}"/>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6" name="フローチャート: 判断 925">
          <a:extLst>
            <a:ext uri="{FF2B5EF4-FFF2-40B4-BE49-F238E27FC236}">
              <a16:creationId xmlns:a16="http://schemas.microsoft.com/office/drawing/2014/main" id="{D857091E-415A-42F7-A700-445B2258545A}"/>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27" name="フローチャート: 判断 926">
          <a:extLst>
            <a:ext uri="{FF2B5EF4-FFF2-40B4-BE49-F238E27FC236}">
              <a16:creationId xmlns:a16="http://schemas.microsoft.com/office/drawing/2014/main" id="{BCCA598B-56C4-414C-AF79-402EEF3BBE85}"/>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5E623408-5E9B-40BF-B092-82D60B193A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978FA540-90B9-4E7D-839A-24537713B0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595F2F3A-3696-4AB8-9925-8F51C35723D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8B4C4A3-50A7-46E8-B380-C8A0307C3B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A9F59548-D9F9-4E39-8750-601617E9DF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70205</xdr:rowOff>
    </xdr:from>
    <xdr:to>
      <xdr:col>116</xdr:col>
      <xdr:colOff>114300</xdr:colOff>
      <xdr:row>108</xdr:row>
      <xdr:rowOff>355</xdr:rowOff>
    </xdr:to>
    <xdr:sp macro="" textlink="">
      <xdr:nvSpPr>
        <xdr:cNvPr id="933" name="楕円 932">
          <a:extLst>
            <a:ext uri="{FF2B5EF4-FFF2-40B4-BE49-F238E27FC236}">
              <a16:creationId xmlns:a16="http://schemas.microsoft.com/office/drawing/2014/main" id="{93F740D5-388F-4E65-AB4A-2C836BEF0FA6}"/>
            </a:ext>
          </a:extLst>
        </xdr:cNvPr>
        <xdr:cNvSpPr/>
      </xdr:nvSpPr>
      <xdr:spPr>
        <a:xfrm>
          <a:off x="221107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156582</xdr:rowOff>
    </xdr:from>
    <xdr:ext cx="469744" cy="259045"/>
    <xdr:sp macro="" textlink="">
      <xdr:nvSpPr>
        <xdr:cNvPr id="934" name="【庁舎】&#10;一人当たり面積該当値テキスト">
          <a:extLst>
            <a:ext uri="{FF2B5EF4-FFF2-40B4-BE49-F238E27FC236}">
              <a16:creationId xmlns:a16="http://schemas.microsoft.com/office/drawing/2014/main" id="{3233D2BC-65EE-4BFE-9F5A-BAB179D68B84}"/>
            </a:ext>
          </a:extLst>
        </xdr:cNvPr>
        <xdr:cNvSpPr txBox="1"/>
      </xdr:nvSpPr>
      <xdr:spPr>
        <a:xfrm>
          <a:off x="22199600" y="1833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72492</xdr:rowOff>
    </xdr:from>
    <xdr:to>
      <xdr:col>112</xdr:col>
      <xdr:colOff>38100</xdr:colOff>
      <xdr:row>108</xdr:row>
      <xdr:rowOff>2642</xdr:rowOff>
    </xdr:to>
    <xdr:sp macro="" textlink="">
      <xdr:nvSpPr>
        <xdr:cNvPr id="935" name="楕円 934">
          <a:extLst>
            <a:ext uri="{FF2B5EF4-FFF2-40B4-BE49-F238E27FC236}">
              <a16:creationId xmlns:a16="http://schemas.microsoft.com/office/drawing/2014/main" id="{C92CED09-3B8E-4286-9AE7-D3401B294C9A}"/>
            </a:ext>
          </a:extLst>
        </xdr:cNvPr>
        <xdr:cNvSpPr/>
      </xdr:nvSpPr>
      <xdr:spPr>
        <a:xfrm>
          <a:off x="212725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121005</xdr:rowOff>
    </xdr:from>
    <xdr:to>
      <xdr:col>116</xdr:col>
      <xdr:colOff>63500</xdr:colOff>
      <xdr:row>107</xdr:row>
      <xdr:rowOff>123292</xdr:rowOff>
    </xdr:to>
    <xdr:cxnSp macro="">
      <xdr:nvCxnSpPr>
        <xdr:cNvPr id="936" name="直線コネクタ 935">
          <a:extLst>
            <a:ext uri="{FF2B5EF4-FFF2-40B4-BE49-F238E27FC236}">
              <a16:creationId xmlns:a16="http://schemas.microsoft.com/office/drawing/2014/main" id="{41FC3FF4-7A4F-4D49-A64B-D511EAF28E3C}"/>
            </a:ext>
          </a:extLst>
        </xdr:cNvPr>
        <xdr:cNvCxnSpPr/>
      </xdr:nvCxnSpPr>
      <xdr:spPr>
        <a:xfrm flipV="1">
          <a:off x="21323300" y="1846615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74777</xdr:rowOff>
    </xdr:from>
    <xdr:to>
      <xdr:col>107</xdr:col>
      <xdr:colOff>101600</xdr:colOff>
      <xdr:row>108</xdr:row>
      <xdr:rowOff>4927</xdr:rowOff>
    </xdr:to>
    <xdr:sp macro="" textlink="">
      <xdr:nvSpPr>
        <xdr:cNvPr id="937" name="楕円 936">
          <a:extLst>
            <a:ext uri="{FF2B5EF4-FFF2-40B4-BE49-F238E27FC236}">
              <a16:creationId xmlns:a16="http://schemas.microsoft.com/office/drawing/2014/main" id="{2D97C2A3-9153-4408-9ABC-50A251E45F3E}"/>
            </a:ext>
          </a:extLst>
        </xdr:cNvPr>
        <xdr:cNvSpPr/>
      </xdr:nvSpPr>
      <xdr:spPr>
        <a:xfrm>
          <a:off x="20383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123292</xdr:rowOff>
    </xdr:from>
    <xdr:to>
      <xdr:col>111</xdr:col>
      <xdr:colOff>177800</xdr:colOff>
      <xdr:row>107</xdr:row>
      <xdr:rowOff>125577</xdr:rowOff>
    </xdr:to>
    <xdr:cxnSp macro="">
      <xdr:nvCxnSpPr>
        <xdr:cNvPr id="938" name="直線コネクタ 937">
          <a:extLst>
            <a:ext uri="{FF2B5EF4-FFF2-40B4-BE49-F238E27FC236}">
              <a16:creationId xmlns:a16="http://schemas.microsoft.com/office/drawing/2014/main" id="{1B4195B7-B908-434D-8078-CAF9E3C8C6DF}"/>
            </a:ext>
          </a:extLst>
        </xdr:cNvPr>
        <xdr:cNvCxnSpPr/>
      </xdr:nvCxnSpPr>
      <xdr:spPr>
        <a:xfrm flipV="1">
          <a:off x="20434300" y="1846844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75692</xdr:rowOff>
    </xdr:from>
    <xdr:to>
      <xdr:col>102</xdr:col>
      <xdr:colOff>165100</xdr:colOff>
      <xdr:row>108</xdr:row>
      <xdr:rowOff>5842</xdr:rowOff>
    </xdr:to>
    <xdr:sp macro="" textlink="">
      <xdr:nvSpPr>
        <xdr:cNvPr id="939" name="楕円 938">
          <a:extLst>
            <a:ext uri="{FF2B5EF4-FFF2-40B4-BE49-F238E27FC236}">
              <a16:creationId xmlns:a16="http://schemas.microsoft.com/office/drawing/2014/main" id="{D3108079-36C2-437D-980C-C618F806F511}"/>
            </a:ext>
          </a:extLst>
        </xdr:cNvPr>
        <xdr:cNvSpPr/>
      </xdr:nvSpPr>
      <xdr:spPr>
        <a:xfrm>
          <a:off x="19494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125577</xdr:rowOff>
    </xdr:from>
    <xdr:to>
      <xdr:col>107</xdr:col>
      <xdr:colOff>50800</xdr:colOff>
      <xdr:row>107</xdr:row>
      <xdr:rowOff>126492</xdr:rowOff>
    </xdr:to>
    <xdr:cxnSp macro="">
      <xdr:nvCxnSpPr>
        <xdr:cNvPr id="940" name="直線コネクタ 939">
          <a:extLst>
            <a:ext uri="{FF2B5EF4-FFF2-40B4-BE49-F238E27FC236}">
              <a16:creationId xmlns:a16="http://schemas.microsoft.com/office/drawing/2014/main" id="{F81D7B21-5ACC-483E-BF82-2A7DC06DE647}"/>
            </a:ext>
          </a:extLst>
        </xdr:cNvPr>
        <xdr:cNvCxnSpPr/>
      </xdr:nvCxnSpPr>
      <xdr:spPr>
        <a:xfrm flipV="1">
          <a:off x="19545300" y="184707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77978</xdr:rowOff>
    </xdr:from>
    <xdr:to>
      <xdr:col>98</xdr:col>
      <xdr:colOff>38100</xdr:colOff>
      <xdr:row>108</xdr:row>
      <xdr:rowOff>8128</xdr:rowOff>
    </xdr:to>
    <xdr:sp macro="" textlink="">
      <xdr:nvSpPr>
        <xdr:cNvPr id="941" name="楕円 940">
          <a:extLst>
            <a:ext uri="{FF2B5EF4-FFF2-40B4-BE49-F238E27FC236}">
              <a16:creationId xmlns:a16="http://schemas.microsoft.com/office/drawing/2014/main" id="{98F101AA-9200-4FBA-8671-8836E62612EF}"/>
            </a:ext>
          </a:extLst>
        </xdr:cNvPr>
        <xdr:cNvSpPr/>
      </xdr:nvSpPr>
      <xdr:spPr>
        <a:xfrm>
          <a:off x="18605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126492</xdr:rowOff>
    </xdr:from>
    <xdr:to>
      <xdr:col>102</xdr:col>
      <xdr:colOff>114300</xdr:colOff>
      <xdr:row>107</xdr:row>
      <xdr:rowOff>128778</xdr:rowOff>
    </xdr:to>
    <xdr:cxnSp macro="">
      <xdr:nvCxnSpPr>
        <xdr:cNvPr id="942" name="直線コネクタ 941">
          <a:extLst>
            <a:ext uri="{FF2B5EF4-FFF2-40B4-BE49-F238E27FC236}">
              <a16:creationId xmlns:a16="http://schemas.microsoft.com/office/drawing/2014/main" id="{13CFFDC4-A19A-4B16-B93D-D63B07664CC3}"/>
            </a:ext>
          </a:extLst>
        </xdr:cNvPr>
        <xdr:cNvCxnSpPr/>
      </xdr:nvCxnSpPr>
      <xdr:spPr>
        <a:xfrm flipV="1">
          <a:off x="18656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943" name="n_1aveValue【庁舎】&#10;一人当たり面積">
          <a:extLst>
            <a:ext uri="{FF2B5EF4-FFF2-40B4-BE49-F238E27FC236}">
              <a16:creationId xmlns:a16="http://schemas.microsoft.com/office/drawing/2014/main" id="{F5577FA6-C507-48A8-BFCC-4CA51E23850E}"/>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944" name="n_2aveValue【庁舎】&#10;一人当たり面積">
          <a:extLst>
            <a:ext uri="{FF2B5EF4-FFF2-40B4-BE49-F238E27FC236}">
              <a16:creationId xmlns:a16="http://schemas.microsoft.com/office/drawing/2014/main" id="{7198CF10-F21A-4B66-BB25-D9AA4CFDC689}"/>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945" name="n_3aveValue【庁舎】&#10;一人当たり面積">
          <a:extLst>
            <a:ext uri="{FF2B5EF4-FFF2-40B4-BE49-F238E27FC236}">
              <a16:creationId xmlns:a16="http://schemas.microsoft.com/office/drawing/2014/main" id="{FFCED723-2A57-498D-A65D-9F1D501AB7B1}"/>
            </a:ext>
          </a:extLst>
        </xdr:cNvPr>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946" name="n_4aveValue【庁舎】&#10;一人当たり面積">
          <a:extLst>
            <a:ext uri="{FF2B5EF4-FFF2-40B4-BE49-F238E27FC236}">
              <a16:creationId xmlns:a16="http://schemas.microsoft.com/office/drawing/2014/main" id="{F9D1C1E0-B521-4450-B1CF-3B9737A2BCC2}"/>
            </a:ext>
          </a:extLst>
        </xdr:cNvPr>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165219</xdr:rowOff>
    </xdr:from>
    <xdr:ext cx="469744" cy="259045"/>
    <xdr:sp macro="" textlink="">
      <xdr:nvSpPr>
        <xdr:cNvPr id="947" name="n_1mainValue【庁舎】&#10;一人当たり面積">
          <a:extLst>
            <a:ext uri="{FF2B5EF4-FFF2-40B4-BE49-F238E27FC236}">
              <a16:creationId xmlns:a16="http://schemas.microsoft.com/office/drawing/2014/main" id="{7703FBF8-F1E3-43A8-A122-AF0AEDC06594}"/>
            </a:ext>
          </a:extLst>
        </xdr:cNvPr>
        <xdr:cNvSpPr txBox="1"/>
      </xdr:nvSpPr>
      <xdr:spPr>
        <a:xfrm>
          <a:off x="21075727" y="185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167504</xdr:rowOff>
    </xdr:from>
    <xdr:ext cx="469744" cy="259045"/>
    <xdr:sp macro="" textlink="">
      <xdr:nvSpPr>
        <xdr:cNvPr id="948" name="n_2mainValue【庁舎】&#10;一人当たり面積">
          <a:extLst>
            <a:ext uri="{FF2B5EF4-FFF2-40B4-BE49-F238E27FC236}">
              <a16:creationId xmlns:a16="http://schemas.microsoft.com/office/drawing/2014/main" id="{641FA953-5B5A-4576-93C2-271A7116763B}"/>
            </a:ext>
          </a:extLst>
        </xdr:cNvPr>
        <xdr:cNvSpPr txBox="1"/>
      </xdr:nvSpPr>
      <xdr:spPr>
        <a:xfrm>
          <a:off x="201994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168419</xdr:rowOff>
    </xdr:from>
    <xdr:ext cx="469744" cy="259045"/>
    <xdr:sp macro="" textlink="">
      <xdr:nvSpPr>
        <xdr:cNvPr id="949" name="n_3mainValue【庁舎】&#10;一人当たり面積">
          <a:extLst>
            <a:ext uri="{FF2B5EF4-FFF2-40B4-BE49-F238E27FC236}">
              <a16:creationId xmlns:a16="http://schemas.microsoft.com/office/drawing/2014/main" id="{CD74B3CE-1AF8-4C3F-9DC2-27DA87E67930}"/>
            </a:ext>
          </a:extLst>
        </xdr:cNvPr>
        <xdr:cNvSpPr txBox="1"/>
      </xdr:nvSpPr>
      <xdr:spPr>
        <a:xfrm>
          <a:off x="19310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170705</xdr:rowOff>
    </xdr:from>
    <xdr:ext cx="469744" cy="259045"/>
    <xdr:sp macro="" textlink="">
      <xdr:nvSpPr>
        <xdr:cNvPr id="950" name="n_4mainValue【庁舎】&#10;一人当たり面積">
          <a:extLst>
            <a:ext uri="{FF2B5EF4-FFF2-40B4-BE49-F238E27FC236}">
              <a16:creationId xmlns:a16="http://schemas.microsoft.com/office/drawing/2014/main" id="{F170CFF4-E14B-4FDF-9BD4-4838F4FCA577}"/>
            </a:ext>
          </a:extLst>
        </xdr:cNvPr>
        <xdr:cNvSpPr txBox="1"/>
      </xdr:nvSpPr>
      <xdr:spPr>
        <a:xfrm>
          <a:off x="18421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112D405B-12BD-4E4B-9435-92DCD07473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8852E06F-8E80-4D78-AF55-92A06BFF96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33C53FBB-2A3F-421F-8D17-6ED13A267C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ほとんどの類型において、有形固定資産減価償却率は前年度と比較して増加しており、類似団体平均値を上回っている。特に図書館、庁舎については大きく上回っている。これは、建設されてから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年以上が経過し、耐用年数をすでに超えているためである。</a:t>
          </a:r>
        </a:p>
        <a:p>
          <a:r>
            <a:rPr kumimoji="1" lang="ja-JP" altLang="en-US" sz="1100">
              <a:latin typeface="ＭＳ Ｐゴシック" panose="020B0600070205080204" pitchFamily="50" charset="-128"/>
              <a:ea typeface="ＭＳ Ｐゴシック" panose="020B0600070205080204" pitchFamily="50" charset="-128"/>
            </a:rPr>
            <a:t>ただし、庁舎については、令和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年度までに新庁舎の建設、その後旧庁舎の解体が予定されている。</a:t>
          </a:r>
        </a:p>
        <a:p>
          <a:r>
            <a:rPr kumimoji="1" lang="ja-JP" altLang="en-US" sz="1100">
              <a:latin typeface="ＭＳ Ｐゴシック" panose="020B0600070205080204" pitchFamily="50" charset="-128"/>
              <a:ea typeface="ＭＳ Ｐゴシック" panose="020B0600070205080204" pitchFamily="50" charset="-128"/>
            </a:rPr>
            <a:t>一人当たり面積などについては、人口の減少もあり、大きな変動はあまり見られない。</a:t>
          </a:r>
        </a:p>
        <a:p>
          <a:r>
            <a:rPr kumimoji="1" lang="ja-JP" altLang="en-US" sz="1100">
              <a:latin typeface="ＭＳ Ｐゴシック" panose="020B0600070205080204" pitchFamily="50" charset="-128"/>
              <a:ea typeface="ＭＳ Ｐゴシック" panose="020B0600070205080204" pitchFamily="50" charset="-128"/>
            </a:rPr>
            <a:t>今後、それぞれの公共施設等について個別施設計画を踏まえ、優先順位を確認し、適切な維持管理及び計画的な更新や除却を進め老朽化対策に取り組み、比率の減少に努める。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40.1</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下回っている。収入額は減少し、需要額は増加しているが、横ばいで推移している。歳入では、財政基盤の強化のため、今後も企業誘致の推進等に取り組み、歳入確保に努める。歳出では、各事業の見直し等を引き続き行い、歳出削減に努める。将来を見据え、限られた財源のなか、本町がもつ魅力を最大限に引き出し、活気あふれるまち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38903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扶助費の増加に伴い経常経費充当一般財源は微増しているが、経常一般財源歳入額の普通交付税額が増加したことにより、</a:t>
          </a:r>
          <a:r>
            <a:rPr kumimoji="1" lang="en-US" altLang="ja-JP" sz="1300">
              <a:latin typeface="ＭＳ Ｐゴシック" panose="020B0600070205080204" pitchFamily="50" charset="-128"/>
              <a:ea typeface="ＭＳ Ｐゴシック" panose="020B0600070205080204" pitchFamily="50" charset="-128"/>
            </a:rPr>
            <a:t>82.1</a:t>
          </a:r>
          <a:r>
            <a:rPr kumimoji="1" lang="ja-JP" altLang="en-US" sz="1300">
              <a:latin typeface="ＭＳ Ｐゴシック" panose="020B0600070205080204" pitchFamily="50" charset="-128"/>
              <a:ea typeface="ＭＳ Ｐゴシック" panose="020B0600070205080204" pitchFamily="50" charset="-128"/>
            </a:rPr>
            <a:t>％と比率は減少し、類似団体平均を下回っている。今後も経常経費の削減に取り組み、一般財源の確保に努め比率の低減を図る。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64</xdr:row>
      <xdr:rowOff>5588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55046"/>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150368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7838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64</xdr:row>
      <xdr:rowOff>150368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086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64</xdr:row>
      <xdr:rowOff>169672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0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類似団体平均を下回っているが、前年度と比較すると大幅に増加している。要因としては、新庁舎整備事業に係る物件費の増加、また人口の減少と考えられる。次年度以降も新庁舎整備事業等に伴い物件費の増加が見込まれる。今後は民間でも実施可能な部分については、委託化に進め、コスト削減に努め、低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160840</xdr:rowOff>
    </xdr:from>
    <xdr:to>
      <xdr:col>23</xdr:col>
      <xdr:colOff>133350</xdr:colOff>
      <xdr:row>81</xdr:row>
      <xdr:rowOff>80842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76840"/>
          <a:ext cx="838200" cy="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111618</xdr:rowOff>
    </xdr:from>
    <xdr:to>
      <xdr:col>19</xdr:col>
      <xdr:colOff>133350</xdr:colOff>
      <xdr:row>80</xdr:row>
      <xdr:rowOff>160840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27618"/>
          <a:ext cx="889000" cy="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90610</xdr:rowOff>
    </xdr:from>
    <xdr:to>
      <xdr:col>15</xdr:col>
      <xdr:colOff>82550</xdr:colOff>
      <xdr:row>80</xdr:row>
      <xdr:rowOff>111618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06610"/>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85713</xdr:rowOff>
    </xdr:from>
    <xdr:to>
      <xdr:col>11</xdr:col>
      <xdr:colOff>31750</xdr:colOff>
      <xdr:row>80</xdr:row>
      <xdr:rowOff>90610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01713"/>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30042</xdr:rowOff>
    </xdr:from>
    <xdr:to>
      <xdr:col>23</xdr:col>
      <xdr:colOff>184150</xdr:colOff>
      <xdr:row>81</xdr:row>
      <xdr:rowOff>131642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46569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6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110040</xdr:rowOff>
    </xdr:from>
    <xdr:to>
      <xdr:col>19</xdr:col>
      <xdr:colOff>184150</xdr:colOff>
      <xdr:row>81</xdr:row>
      <xdr:rowOff>40190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50367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9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60818</xdr:rowOff>
    </xdr:from>
    <xdr:to>
      <xdr:col>15</xdr:col>
      <xdr:colOff>133350</xdr:colOff>
      <xdr:row>80</xdr:row>
      <xdr:rowOff>162418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4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39810</xdr:rowOff>
    </xdr:from>
    <xdr:to>
      <xdr:col>11</xdr:col>
      <xdr:colOff>82550</xdr:colOff>
      <xdr:row>80</xdr:row>
      <xdr:rowOff>141410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151587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2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34913</xdr:rowOff>
    </xdr:from>
    <xdr:to>
      <xdr:col>7</xdr:col>
      <xdr:colOff>31750</xdr:colOff>
      <xdr:row>80</xdr:row>
      <xdr:rowOff>136513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146690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変動はなく、令和元年度からほぼ同じ水準を維持しており、類似団体平均を下回っている。今後も地域の民間企業の平均給与の状況や国、県、他市町の動向等を伺い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55638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7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86</xdr:row>
      <xdr:rowOff>147562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003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86</xdr:row>
      <xdr:rowOff>147562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9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増加しているが、類似団体平均を下回っている。計画に基づき、事務事業の見直しや業務の民間委託の推進、臨時・非常勤職員の活用など定員の適正化等に取り組んできたことにより、人員削減を行ったことが要因と考えられる。業務量等の増加により持続可能な自治体運営のためには、一定の職員数が今後必要となっていくが、引き続き、事務事業の見直しや民間委託の推進等に取り組み、総人件費、定員の適正化、コスト削減に努め、比率の低減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41199</xdr:rowOff>
    </xdr:from>
    <xdr:to>
      <xdr:col>81</xdr:col>
      <xdr:colOff>44450</xdr:colOff>
      <xdr:row>61</xdr:row>
      <xdr:rowOff>49403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99649"/>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38303</xdr:rowOff>
    </xdr:from>
    <xdr:to>
      <xdr:col>77</xdr:col>
      <xdr:colOff>44450</xdr:colOff>
      <xdr:row>61</xdr:row>
      <xdr:rowOff>41199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67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29616</xdr:rowOff>
    </xdr:from>
    <xdr:to>
      <xdr:col>72</xdr:col>
      <xdr:colOff>203200</xdr:colOff>
      <xdr:row>61</xdr:row>
      <xdr:rowOff>38303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8806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29616</xdr:rowOff>
    </xdr:from>
    <xdr:to>
      <xdr:col>68</xdr:col>
      <xdr:colOff>152400</xdr:colOff>
      <xdr:row>61</xdr:row>
      <xdr:rowOff>33477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8806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170053</xdr:rowOff>
    </xdr:from>
    <xdr:to>
      <xdr:col>81</xdr:col>
      <xdr:colOff>95250</xdr:colOff>
      <xdr:row>61</xdr:row>
      <xdr:rowOff>100203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15130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161849</xdr:rowOff>
    </xdr:from>
    <xdr:to>
      <xdr:col>77</xdr:col>
      <xdr:colOff>95250</xdr:colOff>
      <xdr:row>61</xdr:row>
      <xdr:rowOff>91999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102176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1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158953</xdr:rowOff>
    </xdr:from>
    <xdr:to>
      <xdr:col>73</xdr:col>
      <xdr:colOff>44450</xdr:colOff>
      <xdr:row>61</xdr:row>
      <xdr:rowOff>89103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99280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150266</xdr:rowOff>
    </xdr:from>
    <xdr:to>
      <xdr:col>68</xdr:col>
      <xdr:colOff>203200</xdr:colOff>
      <xdr:row>61</xdr:row>
      <xdr:rowOff>80416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90593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154127</xdr:rowOff>
    </xdr:from>
    <xdr:to>
      <xdr:col>64</xdr:col>
      <xdr:colOff>152400</xdr:colOff>
      <xdr:row>61</xdr:row>
      <xdr:rowOff>84277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94454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1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前年度と比較すると、地方債の元利償還金は横ばいで推移しており、公営企業における元利償還金の増加により準元利償還金が増加しているが、元利償還金等に係る基準財政需要額の減少、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普通交付税の増加による標準財政規模が増加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していることから単年度での比率においては微減し、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か年平均では横ばいとなっている。類似団体平均との比較においては、硬直化しているため今後も新規借入の抑制等に努め、比率の低減を図る。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44450</xdr:rowOff>
    </xdr:from>
    <xdr:to>
      <xdr:col>81</xdr:col>
      <xdr:colOff>44450</xdr:colOff>
      <xdr:row>44</xdr:row>
      <xdr:rowOff>44450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60537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58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60537</xdr:rowOff>
    </xdr:from>
    <xdr:to>
      <xdr:col>72</xdr:col>
      <xdr:colOff>203200</xdr:colOff>
      <xdr:row>44</xdr:row>
      <xdr:rowOff>108796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108796</xdr:rowOff>
    </xdr:from>
    <xdr:to>
      <xdr:col>68</xdr:col>
      <xdr:colOff>152400</xdr:colOff>
      <xdr:row>44</xdr:row>
      <xdr:rowOff>140970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5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165100</xdr:rowOff>
    </xdr:from>
    <xdr:to>
      <xdr:col>81</xdr:col>
      <xdr:colOff>95250</xdr:colOff>
      <xdr:row>44</xdr:row>
      <xdr:rowOff>95250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137177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新庁舎建設に伴い一般会計の地方債の現在高が増加したため、将来負担額が増加しているが、基準財政需要額算入見込額の増加に伴う充当可能財源等の増加、普通交付税の増加による標準財政規模が増加していることから全体として比率が大幅に減少している。しかし、類似団体平均を大きく上回っているため、今後も計画的な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59690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118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31767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4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59690</xdr:rowOff>
    </xdr:from>
    <xdr:to>
      <xdr:col>81</xdr:col>
      <xdr:colOff>133350</xdr:colOff>
      <xdr:row>20</xdr:row>
      <xdr:rowOff>59690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48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91186</xdr:rowOff>
    </xdr:from>
    <xdr:to>
      <xdr:col>81</xdr:col>
      <xdr:colOff>44450</xdr:colOff>
      <xdr:row>20</xdr:row>
      <xdr:rowOff>40386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34873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146516</xdr:rowOff>
    </xdr:from>
    <xdr:to>
      <xdr:col>81</xdr:col>
      <xdr:colOff>95250</xdr:colOff>
      <xdr:row>14</xdr:row>
      <xdr:rowOff>76666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40386</xdr:rowOff>
    </xdr:from>
    <xdr:to>
      <xdr:col>77</xdr:col>
      <xdr:colOff>44450</xdr:colOff>
      <xdr:row>20</xdr:row>
      <xdr:rowOff>133689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469386"/>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29760</xdr:rowOff>
    </xdr:from>
    <xdr:to>
      <xdr:col>77</xdr:col>
      <xdr:colOff>95250</xdr:colOff>
      <xdr:row>14</xdr:row>
      <xdr:rowOff>131360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141537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133689</xdr:rowOff>
    </xdr:from>
    <xdr:to>
      <xdr:col>72</xdr:col>
      <xdr:colOff>203200</xdr:colOff>
      <xdr:row>21</xdr:row>
      <xdr:rowOff>17738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56268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115951</xdr:rowOff>
    </xdr:from>
    <xdr:to>
      <xdr:col>73</xdr:col>
      <xdr:colOff>44450</xdr:colOff>
      <xdr:row>14</xdr:row>
      <xdr:rowOff>46101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56278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17738</xdr:rowOff>
    </xdr:from>
    <xdr:to>
      <xdr:col>68</xdr:col>
      <xdr:colOff>152400</xdr:colOff>
      <xdr:row>21</xdr:row>
      <xdr:rowOff>91736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618188"/>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40386</xdr:rowOff>
    </xdr:from>
    <xdr:to>
      <xdr:col>81</xdr:col>
      <xdr:colOff>95250</xdr:colOff>
      <xdr:row>19</xdr:row>
      <xdr:rowOff>141986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12463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7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161036</xdr:rowOff>
    </xdr:from>
    <xdr:to>
      <xdr:col>77</xdr:col>
      <xdr:colOff>95250</xdr:colOff>
      <xdr:row>20</xdr:row>
      <xdr:rowOff>91186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75963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0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82889</xdr:rowOff>
    </xdr:from>
    <xdr:to>
      <xdr:col>73</xdr:col>
      <xdr:colOff>44450</xdr:colOff>
      <xdr:row>21</xdr:row>
      <xdr:rowOff>13039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5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169266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59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138388</xdr:rowOff>
    </xdr:from>
    <xdr:to>
      <xdr:col>68</xdr:col>
      <xdr:colOff>203200</xdr:colOff>
      <xdr:row>21</xdr:row>
      <xdr:rowOff>68538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5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53315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5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40936</xdr:rowOff>
    </xdr:from>
    <xdr:to>
      <xdr:col>64</xdr:col>
      <xdr:colOff>152400</xdr:colOff>
      <xdr:row>21</xdr:row>
      <xdr:rowOff>142536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127313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年度からほぼ同じ水準を維持している。今後も、職員の適切な評価による人事評価制度を構築し、事業の民間委託の推進等に取り組み、総人件費、定員の適正化に努める。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44704</xdr:rowOff>
    </xdr:from>
    <xdr:to>
      <xdr:col>24</xdr:col>
      <xdr:colOff>25400</xdr:colOff>
      <xdr:row>34</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7400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159004</xdr:rowOff>
    </xdr:from>
    <xdr:to>
      <xdr:col>15</xdr:col>
      <xdr:colOff>98425</xdr:colOff>
      <xdr:row>34</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34</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165354</xdr:rowOff>
    </xdr:from>
    <xdr:to>
      <xdr:col>24</xdr:col>
      <xdr:colOff>76200</xdr:colOff>
      <xdr:row>34</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108204</xdr:rowOff>
    </xdr:from>
    <xdr:to>
      <xdr:col>15</xdr:col>
      <xdr:colOff>149225</xdr:colOff>
      <xdr:row>35</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23131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117348</xdr:rowOff>
    </xdr:from>
    <xdr:to>
      <xdr:col>11</xdr:col>
      <xdr:colOff>60325</xdr:colOff>
      <xdr:row>35</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や経費削減計画等により、内部経費を中心に経費削減に取り組んできた成果が表れ、類似団体平均を大きく下回っている。前年度と比較しても減少しており、今後も経費削減計画に基づき、より一層のコスト削減を図り、比率を上昇させない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91621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298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14</xdr:row>
      <xdr:rowOff>29029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20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29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18143</xdr:rowOff>
    </xdr:from>
    <xdr:to>
      <xdr:col>69</xdr:col>
      <xdr:colOff>92075</xdr:colOff>
      <xdr:row>14</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1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40821</xdr:rowOff>
    </xdr:from>
    <xdr:to>
      <xdr:col>78</xdr:col>
      <xdr:colOff>120650</xdr:colOff>
      <xdr:row>13</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152598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3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138793</xdr:rowOff>
    </xdr:from>
    <xdr:to>
      <xdr:col>65</xdr:col>
      <xdr:colOff>53975</xdr:colOff>
      <xdr:row>14</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79120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ているが、類似団体平均とはほぼ同じ水準となっている。扶助費の抑制は、高齢化率の増加や子育て支援など性質上困難なものが多くあるが、単独事業における対象者等の見直しにより、今後も抑制していく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55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67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大きく上回っている要因としては、高齢化率の高さや子育て支援に伴う医療費、給付費等や公営企業会計において、施設の老朽化対策等により一般財源を要するなど、特別会計への繰出金が必要となっているためである。今後もこの傾向は続いていくものと見込まれる。公営企業会計については、適正な料金価格等による健全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介護保険事業等においては、保険税（料）等の適正化を図り、財政負担の軽減に努める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76381</xdr:rowOff>
    </xdr:from>
    <xdr:to>
      <xdr:col>82</xdr:col>
      <xdr:colOff>107950</xdr:colOff>
      <xdr:row>60</xdr:row>
      <xdr:rowOff>45357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3231"/>
          <a:ext cx="0" cy="116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17434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45357</xdr:rowOff>
    </xdr:from>
    <xdr:to>
      <xdr:col>82</xdr:col>
      <xdr:colOff>196850</xdr:colOff>
      <xdr:row>60</xdr:row>
      <xdr:rowOff>45357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162758</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0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76381</xdr:rowOff>
    </xdr:from>
    <xdr:to>
      <xdr:col>82</xdr:col>
      <xdr:colOff>196850</xdr:colOff>
      <xdr:row>53</xdr:row>
      <xdr:rowOff>76381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38826</xdr:rowOff>
    </xdr:from>
    <xdr:to>
      <xdr:col>82</xdr:col>
      <xdr:colOff>107950</xdr:colOff>
      <xdr:row>60</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32582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4368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77833</xdr:rowOff>
    </xdr:from>
    <xdr:to>
      <xdr:col>78</xdr:col>
      <xdr:colOff>120650</xdr:colOff>
      <xdr:row>58</xdr:row>
      <xdr:rowOff>7983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18160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156391</xdr:rowOff>
    </xdr:from>
    <xdr:to>
      <xdr:col>73</xdr:col>
      <xdr:colOff>180975</xdr:colOff>
      <xdr:row>60</xdr:row>
      <xdr:rowOff>169454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43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84365</xdr:rowOff>
    </xdr:from>
    <xdr:to>
      <xdr:col>74</xdr:col>
      <xdr:colOff>31750</xdr:colOff>
      <xdr:row>58</xdr:row>
      <xdr:rowOff>14515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60</xdr:row>
      <xdr:rowOff>156391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436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97427</xdr:rowOff>
    </xdr:from>
    <xdr:to>
      <xdr:col>69</xdr:col>
      <xdr:colOff>142875</xdr:colOff>
      <xdr:row>58</xdr:row>
      <xdr:rowOff>27577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37754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159476</xdr:rowOff>
    </xdr:from>
    <xdr:to>
      <xdr:col>82</xdr:col>
      <xdr:colOff>158750</xdr:colOff>
      <xdr:row>60</xdr:row>
      <xdr:rowOff>89626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68053</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8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118654</xdr:rowOff>
    </xdr:from>
    <xdr:to>
      <xdr:col>74</xdr:col>
      <xdr:colOff>31750</xdr:colOff>
      <xdr:row>61</xdr:row>
      <xdr:rowOff>48804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33581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105591</xdr:rowOff>
    </xdr:from>
    <xdr:to>
      <xdr:col>69</xdr:col>
      <xdr:colOff>142875</xdr:colOff>
      <xdr:row>61</xdr:row>
      <xdr:rowOff>35741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20518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各種団体や事業における補助金等において内容を精査したうえで経費削減を図ってきたことにより、類似団体平均を下回っている。今後も適切な精査や運用に努め、不要な支出を抑制し、効率的な事業実施、経費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37</xdr:row>
      <xdr:rowOff>39370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06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85090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77470</xdr:rowOff>
    </xdr:from>
    <xdr:to>
      <xdr:col>73</xdr:col>
      <xdr:colOff>180975</xdr:colOff>
      <xdr:row>37</xdr:row>
      <xdr:rowOff>85090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100330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100347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100347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34290</xdr:rowOff>
    </xdr:from>
    <xdr:to>
      <xdr:col>74</xdr:col>
      <xdr:colOff>31750</xdr:colOff>
      <xdr:row>37</xdr:row>
      <xdr:rowOff>135890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146067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経済対策対応による生活対策基盤整備の財源確保として、地方債を活用してきたことから公債費負担が増加し、年々新規借入の抑制を行い比率は減少しているが、財政運営に重くのしかかっている。また、新庁舎の建設等の大規模工事もあり、今後増加が見込まれる。新規借入の抑制等、負担軽減を引き続き行い、計画的な事業の実施により比率の低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168148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3891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10413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120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65278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100855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公共施設の維持補修費等により多額の一般財源を要するため、類似団体平均を上回っている。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今後は新庁舎の建設等もあり、増加すると見込まれる。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個別施設計画に基づき、老朽化した施設について、点検や診断を行い、緊急性や優先度の高い事業を選定し、適切な維持管理及び老朽化対策に取り組み、経費削減に努める。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715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772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xdr:rowOff>
    </xdr:from>
    <xdr:to>
      <xdr:col>73</xdr:col>
      <xdr:colOff>180975</xdr:colOff>
      <xdr:row>79</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57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49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133350</xdr:rowOff>
    </xdr:from>
    <xdr:to>
      <xdr:col>69</xdr:col>
      <xdr:colOff>142875</xdr:colOff>
      <xdr:row>79</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80788</xdr:rowOff>
    </xdr:from>
    <xdr:to>
      <xdr:col>29</xdr:col>
      <xdr:colOff>127000</xdr:colOff>
      <xdr:row>18</xdr:row>
      <xdr:rowOff>100199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4513"/>
          <a:ext cx="647700" cy="1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100199</xdr:rowOff>
    </xdr:from>
    <xdr:to>
      <xdr:col>26</xdr:col>
      <xdr:colOff>50800</xdr:colOff>
      <xdr:row>18</xdr:row>
      <xdr:rowOff>127396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3924"/>
          <a:ext cx="698500" cy="2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127396</xdr:rowOff>
    </xdr:from>
    <xdr:to>
      <xdr:col>22</xdr:col>
      <xdr:colOff>114300</xdr:colOff>
      <xdr:row>18</xdr:row>
      <xdr:rowOff>133118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61121"/>
          <a:ext cx="698500" cy="5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133118</xdr:rowOff>
    </xdr:from>
    <xdr:to>
      <xdr:col>18</xdr:col>
      <xdr:colOff>177800</xdr:colOff>
      <xdr:row>18</xdr:row>
      <xdr:rowOff>156605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6843"/>
          <a:ext cx="698500" cy="2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29988</xdr:rowOff>
    </xdr:from>
    <xdr:to>
      <xdr:col>29</xdr:col>
      <xdr:colOff>177800</xdr:colOff>
      <xdr:row>18</xdr:row>
      <xdr:rowOff>131588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3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49399</xdr:rowOff>
    </xdr:from>
    <xdr:to>
      <xdr:col>26</xdr:col>
      <xdr:colOff>101600</xdr:colOff>
      <xdr:row>18</xdr:row>
      <xdr:rowOff>150999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135776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76596</xdr:rowOff>
    </xdr:from>
    <xdr:to>
      <xdr:col>22</xdr:col>
      <xdr:colOff>165100</xdr:colOff>
      <xdr:row>19</xdr:row>
      <xdr:rowOff>6746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162973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82318</xdr:rowOff>
    </xdr:from>
    <xdr:to>
      <xdr:col>19</xdr:col>
      <xdr:colOff>38100</xdr:colOff>
      <xdr:row>19</xdr:row>
      <xdr:rowOff>12468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168695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105805</xdr:rowOff>
    </xdr:from>
    <xdr:to>
      <xdr:col>15</xdr:col>
      <xdr:colOff>101600</xdr:colOff>
      <xdr:row>19</xdr:row>
      <xdr:rowOff>35955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20732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91894</xdr:rowOff>
    </xdr:from>
    <xdr:to>
      <xdr:col>29</xdr:col>
      <xdr:colOff>127000</xdr:colOff>
      <xdr:row>35</xdr:row>
      <xdr:rowOff>130559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02244"/>
          <a:ext cx="647700" cy="38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130559</xdr:rowOff>
    </xdr:from>
    <xdr:to>
      <xdr:col>26</xdr:col>
      <xdr:colOff>50800</xdr:colOff>
      <xdr:row>35</xdr:row>
      <xdr:rowOff>160735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740909"/>
          <a:ext cx="698500" cy="30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160735</xdr:rowOff>
    </xdr:from>
    <xdr:to>
      <xdr:col>22</xdr:col>
      <xdr:colOff>114300</xdr:colOff>
      <xdr:row>35</xdr:row>
      <xdr:rowOff>182697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71085"/>
          <a:ext cx="698500" cy="2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156457</xdr:rowOff>
    </xdr:from>
    <xdr:to>
      <xdr:col>18</xdr:col>
      <xdr:colOff>177800</xdr:colOff>
      <xdr:row>35</xdr:row>
      <xdr:rowOff>182697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66807"/>
          <a:ext cx="698500" cy="2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41094</xdr:rowOff>
    </xdr:from>
    <xdr:to>
      <xdr:col>29</xdr:col>
      <xdr:colOff>177800</xdr:colOff>
      <xdr:row>35</xdr:row>
      <xdr:rowOff>142694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5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229071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9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79759</xdr:rowOff>
    </xdr:from>
    <xdr:to>
      <xdr:col>26</xdr:col>
      <xdr:colOff>101600</xdr:colOff>
      <xdr:row>35</xdr:row>
      <xdr:rowOff>181359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9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191536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5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109935</xdr:rowOff>
    </xdr:from>
    <xdr:to>
      <xdr:col>22</xdr:col>
      <xdr:colOff>165100</xdr:colOff>
      <xdr:row>35</xdr:row>
      <xdr:rowOff>211535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2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221712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8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131897</xdr:rowOff>
    </xdr:from>
    <xdr:to>
      <xdr:col>19</xdr:col>
      <xdr:colOff>38100</xdr:colOff>
      <xdr:row>35</xdr:row>
      <xdr:rowOff>233497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4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243674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1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105657</xdr:rowOff>
    </xdr:from>
    <xdr:to>
      <xdr:col>15</xdr:col>
      <xdr:colOff>101600</xdr:colOff>
      <xdr:row>35</xdr:row>
      <xdr:rowOff>207257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1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217434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8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61770</xdr:rowOff>
    </xdr:from>
    <xdr:to>
      <xdr:col>24</xdr:col>
      <xdr:colOff>63500</xdr:colOff>
      <xdr:row>36</xdr:row>
      <xdr:rowOff>69136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3970"/>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69136</xdr:rowOff>
    </xdr:from>
    <xdr:to>
      <xdr:col>19</xdr:col>
      <xdr:colOff>177800</xdr:colOff>
      <xdr:row>36</xdr:row>
      <xdr:rowOff>103202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1336"/>
          <a:ext cx="8890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103202</xdr:rowOff>
    </xdr:from>
    <xdr:to>
      <xdr:col>15</xdr:col>
      <xdr:colOff>50800</xdr:colOff>
      <xdr:row>36</xdr:row>
      <xdr:rowOff>103366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540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103366</xdr:rowOff>
    </xdr:from>
    <xdr:to>
      <xdr:col>10</xdr:col>
      <xdr:colOff>114300</xdr:colOff>
      <xdr:row>36</xdr:row>
      <xdr:rowOff>116932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5566"/>
          <a:ext cx="889000" cy="1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10970</xdr:rowOff>
    </xdr:from>
    <xdr:to>
      <xdr:col>24</xdr:col>
      <xdr:colOff>114300</xdr:colOff>
      <xdr:row>36</xdr:row>
      <xdr:rowOff>112570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160847</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18336</xdr:rowOff>
    </xdr:from>
    <xdr:to>
      <xdr:col>20</xdr:col>
      <xdr:colOff>38100</xdr:colOff>
      <xdr:row>36</xdr:row>
      <xdr:rowOff>119936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111063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52402</xdr:rowOff>
    </xdr:from>
    <xdr:to>
      <xdr:col>15</xdr:col>
      <xdr:colOff>101600</xdr:colOff>
      <xdr:row>36</xdr:row>
      <xdr:rowOff>154002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145129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52566</xdr:rowOff>
    </xdr:from>
    <xdr:to>
      <xdr:col>10</xdr:col>
      <xdr:colOff>165100</xdr:colOff>
      <xdr:row>36</xdr:row>
      <xdr:rowOff>154166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145293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66132</xdr:rowOff>
    </xdr:from>
    <xdr:to>
      <xdr:col>6</xdr:col>
      <xdr:colOff>38100</xdr:colOff>
      <xdr:row>36</xdr:row>
      <xdr:rowOff>167732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158859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33991</xdr:rowOff>
    </xdr:from>
    <xdr:to>
      <xdr:col>24</xdr:col>
      <xdr:colOff>62865</xdr:colOff>
      <xdr:row>57</xdr:row>
      <xdr:rowOff>76726</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49391"/>
          <a:ext cx="1270" cy="89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80553</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76726</xdr:rowOff>
    </xdr:from>
    <xdr:to>
      <xdr:col>24</xdr:col>
      <xdr:colOff>152400</xdr:colOff>
      <xdr:row>57</xdr:row>
      <xdr:rowOff>76726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152118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72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33991</xdr:rowOff>
    </xdr:from>
    <xdr:to>
      <xdr:col>24</xdr:col>
      <xdr:colOff>152400</xdr:colOff>
      <xdr:row>52</xdr:row>
      <xdr:rowOff>33991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4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132412</xdr:rowOff>
    </xdr:from>
    <xdr:to>
      <xdr:col>24</xdr:col>
      <xdr:colOff>63500</xdr:colOff>
      <xdr:row>57</xdr:row>
      <xdr:rowOff>71427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33612"/>
          <a:ext cx="838200" cy="1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15856</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164429</xdr:rowOff>
    </xdr:from>
    <xdr:to>
      <xdr:col>24</xdr:col>
      <xdr:colOff>114300</xdr:colOff>
      <xdr:row>56</xdr:row>
      <xdr:rowOff>94579</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71427</xdr:rowOff>
    </xdr:from>
    <xdr:to>
      <xdr:col>19</xdr:col>
      <xdr:colOff>177800</xdr:colOff>
      <xdr:row>57</xdr:row>
      <xdr:rowOff>96440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44077"/>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168073</xdr:rowOff>
    </xdr:from>
    <xdr:to>
      <xdr:col>20</xdr:col>
      <xdr:colOff>38100</xdr:colOff>
      <xdr:row>56</xdr:row>
      <xdr:rowOff>98223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114750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96440</xdr:rowOff>
    </xdr:from>
    <xdr:to>
      <xdr:col>15</xdr:col>
      <xdr:colOff>50800</xdr:colOff>
      <xdr:row>57</xdr:row>
      <xdr:rowOff>134054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69090"/>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161983</xdr:rowOff>
    </xdr:from>
    <xdr:to>
      <xdr:col>15</xdr:col>
      <xdr:colOff>101600</xdr:colOff>
      <xdr:row>56</xdr:row>
      <xdr:rowOff>92133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108660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123762</xdr:rowOff>
    </xdr:from>
    <xdr:to>
      <xdr:col>10</xdr:col>
      <xdr:colOff>114300</xdr:colOff>
      <xdr:row>57</xdr:row>
      <xdr:rowOff>134054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896412"/>
          <a:ext cx="8890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15286</xdr:rowOff>
    </xdr:from>
    <xdr:to>
      <xdr:col>10</xdr:col>
      <xdr:colOff>165100</xdr:colOff>
      <xdr:row>56</xdr:row>
      <xdr:rowOff>116886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133413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34813</xdr:rowOff>
    </xdr:from>
    <xdr:to>
      <xdr:col>6</xdr:col>
      <xdr:colOff>38100</xdr:colOff>
      <xdr:row>56</xdr:row>
      <xdr:rowOff>136413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81612</xdr:rowOff>
    </xdr:from>
    <xdr:to>
      <xdr:col>24</xdr:col>
      <xdr:colOff>114300</xdr:colOff>
      <xdr:row>57</xdr:row>
      <xdr:rowOff>11762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167989</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20627</xdr:rowOff>
    </xdr:from>
    <xdr:to>
      <xdr:col>20</xdr:col>
      <xdr:colOff>38100</xdr:colOff>
      <xdr:row>57</xdr:row>
      <xdr:rowOff>122227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113354</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8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45640</xdr:rowOff>
    </xdr:from>
    <xdr:to>
      <xdr:col>15</xdr:col>
      <xdr:colOff>101600</xdr:colOff>
      <xdr:row>57</xdr:row>
      <xdr:rowOff>147240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138367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83254</xdr:rowOff>
    </xdr:from>
    <xdr:to>
      <xdr:col>10</xdr:col>
      <xdr:colOff>165100</xdr:colOff>
      <xdr:row>58</xdr:row>
      <xdr:rowOff>13404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72962</xdr:rowOff>
    </xdr:from>
    <xdr:to>
      <xdr:col>6</xdr:col>
      <xdr:colOff>38100</xdr:colOff>
      <xdr:row>58</xdr:row>
      <xdr:rowOff>3112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165689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97180</xdr:rowOff>
    </xdr:from>
    <xdr:to>
      <xdr:col>24</xdr:col>
      <xdr:colOff>63500</xdr:colOff>
      <xdr:row>78</xdr:row>
      <xdr:rowOff>105372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70280"/>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97180</xdr:rowOff>
    </xdr:from>
    <xdr:to>
      <xdr:col>19</xdr:col>
      <xdr:colOff>177800</xdr:colOff>
      <xdr:row>78</xdr:row>
      <xdr:rowOff>126785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70280"/>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59880</xdr:rowOff>
    </xdr:from>
    <xdr:to>
      <xdr:col>15</xdr:col>
      <xdr:colOff>50800</xdr:colOff>
      <xdr:row>78</xdr:row>
      <xdr:rowOff>126785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32980"/>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59880</xdr:rowOff>
    </xdr:from>
    <xdr:to>
      <xdr:col>10</xdr:col>
      <xdr:colOff>114300</xdr:colOff>
      <xdr:row>78</xdr:row>
      <xdr:rowOff>94362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32980"/>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54572</xdr:rowOff>
    </xdr:from>
    <xdr:to>
      <xdr:col>24</xdr:col>
      <xdr:colOff>114300</xdr:colOff>
      <xdr:row>78</xdr:row>
      <xdr:rowOff>156172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140949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46380</xdr:rowOff>
    </xdr:from>
    <xdr:to>
      <xdr:col>20</xdr:col>
      <xdr:colOff>38100</xdr:colOff>
      <xdr:row>78</xdr:row>
      <xdr:rowOff>147980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139107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75985</xdr:rowOff>
    </xdr:from>
    <xdr:to>
      <xdr:col>15</xdr:col>
      <xdr:colOff>101600</xdr:colOff>
      <xdr:row>79</xdr:row>
      <xdr:rowOff>6135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168712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9080</xdr:rowOff>
    </xdr:from>
    <xdr:to>
      <xdr:col>10</xdr:col>
      <xdr:colOff>165100</xdr:colOff>
      <xdr:row>78</xdr:row>
      <xdr:rowOff>110680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43562</xdr:rowOff>
    </xdr:from>
    <xdr:to>
      <xdr:col>6</xdr:col>
      <xdr:colOff>38100</xdr:colOff>
      <xdr:row>78</xdr:row>
      <xdr:rowOff>145162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136289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16463</xdr:rowOff>
    </xdr:from>
    <xdr:to>
      <xdr:col>24</xdr:col>
      <xdr:colOff>63500</xdr:colOff>
      <xdr:row>96</xdr:row>
      <xdr:rowOff>126953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04213"/>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126953</xdr:rowOff>
    </xdr:from>
    <xdr:to>
      <xdr:col>19</xdr:col>
      <xdr:colOff>177800</xdr:colOff>
      <xdr:row>97</xdr:row>
      <xdr:rowOff>20599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86153"/>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20599</xdr:rowOff>
    </xdr:from>
    <xdr:to>
      <xdr:col>15</xdr:col>
      <xdr:colOff>50800</xdr:colOff>
      <xdr:row>97</xdr:row>
      <xdr:rowOff>56533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51249"/>
          <a:ext cx="889000" cy="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30180</xdr:rowOff>
    </xdr:from>
    <xdr:to>
      <xdr:col>10</xdr:col>
      <xdr:colOff>114300</xdr:colOff>
      <xdr:row>97</xdr:row>
      <xdr:rowOff>56533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660830"/>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137113</xdr:rowOff>
    </xdr:from>
    <xdr:to>
      <xdr:col>24</xdr:col>
      <xdr:colOff>114300</xdr:colOff>
      <xdr:row>95</xdr:row>
      <xdr:rowOff>67263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159990</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0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76153</xdr:rowOff>
    </xdr:from>
    <xdr:to>
      <xdr:col>20</xdr:col>
      <xdr:colOff>38100</xdr:colOff>
      <xdr:row>97</xdr:row>
      <xdr:rowOff>6303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168880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141249</xdr:rowOff>
    </xdr:from>
    <xdr:to>
      <xdr:col>15</xdr:col>
      <xdr:colOff>101600</xdr:colOff>
      <xdr:row>97</xdr:row>
      <xdr:rowOff>71399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62526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5733</xdr:rowOff>
    </xdr:from>
    <xdr:to>
      <xdr:col>10</xdr:col>
      <xdr:colOff>165100</xdr:colOff>
      <xdr:row>97</xdr:row>
      <xdr:rowOff>107333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150830</xdr:rowOff>
    </xdr:from>
    <xdr:to>
      <xdr:col>6</xdr:col>
      <xdr:colOff>38100</xdr:colOff>
      <xdr:row>97</xdr:row>
      <xdr:rowOff>80980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72107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72135</xdr:rowOff>
    </xdr:from>
    <xdr:to>
      <xdr:col>55</xdr:col>
      <xdr:colOff>0</xdr:colOff>
      <xdr:row>37</xdr:row>
      <xdr:rowOff>16402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901435"/>
          <a:ext cx="838200" cy="45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72135</xdr:rowOff>
    </xdr:from>
    <xdr:to>
      <xdr:col>50</xdr:col>
      <xdr:colOff>114300</xdr:colOff>
      <xdr:row>37</xdr:row>
      <xdr:rowOff>45681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901435"/>
          <a:ext cx="889000" cy="48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21720</xdr:rowOff>
    </xdr:from>
    <xdr:to>
      <xdr:col>45</xdr:col>
      <xdr:colOff>177800</xdr:colOff>
      <xdr:row>37</xdr:row>
      <xdr:rowOff>45681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365370"/>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21720</xdr:rowOff>
    </xdr:from>
    <xdr:to>
      <xdr:col>41</xdr:col>
      <xdr:colOff>50800</xdr:colOff>
      <xdr:row>37</xdr:row>
      <xdr:rowOff>58593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65370"/>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137052</xdr:rowOff>
    </xdr:from>
    <xdr:to>
      <xdr:col>55</xdr:col>
      <xdr:colOff>50800</xdr:colOff>
      <xdr:row>37</xdr:row>
      <xdr:rowOff>67202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51979</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21335</xdr:rowOff>
    </xdr:from>
    <xdr:to>
      <xdr:col>50</xdr:col>
      <xdr:colOff>165100</xdr:colOff>
      <xdr:row>34</xdr:row>
      <xdr:rowOff>122935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8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114062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9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166331</xdr:rowOff>
    </xdr:from>
    <xdr:to>
      <xdr:col>46</xdr:col>
      <xdr:colOff>38100</xdr:colOff>
      <xdr:row>37</xdr:row>
      <xdr:rowOff>96481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87608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142370</xdr:rowOff>
    </xdr:from>
    <xdr:to>
      <xdr:col>41</xdr:col>
      <xdr:colOff>101600</xdr:colOff>
      <xdr:row>37</xdr:row>
      <xdr:rowOff>72520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63647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7793</xdr:rowOff>
    </xdr:from>
    <xdr:to>
      <xdr:col>36</xdr:col>
      <xdr:colOff>165100</xdr:colOff>
      <xdr:row>37</xdr:row>
      <xdr:rowOff>109393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100520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4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108214</xdr:rowOff>
    </xdr:from>
    <xdr:to>
      <xdr:col>55</xdr:col>
      <xdr:colOff>0</xdr:colOff>
      <xdr:row>58</xdr:row>
      <xdr:rowOff>105406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09414"/>
          <a:ext cx="838200" cy="3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105406</xdr:rowOff>
    </xdr:from>
    <xdr:to>
      <xdr:col>50</xdr:col>
      <xdr:colOff>114300</xdr:colOff>
      <xdr:row>58</xdr:row>
      <xdr:rowOff>158320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49506"/>
          <a:ext cx="8890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149354</xdr:rowOff>
    </xdr:from>
    <xdr:to>
      <xdr:col>45</xdr:col>
      <xdr:colOff>177800</xdr:colOff>
      <xdr:row>58</xdr:row>
      <xdr:rowOff>158320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93454"/>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137128</xdr:rowOff>
    </xdr:from>
    <xdr:to>
      <xdr:col>41</xdr:col>
      <xdr:colOff>50800</xdr:colOff>
      <xdr:row>58</xdr:row>
      <xdr:rowOff>149354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81228"/>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57414</xdr:rowOff>
    </xdr:from>
    <xdr:to>
      <xdr:col>55</xdr:col>
      <xdr:colOff>50800</xdr:colOff>
      <xdr:row>56</xdr:row>
      <xdr:rowOff>159014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80291</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54606</xdr:rowOff>
    </xdr:from>
    <xdr:to>
      <xdr:col>50</xdr:col>
      <xdr:colOff>165100</xdr:colOff>
      <xdr:row>58</xdr:row>
      <xdr:rowOff>156206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147333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107520</xdr:rowOff>
    </xdr:from>
    <xdr:to>
      <xdr:col>46</xdr:col>
      <xdr:colOff>38100</xdr:colOff>
      <xdr:row>59</xdr:row>
      <xdr:rowOff>37670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28797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98554</xdr:rowOff>
    </xdr:from>
    <xdr:to>
      <xdr:col>41</xdr:col>
      <xdr:colOff>101600</xdr:colOff>
      <xdr:row>59</xdr:row>
      <xdr:rowOff>28704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19831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86328</xdr:rowOff>
    </xdr:from>
    <xdr:to>
      <xdr:col>36</xdr:col>
      <xdr:colOff>165100</xdr:colOff>
      <xdr:row>59</xdr:row>
      <xdr:rowOff>16478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7605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113050</xdr:rowOff>
    </xdr:from>
    <xdr:to>
      <xdr:col>55</xdr:col>
      <xdr:colOff>0</xdr:colOff>
      <xdr:row>78</xdr:row>
      <xdr:rowOff>125737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86150"/>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125737</xdr:rowOff>
    </xdr:from>
    <xdr:to>
      <xdr:col>50</xdr:col>
      <xdr:colOff>114300</xdr:colOff>
      <xdr:row>78</xdr:row>
      <xdr:rowOff>129600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98837"/>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111911</xdr:rowOff>
    </xdr:from>
    <xdr:to>
      <xdr:col>45</xdr:col>
      <xdr:colOff>177800</xdr:colOff>
      <xdr:row>78</xdr:row>
      <xdr:rowOff>129600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85011"/>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111911</xdr:rowOff>
    </xdr:from>
    <xdr:to>
      <xdr:col>41</xdr:col>
      <xdr:colOff>50800</xdr:colOff>
      <xdr:row>78</xdr:row>
      <xdr:rowOff>124868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85011"/>
          <a:ext cx="8890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62250</xdr:rowOff>
    </xdr:from>
    <xdr:to>
      <xdr:col>55</xdr:col>
      <xdr:colOff>50800</xdr:colOff>
      <xdr:row>78</xdr:row>
      <xdr:rowOff>163850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148627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74937</xdr:rowOff>
    </xdr:from>
    <xdr:to>
      <xdr:col>50</xdr:col>
      <xdr:colOff>165100</xdr:colOff>
      <xdr:row>79</xdr:row>
      <xdr:rowOff>5087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167664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78800</xdr:rowOff>
    </xdr:from>
    <xdr:to>
      <xdr:col>46</xdr:col>
      <xdr:colOff>38100</xdr:colOff>
      <xdr:row>79</xdr:row>
      <xdr:rowOff>8950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61111</xdr:rowOff>
    </xdr:from>
    <xdr:to>
      <xdr:col>41</xdr:col>
      <xdr:colOff>101600</xdr:colOff>
      <xdr:row>78</xdr:row>
      <xdr:rowOff>162711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153838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74068</xdr:rowOff>
    </xdr:from>
    <xdr:to>
      <xdr:col>36</xdr:col>
      <xdr:colOff>165100</xdr:colOff>
      <xdr:row>79</xdr:row>
      <xdr:rowOff>4218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166795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3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115629</xdr:rowOff>
    </xdr:from>
    <xdr:to>
      <xdr:col>55</xdr:col>
      <xdr:colOff>0</xdr:colOff>
      <xdr:row>98</xdr:row>
      <xdr:rowOff>34818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231929"/>
          <a:ext cx="838200" cy="60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34818</xdr:rowOff>
    </xdr:from>
    <xdr:to>
      <xdr:col>50</xdr:col>
      <xdr:colOff>114300</xdr:colOff>
      <xdr:row>98</xdr:row>
      <xdr:rowOff>127828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836918"/>
          <a:ext cx="889000" cy="9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127828</xdr:rowOff>
    </xdr:from>
    <xdr:to>
      <xdr:col>45</xdr:col>
      <xdr:colOff>177800</xdr:colOff>
      <xdr:row>98</xdr:row>
      <xdr:rowOff>151230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929928"/>
          <a:ext cx="889000" cy="2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92852</xdr:rowOff>
    </xdr:from>
    <xdr:to>
      <xdr:col>41</xdr:col>
      <xdr:colOff>50800</xdr:colOff>
      <xdr:row>98</xdr:row>
      <xdr:rowOff>151230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894952"/>
          <a:ext cx="889000" cy="5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64829</xdr:rowOff>
    </xdr:from>
    <xdr:to>
      <xdr:col>55</xdr:col>
      <xdr:colOff>50800</xdr:colOff>
      <xdr:row>94</xdr:row>
      <xdr:rowOff>166429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1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87706</xdr:rowOff>
    </xdr:from>
    <xdr:ext cx="599010"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03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155468</xdr:rowOff>
    </xdr:from>
    <xdr:to>
      <xdr:col>50</xdr:col>
      <xdr:colOff>165100</xdr:colOff>
      <xdr:row>98</xdr:row>
      <xdr:rowOff>85618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7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76745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77028</xdr:rowOff>
    </xdr:from>
    <xdr:to>
      <xdr:col>46</xdr:col>
      <xdr:colOff>38100</xdr:colOff>
      <xdr:row>99</xdr:row>
      <xdr:rowOff>7178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169755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100430</xdr:rowOff>
    </xdr:from>
    <xdr:to>
      <xdr:col>41</xdr:col>
      <xdr:colOff>101600</xdr:colOff>
      <xdr:row>99</xdr:row>
      <xdr:rowOff>30580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9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21707</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26428" y="169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42052</xdr:rowOff>
    </xdr:from>
    <xdr:to>
      <xdr:col>36</xdr:col>
      <xdr:colOff>165100</xdr:colOff>
      <xdr:row>98</xdr:row>
      <xdr:rowOff>143652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134779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9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44641</xdr:rowOff>
    </xdr:from>
    <xdr:to>
      <xdr:col>85</xdr:col>
      <xdr:colOff>127000</xdr:colOff>
      <xdr:row>38</xdr:row>
      <xdr:rowOff>118497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559741"/>
          <a:ext cx="8382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51765</xdr:rowOff>
    </xdr:from>
    <xdr:to>
      <xdr:col>81</xdr:col>
      <xdr:colOff>50800</xdr:colOff>
      <xdr:row>38</xdr:row>
      <xdr:rowOff>118497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566865"/>
          <a:ext cx="889000" cy="6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51765</xdr:rowOff>
    </xdr:from>
    <xdr:to>
      <xdr:col>76</xdr:col>
      <xdr:colOff>114300</xdr:colOff>
      <xdr:row>38</xdr:row>
      <xdr:rowOff>133452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566865"/>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132252</xdr:rowOff>
    </xdr:from>
    <xdr:to>
      <xdr:col>71</xdr:col>
      <xdr:colOff>177800</xdr:colOff>
      <xdr:row>38</xdr:row>
      <xdr:rowOff>133452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4735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165291</xdr:rowOff>
    </xdr:from>
    <xdr:to>
      <xdr:col>85</xdr:col>
      <xdr:colOff>177800</xdr:colOff>
      <xdr:row>38</xdr:row>
      <xdr:rowOff>95441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16718</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36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67697</xdr:rowOff>
    </xdr:from>
    <xdr:to>
      <xdr:col>81</xdr:col>
      <xdr:colOff>101600</xdr:colOff>
      <xdr:row>38</xdr:row>
      <xdr:rowOff>169297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160424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6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965</xdr:rowOff>
    </xdr:from>
    <xdr:to>
      <xdr:col>76</xdr:col>
      <xdr:colOff>165100</xdr:colOff>
      <xdr:row>38</xdr:row>
      <xdr:rowOff>102565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119092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82652</xdr:rowOff>
    </xdr:from>
    <xdr:to>
      <xdr:col>72</xdr:col>
      <xdr:colOff>38100</xdr:colOff>
      <xdr:row>39</xdr:row>
      <xdr:rowOff>12802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3929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81452</xdr:rowOff>
    </xdr:from>
    <xdr:to>
      <xdr:col>67</xdr:col>
      <xdr:colOff>101600</xdr:colOff>
      <xdr:row>39</xdr:row>
      <xdr:rowOff>11602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28129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7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83117</xdr:rowOff>
    </xdr:from>
    <xdr:to>
      <xdr:col>85</xdr:col>
      <xdr:colOff>127000</xdr:colOff>
      <xdr:row>76</xdr:row>
      <xdr:rowOff>87012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13317"/>
          <a:ext cx="8382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87012</xdr:rowOff>
    </xdr:from>
    <xdr:to>
      <xdr:col>81</xdr:col>
      <xdr:colOff>50800</xdr:colOff>
      <xdr:row>76</xdr:row>
      <xdr:rowOff>93422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17212"/>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87954</xdr:rowOff>
    </xdr:from>
    <xdr:to>
      <xdr:col>76</xdr:col>
      <xdr:colOff>114300</xdr:colOff>
      <xdr:row>76</xdr:row>
      <xdr:rowOff>93422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118154"/>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68304</xdr:rowOff>
    </xdr:from>
    <xdr:to>
      <xdr:col>71</xdr:col>
      <xdr:colOff>177800</xdr:colOff>
      <xdr:row>76</xdr:row>
      <xdr:rowOff>87954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98504"/>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32317</xdr:rowOff>
    </xdr:from>
    <xdr:to>
      <xdr:col>85</xdr:col>
      <xdr:colOff>177800</xdr:colOff>
      <xdr:row>76</xdr:row>
      <xdr:rowOff>133917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6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10744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4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36212</xdr:rowOff>
    </xdr:from>
    <xdr:to>
      <xdr:col>81</xdr:col>
      <xdr:colOff>101600</xdr:colOff>
      <xdr:row>76</xdr:row>
      <xdr:rowOff>137812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128939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42622</xdr:rowOff>
    </xdr:from>
    <xdr:to>
      <xdr:col>76</xdr:col>
      <xdr:colOff>165100</xdr:colOff>
      <xdr:row>76</xdr:row>
      <xdr:rowOff>144222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135349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6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37154</xdr:rowOff>
    </xdr:from>
    <xdr:to>
      <xdr:col>72</xdr:col>
      <xdr:colOff>38100</xdr:colOff>
      <xdr:row>76</xdr:row>
      <xdr:rowOff>138754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129881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17504</xdr:rowOff>
    </xdr:from>
    <xdr:to>
      <xdr:col>67</xdr:col>
      <xdr:colOff>101600</xdr:colOff>
      <xdr:row>76</xdr:row>
      <xdr:rowOff>119104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110231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80851</xdr:rowOff>
    </xdr:from>
    <xdr:to>
      <xdr:col>85</xdr:col>
      <xdr:colOff>127000</xdr:colOff>
      <xdr:row>98</xdr:row>
      <xdr:rowOff>81742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711501"/>
          <a:ext cx="838200" cy="17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81742</xdr:rowOff>
    </xdr:from>
    <xdr:to>
      <xdr:col>81</xdr:col>
      <xdr:colOff>50800</xdr:colOff>
      <xdr:row>98</xdr:row>
      <xdr:rowOff>117153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883842"/>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117153</xdr:rowOff>
    </xdr:from>
    <xdr:to>
      <xdr:col>76</xdr:col>
      <xdr:colOff>114300</xdr:colOff>
      <xdr:row>98</xdr:row>
      <xdr:rowOff>139692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919253"/>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114463</xdr:rowOff>
    </xdr:from>
    <xdr:to>
      <xdr:col>71</xdr:col>
      <xdr:colOff>177800</xdr:colOff>
      <xdr:row>98</xdr:row>
      <xdr:rowOff>139692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916563"/>
          <a:ext cx="889000" cy="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30051</xdr:rowOff>
    </xdr:from>
    <xdr:to>
      <xdr:col>85</xdr:col>
      <xdr:colOff>177800</xdr:colOff>
      <xdr:row>97</xdr:row>
      <xdr:rowOff>131651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6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8478</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63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30942</xdr:rowOff>
    </xdr:from>
    <xdr:to>
      <xdr:col>81</xdr:col>
      <xdr:colOff>101600</xdr:colOff>
      <xdr:row>98</xdr:row>
      <xdr:rowOff>132542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8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123669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9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66353</xdr:rowOff>
    </xdr:from>
    <xdr:to>
      <xdr:col>76</xdr:col>
      <xdr:colOff>165100</xdr:colOff>
      <xdr:row>98</xdr:row>
      <xdr:rowOff>167953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8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159080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88892</xdr:rowOff>
    </xdr:from>
    <xdr:to>
      <xdr:col>72</xdr:col>
      <xdr:colOff>38100</xdr:colOff>
      <xdr:row>99</xdr:row>
      <xdr:rowOff>19042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10169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8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63663</xdr:rowOff>
    </xdr:from>
    <xdr:to>
      <xdr:col>67</xdr:col>
      <xdr:colOff>101600</xdr:colOff>
      <xdr:row>98</xdr:row>
      <xdr:rowOff>165263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156390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5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171110</xdr:rowOff>
    </xdr:from>
    <xdr:to>
      <xdr:col>116</xdr:col>
      <xdr:colOff>63500</xdr:colOff>
      <xdr:row>38</xdr:row>
      <xdr:rowOff>4826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514760"/>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4826</xdr:rowOff>
    </xdr:from>
    <xdr:to>
      <xdr:col>111</xdr:col>
      <xdr:colOff>177800</xdr:colOff>
      <xdr:row>38</xdr:row>
      <xdr:rowOff>12690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51992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12690</xdr:rowOff>
    </xdr:from>
    <xdr:to>
      <xdr:col>107</xdr:col>
      <xdr:colOff>50800</xdr:colOff>
      <xdr:row>38</xdr:row>
      <xdr:rowOff>137368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527790"/>
          <a:ext cx="889000" cy="1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77019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131379</xdr:rowOff>
    </xdr:from>
    <xdr:to>
      <xdr:col>102</xdr:col>
      <xdr:colOff>114300</xdr:colOff>
      <xdr:row>38</xdr:row>
      <xdr:rowOff>137368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64647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120310</xdr:rowOff>
    </xdr:from>
    <xdr:to>
      <xdr:col>116</xdr:col>
      <xdr:colOff>114300</xdr:colOff>
      <xdr:row>38</xdr:row>
      <xdr:rowOff>50460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4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143187</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3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125476</xdr:rowOff>
    </xdr:from>
    <xdr:to>
      <xdr:col>112</xdr:col>
      <xdr:colOff>38100</xdr:colOff>
      <xdr:row>38</xdr:row>
      <xdr:rowOff>55626</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72153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133340</xdr:rowOff>
    </xdr:from>
    <xdr:to>
      <xdr:col>107</xdr:col>
      <xdr:colOff>101600</xdr:colOff>
      <xdr:row>38</xdr:row>
      <xdr:rowOff>63490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80017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5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86568</xdr:rowOff>
    </xdr:from>
    <xdr:to>
      <xdr:col>102</xdr:col>
      <xdr:colOff>165100</xdr:colOff>
      <xdr:row>39</xdr:row>
      <xdr:rowOff>16718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7845</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88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1856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68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98748</xdr:rowOff>
    </xdr:from>
    <xdr:to>
      <xdr:col>107</xdr:col>
      <xdr:colOff>50800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21429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98650</xdr:rowOff>
    </xdr:from>
    <xdr:to>
      <xdr:col>102</xdr:col>
      <xdr:colOff>114300</xdr:colOff>
      <xdr:row>59</xdr:row>
      <xdr:rowOff>98748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214200"/>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47948</xdr:rowOff>
    </xdr:from>
    <xdr:to>
      <xdr:col>102</xdr:col>
      <xdr:colOff>165100</xdr:colOff>
      <xdr:row>59</xdr:row>
      <xdr:rowOff>149548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140675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256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47850</xdr:rowOff>
    </xdr:from>
    <xdr:to>
      <xdr:col>98</xdr:col>
      <xdr:colOff>38100</xdr:colOff>
      <xdr:row>59</xdr:row>
      <xdr:rowOff>149450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140577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30800</xdr:rowOff>
    </xdr:from>
    <xdr:to>
      <xdr:col>116</xdr:col>
      <xdr:colOff>63500</xdr:colOff>
      <xdr:row>74</xdr:row>
      <xdr:rowOff>64981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718100"/>
          <a:ext cx="8382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64981</xdr:rowOff>
    </xdr:from>
    <xdr:to>
      <xdr:col>111</xdr:col>
      <xdr:colOff>177800</xdr:colOff>
      <xdr:row>74</xdr:row>
      <xdr:rowOff>73809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752281"/>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73809</xdr:rowOff>
    </xdr:from>
    <xdr:to>
      <xdr:col>107</xdr:col>
      <xdr:colOff>50800</xdr:colOff>
      <xdr:row>74</xdr:row>
      <xdr:rowOff>92707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761109"/>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92707</xdr:rowOff>
    </xdr:from>
    <xdr:to>
      <xdr:col>102</xdr:col>
      <xdr:colOff>114300</xdr:colOff>
      <xdr:row>74</xdr:row>
      <xdr:rowOff>102515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80007"/>
          <a:ext cx="8890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151450</xdr:rowOff>
    </xdr:from>
    <xdr:to>
      <xdr:col>116</xdr:col>
      <xdr:colOff>114300</xdr:colOff>
      <xdr:row>74</xdr:row>
      <xdr:rowOff>81600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2877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1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14181</xdr:rowOff>
    </xdr:from>
    <xdr:to>
      <xdr:col>112</xdr:col>
      <xdr:colOff>38100</xdr:colOff>
      <xdr:row>74</xdr:row>
      <xdr:rowOff>115781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132308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7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23009</xdr:rowOff>
    </xdr:from>
    <xdr:to>
      <xdr:col>107</xdr:col>
      <xdr:colOff>101600</xdr:colOff>
      <xdr:row>74</xdr:row>
      <xdr:rowOff>124609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141136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41907</xdr:rowOff>
    </xdr:from>
    <xdr:to>
      <xdr:col>102</xdr:col>
      <xdr:colOff>165100</xdr:colOff>
      <xdr:row>74</xdr:row>
      <xdr:rowOff>143507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160034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51715</xdr:rowOff>
    </xdr:from>
    <xdr:to>
      <xdr:col>98</xdr:col>
      <xdr:colOff>38100</xdr:colOff>
      <xdr:row>74</xdr:row>
      <xdr:rowOff>153315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169842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635,812</a:t>
          </a:r>
          <a:r>
            <a:rPr kumimoji="1" lang="ja-JP" altLang="en-US" sz="1300">
              <a:latin typeface="ＭＳ Ｐゴシック" panose="020B0600070205080204" pitchFamily="50" charset="-128"/>
              <a:ea typeface="ＭＳ Ｐゴシック" panose="020B0600070205080204" pitchFamily="50" charset="-128"/>
            </a:rPr>
            <a:t>円となり、前年度から比較すると</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％増加している。人口については減少している。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は、非課税世帯や子育て世帯への特別給付金等の扶助費、新庁舎の建設等の普通建設事業費が大幅に増加しており、類似団体平均を上回っている。新型コロナウイルス感染症対応や高度成長期に集中的に建設されてきた公共施設が更新時期を迎えており、更新に必要な財源の確保が財政運営に大きく影響を及ぼしています。今後もそれぞれの公共施設等について、個別施設計画に基づき、適切な維持管理や更新、除却を進めていく必要がある。また、子育て支援や高齢化に伴う扶助費や国民健康保険、介護保険の医療費、給付費、繰出金等の社会保障関係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公営企業の施設老朽化対応、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コロナ対応関係経費の事業費を要するため、事業費に充当する一般財源の確保、基金残高の確保に努め、財政健全化に配慮しつつ、未来への責任として町財政運営を進めていく必要がある。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11,385
11,299
34.59
7,578,331
7,238,719
208,231
3,817,294
5,089,055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119355</xdr:rowOff>
    </xdr:from>
    <xdr:to>
      <xdr:col>24</xdr:col>
      <xdr:colOff>63500</xdr:colOff>
      <xdr:row>37</xdr:row>
      <xdr:rowOff>10313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91555"/>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161188</xdr:rowOff>
    </xdr:from>
    <xdr:to>
      <xdr:col>19</xdr:col>
      <xdr:colOff>177800</xdr:colOff>
      <xdr:row>37</xdr:row>
      <xdr:rowOff>10313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33388"/>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161188</xdr:rowOff>
    </xdr:from>
    <xdr:to>
      <xdr:col>15</xdr:col>
      <xdr:colOff>50800</xdr:colOff>
      <xdr:row>37</xdr:row>
      <xdr:rowOff>65176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3338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65176</xdr:rowOff>
    </xdr:from>
    <xdr:to>
      <xdr:col>10</xdr:col>
      <xdr:colOff>114300</xdr:colOff>
      <xdr:row>37</xdr:row>
      <xdr:rowOff>102210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408826"/>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68555</xdr:rowOff>
    </xdr:from>
    <xdr:to>
      <xdr:col>24</xdr:col>
      <xdr:colOff>114300</xdr:colOff>
      <xdr:row>36</xdr:row>
      <xdr:rowOff>170155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46982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1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130963</xdr:rowOff>
    </xdr:from>
    <xdr:to>
      <xdr:col>20</xdr:col>
      <xdr:colOff>38100</xdr:colOff>
      <xdr:row>37</xdr:row>
      <xdr:rowOff>61113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52240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9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110388</xdr:rowOff>
    </xdr:from>
    <xdr:to>
      <xdr:col>15</xdr:col>
      <xdr:colOff>101600</xdr:colOff>
      <xdr:row>37</xdr:row>
      <xdr:rowOff>40538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31665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14376</xdr:rowOff>
    </xdr:from>
    <xdr:to>
      <xdr:col>10</xdr:col>
      <xdr:colOff>165100</xdr:colOff>
      <xdr:row>37</xdr:row>
      <xdr:rowOff>115976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107103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51410</xdr:rowOff>
    </xdr:from>
    <xdr:to>
      <xdr:col>6</xdr:col>
      <xdr:colOff>38100</xdr:colOff>
      <xdr:row>37</xdr:row>
      <xdr:rowOff>153010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144136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8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121149</xdr:rowOff>
    </xdr:from>
    <xdr:to>
      <xdr:col>24</xdr:col>
      <xdr:colOff>63500</xdr:colOff>
      <xdr:row>54</xdr:row>
      <xdr:rowOff>168313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79449"/>
          <a:ext cx="838200" cy="4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168313</xdr:rowOff>
    </xdr:from>
    <xdr:to>
      <xdr:col>19</xdr:col>
      <xdr:colOff>177800</xdr:colOff>
      <xdr:row>57</xdr:row>
      <xdr:rowOff>86398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26613"/>
          <a:ext cx="889000" cy="4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86398</xdr:rowOff>
    </xdr:from>
    <xdr:to>
      <xdr:col>15</xdr:col>
      <xdr:colOff>50800</xdr:colOff>
      <xdr:row>57</xdr:row>
      <xdr:rowOff>103680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59048"/>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80641</xdr:rowOff>
    </xdr:from>
    <xdr:to>
      <xdr:col>10</xdr:col>
      <xdr:colOff>114300</xdr:colOff>
      <xdr:row>57</xdr:row>
      <xdr:rowOff>103680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3291"/>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70349</xdr:rowOff>
    </xdr:from>
    <xdr:to>
      <xdr:col>24</xdr:col>
      <xdr:colOff>114300</xdr:colOff>
      <xdr:row>55</xdr:row>
      <xdr:rowOff>499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93226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8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117513</xdr:rowOff>
    </xdr:from>
    <xdr:to>
      <xdr:col>20</xdr:col>
      <xdr:colOff>38100</xdr:colOff>
      <xdr:row>55</xdr:row>
      <xdr:rowOff>47663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38790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6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35598</xdr:rowOff>
    </xdr:from>
    <xdr:to>
      <xdr:col>15</xdr:col>
      <xdr:colOff>101600</xdr:colOff>
      <xdr:row>57</xdr:row>
      <xdr:rowOff>137198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128325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52880</xdr:rowOff>
    </xdr:from>
    <xdr:to>
      <xdr:col>10</xdr:col>
      <xdr:colOff>165100</xdr:colOff>
      <xdr:row>57</xdr:row>
      <xdr:rowOff>154480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145607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29841</xdr:rowOff>
    </xdr:from>
    <xdr:to>
      <xdr:col>6</xdr:col>
      <xdr:colOff>38100</xdr:colOff>
      <xdr:row>57</xdr:row>
      <xdr:rowOff>131441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122568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6299</xdr:rowOff>
    </xdr:from>
    <xdr:to>
      <xdr:col>24</xdr:col>
      <xdr:colOff>63500</xdr:colOff>
      <xdr:row>77</xdr:row>
      <xdr:rowOff>136052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7949"/>
          <a:ext cx="838200" cy="1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136052</xdr:rowOff>
    </xdr:from>
    <xdr:to>
      <xdr:col>19</xdr:col>
      <xdr:colOff>177800</xdr:colOff>
      <xdr:row>77</xdr:row>
      <xdr:rowOff>144323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37702"/>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144323</xdr:rowOff>
    </xdr:from>
    <xdr:to>
      <xdr:col>15</xdr:col>
      <xdr:colOff>50800</xdr:colOff>
      <xdr:row>78</xdr:row>
      <xdr:rowOff>3079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45973"/>
          <a:ext cx="8890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3079</xdr:rowOff>
    </xdr:from>
    <xdr:to>
      <xdr:col>10</xdr:col>
      <xdr:colOff>114300</xdr:colOff>
      <xdr:row>78</xdr:row>
      <xdr:rowOff>4611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76179"/>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126949</xdr:rowOff>
    </xdr:from>
    <xdr:to>
      <xdr:col>24</xdr:col>
      <xdr:colOff>114300</xdr:colOff>
      <xdr:row>77</xdr:row>
      <xdr:rowOff>57099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105376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85252</xdr:rowOff>
    </xdr:from>
    <xdr:to>
      <xdr:col>20</xdr:col>
      <xdr:colOff>38100</xdr:colOff>
      <xdr:row>78</xdr:row>
      <xdr:rowOff>15402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6529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7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93523</xdr:rowOff>
    </xdr:from>
    <xdr:to>
      <xdr:col>15</xdr:col>
      <xdr:colOff>101600</xdr:colOff>
      <xdr:row>78</xdr:row>
      <xdr:rowOff>23673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14800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8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123729</xdr:rowOff>
    </xdr:from>
    <xdr:to>
      <xdr:col>10</xdr:col>
      <xdr:colOff>165100</xdr:colOff>
      <xdr:row>78</xdr:row>
      <xdr:rowOff>53879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45006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1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125261</xdr:rowOff>
    </xdr:from>
    <xdr:to>
      <xdr:col>6</xdr:col>
      <xdr:colOff>38100</xdr:colOff>
      <xdr:row>78</xdr:row>
      <xdr:rowOff>55411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46538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1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97775</xdr:rowOff>
    </xdr:from>
    <xdr:to>
      <xdr:col>24</xdr:col>
      <xdr:colOff>63500</xdr:colOff>
      <xdr:row>96</xdr:row>
      <xdr:rowOff>164161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56975"/>
          <a:ext cx="838200" cy="6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164161</xdr:rowOff>
    </xdr:from>
    <xdr:to>
      <xdr:col>19</xdr:col>
      <xdr:colOff>177800</xdr:colOff>
      <xdr:row>96</xdr:row>
      <xdr:rowOff>168756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23361"/>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155753</xdr:rowOff>
    </xdr:from>
    <xdr:to>
      <xdr:col>15</xdr:col>
      <xdr:colOff>50800</xdr:colOff>
      <xdr:row>96</xdr:row>
      <xdr:rowOff>168756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614953"/>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155753</xdr:rowOff>
    </xdr:from>
    <xdr:to>
      <xdr:col>10</xdr:col>
      <xdr:colOff>114300</xdr:colOff>
      <xdr:row>97</xdr:row>
      <xdr:rowOff>3375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614953"/>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46975</xdr:rowOff>
    </xdr:from>
    <xdr:to>
      <xdr:col>24</xdr:col>
      <xdr:colOff>114300</xdr:colOff>
      <xdr:row>96</xdr:row>
      <xdr:rowOff>148575</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133352</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113361</xdr:rowOff>
    </xdr:from>
    <xdr:to>
      <xdr:col>20</xdr:col>
      <xdr:colOff>38100</xdr:colOff>
      <xdr:row>97</xdr:row>
      <xdr:rowOff>43511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5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34638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117956</xdr:rowOff>
    </xdr:from>
    <xdr:to>
      <xdr:col>15</xdr:col>
      <xdr:colOff>101600</xdr:colOff>
      <xdr:row>97</xdr:row>
      <xdr:rowOff>48106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39233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104953</xdr:rowOff>
    </xdr:from>
    <xdr:to>
      <xdr:col>10</xdr:col>
      <xdr:colOff>165100</xdr:colOff>
      <xdr:row>97</xdr:row>
      <xdr:rowOff>35103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5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26230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124025</xdr:rowOff>
    </xdr:from>
    <xdr:to>
      <xdr:col>6</xdr:col>
      <xdr:colOff>38100</xdr:colOff>
      <xdr:row>97</xdr:row>
      <xdr:rowOff>54175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5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45302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14732</xdr:rowOff>
    </xdr:from>
    <xdr:to>
      <xdr:col>55</xdr:col>
      <xdr:colOff>0</xdr:colOff>
      <xdr:row>39</xdr:row>
      <xdr:rowOff>15367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701282"/>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15367</xdr:rowOff>
    </xdr:from>
    <xdr:to>
      <xdr:col>50</xdr:col>
      <xdr:colOff>114300</xdr:colOff>
      <xdr:row>39</xdr:row>
      <xdr:rowOff>15748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70191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103124</xdr:rowOff>
    </xdr:from>
    <xdr:to>
      <xdr:col>45</xdr:col>
      <xdr:colOff>177800</xdr:colOff>
      <xdr:row>39</xdr:row>
      <xdr:rowOff>15748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618224"/>
          <a:ext cx="889000" cy="8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103124</xdr:rowOff>
    </xdr:from>
    <xdr:to>
      <xdr:col>41</xdr:col>
      <xdr:colOff>50800</xdr:colOff>
      <xdr:row>38</xdr:row>
      <xdr:rowOff>122555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61822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135382</xdr:rowOff>
    </xdr:from>
    <xdr:to>
      <xdr:col>55</xdr:col>
      <xdr:colOff>50800</xdr:colOff>
      <xdr:row>39</xdr:row>
      <xdr:rowOff>65532</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50309</xdr:rowOff>
    </xdr:from>
    <xdr:ext cx="378565"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136017</xdr:rowOff>
    </xdr:from>
    <xdr:to>
      <xdr:col>50</xdr:col>
      <xdr:colOff>165100</xdr:colOff>
      <xdr:row>39</xdr:row>
      <xdr:rowOff>66167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5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57294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74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136398</xdr:rowOff>
    </xdr:from>
    <xdr:to>
      <xdr:col>46</xdr:col>
      <xdr:colOff>38100</xdr:colOff>
      <xdr:row>39</xdr:row>
      <xdr:rowOff>66548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57675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74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170451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71755</xdr:rowOff>
    </xdr:from>
    <xdr:to>
      <xdr:col>36</xdr:col>
      <xdr:colOff>165100</xdr:colOff>
      <xdr:row>39</xdr:row>
      <xdr:rowOff>1905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18432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3310</xdr:rowOff>
    </xdr:from>
    <xdr:to>
      <xdr:col>55</xdr:col>
      <xdr:colOff>0</xdr:colOff>
      <xdr:row>58</xdr:row>
      <xdr:rowOff>51140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47410"/>
          <a:ext cx="838200" cy="4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51140</xdr:rowOff>
    </xdr:from>
    <xdr:to>
      <xdr:col>50</xdr:col>
      <xdr:colOff>114300</xdr:colOff>
      <xdr:row>58</xdr:row>
      <xdr:rowOff>66365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95240"/>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45189</xdr:rowOff>
    </xdr:from>
    <xdr:to>
      <xdr:col>45</xdr:col>
      <xdr:colOff>177800</xdr:colOff>
      <xdr:row>58</xdr:row>
      <xdr:rowOff>66365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89289"/>
          <a:ext cx="889000" cy="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45189</xdr:rowOff>
    </xdr:from>
    <xdr:to>
      <xdr:col>41</xdr:col>
      <xdr:colOff>50800</xdr:colOff>
      <xdr:row>58</xdr:row>
      <xdr:rowOff>85179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89289"/>
          <a:ext cx="889000" cy="3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123960</xdr:rowOff>
    </xdr:from>
    <xdr:to>
      <xdr:col>55</xdr:col>
      <xdr:colOff>50800</xdr:colOff>
      <xdr:row>58</xdr:row>
      <xdr:rowOff>54110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102387</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340</xdr:rowOff>
    </xdr:from>
    <xdr:to>
      <xdr:col>50</xdr:col>
      <xdr:colOff>165100</xdr:colOff>
      <xdr:row>58</xdr:row>
      <xdr:rowOff>101940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93067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15565</xdr:rowOff>
    </xdr:from>
    <xdr:to>
      <xdr:col>46</xdr:col>
      <xdr:colOff>38100</xdr:colOff>
      <xdr:row>58</xdr:row>
      <xdr:rowOff>117165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108292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165839</xdr:rowOff>
    </xdr:from>
    <xdr:to>
      <xdr:col>41</xdr:col>
      <xdr:colOff>101600</xdr:colOff>
      <xdr:row>58</xdr:row>
      <xdr:rowOff>95989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87116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3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34379</xdr:rowOff>
    </xdr:from>
    <xdr:to>
      <xdr:col>36</xdr:col>
      <xdr:colOff>165100</xdr:colOff>
      <xdr:row>58</xdr:row>
      <xdr:rowOff>135979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127106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7896</xdr:rowOff>
    </xdr:from>
    <xdr:to>
      <xdr:col>55</xdr:col>
      <xdr:colOff>0</xdr:colOff>
      <xdr:row>79</xdr:row>
      <xdr:rowOff>25944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52446"/>
          <a:ext cx="8382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25944</xdr:rowOff>
    </xdr:from>
    <xdr:to>
      <xdr:col>50</xdr:col>
      <xdr:colOff>114300</xdr:colOff>
      <xdr:row>79</xdr:row>
      <xdr:rowOff>71033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70494"/>
          <a:ext cx="889000" cy="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71033</xdr:rowOff>
    </xdr:from>
    <xdr:to>
      <xdr:col>45</xdr:col>
      <xdr:colOff>177800</xdr:colOff>
      <xdr:row>79</xdr:row>
      <xdr:rowOff>80079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615583"/>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78893</xdr:rowOff>
    </xdr:from>
    <xdr:to>
      <xdr:col>41</xdr:col>
      <xdr:colOff>50800</xdr:colOff>
      <xdr:row>79</xdr:row>
      <xdr:rowOff>80079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623443"/>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128546</xdr:rowOff>
    </xdr:from>
    <xdr:to>
      <xdr:col>55</xdr:col>
      <xdr:colOff>50800</xdr:colOff>
      <xdr:row>79</xdr:row>
      <xdr:rowOff>58696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43473</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146594</xdr:rowOff>
    </xdr:from>
    <xdr:to>
      <xdr:col>50</xdr:col>
      <xdr:colOff>165100</xdr:colOff>
      <xdr:row>79</xdr:row>
      <xdr:rowOff>76744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67871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1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20233</xdr:rowOff>
    </xdr:from>
    <xdr:to>
      <xdr:col>46</xdr:col>
      <xdr:colOff>38100</xdr:colOff>
      <xdr:row>79</xdr:row>
      <xdr:rowOff>121833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112960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5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29279</xdr:rowOff>
    </xdr:from>
    <xdr:to>
      <xdr:col>41</xdr:col>
      <xdr:colOff>101600</xdr:colOff>
      <xdr:row>79</xdr:row>
      <xdr:rowOff>130879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122006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6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28093</xdr:rowOff>
    </xdr:from>
    <xdr:to>
      <xdr:col>36</xdr:col>
      <xdr:colOff>165100</xdr:colOff>
      <xdr:row>79</xdr:row>
      <xdr:rowOff>129693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120820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115545</xdr:rowOff>
    </xdr:from>
    <xdr:to>
      <xdr:col>55</xdr:col>
      <xdr:colOff>0</xdr:colOff>
      <xdr:row>96</xdr:row>
      <xdr:rowOff>166858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74745"/>
          <a:ext cx="838200" cy="5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166858</xdr:rowOff>
    </xdr:from>
    <xdr:to>
      <xdr:col>50</xdr:col>
      <xdr:colOff>114300</xdr:colOff>
      <xdr:row>97</xdr:row>
      <xdr:rowOff>84066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26058"/>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79000</xdr:rowOff>
    </xdr:from>
    <xdr:to>
      <xdr:col>45</xdr:col>
      <xdr:colOff>177800</xdr:colOff>
      <xdr:row>97</xdr:row>
      <xdr:rowOff>84066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09650"/>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69467</xdr:rowOff>
    </xdr:from>
    <xdr:to>
      <xdr:col>41</xdr:col>
      <xdr:colOff>50800</xdr:colOff>
      <xdr:row>97</xdr:row>
      <xdr:rowOff>79000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00117"/>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64745</xdr:rowOff>
    </xdr:from>
    <xdr:to>
      <xdr:col>55</xdr:col>
      <xdr:colOff>50800</xdr:colOff>
      <xdr:row>96</xdr:row>
      <xdr:rowOff>166345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43172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116058</xdr:rowOff>
    </xdr:from>
    <xdr:to>
      <xdr:col>50</xdr:col>
      <xdr:colOff>165100</xdr:colOff>
      <xdr:row>97</xdr:row>
      <xdr:rowOff>46208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33266</xdr:rowOff>
    </xdr:from>
    <xdr:to>
      <xdr:col>46</xdr:col>
      <xdr:colOff>38100</xdr:colOff>
      <xdr:row>97</xdr:row>
      <xdr:rowOff>134866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125993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28200</xdr:rowOff>
    </xdr:from>
    <xdr:to>
      <xdr:col>41</xdr:col>
      <xdr:colOff>101600</xdr:colOff>
      <xdr:row>97</xdr:row>
      <xdr:rowOff>129800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120927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18667</xdr:rowOff>
    </xdr:from>
    <xdr:to>
      <xdr:col>36</xdr:col>
      <xdr:colOff>165100</xdr:colOff>
      <xdr:row>97</xdr:row>
      <xdr:rowOff>120267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111394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4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45909</xdr:rowOff>
    </xdr:from>
    <xdr:to>
      <xdr:col>85</xdr:col>
      <xdr:colOff>127000</xdr:colOff>
      <xdr:row>37</xdr:row>
      <xdr:rowOff>52293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89559"/>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45909</xdr:rowOff>
    </xdr:from>
    <xdr:to>
      <xdr:col>81</xdr:col>
      <xdr:colOff>50800</xdr:colOff>
      <xdr:row>37</xdr:row>
      <xdr:rowOff>69748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8955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69748</xdr:rowOff>
    </xdr:from>
    <xdr:to>
      <xdr:col>76</xdr:col>
      <xdr:colOff>114300</xdr:colOff>
      <xdr:row>37</xdr:row>
      <xdr:rowOff>78174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13398"/>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78174</xdr:rowOff>
    </xdr:from>
    <xdr:to>
      <xdr:col>71</xdr:col>
      <xdr:colOff>177800</xdr:colOff>
      <xdr:row>37</xdr:row>
      <xdr:rowOff>83628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2182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1493</xdr:rowOff>
    </xdr:from>
    <xdr:to>
      <xdr:col>85</xdr:col>
      <xdr:colOff>177800</xdr:colOff>
      <xdr:row>37</xdr:row>
      <xdr:rowOff>103093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151370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2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166559</xdr:rowOff>
    </xdr:from>
    <xdr:to>
      <xdr:col>81</xdr:col>
      <xdr:colOff>101600</xdr:colOff>
      <xdr:row>37</xdr:row>
      <xdr:rowOff>96709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87836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18948</xdr:rowOff>
    </xdr:from>
    <xdr:to>
      <xdr:col>76</xdr:col>
      <xdr:colOff>165100</xdr:colOff>
      <xdr:row>37</xdr:row>
      <xdr:rowOff>120548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111675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27374</xdr:rowOff>
    </xdr:from>
    <xdr:to>
      <xdr:col>72</xdr:col>
      <xdr:colOff>38100</xdr:colOff>
      <xdr:row>37</xdr:row>
      <xdr:rowOff>128974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120101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32828</xdr:rowOff>
    </xdr:from>
    <xdr:to>
      <xdr:col>67</xdr:col>
      <xdr:colOff>101600</xdr:colOff>
      <xdr:row>37</xdr:row>
      <xdr:rowOff>134428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125554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6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131183</xdr:rowOff>
    </xdr:from>
    <xdr:to>
      <xdr:col>85</xdr:col>
      <xdr:colOff>127000</xdr:colOff>
      <xdr:row>57</xdr:row>
      <xdr:rowOff>134035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903833"/>
          <a:ext cx="8382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131183</xdr:rowOff>
    </xdr:from>
    <xdr:to>
      <xdr:col>81</xdr:col>
      <xdr:colOff>50800</xdr:colOff>
      <xdr:row>58</xdr:row>
      <xdr:rowOff>6911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03833"/>
          <a:ext cx="889000" cy="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6911</xdr:rowOff>
    </xdr:from>
    <xdr:to>
      <xdr:col>76</xdr:col>
      <xdr:colOff>114300</xdr:colOff>
      <xdr:row>58</xdr:row>
      <xdr:rowOff>20412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51011"/>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19031</xdr:rowOff>
    </xdr:from>
    <xdr:to>
      <xdr:col>71</xdr:col>
      <xdr:colOff>177800</xdr:colOff>
      <xdr:row>58</xdr:row>
      <xdr:rowOff>20412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63131"/>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83235</xdr:rowOff>
    </xdr:from>
    <xdr:to>
      <xdr:col>85</xdr:col>
      <xdr:colOff>177800</xdr:colOff>
      <xdr:row>58</xdr:row>
      <xdr:rowOff>13385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169612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7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80383</xdr:rowOff>
    </xdr:from>
    <xdr:to>
      <xdr:col>81</xdr:col>
      <xdr:colOff>101600</xdr:colOff>
      <xdr:row>58</xdr:row>
      <xdr:rowOff>10533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4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127561</xdr:rowOff>
    </xdr:from>
    <xdr:to>
      <xdr:col>76</xdr:col>
      <xdr:colOff>165100</xdr:colOff>
      <xdr:row>58</xdr:row>
      <xdr:rowOff>57711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9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48838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141062</xdr:rowOff>
    </xdr:from>
    <xdr:to>
      <xdr:col>72</xdr:col>
      <xdr:colOff>38100</xdr:colOff>
      <xdr:row>58</xdr:row>
      <xdr:rowOff>71212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62339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139681</xdr:rowOff>
    </xdr:from>
    <xdr:to>
      <xdr:col>67</xdr:col>
      <xdr:colOff>101600</xdr:colOff>
      <xdr:row>58</xdr:row>
      <xdr:rowOff>69831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60958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44641</xdr:rowOff>
    </xdr:from>
    <xdr:to>
      <xdr:col>85</xdr:col>
      <xdr:colOff>127000</xdr:colOff>
      <xdr:row>78</xdr:row>
      <xdr:rowOff>118497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17741"/>
          <a:ext cx="8382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51766</xdr:rowOff>
    </xdr:from>
    <xdr:to>
      <xdr:col>81</xdr:col>
      <xdr:colOff>50800</xdr:colOff>
      <xdr:row>78</xdr:row>
      <xdr:rowOff>118497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24866"/>
          <a:ext cx="889000" cy="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51766</xdr:rowOff>
    </xdr:from>
    <xdr:to>
      <xdr:col>76</xdr:col>
      <xdr:colOff>114300</xdr:colOff>
      <xdr:row>78</xdr:row>
      <xdr:rowOff>133452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24866"/>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132251</xdr:rowOff>
    </xdr:from>
    <xdr:to>
      <xdr:col>71</xdr:col>
      <xdr:colOff>177800</xdr:colOff>
      <xdr:row>78</xdr:row>
      <xdr:rowOff>133452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05351"/>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165291</xdr:rowOff>
    </xdr:from>
    <xdr:to>
      <xdr:col>85</xdr:col>
      <xdr:colOff>177800</xdr:colOff>
      <xdr:row>78</xdr:row>
      <xdr:rowOff>95441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16718</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67697</xdr:rowOff>
    </xdr:from>
    <xdr:to>
      <xdr:col>81</xdr:col>
      <xdr:colOff>101600</xdr:colOff>
      <xdr:row>78</xdr:row>
      <xdr:rowOff>169297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160424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966</xdr:rowOff>
    </xdr:from>
    <xdr:to>
      <xdr:col>76</xdr:col>
      <xdr:colOff>165100</xdr:colOff>
      <xdr:row>78</xdr:row>
      <xdr:rowOff>102566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119093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14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82652</xdr:rowOff>
    </xdr:from>
    <xdr:to>
      <xdr:col>72</xdr:col>
      <xdr:colOff>38100</xdr:colOff>
      <xdr:row>79</xdr:row>
      <xdr:rowOff>12802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3929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81451</xdr:rowOff>
    </xdr:from>
    <xdr:to>
      <xdr:col>67</xdr:col>
      <xdr:colOff>101600</xdr:colOff>
      <xdr:row>79</xdr:row>
      <xdr:rowOff>11601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28128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83117</xdr:rowOff>
    </xdr:from>
    <xdr:to>
      <xdr:col>85</xdr:col>
      <xdr:colOff>127000</xdr:colOff>
      <xdr:row>96</xdr:row>
      <xdr:rowOff>87012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42317"/>
          <a:ext cx="8382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87012</xdr:rowOff>
    </xdr:from>
    <xdr:to>
      <xdr:col>81</xdr:col>
      <xdr:colOff>50800</xdr:colOff>
      <xdr:row>96</xdr:row>
      <xdr:rowOff>93422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46212"/>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87954</xdr:rowOff>
    </xdr:from>
    <xdr:to>
      <xdr:col>76</xdr:col>
      <xdr:colOff>114300</xdr:colOff>
      <xdr:row>96</xdr:row>
      <xdr:rowOff>93422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47154"/>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68304</xdr:rowOff>
    </xdr:from>
    <xdr:to>
      <xdr:col>71</xdr:col>
      <xdr:colOff>177800</xdr:colOff>
      <xdr:row>96</xdr:row>
      <xdr:rowOff>87954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27504"/>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32317</xdr:rowOff>
    </xdr:from>
    <xdr:to>
      <xdr:col>85</xdr:col>
      <xdr:colOff>177800</xdr:colOff>
      <xdr:row>96</xdr:row>
      <xdr:rowOff>133917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10744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36212</xdr:rowOff>
    </xdr:from>
    <xdr:to>
      <xdr:col>81</xdr:col>
      <xdr:colOff>101600</xdr:colOff>
      <xdr:row>96</xdr:row>
      <xdr:rowOff>137812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128939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5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42622</xdr:rowOff>
    </xdr:from>
    <xdr:to>
      <xdr:col>76</xdr:col>
      <xdr:colOff>165100</xdr:colOff>
      <xdr:row>96</xdr:row>
      <xdr:rowOff>144222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135349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9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37154</xdr:rowOff>
    </xdr:from>
    <xdr:to>
      <xdr:col>72</xdr:col>
      <xdr:colOff>38100</xdr:colOff>
      <xdr:row>96</xdr:row>
      <xdr:rowOff>138754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4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129881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17504</xdr:rowOff>
    </xdr:from>
    <xdr:to>
      <xdr:col>67</xdr:col>
      <xdr:colOff>101600</xdr:colOff>
      <xdr:row>96</xdr:row>
      <xdr:rowOff>119104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7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110231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6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144599</xdr:rowOff>
    </xdr:from>
    <xdr:to>
      <xdr:col>116</xdr:col>
      <xdr:colOff>63500</xdr:colOff>
      <xdr:row>36</xdr:row>
      <xdr:rowOff>153089</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316799"/>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675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144599</xdr:rowOff>
    </xdr:from>
    <xdr:to>
      <xdr:col>111</xdr:col>
      <xdr:colOff>177800</xdr:colOff>
      <xdr:row>37</xdr:row>
      <xdr:rowOff>81244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316799"/>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126437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81244</xdr:rowOff>
    </xdr:from>
    <xdr:to>
      <xdr:col>107</xdr:col>
      <xdr:colOff>50800</xdr:colOff>
      <xdr:row>37</xdr:row>
      <xdr:rowOff>158641</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9545300" y="6424894"/>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103903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45974</xdr:rowOff>
    </xdr:from>
    <xdr:to>
      <xdr:col>102</xdr:col>
      <xdr:colOff>114300</xdr:colOff>
      <xdr:row>37</xdr:row>
      <xdr:rowOff>158641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389624"/>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107169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96066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102289</xdr:rowOff>
    </xdr:from>
    <xdr:to>
      <xdr:col>116</xdr:col>
      <xdr:colOff>114300</xdr:colOff>
      <xdr:row>37</xdr:row>
      <xdr:rowOff>32439</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125166</xdr:rowOff>
    </xdr:from>
    <xdr:ext cx="469744"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12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93799</xdr:rowOff>
    </xdr:from>
    <xdr:to>
      <xdr:col>112</xdr:col>
      <xdr:colOff>38100</xdr:colOff>
      <xdr:row>37</xdr:row>
      <xdr:rowOff>23949</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40476</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088428" y="604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30444</xdr:rowOff>
    </xdr:from>
    <xdr:to>
      <xdr:col>107</xdr:col>
      <xdr:colOff>101600</xdr:colOff>
      <xdr:row>37</xdr:row>
      <xdr:rowOff>132044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148571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14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107841</xdr:rowOff>
    </xdr:from>
    <xdr:to>
      <xdr:col>102</xdr:col>
      <xdr:colOff>165100</xdr:colOff>
      <xdr:row>38</xdr:row>
      <xdr:rowOff>37991</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54518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226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166624</xdr:rowOff>
    </xdr:from>
    <xdr:to>
      <xdr:col>98</xdr:col>
      <xdr:colOff>38100</xdr:colOff>
      <xdr:row>37</xdr:row>
      <xdr:rowOff>96774</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113301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21428" y="611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歳出決算総額が増加、人口が減少したことにより、消防費、教育費及び諸支出金以外の各項目の住民一人当たりコストは増加している。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民生費は、前年度と比較すると、住民一人当たりコストは</a:t>
          </a:r>
          <a:r>
            <a:rPr kumimoji="1" lang="en-US" altLang="ja-JP" sz="1300">
              <a:latin typeface="ＭＳ Ｐゴシック" panose="020B0600070205080204" pitchFamily="50" charset="-128"/>
              <a:ea typeface="ＭＳ Ｐゴシック" panose="020B0600070205080204" pitchFamily="50" charset="-128"/>
            </a:rPr>
            <a:t>28,380</a:t>
          </a:r>
          <a:r>
            <a:rPr kumimoji="1" lang="ja-JP" altLang="en-US" sz="1300">
              <a:latin typeface="ＭＳ Ｐゴシック" panose="020B0600070205080204" pitchFamily="50" charset="-128"/>
              <a:ea typeface="ＭＳ Ｐゴシック" panose="020B0600070205080204" pitchFamily="50" charset="-128"/>
            </a:rPr>
            <a:t>円増加しており、これは非課税世帯、子育て世帯への特別給付金による増加が主な要因である。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総務費は、前年度と比較すると、住民一人当たりコストは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円増加しており、これは新庁舎建設に係る工事費、備品等の事業の増加が主な要因である。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衛生費は、前年度と比較すると、住民一人当たりコストは</a:t>
          </a:r>
          <a:r>
            <a:rPr kumimoji="1" lang="en-US" altLang="ja-JP" sz="1300">
              <a:latin typeface="ＭＳ Ｐゴシック" panose="020B0600070205080204" pitchFamily="50" charset="-128"/>
              <a:ea typeface="ＭＳ Ｐゴシック" panose="020B0600070205080204" pitchFamily="50" charset="-128"/>
            </a:rPr>
            <a:t>11,616</a:t>
          </a:r>
          <a:r>
            <a:rPr kumimoji="1" lang="ja-JP" altLang="en-US" sz="1300">
              <a:latin typeface="ＭＳ Ｐゴシック" panose="020B0600070205080204" pitchFamily="50" charset="-128"/>
              <a:ea typeface="ＭＳ Ｐゴシック" panose="020B0600070205080204" pitchFamily="50" charset="-128"/>
            </a:rPr>
            <a:t>円増加しており、これは新型コロナウイルスワクチン接種関係事業の増加が主な要因である。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限られた財源のなかで、効率的に事業を推進するため、徹底した無駄の排除等を行うとともに、事業の緊急性や優先度を踏まえ、効果を高めていかなければならない。また、人口の減少、少子高齢化社会やコロナ対策等の多様化する財政需要に対応し、将来にわたり持続可能な行財政基盤の構築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ついては、国庫補助事業等により決算額は増加しているが、普通交付税の増加等により実質収支は黒字となり、実質単年度収支も黒字となっている。財政調整基金残高は、適切な財源の確保と歳出の精査により取崩額を上回る歳計剰余金を積み立てたため、前年度比で増加している。今後、コロナ対策経費、社会保障関係経費や新庁舎建設事業等の増加へ対応するため、基金残高を確保する必要がある。また、経常経費の削減、事業の見直しを進めていき、基金に依存し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企業会計の全ての会計において、赤字は生じていない。比率においても企業会計を除き増加している。保険税（料）、健康増進事業の給付の適正化や地方税の徴収業務の強化等により、収入源の確保等を引き続き行い、全ての会計において黒字決算に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7578331</v>
      </c>
      <c r="BO4" s="381"/>
      <c r="BP4" s="381"/>
      <c r="BQ4" s="381"/>
      <c r="BR4" s="381"/>
      <c r="BS4" s="381"/>
      <c r="BT4" s="381"/>
      <c r="BU4" s="382"/>
      <c r="BV4" s="380">
        <v>6879099</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5.5</v>
      </c>
      <c r="CU4" s="387"/>
      <c r="CV4" s="387"/>
      <c r="CW4" s="387"/>
      <c r="CX4" s="387"/>
      <c r="CY4" s="387"/>
      <c r="CZ4" s="387"/>
      <c r="DA4" s="388"/>
      <c r="DB4" s="386">
        <v>3</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7238719</v>
      </c>
      <c r="BO5" s="418"/>
      <c r="BP5" s="418"/>
      <c r="BQ5" s="418"/>
      <c r="BR5" s="418"/>
      <c r="BS5" s="418"/>
      <c r="BT5" s="418"/>
      <c r="BU5" s="419"/>
      <c r="BV5" s="417">
        <v>6556654</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82.1</v>
      </c>
      <c r="CU5" s="415"/>
      <c r="CV5" s="415"/>
      <c r="CW5" s="415"/>
      <c r="CX5" s="415"/>
      <c r="CY5" s="415"/>
      <c r="CZ5" s="415"/>
      <c r="DA5" s="416"/>
      <c r="DB5" s="414">
        <v>88.8</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339612</v>
      </c>
      <c r="BO6" s="418"/>
      <c r="BP6" s="418"/>
      <c r="BQ6" s="418"/>
      <c r="BR6" s="418"/>
      <c r="BS6" s="418"/>
      <c r="BT6" s="418"/>
      <c r="BU6" s="419"/>
      <c r="BV6" s="417">
        <v>322445</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86</v>
      </c>
      <c r="CU6" s="455"/>
      <c r="CV6" s="455"/>
      <c r="CW6" s="455"/>
      <c r="CX6" s="455"/>
      <c r="CY6" s="455"/>
      <c r="CZ6" s="455"/>
      <c r="DA6" s="456"/>
      <c r="DB6" s="454">
        <v>92.3</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131381</v>
      </c>
      <c r="BO7" s="418"/>
      <c r="BP7" s="418"/>
      <c r="BQ7" s="418"/>
      <c r="BR7" s="418"/>
      <c r="BS7" s="418"/>
      <c r="BT7" s="418"/>
      <c r="BU7" s="419"/>
      <c r="BV7" s="417">
        <v>216300</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3817294</v>
      </c>
      <c r="CU7" s="418"/>
      <c r="CV7" s="418"/>
      <c r="CW7" s="418"/>
      <c r="CX7" s="418"/>
      <c r="CY7" s="418"/>
      <c r="CZ7" s="418"/>
      <c r="DA7" s="419"/>
      <c r="DB7" s="417">
        <v>3570645</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208231</v>
      </c>
      <c r="BO8" s="418"/>
      <c r="BP8" s="418"/>
      <c r="BQ8" s="418"/>
      <c r="BR8" s="418"/>
      <c r="BS8" s="418"/>
      <c r="BT8" s="418"/>
      <c r="BU8" s="419"/>
      <c r="BV8" s="417">
        <v>106145</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0.42</v>
      </c>
      <c r="DC8" s="458"/>
      <c r="DD8" s="458"/>
      <c r="DE8" s="458"/>
      <c r="DF8" s="458"/>
      <c r="DG8" s="458"/>
      <c r="DH8" s="458"/>
      <c r="DI8" s="459"/>
    </row>
    <row r="9" spans="1:119" ht="18.75" customHeight="1" thickBot="1" x14ac:dyDescent="0.2">
      <c r="A9" s="172"/>
      <c r="B9" s="411" t="s">
        <v>112</v>
      </c>
      <c r="C9" s="412"/>
      <c r="D9" s="412"/>
      <c r="E9" s="412"/>
      <c r="F9" s="412"/>
      <c r="G9" s="412"/>
      <c r="H9" s="412"/>
      <c r="I9" s="412"/>
      <c r="J9" s="412"/>
      <c r="K9" s="460"/>
      <c r="L9" s="461" t="s">
        <v>113</v>
      </c>
      <c r="M9" s="462"/>
      <c r="N9" s="462"/>
      <c r="O9" s="462"/>
      <c r="P9" s="462"/>
      <c r="Q9" s="463"/>
      <c r="R9" s="464">
        <v>11914</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116</v>
      </c>
      <c r="AV9" s="450"/>
      <c r="AW9" s="450"/>
      <c r="AX9" s="450"/>
      <c r="AY9" s="451" t="s">
        <v>117</v>
      </c>
      <c r="AZ9" s="452"/>
      <c r="BA9" s="452"/>
      <c r="BB9" s="452"/>
      <c r="BC9" s="452"/>
      <c r="BD9" s="452"/>
      <c r="BE9" s="452"/>
      <c r="BF9" s="452"/>
      <c r="BG9" s="452"/>
      <c r="BH9" s="452"/>
      <c r="BI9" s="452"/>
      <c r="BJ9" s="452"/>
      <c r="BK9" s="452"/>
      <c r="BL9" s="452"/>
      <c r="BM9" s="453"/>
      <c r="BN9" s="417">
        <v>102086</v>
      </c>
      <c r="BO9" s="418"/>
      <c r="BP9" s="418"/>
      <c r="BQ9" s="418"/>
      <c r="BR9" s="418"/>
      <c r="BS9" s="418"/>
      <c r="BT9" s="418"/>
      <c r="BU9" s="419"/>
      <c r="BV9" s="417">
        <v>-28985</v>
      </c>
      <c r="BW9" s="418"/>
      <c r="BX9" s="418"/>
      <c r="BY9" s="418"/>
      <c r="BZ9" s="418"/>
      <c r="CA9" s="418"/>
      <c r="CB9" s="418"/>
      <c r="CC9" s="419"/>
      <c r="CD9" s="420" t="s">
        <v>118</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10.8</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119</v>
      </c>
      <c r="M10" s="447"/>
      <c r="N10" s="447"/>
      <c r="O10" s="447"/>
      <c r="P10" s="447"/>
      <c r="Q10" s="448"/>
      <c r="R10" s="468">
        <v>12798</v>
      </c>
      <c r="S10" s="469"/>
      <c r="T10" s="469"/>
      <c r="U10" s="469"/>
      <c r="V10" s="470"/>
      <c r="W10" s="405"/>
      <c r="X10" s="406"/>
      <c r="Y10" s="406"/>
      <c r="Z10" s="406"/>
      <c r="AA10" s="406"/>
      <c r="AB10" s="406"/>
      <c r="AC10" s="406"/>
      <c r="AD10" s="406"/>
      <c r="AE10" s="406"/>
      <c r="AF10" s="406"/>
      <c r="AG10" s="406"/>
      <c r="AH10" s="406"/>
      <c r="AI10" s="406"/>
      <c r="AJ10" s="406"/>
      <c r="AK10" s="406"/>
      <c r="AL10" s="409"/>
      <c r="AM10" s="446" t="s">
        <v>120</v>
      </c>
      <c r="AN10" s="447"/>
      <c r="AO10" s="447"/>
      <c r="AP10" s="447"/>
      <c r="AQ10" s="447"/>
      <c r="AR10" s="447"/>
      <c r="AS10" s="447"/>
      <c r="AT10" s="448"/>
      <c r="AU10" s="449" t="s">
        <v>116</v>
      </c>
      <c r="AV10" s="450"/>
      <c r="AW10" s="450"/>
      <c r="AX10" s="450"/>
      <c r="AY10" s="451" t="s">
        <v>121</v>
      </c>
      <c r="AZ10" s="452"/>
      <c r="BA10" s="452"/>
      <c r="BB10" s="452"/>
      <c r="BC10" s="452"/>
      <c r="BD10" s="452"/>
      <c r="BE10" s="452"/>
      <c r="BF10" s="452"/>
      <c r="BG10" s="452"/>
      <c r="BH10" s="452"/>
      <c r="BI10" s="452"/>
      <c r="BJ10" s="452"/>
      <c r="BK10" s="452"/>
      <c r="BL10" s="452"/>
      <c r="BM10" s="453"/>
      <c r="BN10" s="417">
        <v>397039</v>
      </c>
      <c r="BO10" s="418"/>
      <c r="BP10" s="418"/>
      <c r="BQ10" s="418"/>
      <c r="BR10" s="418"/>
      <c r="BS10" s="418"/>
      <c r="BT10" s="418"/>
      <c r="BU10" s="419"/>
      <c r="BV10" s="417">
        <v>176216</v>
      </c>
      <c r="BW10" s="418"/>
      <c r="BX10" s="418"/>
      <c r="BY10" s="418"/>
      <c r="BZ10" s="418"/>
      <c r="CA10" s="418"/>
      <c r="CB10" s="418"/>
      <c r="CC10" s="419"/>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116</v>
      </c>
      <c r="AV11" s="450"/>
      <c r="AW11" s="450"/>
      <c r="AX11" s="450"/>
      <c r="AY11" s="451" t="s">
        <v>126</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127</v>
      </c>
      <c r="CE11" s="421"/>
      <c r="CF11" s="421"/>
      <c r="CG11" s="421"/>
      <c r="CH11" s="421"/>
      <c r="CI11" s="421"/>
      <c r="CJ11" s="421"/>
      <c r="CK11" s="421"/>
      <c r="CL11" s="421"/>
      <c r="CM11" s="421"/>
      <c r="CN11" s="421"/>
      <c r="CO11" s="421"/>
      <c r="CP11" s="421"/>
      <c r="CQ11" s="421"/>
      <c r="CR11" s="421"/>
      <c r="CS11" s="422"/>
      <c r="CT11" s="457" t="s">
        <v>128</v>
      </c>
      <c r="CU11" s="458"/>
      <c r="CV11" s="458"/>
      <c r="CW11" s="458"/>
      <c r="CX11" s="458"/>
      <c r="CY11" s="458"/>
      <c r="CZ11" s="458"/>
      <c r="DA11" s="459"/>
      <c r="DB11" s="457" t="s">
        <v>128</v>
      </c>
      <c r="DC11" s="458"/>
      <c r="DD11" s="458"/>
      <c r="DE11" s="458"/>
      <c r="DF11" s="458"/>
      <c r="DG11" s="458"/>
      <c r="DH11" s="458"/>
      <c r="DI11" s="459"/>
    </row>
    <row r="12" spans="1:119" ht="18.75" customHeight="1" x14ac:dyDescent="0.15">
      <c r="A12" s="172"/>
      <c r="B12" s="477" t="s">
        <v>129</v>
      </c>
      <c r="C12" s="478"/>
      <c r="D12" s="478"/>
      <c r="E12" s="478"/>
      <c r="F12" s="478"/>
      <c r="G12" s="478"/>
      <c r="H12" s="478"/>
      <c r="I12" s="478"/>
      <c r="J12" s="478"/>
      <c r="K12" s="479"/>
      <c r="L12" s="486" t="s">
        <v>130</v>
      </c>
      <c r="M12" s="487"/>
      <c r="N12" s="487"/>
      <c r="O12" s="487"/>
      <c r="P12" s="487"/>
      <c r="Q12" s="488"/>
      <c r="R12" s="489">
        <v>11385</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116</v>
      </c>
      <c r="AV12" s="450"/>
      <c r="AW12" s="450"/>
      <c r="AX12" s="450"/>
      <c r="AY12" s="451" t="s">
        <v>134</v>
      </c>
      <c r="AZ12" s="452"/>
      <c r="BA12" s="452"/>
      <c r="BB12" s="452"/>
      <c r="BC12" s="452"/>
      <c r="BD12" s="452"/>
      <c r="BE12" s="452"/>
      <c r="BF12" s="452"/>
      <c r="BG12" s="452"/>
      <c r="BH12" s="452"/>
      <c r="BI12" s="452"/>
      <c r="BJ12" s="452"/>
      <c r="BK12" s="452"/>
      <c r="BL12" s="452"/>
      <c r="BM12" s="453"/>
      <c r="BN12" s="417">
        <v>128791</v>
      </c>
      <c r="BO12" s="418"/>
      <c r="BP12" s="418"/>
      <c r="BQ12" s="418"/>
      <c r="BR12" s="418"/>
      <c r="BS12" s="418"/>
      <c r="BT12" s="418"/>
      <c r="BU12" s="419"/>
      <c r="BV12" s="417">
        <v>295856</v>
      </c>
      <c r="BW12" s="418"/>
      <c r="BX12" s="418"/>
      <c r="BY12" s="418"/>
      <c r="BZ12" s="418"/>
      <c r="CA12" s="418"/>
      <c r="CB12" s="418"/>
      <c r="CC12" s="419"/>
      <c r="CD12" s="420" t="s">
        <v>135</v>
      </c>
      <c r="CE12" s="421"/>
      <c r="CF12" s="421"/>
      <c r="CG12" s="421"/>
      <c r="CH12" s="421"/>
      <c r="CI12" s="421"/>
      <c r="CJ12" s="421"/>
      <c r="CK12" s="421"/>
      <c r="CL12" s="421"/>
      <c r="CM12" s="421"/>
      <c r="CN12" s="421"/>
      <c r="CO12" s="421"/>
      <c r="CP12" s="421"/>
      <c r="CQ12" s="421"/>
      <c r="CR12" s="421"/>
      <c r="CS12" s="422"/>
      <c r="CT12" s="457" t="s">
        <v>128</v>
      </c>
      <c r="CU12" s="458"/>
      <c r="CV12" s="458"/>
      <c r="CW12" s="458"/>
      <c r="CX12" s="458"/>
      <c r="CY12" s="458"/>
      <c r="CZ12" s="458"/>
      <c r="DA12" s="459"/>
      <c r="DB12" s="457" t="s">
        <v>136</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137</v>
      </c>
      <c r="N13" s="509"/>
      <c r="O13" s="509"/>
      <c r="P13" s="509"/>
      <c r="Q13" s="510"/>
      <c r="R13" s="501">
        <v>11299</v>
      </c>
      <c r="S13" s="502"/>
      <c r="T13" s="502"/>
      <c r="U13" s="502"/>
      <c r="V13" s="503"/>
      <c r="W13" s="433" t="s">
        <v>138</v>
      </c>
      <c r="X13" s="434"/>
      <c r="Y13" s="434"/>
      <c r="Z13" s="434"/>
      <c r="AA13" s="434"/>
      <c r="AB13" s="424"/>
      <c r="AC13" s="468">
        <v>224</v>
      </c>
      <c r="AD13" s="469"/>
      <c r="AE13" s="469"/>
      <c r="AF13" s="469"/>
      <c r="AG13" s="511"/>
      <c r="AH13" s="468">
        <v>312</v>
      </c>
      <c r="AI13" s="469"/>
      <c r="AJ13" s="469"/>
      <c r="AK13" s="469"/>
      <c r="AL13" s="470"/>
      <c r="AM13" s="446" t="s">
        <v>139</v>
      </c>
      <c r="AN13" s="447"/>
      <c r="AO13" s="447"/>
      <c r="AP13" s="447"/>
      <c r="AQ13" s="447"/>
      <c r="AR13" s="447"/>
      <c r="AS13" s="447"/>
      <c r="AT13" s="448"/>
      <c r="AU13" s="449" t="s">
        <v>140</v>
      </c>
      <c r="AV13" s="450"/>
      <c r="AW13" s="450"/>
      <c r="AX13" s="450"/>
      <c r="AY13" s="451" t="s">
        <v>141</v>
      </c>
      <c r="AZ13" s="452"/>
      <c r="BA13" s="452"/>
      <c r="BB13" s="452"/>
      <c r="BC13" s="452"/>
      <c r="BD13" s="452"/>
      <c r="BE13" s="452"/>
      <c r="BF13" s="452"/>
      <c r="BG13" s="452"/>
      <c r="BH13" s="452"/>
      <c r="BI13" s="452"/>
      <c r="BJ13" s="452"/>
      <c r="BK13" s="452"/>
      <c r="BL13" s="452"/>
      <c r="BM13" s="453"/>
      <c r="BN13" s="417">
        <v>370334</v>
      </c>
      <c r="BO13" s="418"/>
      <c r="BP13" s="418"/>
      <c r="BQ13" s="418"/>
      <c r="BR13" s="418"/>
      <c r="BS13" s="418"/>
      <c r="BT13" s="418"/>
      <c r="BU13" s="419"/>
      <c r="BV13" s="417">
        <v>-148625</v>
      </c>
      <c r="BW13" s="418"/>
      <c r="BX13" s="418"/>
      <c r="BY13" s="418"/>
      <c r="BZ13" s="418"/>
      <c r="CA13" s="418"/>
      <c r="CB13" s="418"/>
      <c r="CC13" s="419"/>
      <c r="CD13" s="420" t="s">
        <v>142</v>
      </c>
      <c r="CE13" s="421"/>
      <c r="CF13" s="421"/>
      <c r="CG13" s="421"/>
      <c r="CH13" s="421"/>
      <c r="CI13" s="421"/>
      <c r="CJ13" s="421"/>
      <c r="CK13" s="421"/>
      <c r="CL13" s="421"/>
      <c r="CM13" s="421"/>
      <c r="CN13" s="421"/>
      <c r="CO13" s="421"/>
      <c r="CP13" s="421"/>
      <c r="CQ13" s="421"/>
      <c r="CR13" s="421"/>
      <c r="CS13" s="422"/>
      <c r="CT13" s="414">
        <v>12.5</v>
      </c>
      <c r="CU13" s="415"/>
      <c r="CV13" s="415"/>
      <c r="CW13" s="415"/>
      <c r="CX13" s="415"/>
      <c r="CY13" s="415"/>
      <c r="CZ13" s="415"/>
      <c r="DA13" s="416"/>
      <c r="DB13" s="414">
        <v>12.5</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143</v>
      </c>
      <c r="M14" s="499"/>
      <c r="N14" s="499"/>
      <c r="O14" s="499"/>
      <c r="P14" s="499"/>
      <c r="Q14" s="500"/>
      <c r="R14" s="501">
        <v>11600</v>
      </c>
      <c r="S14" s="502"/>
      <c r="T14" s="502"/>
      <c r="U14" s="502"/>
      <c r="V14" s="503"/>
      <c r="W14" s="407"/>
      <c r="X14" s="408"/>
      <c r="Y14" s="408"/>
      <c r="Z14" s="408"/>
      <c r="AA14" s="408"/>
      <c r="AB14" s="397"/>
      <c r="AC14" s="504">
        <v>4.4000000000000004</v>
      </c>
      <c r="AD14" s="505"/>
      <c r="AE14" s="505"/>
      <c r="AF14" s="505"/>
      <c r="AG14" s="506"/>
      <c r="AH14" s="504">
        <v>5.8</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144</v>
      </c>
      <c r="CE14" s="513"/>
      <c r="CF14" s="513"/>
      <c r="CG14" s="513"/>
      <c r="CH14" s="513"/>
      <c r="CI14" s="513"/>
      <c r="CJ14" s="513"/>
      <c r="CK14" s="513"/>
      <c r="CL14" s="513"/>
      <c r="CM14" s="513"/>
      <c r="CN14" s="513"/>
      <c r="CO14" s="513"/>
      <c r="CP14" s="513"/>
      <c r="CQ14" s="513"/>
      <c r="CR14" s="513"/>
      <c r="CS14" s="514"/>
      <c r="CT14" s="515">
        <v>121.6</v>
      </c>
      <c r="CU14" s="516"/>
      <c r="CV14" s="516"/>
      <c r="CW14" s="516"/>
      <c r="CX14" s="516"/>
      <c r="CY14" s="516"/>
      <c r="CZ14" s="516"/>
      <c r="DA14" s="517"/>
      <c r="DB14" s="515">
        <v>136.6</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145</v>
      </c>
      <c r="N15" s="509"/>
      <c r="O15" s="509"/>
      <c r="P15" s="509"/>
      <c r="Q15" s="510"/>
      <c r="R15" s="501">
        <v>11514</v>
      </c>
      <c r="S15" s="502"/>
      <c r="T15" s="502"/>
      <c r="U15" s="502"/>
      <c r="V15" s="503"/>
      <c r="W15" s="433" t="s">
        <v>146</v>
      </c>
      <c r="X15" s="434"/>
      <c r="Y15" s="434"/>
      <c r="Z15" s="434"/>
      <c r="AA15" s="434"/>
      <c r="AB15" s="424"/>
      <c r="AC15" s="468">
        <v>1392</v>
      </c>
      <c r="AD15" s="469"/>
      <c r="AE15" s="469"/>
      <c r="AF15" s="469"/>
      <c r="AG15" s="511"/>
      <c r="AH15" s="468">
        <v>1493</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1267800</v>
      </c>
      <c r="BO15" s="381"/>
      <c r="BP15" s="381"/>
      <c r="BQ15" s="381"/>
      <c r="BR15" s="381"/>
      <c r="BS15" s="381"/>
      <c r="BT15" s="381"/>
      <c r="BU15" s="382"/>
      <c r="BV15" s="380">
        <v>1304155</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27.5</v>
      </c>
      <c r="AD16" s="505"/>
      <c r="AE16" s="505"/>
      <c r="AF16" s="505"/>
      <c r="AG16" s="506"/>
      <c r="AH16" s="504">
        <v>27.6</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3300259</v>
      </c>
      <c r="BO16" s="418"/>
      <c r="BP16" s="418"/>
      <c r="BQ16" s="418"/>
      <c r="BR16" s="418"/>
      <c r="BS16" s="418"/>
      <c r="BT16" s="418"/>
      <c r="BU16" s="419"/>
      <c r="BV16" s="417">
        <v>3106793</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152</v>
      </c>
      <c r="N17" s="529"/>
      <c r="O17" s="529"/>
      <c r="P17" s="529"/>
      <c r="Q17" s="530"/>
      <c r="R17" s="523" t="s">
        <v>150</v>
      </c>
      <c r="S17" s="524"/>
      <c r="T17" s="524"/>
      <c r="U17" s="524"/>
      <c r="V17" s="525"/>
      <c r="W17" s="433" t="s">
        <v>153</v>
      </c>
      <c r="X17" s="434"/>
      <c r="Y17" s="434"/>
      <c r="Z17" s="434"/>
      <c r="AA17" s="434"/>
      <c r="AB17" s="424"/>
      <c r="AC17" s="468">
        <v>3441</v>
      </c>
      <c r="AD17" s="469"/>
      <c r="AE17" s="469"/>
      <c r="AF17" s="469"/>
      <c r="AG17" s="511"/>
      <c r="AH17" s="468">
        <v>3604</v>
      </c>
      <c r="AI17" s="469"/>
      <c r="AJ17" s="469"/>
      <c r="AK17" s="469"/>
      <c r="AL17" s="470"/>
      <c r="AM17" s="446"/>
      <c r="AN17" s="447"/>
      <c r="AO17" s="447"/>
      <c r="AP17" s="447"/>
      <c r="AQ17" s="447"/>
      <c r="AR17" s="447"/>
      <c r="AS17" s="447"/>
      <c r="AT17" s="448"/>
      <c r="AU17" s="449"/>
      <c r="AV17" s="450"/>
      <c r="AW17" s="450"/>
      <c r="AX17" s="450"/>
      <c r="AY17" s="451" t="s">
        <v>154</v>
      </c>
      <c r="AZ17" s="452"/>
      <c r="BA17" s="452"/>
      <c r="BB17" s="452"/>
      <c r="BC17" s="452"/>
      <c r="BD17" s="452"/>
      <c r="BE17" s="452"/>
      <c r="BF17" s="452"/>
      <c r="BG17" s="452"/>
      <c r="BH17" s="452"/>
      <c r="BI17" s="452"/>
      <c r="BJ17" s="452"/>
      <c r="BK17" s="452"/>
      <c r="BL17" s="452"/>
      <c r="BM17" s="453"/>
      <c r="BN17" s="417">
        <v>1588733</v>
      </c>
      <c r="BO17" s="418"/>
      <c r="BP17" s="418"/>
      <c r="BQ17" s="418"/>
      <c r="BR17" s="418"/>
      <c r="BS17" s="418"/>
      <c r="BT17" s="418"/>
      <c r="BU17" s="419"/>
      <c r="BV17" s="417">
        <v>1635357</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155</v>
      </c>
      <c r="C18" s="460"/>
      <c r="D18" s="460"/>
      <c r="E18" s="540"/>
      <c r="F18" s="540"/>
      <c r="G18" s="540"/>
      <c r="H18" s="540"/>
      <c r="I18" s="540"/>
      <c r="J18" s="540"/>
      <c r="K18" s="540"/>
      <c r="L18" s="541">
        <v>34.590000000000003</v>
      </c>
      <c r="M18" s="541"/>
      <c r="N18" s="541"/>
      <c r="O18" s="541"/>
      <c r="P18" s="541"/>
      <c r="Q18" s="541"/>
      <c r="R18" s="542"/>
      <c r="S18" s="542"/>
      <c r="T18" s="542"/>
      <c r="U18" s="542"/>
      <c r="V18" s="543"/>
      <c r="W18" s="435"/>
      <c r="X18" s="436"/>
      <c r="Y18" s="436"/>
      <c r="Z18" s="436"/>
      <c r="AA18" s="436"/>
      <c r="AB18" s="427"/>
      <c r="AC18" s="544">
        <v>68</v>
      </c>
      <c r="AD18" s="545"/>
      <c r="AE18" s="545"/>
      <c r="AF18" s="545"/>
      <c r="AG18" s="546"/>
      <c r="AH18" s="544">
        <v>66.599999999999994</v>
      </c>
      <c r="AI18" s="545"/>
      <c r="AJ18" s="545"/>
      <c r="AK18" s="545"/>
      <c r="AL18" s="547"/>
      <c r="AM18" s="446"/>
      <c r="AN18" s="447"/>
      <c r="AO18" s="447"/>
      <c r="AP18" s="447"/>
      <c r="AQ18" s="447"/>
      <c r="AR18" s="447"/>
      <c r="AS18" s="447"/>
      <c r="AT18" s="448"/>
      <c r="AU18" s="449"/>
      <c r="AV18" s="450"/>
      <c r="AW18" s="450"/>
      <c r="AX18" s="450"/>
      <c r="AY18" s="451" t="s">
        <v>156</v>
      </c>
      <c r="AZ18" s="452"/>
      <c r="BA18" s="452"/>
      <c r="BB18" s="452"/>
      <c r="BC18" s="452"/>
      <c r="BD18" s="452"/>
      <c r="BE18" s="452"/>
      <c r="BF18" s="452"/>
      <c r="BG18" s="452"/>
      <c r="BH18" s="452"/>
      <c r="BI18" s="452"/>
      <c r="BJ18" s="452"/>
      <c r="BK18" s="452"/>
      <c r="BL18" s="452"/>
      <c r="BM18" s="453"/>
      <c r="BN18" s="417">
        <v>3207980</v>
      </c>
      <c r="BO18" s="418"/>
      <c r="BP18" s="418"/>
      <c r="BQ18" s="418"/>
      <c r="BR18" s="418"/>
      <c r="BS18" s="418"/>
      <c r="BT18" s="418"/>
      <c r="BU18" s="419"/>
      <c r="BV18" s="417">
        <v>3176207</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157</v>
      </c>
      <c r="C19" s="460"/>
      <c r="D19" s="460"/>
      <c r="E19" s="540"/>
      <c r="F19" s="540"/>
      <c r="G19" s="540"/>
      <c r="H19" s="540"/>
      <c r="I19" s="540"/>
      <c r="J19" s="540"/>
      <c r="K19" s="540"/>
      <c r="L19" s="548">
        <v>344</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158</v>
      </c>
      <c r="AZ19" s="452"/>
      <c r="BA19" s="452"/>
      <c r="BB19" s="452"/>
      <c r="BC19" s="452"/>
      <c r="BD19" s="452"/>
      <c r="BE19" s="452"/>
      <c r="BF19" s="452"/>
      <c r="BG19" s="452"/>
      <c r="BH19" s="452"/>
      <c r="BI19" s="452"/>
      <c r="BJ19" s="452"/>
      <c r="BK19" s="452"/>
      <c r="BL19" s="452"/>
      <c r="BM19" s="453"/>
      <c r="BN19" s="417">
        <v>4710381</v>
      </c>
      <c r="BO19" s="418"/>
      <c r="BP19" s="418"/>
      <c r="BQ19" s="418"/>
      <c r="BR19" s="418"/>
      <c r="BS19" s="418"/>
      <c r="BT19" s="418"/>
      <c r="BU19" s="419"/>
      <c r="BV19" s="417">
        <v>4431402</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159</v>
      </c>
      <c r="C20" s="460"/>
      <c r="D20" s="460"/>
      <c r="E20" s="540"/>
      <c r="F20" s="540"/>
      <c r="G20" s="540"/>
      <c r="H20" s="540"/>
      <c r="I20" s="540"/>
      <c r="J20" s="540"/>
      <c r="K20" s="540"/>
      <c r="L20" s="548">
        <v>4848</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160</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161</v>
      </c>
      <c r="C22" s="561"/>
      <c r="D22" s="562"/>
      <c r="E22" s="429" t="s">
        <v>1</v>
      </c>
      <c r="F22" s="434"/>
      <c r="G22" s="434"/>
      <c r="H22" s="434"/>
      <c r="I22" s="434"/>
      <c r="J22" s="434"/>
      <c r="K22" s="424"/>
      <c r="L22" s="429" t="s">
        <v>162</v>
      </c>
      <c r="M22" s="434"/>
      <c r="N22" s="434"/>
      <c r="O22" s="434"/>
      <c r="P22" s="424"/>
      <c r="Q22" s="592" t="s">
        <v>163</v>
      </c>
      <c r="R22" s="593"/>
      <c r="S22" s="593"/>
      <c r="T22" s="593"/>
      <c r="U22" s="593"/>
      <c r="V22" s="594"/>
      <c r="W22" s="560" t="s">
        <v>164</v>
      </c>
      <c r="X22" s="561"/>
      <c r="Y22" s="562"/>
      <c r="Z22" s="429" t="s">
        <v>1</v>
      </c>
      <c r="AA22" s="434"/>
      <c r="AB22" s="434"/>
      <c r="AC22" s="434"/>
      <c r="AD22" s="434"/>
      <c r="AE22" s="434"/>
      <c r="AF22" s="434"/>
      <c r="AG22" s="424"/>
      <c r="AH22" s="598" t="s">
        <v>165</v>
      </c>
      <c r="AI22" s="434"/>
      <c r="AJ22" s="434"/>
      <c r="AK22" s="434"/>
      <c r="AL22" s="424"/>
      <c r="AM22" s="598" t="s">
        <v>166</v>
      </c>
      <c r="AN22" s="599"/>
      <c r="AO22" s="599"/>
      <c r="AP22" s="599"/>
      <c r="AQ22" s="599"/>
      <c r="AR22" s="600"/>
      <c r="AS22" s="592" t="s">
        <v>163</v>
      </c>
      <c r="AT22" s="593"/>
      <c r="AU22" s="593"/>
      <c r="AV22" s="593"/>
      <c r="AW22" s="593"/>
      <c r="AX22" s="604"/>
      <c r="AY22" s="377" t="s">
        <v>167</v>
      </c>
      <c r="AZ22" s="378"/>
      <c r="BA22" s="378"/>
      <c r="BB22" s="378"/>
      <c r="BC22" s="378"/>
      <c r="BD22" s="378"/>
      <c r="BE22" s="378"/>
      <c r="BF22" s="378"/>
      <c r="BG22" s="378"/>
      <c r="BH22" s="378"/>
      <c r="BI22" s="378"/>
      <c r="BJ22" s="378"/>
      <c r="BK22" s="378"/>
      <c r="BL22" s="378"/>
      <c r="BM22" s="379"/>
      <c r="BN22" s="380">
        <v>5089055</v>
      </c>
      <c r="BO22" s="381"/>
      <c r="BP22" s="381"/>
      <c r="BQ22" s="381"/>
      <c r="BR22" s="381"/>
      <c r="BS22" s="381"/>
      <c r="BT22" s="381"/>
      <c r="BU22" s="382"/>
      <c r="BV22" s="380">
        <v>4425286</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168</v>
      </c>
      <c r="AZ23" s="452"/>
      <c r="BA23" s="452"/>
      <c r="BB23" s="452"/>
      <c r="BC23" s="452"/>
      <c r="BD23" s="452"/>
      <c r="BE23" s="452"/>
      <c r="BF23" s="452"/>
      <c r="BG23" s="452"/>
      <c r="BH23" s="452"/>
      <c r="BI23" s="452"/>
      <c r="BJ23" s="452"/>
      <c r="BK23" s="452"/>
      <c r="BL23" s="452"/>
      <c r="BM23" s="453"/>
      <c r="BN23" s="417">
        <v>4417073</v>
      </c>
      <c r="BO23" s="418"/>
      <c r="BP23" s="418"/>
      <c r="BQ23" s="418"/>
      <c r="BR23" s="418"/>
      <c r="BS23" s="418"/>
      <c r="BT23" s="418"/>
      <c r="BU23" s="419"/>
      <c r="BV23" s="417">
        <v>3815060</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169</v>
      </c>
      <c r="F24" s="447"/>
      <c r="G24" s="447"/>
      <c r="H24" s="447"/>
      <c r="I24" s="447"/>
      <c r="J24" s="447"/>
      <c r="K24" s="448"/>
      <c r="L24" s="468">
        <v>1</v>
      </c>
      <c r="M24" s="469"/>
      <c r="N24" s="469"/>
      <c r="O24" s="469"/>
      <c r="P24" s="511"/>
      <c r="Q24" s="468">
        <v>7400</v>
      </c>
      <c r="R24" s="469"/>
      <c r="S24" s="469"/>
      <c r="T24" s="469"/>
      <c r="U24" s="469"/>
      <c r="V24" s="511"/>
      <c r="W24" s="563"/>
      <c r="X24" s="564"/>
      <c r="Y24" s="565"/>
      <c r="Z24" s="467" t="s">
        <v>170</v>
      </c>
      <c r="AA24" s="447"/>
      <c r="AB24" s="447"/>
      <c r="AC24" s="447"/>
      <c r="AD24" s="447"/>
      <c r="AE24" s="447"/>
      <c r="AF24" s="447"/>
      <c r="AG24" s="448"/>
      <c r="AH24" s="468">
        <v>99</v>
      </c>
      <c r="AI24" s="469"/>
      <c r="AJ24" s="469"/>
      <c r="AK24" s="469"/>
      <c r="AL24" s="511"/>
      <c r="AM24" s="468">
        <v>308286</v>
      </c>
      <c r="AN24" s="469"/>
      <c r="AO24" s="469"/>
      <c r="AP24" s="469"/>
      <c r="AQ24" s="469"/>
      <c r="AR24" s="511"/>
      <c r="AS24" s="468">
        <v>3114</v>
      </c>
      <c r="AT24" s="469"/>
      <c r="AU24" s="469"/>
      <c r="AV24" s="469"/>
      <c r="AW24" s="469"/>
      <c r="AX24" s="470"/>
      <c r="AY24" s="533" t="s">
        <v>171</v>
      </c>
      <c r="AZ24" s="534"/>
      <c r="BA24" s="534"/>
      <c r="BB24" s="534"/>
      <c r="BC24" s="534"/>
      <c r="BD24" s="534"/>
      <c r="BE24" s="534"/>
      <c r="BF24" s="534"/>
      <c r="BG24" s="534"/>
      <c r="BH24" s="534"/>
      <c r="BI24" s="534"/>
      <c r="BJ24" s="534"/>
      <c r="BK24" s="534"/>
      <c r="BL24" s="534"/>
      <c r="BM24" s="535"/>
      <c r="BN24" s="417">
        <v>2705999</v>
      </c>
      <c r="BO24" s="418"/>
      <c r="BP24" s="418"/>
      <c r="BQ24" s="418"/>
      <c r="BR24" s="418"/>
      <c r="BS24" s="418"/>
      <c r="BT24" s="418"/>
      <c r="BU24" s="419"/>
      <c r="BV24" s="417">
        <v>2009658</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172</v>
      </c>
      <c r="F25" s="447"/>
      <c r="G25" s="447"/>
      <c r="H25" s="447"/>
      <c r="I25" s="447"/>
      <c r="J25" s="447"/>
      <c r="K25" s="448"/>
      <c r="L25" s="468">
        <v>1</v>
      </c>
      <c r="M25" s="469"/>
      <c r="N25" s="469"/>
      <c r="O25" s="469"/>
      <c r="P25" s="511"/>
      <c r="Q25" s="468">
        <v>6040</v>
      </c>
      <c r="R25" s="469"/>
      <c r="S25" s="469"/>
      <c r="T25" s="469"/>
      <c r="U25" s="469"/>
      <c r="V25" s="511"/>
      <c r="W25" s="563"/>
      <c r="X25" s="564"/>
      <c r="Y25" s="565"/>
      <c r="Z25" s="467" t="s">
        <v>173</v>
      </c>
      <c r="AA25" s="447"/>
      <c r="AB25" s="447"/>
      <c r="AC25" s="447"/>
      <c r="AD25" s="447"/>
      <c r="AE25" s="447"/>
      <c r="AF25" s="447"/>
      <c r="AG25" s="448"/>
      <c r="AH25" s="468" t="s">
        <v>128</v>
      </c>
      <c r="AI25" s="469"/>
      <c r="AJ25" s="469"/>
      <c r="AK25" s="469"/>
      <c r="AL25" s="511"/>
      <c r="AM25" s="468" t="s">
        <v>174</v>
      </c>
      <c r="AN25" s="469"/>
      <c r="AO25" s="469"/>
      <c r="AP25" s="469"/>
      <c r="AQ25" s="469"/>
      <c r="AR25" s="511"/>
      <c r="AS25" s="468" t="s">
        <v>128</v>
      </c>
      <c r="AT25" s="469"/>
      <c r="AU25" s="469"/>
      <c r="AV25" s="469"/>
      <c r="AW25" s="469"/>
      <c r="AX25" s="470"/>
      <c r="AY25" s="377" t="s">
        <v>175</v>
      </c>
      <c r="AZ25" s="378"/>
      <c r="BA25" s="378"/>
      <c r="BB25" s="378"/>
      <c r="BC25" s="378"/>
      <c r="BD25" s="378"/>
      <c r="BE25" s="378"/>
      <c r="BF25" s="378"/>
      <c r="BG25" s="378"/>
      <c r="BH25" s="378"/>
      <c r="BI25" s="378"/>
      <c r="BJ25" s="378"/>
      <c r="BK25" s="378"/>
      <c r="BL25" s="378"/>
      <c r="BM25" s="379"/>
      <c r="BN25" s="380">
        <v>629903</v>
      </c>
      <c r="BO25" s="381"/>
      <c r="BP25" s="381"/>
      <c r="BQ25" s="381"/>
      <c r="BR25" s="381"/>
      <c r="BS25" s="381"/>
      <c r="BT25" s="381"/>
      <c r="BU25" s="382"/>
      <c r="BV25" s="380">
        <v>1440650</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176</v>
      </c>
      <c r="F26" s="447"/>
      <c r="G26" s="447"/>
      <c r="H26" s="447"/>
      <c r="I26" s="447"/>
      <c r="J26" s="447"/>
      <c r="K26" s="448"/>
      <c r="L26" s="468">
        <v>1</v>
      </c>
      <c r="M26" s="469"/>
      <c r="N26" s="469"/>
      <c r="O26" s="469"/>
      <c r="P26" s="511"/>
      <c r="Q26" s="468">
        <v>5510</v>
      </c>
      <c r="R26" s="469"/>
      <c r="S26" s="469"/>
      <c r="T26" s="469"/>
      <c r="U26" s="469"/>
      <c r="V26" s="511"/>
      <c r="W26" s="563"/>
      <c r="X26" s="564"/>
      <c r="Y26" s="565"/>
      <c r="Z26" s="467" t="s">
        <v>177</v>
      </c>
      <c r="AA26" s="569"/>
      <c r="AB26" s="569"/>
      <c r="AC26" s="569"/>
      <c r="AD26" s="569"/>
      <c r="AE26" s="569"/>
      <c r="AF26" s="569"/>
      <c r="AG26" s="570"/>
      <c r="AH26" s="468">
        <v>4</v>
      </c>
      <c r="AI26" s="469"/>
      <c r="AJ26" s="469"/>
      <c r="AK26" s="469"/>
      <c r="AL26" s="511"/>
      <c r="AM26" s="468">
        <v>11400</v>
      </c>
      <c r="AN26" s="469"/>
      <c r="AO26" s="469"/>
      <c r="AP26" s="469"/>
      <c r="AQ26" s="469"/>
      <c r="AR26" s="511"/>
      <c r="AS26" s="468">
        <v>2850</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174</v>
      </c>
      <c r="BO26" s="418"/>
      <c r="BP26" s="418"/>
      <c r="BQ26" s="418"/>
      <c r="BR26" s="418"/>
      <c r="BS26" s="418"/>
      <c r="BT26" s="418"/>
      <c r="BU26" s="419"/>
      <c r="BV26" s="417" t="s">
        <v>128</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179</v>
      </c>
      <c r="F27" s="447"/>
      <c r="G27" s="447"/>
      <c r="H27" s="447"/>
      <c r="I27" s="447"/>
      <c r="J27" s="447"/>
      <c r="K27" s="448"/>
      <c r="L27" s="468">
        <v>1</v>
      </c>
      <c r="M27" s="469"/>
      <c r="N27" s="469"/>
      <c r="O27" s="469"/>
      <c r="P27" s="511"/>
      <c r="Q27" s="468">
        <v>2700</v>
      </c>
      <c r="R27" s="469"/>
      <c r="S27" s="469"/>
      <c r="T27" s="469"/>
      <c r="U27" s="469"/>
      <c r="V27" s="511"/>
      <c r="W27" s="563"/>
      <c r="X27" s="564"/>
      <c r="Y27" s="565"/>
      <c r="Z27" s="467" t="s">
        <v>180</v>
      </c>
      <c r="AA27" s="447"/>
      <c r="AB27" s="447"/>
      <c r="AC27" s="447"/>
      <c r="AD27" s="447"/>
      <c r="AE27" s="447"/>
      <c r="AF27" s="447"/>
      <c r="AG27" s="448"/>
      <c r="AH27" s="468">
        <v>4</v>
      </c>
      <c r="AI27" s="469"/>
      <c r="AJ27" s="469"/>
      <c r="AK27" s="469"/>
      <c r="AL27" s="511"/>
      <c r="AM27" s="468">
        <v>13697</v>
      </c>
      <c r="AN27" s="469"/>
      <c r="AO27" s="469"/>
      <c r="AP27" s="469"/>
      <c r="AQ27" s="469"/>
      <c r="AR27" s="511"/>
      <c r="AS27" s="468">
        <v>3424</v>
      </c>
      <c r="AT27" s="469"/>
      <c r="AU27" s="469"/>
      <c r="AV27" s="469"/>
      <c r="AW27" s="469"/>
      <c r="AX27" s="470"/>
      <c r="AY27" s="512" t="s">
        <v>181</v>
      </c>
      <c r="AZ27" s="513"/>
      <c r="BA27" s="513"/>
      <c r="BB27" s="513"/>
      <c r="BC27" s="513"/>
      <c r="BD27" s="513"/>
      <c r="BE27" s="513"/>
      <c r="BF27" s="513"/>
      <c r="BG27" s="513"/>
      <c r="BH27" s="513"/>
      <c r="BI27" s="513"/>
      <c r="BJ27" s="513"/>
      <c r="BK27" s="513"/>
      <c r="BL27" s="513"/>
      <c r="BM27" s="514"/>
      <c r="BN27" s="536">
        <v>216096</v>
      </c>
      <c r="BO27" s="537"/>
      <c r="BP27" s="537"/>
      <c r="BQ27" s="537"/>
      <c r="BR27" s="537"/>
      <c r="BS27" s="537"/>
      <c r="BT27" s="537"/>
      <c r="BU27" s="538"/>
      <c r="BV27" s="536">
        <v>216095</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182</v>
      </c>
      <c r="F28" s="447"/>
      <c r="G28" s="447"/>
      <c r="H28" s="447"/>
      <c r="I28" s="447"/>
      <c r="J28" s="447"/>
      <c r="K28" s="448"/>
      <c r="L28" s="468">
        <v>1</v>
      </c>
      <c r="M28" s="469"/>
      <c r="N28" s="469"/>
      <c r="O28" s="469"/>
      <c r="P28" s="511"/>
      <c r="Q28" s="468">
        <v>2170</v>
      </c>
      <c r="R28" s="469"/>
      <c r="S28" s="469"/>
      <c r="T28" s="469"/>
      <c r="U28" s="469"/>
      <c r="V28" s="511"/>
      <c r="W28" s="563"/>
      <c r="X28" s="564"/>
      <c r="Y28" s="565"/>
      <c r="Z28" s="467" t="s">
        <v>183</v>
      </c>
      <c r="AA28" s="447"/>
      <c r="AB28" s="447"/>
      <c r="AC28" s="447"/>
      <c r="AD28" s="447"/>
      <c r="AE28" s="447"/>
      <c r="AF28" s="447"/>
      <c r="AG28" s="448"/>
      <c r="AH28" s="468" t="s">
        <v>128</v>
      </c>
      <c r="AI28" s="469"/>
      <c r="AJ28" s="469"/>
      <c r="AK28" s="469"/>
      <c r="AL28" s="511"/>
      <c r="AM28" s="468" t="s">
        <v>174</v>
      </c>
      <c r="AN28" s="469"/>
      <c r="AO28" s="469"/>
      <c r="AP28" s="469"/>
      <c r="AQ28" s="469"/>
      <c r="AR28" s="511"/>
      <c r="AS28" s="468" t="s">
        <v>174</v>
      </c>
      <c r="AT28" s="469"/>
      <c r="AU28" s="469"/>
      <c r="AV28" s="469"/>
      <c r="AW28" s="469"/>
      <c r="AX28" s="470"/>
      <c r="AY28" s="571" t="s">
        <v>184</v>
      </c>
      <c r="AZ28" s="572"/>
      <c r="BA28" s="572"/>
      <c r="BB28" s="573"/>
      <c r="BC28" s="377" t="s">
        <v>48</v>
      </c>
      <c r="BD28" s="378"/>
      <c r="BE28" s="378"/>
      <c r="BF28" s="378"/>
      <c r="BG28" s="378"/>
      <c r="BH28" s="378"/>
      <c r="BI28" s="378"/>
      <c r="BJ28" s="378"/>
      <c r="BK28" s="378"/>
      <c r="BL28" s="378"/>
      <c r="BM28" s="379"/>
      <c r="BN28" s="380">
        <v>634946</v>
      </c>
      <c r="BO28" s="381"/>
      <c r="BP28" s="381"/>
      <c r="BQ28" s="381"/>
      <c r="BR28" s="381"/>
      <c r="BS28" s="381"/>
      <c r="BT28" s="381"/>
      <c r="BU28" s="382"/>
      <c r="BV28" s="380">
        <v>366698</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185</v>
      </c>
      <c r="F29" s="447"/>
      <c r="G29" s="447"/>
      <c r="H29" s="447"/>
      <c r="I29" s="447"/>
      <c r="J29" s="447"/>
      <c r="K29" s="448"/>
      <c r="L29" s="468">
        <v>10</v>
      </c>
      <c r="M29" s="469"/>
      <c r="N29" s="469"/>
      <c r="O29" s="469"/>
      <c r="P29" s="511"/>
      <c r="Q29" s="468">
        <v>1990</v>
      </c>
      <c r="R29" s="469"/>
      <c r="S29" s="469"/>
      <c r="T29" s="469"/>
      <c r="U29" s="469"/>
      <c r="V29" s="511"/>
      <c r="W29" s="566"/>
      <c r="X29" s="567"/>
      <c r="Y29" s="568"/>
      <c r="Z29" s="467" t="s">
        <v>186</v>
      </c>
      <c r="AA29" s="447"/>
      <c r="AB29" s="447"/>
      <c r="AC29" s="447"/>
      <c r="AD29" s="447"/>
      <c r="AE29" s="447"/>
      <c r="AF29" s="447"/>
      <c r="AG29" s="448"/>
      <c r="AH29" s="468">
        <v>103</v>
      </c>
      <c r="AI29" s="469"/>
      <c r="AJ29" s="469"/>
      <c r="AK29" s="469"/>
      <c r="AL29" s="511"/>
      <c r="AM29" s="468">
        <v>321983</v>
      </c>
      <c r="AN29" s="469"/>
      <c r="AO29" s="469"/>
      <c r="AP29" s="469"/>
      <c r="AQ29" s="469"/>
      <c r="AR29" s="511"/>
      <c r="AS29" s="468">
        <v>3126</v>
      </c>
      <c r="AT29" s="469"/>
      <c r="AU29" s="469"/>
      <c r="AV29" s="469"/>
      <c r="AW29" s="469"/>
      <c r="AX29" s="470"/>
      <c r="AY29" s="574"/>
      <c r="AZ29" s="575"/>
      <c r="BA29" s="575"/>
      <c r="BB29" s="576"/>
      <c r="BC29" s="451" t="s">
        <v>187</v>
      </c>
      <c r="BD29" s="452"/>
      <c r="BE29" s="452"/>
      <c r="BF29" s="452"/>
      <c r="BG29" s="452"/>
      <c r="BH29" s="452"/>
      <c r="BI29" s="452"/>
      <c r="BJ29" s="452"/>
      <c r="BK29" s="452"/>
      <c r="BL29" s="452"/>
      <c r="BM29" s="453"/>
      <c r="BN29" s="417">
        <v>5319</v>
      </c>
      <c r="BO29" s="418"/>
      <c r="BP29" s="418"/>
      <c r="BQ29" s="418"/>
      <c r="BR29" s="418"/>
      <c r="BS29" s="418"/>
      <c r="BT29" s="418"/>
      <c r="BU29" s="419"/>
      <c r="BV29" s="417">
        <v>5319</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188</v>
      </c>
      <c r="X30" s="585"/>
      <c r="Y30" s="585"/>
      <c r="Z30" s="585"/>
      <c r="AA30" s="585"/>
      <c r="AB30" s="585"/>
      <c r="AC30" s="585"/>
      <c r="AD30" s="585"/>
      <c r="AE30" s="585"/>
      <c r="AF30" s="585"/>
      <c r="AG30" s="586"/>
      <c r="AH30" s="544">
        <v>96</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190061</v>
      </c>
      <c r="BO30" s="537"/>
      <c r="BP30" s="537"/>
      <c r="BQ30" s="537"/>
      <c r="BR30" s="537"/>
      <c r="BS30" s="537"/>
      <c r="BT30" s="537"/>
      <c r="BU30" s="538"/>
      <c r="BV30" s="536">
        <v>187812</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189</v>
      </c>
      <c r="D32" s="580"/>
      <c r="E32" s="580"/>
      <c r="F32" s="580"/>
      <c r="G32" s="580"/>
      <c r="H32" s="580"/>
      <c r="I32" s="580"/>
      <c r="J32" s="580"/>
      <c r="K32" s="580"/>
      <c r="L32" s="580"/>
      <c r="M32" s="580"/>
      <c r="N32" s="580"/>
      <c r="O32" s="580"/>
      <c r="P32" s="580"/>
      <c r="Q32" s="580"/>
      <c r="R32" s="580"/>
      <c r="S32" s="580"/>
      <c r="U32" s="421" t="s">
        <v>190</v>
      </c>
      <c r="V32" s="421"/>
      <c r="W32" s="421"/>
      <c r="X32" s="421"/>
      <c r="Y32" s="421"/>
      <c r="Z32" s="421"/>
      <c r="AA32" s="421"/>
      <c r="AB32" s="421"/>
      <c r="AC32" s="421"/>
      <c r="AD32" s="421"/>
      <c r="AE32" s="421"/>
      <c r="AF32" s="421"/>
      <c r="AG32" s="421"/>
      <c r="AH32" s="421"/>
      <c r="AI32" s="421"/>
      <c r="AJ32" s="421"/>
      <c r="AK32" s="421"/>
      <c r="AM32" s="421" t="s">
        <v>191</v>
      </c>
      <c r="AN32" s="421"/>
      <c r="AO32" s="421"/>
      <c r="AP32" s="421"/>
      <c r="AQ32" s="421"/>
      <c r="AR32" s="421"/>
      <c r="AS32" s="421"/>
      <c r="AT32" s="421"/>
      <c r="AU32" s="421"/>
      <c r="AV32" s="421"/>
      <c r="AW32" s="421"/>
      <c r="AX32" s="421"/>
      <c r="AY32" s="421"/>
      <c r="AZ32" s="421"/>
      <c r="BA32" s="421"/>
      <c r="BB32" s="421"/>
      <c r="BC32" s="421"/>
      <c r="BE32" s="421" t="s">
        <v>192</v>
      </c>
      <c r="BF32" s="421"/>
      <c r="BG32" s="421"/>
      <c r="BH32" s="421"/>
      <c r="BI32" s="421"/>
      <c r="BJ32" s="421"/>
      <c r="BK32" s="421"/>
      <c r="BL32" s="421"/>
      <c r="BM32" s="421"/>
      <c r="BN32" s="421"/>
      <c r="BO32" s="421"/>
      <c r="BP32" s="421"/>
      <c r="BQ32" s="421"/>
      <c r="BR32" s="421"/>
      <c r="BS32" s="421"/>
      <c r="BT32" s="421"/>
      <c r="BU32" s="421"/>
      <c r="BW32" s="421" t="s">
        <v>193</v>
      </c>
      <c r="BX32" s="421"/>
      <c r="BY32" s="421"/>
      <c r="BZ32" s="421"/>
      <c r="CA32" s="421"/>
      <c r="CB32" s="421"/>
      <c r="CC32" s="421"/>
      <c r="CD32" s="421"/>
      <c r="CE32" s="421"/>
      <c r="CF32" s="421"/>
      <c r="CG32" s="421"/>
      <c r="CH32" s="421"/>
      <c r="CI32" s="421"/>
      <c r="CJ32" s="421"/>
      <c r="CK32" s="421"/>
      <c r="CL32" s="421"/>
      <c r="CM32" s="421"/>
      <c r="CO32" s="421" t="s">
        <v>194</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195</v>
      </c>
      <c r="D33" s="441"/>
      <c r="E33" s="406" t="s">
        <v>196</v>
      </c>
      <c r="F33" s="406"/>
      <c r="G33" s="406"/>
      <c r="H33" s="406"/>
      <c r="I33" s="406"/>
      <c r="J33" s="406"/>
      <c r="K33" s="406"/>
      <c r="L33" s="406"/>
      <c r="M33" s="406"/>
      <c r="N33" s="406"/>
      <c r="O33" s="406"/>
      <c r="P33" s="406"/>
      <c r="Q33" s="406"/>
      <c r="R33" s="406"/>
      <c r="S33" s="406"/>
      <c r="T33" s="197"/>
      <c r="U33" s="441" t="s">
        <v>195</v>
      </c>
      <c r="V33" s="441"/>
      <c r="W33" s="406" t="s">
        <v>196</v>
      </c>
      <c r="X33" s="406"/>
      <c r="Y33" s="406"/>
      <c r="Z33" s="406"/>
      <c r="AA33" s="406"/>
      <c r="AB33" s="406"/>
      <c r="AC33" s="406"/>
      <c r="AD33" s="406"/>
      <c r="AE33" s="406"/>
      <c r="AF33" s="406"/>
      <c r="AG33" s="406"/>
      <c r="AH33" s="406"/>
      <c r="AI33" s="406"/>
      <c r="AJ33" s="406"/>
      <c r="AK33" s="406"/>
      <c r="AL33" s="197"/>
      <c r="AM33" s="441" t="s">
        <v>195</v>
      </c>
      <c r="AN33" s="441"/>
      <c r="AO33" s="406" t="s">
        <v>197</v>
      </c>
      <c r="AP33" s="406"/>
      <c r="AQ33" s="406"/>
      <c r="AR33" s="406"/>
      <c r="AS33" s="406"/>
      <c r="AT33" s="406"/>
      <c r="AU33" s="406"/>
      <c r="AV33" s="406"/>
      <c r="AW33" s="406"/>
      <c r="AX33" s="406"/>
      <c r="AY33" s="406"/>
      <c r="AZ33" s="406"/>
      <c r="BA33" s="406"/>
      <c r="BB33" s="406"/>
      <c r="BC33" s="406"/>
      <c r="BD33" s="198"/>
      <c r="BE33" s="406" t="s">
        <v>198</v>
      </c>
      <c r="BF33" s="406"/>
      <c r="BG33" s="406" t="s">
        <v>199</v>
      </c>
      <c r="BH33" s="406"/>
      <c r="BI33" s="406"/>
      <c r="BJ33" s="406"/>
      <c r="BK33" s="406"/>
      <c r="BL33" s="406"/>
      <c r="BM33" s="406"/>
      <c r="BN33" s="406"/>
      <c r="BO33" s="406"/>
      <c r="BP33" s="406"/>
      <c r="BQ33" s="406"/>
      <c r="BR33" s="406"/>
      <c r="BS33" s="406"/>
      <c r="BT33" s="406"/>
      <c r="BU33" s="406"/>
      <c r="BV33" s="198"/>
      <c r="BW33" s="441" t="s">
        <v>198</v>
      </c>
      <c r="BX33" s="441"/>
      <c r="BY33" s="406" t="s">
        <v>200</v>
      </c>
      <c r="BZ33" s="406"/>
      <c r="CA33" s="406"/>
      <c r="CB33" s="406"/>
      <c r="CC33" s="406"/>
      <c r="CD33" s="406"/>
      <c r="CE33" s="406"/>
      <c r="CF33" s="406"/>
      <c r="CG33" s="406"/>
      <c r="CH33" s="406"/>
      <c r="CI33" s="406"/>
      <c r="CJ33" s="406"/>
      <c r="CK33" s="406"/>
      <c r="CL33" s="406"/>
      <c r="CM33" s="406"/>
      <c r="CN33" s="197"/>
      <c r="CO33" s="441" t="s">
        <v>195</v>
      </c>
      <c r="CP33" s="441"/>
      <c r="CQ33" s="406" t="s">
        <v>201</v>
      </c>
      <c r="CR33" s="406"/>
      <c r="CS33" s="406"/>
      <c r="CT33" s="406"/>
      <c r="CU33" s="406"/>
      <c r="CV33" s="406"/>
      <c r="CW33" s="406"/>
      <c r="CX33" s="406"/>
      <c r="CY33" s="406"/>
      <c r="CZ33" s="406"/>
      <c r="DA33" s="406"/>
      <c r="DB33" s="406"/>
      <c r="DC33" s="406"/>
      <c r="DD33" s="406"/>
      <c r="DE33" s="406"/>
      <c r="DF33" s="197"/>
      <c r="DG33" s="606" t="s">
        <v>202</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国民健康保険事業勘定特別会計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6</v>
      </c>
      <c r="BF34" s="607"/>
      <c r="BG34" s="608" t="str">
        <f>IF('各会計、関係団体の財政状況及び健全化判断比率'!B32="","",'各会計、関係団体の財政状況及び健全化判断比率'!B32)</f>
        <v>下水道事業特別会計</v>
      </c>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周東環境衛生組合（一般会計）</v>
      </c>
      <c r="BZ34" s="608"/>
      <c r="CA34" s="608"/>
      <c r="CB34" s="608"/>
      <c r="CC34" s="608"/>
      <c r="CD34" s="608"/>
      <c r="CE34" s="608"/>
      <c r="CF34" s="608"/>
      <c r="CG34" s="608"/>
      <c r="CH34" s="608"/>
      <c r="CI34" s="608"/>
      <c r="CJ34" s="608"/>
      <c r="CK34" s="608"/>
      <c r="CL34" s="608"/>
      <c r="CM34" s="608"/>
      <c r="CN34" s="172"/>
      <c r="CO34" s="607" t="str">
        <f>IF(CQ34="","",MAX(C34:D43,U34:V43,AM34:AN43,BE34:BF43,BW34:BX43)+1)</f>
        <v/>
      </c>
      <c r="CP34" s="607"/>
      <c r="CQ34" s="608" t="str">
        <f>IF('各会計、関係団体の財政状況及び健全化判断比率'!BS7="","",'各会計、関係団体の財政状況及び健全化判断比率'!BS7)</f>
        <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熊南地域介護認定審査会事業特別会計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7</v>
      </c>
      <c r="BF35" s="607"/>
      <c r="BG35" s="608" t="str">
        <f>IF('各会計、関係団体の財政状況及び健全化判断比率'!B33="","",'各会計、関係団体の財政状況及び健全化判断比率'!B33)</f>
        <v>漁業集落環境整備事業特別会計</v>
      </c>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熊南総合事務組合（一般会計）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介護保険事業勘定特別会計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熊南総合事務組合（馬島・佐合島航路事業特別会計）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5</v>
      </c>
      <c r="V37" s="607"/>
      <c r="W37" s="608" t="str">
        <f>IF('各会計、関係団体の財政状況及び健全化判断比率'!B31="","",'各会計、関係団体の財政状況及び健全化判断比率'!B31)</f>
        <v>後期高齢者医療事業特別会計</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田布施・平生水道企業団（水道企業会計）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柳井地域広域水道企業団（水道用水供給事業会計）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柳井地区広域消防組合（一般会計）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山口県市町総合事務組合（一般会計）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15</v>
      </c>
      <c r="BX41" s="607"/>
      <c r="BY41" s="608" t="str">
        <f>IF('各会計、関係団体の財政状況及び健全化判断比率'!B75="","",'各会計、関係団体の財政状況及び健全化判断比率'!B75)</f>
        <v>山口県市町総合事務組合（退職手当特別会計）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16</v>
      </c>
      <c r="BX42" s="607"/>
      <c r="BY42" s="608" t="str">
        <f>IF('各会計、関係団体の財政状況及び健全化判断比率'!B76="","",'各会計、関係団体の財政状況及び健全化判断比率'!B76)</f>
        <v>山口県市町総合事務組合（消防団員補償等特別会計）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17</v>
      </c>
      <c r="BX43" s="607"/>
      <c r="BY43" s="608" t="str">
        <f>IF('各会計、関係団体の財政状況及び健全化判断比率'!B77="","",'各会計、関係団体の財政状況及び健全化判断比率'!B77)</f>
        <v>山口県市町総合事務組合（非常勤職員公務災害補償特別会計）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610" t="s">
        <v>204</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205</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206</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207</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208</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209</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210</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597</v>
      </c>
    </row>
    <row r="54" spans="5:113" x14ac:dyDescent="0.15"/>
    <row r="55" spans="5:113" x14ac:dyDescent="0.15"/>
    <row r="56" spans="5:113" x14ac:dyDescent="0.15"/>
  </sheetData>
  <sheetProtection algorithmName="SHA-512" hashValue="J//MpzjUoQi6OfxGaSusqljFrKvBQXlVkQnzc22SPLcweviRAkBxh7l6Wj/Mjs20POl4qGBQIM33eqKI1Um0Tw==" saltValue="mhouCA/yVK7i8om8vSRrY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8" t="s">
        <v>557</v>
      </c>
      <c r="D34" s="1158"/>
      <c r="E34" s="1159"/>
      <c r="F34" s="32">
        <v>6.01</v>
      </c>
      <c r="G34" s="33">
        <v>4.57</v>
      </c>
      <c r="H34" s="33">
        <v>3.94</v>
      </c>
      <c r="I34" s="33">
        <v>2.97</v>
      </c>
      <c r="J34" s="34">
        <v>5.45</v>
      </c>
      <c r="K34" s="22"/>
      <c r="L34" s="22"/>
      <c r="M34" s="22"/>
      <c r="N34" s="22"/>
      <c r="O34" s="22"/>
      <c r="P34" s="22"/>
    </row>
    <row r="35" spans="1:16" ht="39" customHeight="1" x14ac:dyDescent="0.15">
      <c r="A35" s="22"/>
      <c r="B35" s="35"/>
      <c r="C35" s="1154" t="s">
        <v>558</v>
      </c>
      <c r="D35" s="1154"/>
      <c r="E35" s="1155"/>
      <c r="F35" s="36">
        <v>1.59</v>
      </c>
      <c r="G35" s="37">
        <v>1.1200000000000001</v>
      </c>
      <c r="H35" s="37">
        <v>1.1299999999999999</v>
      </c>
      <c r="I35" s="37">
        <v>0.78</v>
      </c>
      <c r="J35" s="38">
        <v>1.01</v>
      </c>
      <c r="K35" s="22"/>
      <c r="L35" s="22"/>
      <c r="M35" s="22"/>
      <c r="N35" s="22"/>
      <c r="O35" s="22"/>
      <c r="P35" s="22"/>
    </row>
    <row r="36" spans="1:16" ht="39" customHeight="1" x14ac:dyDescent="0.15">
      <c r="A36" s="22"/>
      <c r="B36" s="35"/>
      <c r="C36" s="1154" t="s">
        <v>559</v>
      </c>
      <c r="D36" s="1154"/>
      <c r="E36" s="1155"/>
      <c r="F36" s="36">
        <v>3.16</v>
      </c>
      <c r="G36" s="37">
        <v>0.56000000000000005</v>
      </c>
      <c r="H36" s="37">
        <v>1.58</v>
      </c>
      <c r="I36" s="37">
        <v>0.17</v>
      </c>
      <c r="J36" s="38">
        <v>0.67</v>
      </c>
      <c r="K36" s="22"/>
      <c r="L36" s="22"/>
      <c r="M36" s="22"/>
      <c r="N36" s="22"/>
      <c r="O36" s="22"/>
      <c r="P36" s="22"/>
    </row>
    <row r="37" spans="1:16" ht="39" customHeight="1" x14ac:dyDescent="0.15">
      <c r="A37" s="22"/>
      <c r="B37" s="35"/>
      <c r="C37" s="1154" t="s">
        <v>560</v>
      </c>
      <c r="D37" s="1154"/>
      <c r="E37" s="1155"/>
      <c r="F37" s="36">
        <v>0</v>
      </c>
      <c r="G37" s="37">
        <v>0</v>
      </c>
      <c r="H37" s="37">
        <v>0</v>
      </c>
      <c r="I37" s="37">
        <v>0</v>
      </c>
      <c r="J37" s="38">
        <v>0</v>
      </c>
      <c r="K37" s="22"/>
      <c r="L37" s="22"/>
      <c r="M37" s="22"/>
      <c r="N37" s="22"/>
      <c r="O37" s="22"/>
      <c r="P37" s="22"/>
    </row>
    <row r="38" spans="1:16" ht="39" customHeight="1" x14ac:dyDescent="0.15">
      <c r="A38" s="22"/>
      <c r="B38" s="35"/>
      <c r="C38" s="1154" t="s">
        <v>561</v>
      </c>
      <c r="D38" s="1154"/>
      <c r="E38" s="1155"/>
      <c r="F38" s="36">
        <v>0</v>
      </c>
      <c r="G38" s="37">
        <v>0</v>
      </c>
      <c r="H38" s="37">
        <v>0</v>
      </c>
      <c r="I38" s="37">
        <v>0</v>
      </c>
      <c r="J38" s="38">
        <v>0</v>
      </c>
      <c r="K38" s="22"/>
      <c r="L38" s="22"/>
      <c r="M38" s="22"/>
      <c r="N38" s="22"/>
      <c r="O38" s="22"/>
      <c r="P38" s="22"/>
    </row>
    <row r="39" spans="1:16" ht="39" customHeight="1" x14ac:dyDescent="0.15">
      <c r="A39" s="22"/>
      <c r="B39" s="35"/>
      <c r="C39" s="1154" t="s">
        <v>562</v>
      </c>
      <c r="D39" s="1154"/>
      <c r="E39" s="1155"/>
      <c r="F39" s="36">
        <v>0</v>
      </c>
      <c r="G39" s="37">
        <v>0</v>
      </c>
      <c r="H39" s="37">
        <v>0.06</v>
      </c>
      <c r="I39" s="37">
        <v>0.15</v>
      </c>
      <c r="J39" s="38">
        <v>0</v>
      </c>
      <c r="K39" s="22"/>
      <c r="L39" s="22"/>
      <c r="M39" s="22"/>
      <c r="N39" s="22"/>
      <c r="O39" s="22"/>
      <c r="P39" s="22"/>
    </row>
    <row r="40" spans="1:16" ht="39" customHeight="1" x14ac:dyDescent="0.15">
      <c r="A40" s="22"/>
      <c r="B40" s="35"/>
      <c r="C40" s="1154" t="s">
        <v>563</v>
      </c>
      <c r="D40" s="1154"/>
      <c r="E40" s="1155"/>
      <c r="F40" s="36">
        <v>0</v>
      </c>
      <c r="G40" s="37">
        <v>0</v>
      </c>
      <c r="H40" s="37">
        <v>0</v>
      </c>
      <c r="I40" s="37">
        <v>0</v>
      </c>
      <c r="J40" s="38">
        <v>0</v>
      </c>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564</v>
      </c>
      <c r="D42" s="1154"/>
      <c r="E42" s="1155"/>
      <c r="F42" s="36" t="s">
        <v>508</v>
      </c>
      <c r="G42" s="37" t="s">
        <v>508</v>
      </c>
      <c r="H42" s="37" t="s">
        <v>508</v>
      </c>
      <c r="I42" s="37" t="s">
        <v>508</v>
      </c>
      <c r="J42" s="38" t="s">
        <v>508</v>
      </c>
      <c r="K42" s="22"/>
      <c r="L42" s="22"/>
      <c r="M42" s="22"/>
      <c r="N42" s="22"/>
      <c r="O42" s="22"/>
      <c r="P42" s="22"/>
    </row>
    <row r="43" spans="1:16" ht="39" customHeight="1" thickBot="1" x14ac:dyDescent="0.2">
      <c r="A43" s="22"/>
      <c r="B43" s="40"/>
      <c r="C43" s="1156" t="s">
        <v>565</v>
      </c>
      <c r="D43" s="1156"/>
      <c r="E43" s="115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unHN1/YpLLINoRERoHOnlDHMXbJGq5E5EPXVCUDLTnpYsBOxT2Mkt6Amo/Vgfpv96/pRRYQ/V1cWnSivFaRvA==" saltValue="eQzY7H8paSqETRBcBi6F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551</v>
      </c>
      <c r="L45" s="58">
        <v>514</v>
      </c>
      <c r="M45" s="58">
        <v>502</v>
      </c>
      <c r="N45" s="58">
        <v>502</v>
      </c>
      <c r="O45" s="59">
        <v>497</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508</v>
      </c>
      <c r="L46" s="62" t="s">
        <v>508</v>
      </c>
      <c r="M46" s="62" t="s">
        <v>508</v>
      </c>
      <c r="N46" s="62" t="s">
        <v>508</v>
      </c>
      <c r="O46" s="63" t="s">
        <v>508</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508</v>
      </c>
      <c r="L47" s="62" t="s">
        <v>508</v>
      </c>
      <c r="M47" s="62" t="s">
        <v>508</v>
      </c>
      <c r="N47" s="62" t="s">
        <v>508</v>
      </c>
      <c r="O47" s="63" t="s">
        <v>508</v>
      </c>
      <c r="P47" s="46"/>
      <c r="Q47" s="46"/>
      <c r="R47" s="46"/>
      <c r="S47" s="46"/>
      <c r="T47" s="46"/>
      <c r="U47" s="46"/>
    </row>
    <row r="48" spans="1:21" ht="30.75" customHeight="1" x14ac:dyDescent="0.15">
      <c r="A48" s="46"/>
      <c r="B48" s="1162"/>
      <c r="C48" s="1163"/>
      <c r="D48" s="60"/>
      <c r="E48" s="1168" t="s">
        <v>15</v>
      </c>
      <c r="F48" s="1168"/>
      <c r="G48" s="1168"/>
      <c r="H48" s="1168"/>
      <c r="I48" s="1168"/>
      <c r="J48" s="1169"/>
      <c r="K48" s="61">
        <v>280</v>
      </c>
      <c r="L48" s="62">
        <v>287</v>
      </c>
      <c r="M48" s="62">
        <v>294</v>
      </c>
      <c r="N48" s="62">
        <v>299</v>
      </c>
      <c r="O48" s="63">
        <v>317</v>
      </c>
      <c r="P48" s="46"/>
      <c r="Q48" s="46"/>
      <c r="R48" s="46"/>
      <c r="S48" s="46"/>
      <c r="T48" s="46"/>
      <c r="U48" s="46"/>
    </row>
    <row r="49" spans="1:21" ht="30.75" customHeight="1" x14ac:dyDescent="0.15">
      <c r="A49" s="46"/>
      <c r="B49" s="1162"/>
      <c r="C49" s="1163"/>
      <c r="D49" s="60"/>
      <c r="E49" s="1168" t="s">
        <v>16</v>
      </c>
      <c r="F49" s="1168"/>
      <c r="G49" s="1168"/>
      <c r="H49" s="1168"/>
      <c r="I49" s="1168"/>
      <c r="J49" s="1169"/>
      <c r="K49" s="61">
        <v>61</v>
      </c>
      <c r="L49" s="62">
        <v>56</v>
      </c>
      <c r="M49" s="62">
        <v>58</v>
      </c>
      <c r="N49" s="62">
        <v>55</v>
      </c>
      <c r="O49" s="63">
        <v>58</v>
      </c>
      <c r="P49" s="46"/>
      <c r="Q49" s="46"/>
      <c r="R49" s="46"/>
      <c r="S49" s="46"/>
      <c r="T49" s="46"/>
      <c r="U49" s="46"/>
    </row>
    <row r="50" spans="1:21" ht="30.75" customHeight="1" x14ac:dyDescent="0.15">
      <c r="A50" s="46"/>
      <c r="B50" s="1162"/>
      <c r="C50" s="1163"/>
      <c r="D50" s="60"/>
      <c r="E50" s="1168" t="s">
        <v>17</v>
      </c>
      <c r="F50" s="1168"/>
      <c r="G50" s="1168"/>
      <c r="H50" s="1168"/>
      <c r="I50" s="1168"/>
      <c r="J50" s="1169"/>
      <c r="K50" s="61">
        <v>61</v>
      </c>
      <c r="L50" s="62">
        <v>62</v>
      </c>
      <c r="M50" s="62">
        <v>67</v>
      </c>
      <c r="N50" s="62">
        <v>73</v>
      </c>
      <c r="O50" s="63">
        <v>72</v>
      </c>
      <c r="P50" s="46"/>
      <c r="Q50" s="46"/>
      <c r="R50" s="46"/>
      <c r="S50" s="46"/>
      <c r="T50" s="46"/>
      <c r="U50" s="46"/>
    </row>
    <row r="51" spans="1:21" ht="30.75" customHeight="1" x14ac:dyDescent="0.15">
      <c r="A51" s="46"/>
      <c r="B51" s="1164"/>
      <c r="C51" s="1165"/>
      <c r="D51" s="64"/>
      <c r="E51" s="1168" t="s">
        <v>18</v>
      </c>
      <c r="F51" s="1168"/>
      <c r="G51" s="1168"/>
      <c r="H51" s="1168"/>
      <c r="I51" s="1168"/>
      <c r="J51" s="1169"/>
      <c r="K51" s="61">
        <v>0</v>
      </c>
      <c r="L51" s="62" t="s">
        <v>508</v>
      </c>
      <c r="M51" s="62" t="s">
        <v>508</v>
      </c>
      <c r="N51" s="62" t="s">
        <v>508</v>
      </c>
      <c r="O51" s="63">
        <v>0</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567</v>
      </c>
      <c r="L52" s="62">
        <v>561</v>
      </c>
      <c r="M52" s="62">
        <v>551</v>
      </c>
      <c r="N52" s="62">
        <v>543</v>
      </c>
      <c r="O52" s="63">
        <v>538</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386</v>
      </c>
      <c r="L53" s="67">
        <v>358</v>
      </c>
      <c r="M53" s="67">
        <v>370</v>
      </c>
      <c r="N53" s="67">
        <v>386</v>
      </c>
      <c r="O53" s="68">
        <v>406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15">
      <c r="B57" s="1176" t="s">
        <v>25</v>
      </c>
      <c r="C57" s="1177"/>
      <c r="D57" s="1180" t="s">
        <v>26</v>
      </c>
      <c r="E57" s="1181"/>
      <c r="F57" s="1181"/>
      <c r="G57" s="1181"/>
      <c r="H57" s="1181"/>
      <c r="I57" s="1181"/>
      <c r="J57" s="1182"/>
      <c r="K57" s="81"/>
      <c r="L57" s="82"/>
      <c r="M57" s="82"/>
      <c r="N57" s="82"/>
      <c r="O57" s="83"/>
    </row>
    <row r="58" spans="1:21" ht="31.5" customHeight="1" thickBot="1" x14ac:dyDescent="0.2">
      <c r="B58" s="1178"/>
      <c r="C58" s="1179"/>
      <c r="D58" s="1183" t="s">
        <v>27</v>
      </c>
      <c r="E58" s="1184"/>
      <c r="F58" s="1184"/>
      <c r="G58" s="1184"/>
      <c r="H58" s="1184"/>
      <c r="I58" s="1184"/>
      <c r="J58" s="1185"/>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62Q0WKbsAPhxEhWe6BcXh6BkxxbK0RqabuCUlZgT0kCnJfeEzEq1lvSQHWVItzDuc7WKj8FtkeFeXVlFDlc7yA==" saltValue="BjqWmrdrjSCeuJkn6lIT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550</v>
      </c>
      <c r="J40" s="98" t="s">
        <v>551</v>
      </c>
      <c r="K40" s="98" t="s">
        <v>552</v>
      </c>
      <c r="L40" s="98" t="s">
        <v>553</v>
      </c>
      <c r="M40" s="99" t="s">
        <v>554</v>
      </c>
    </row>
    <row r="41" spans="2:13" ht="27.75" customHeight="1" x14ac:dyDescent="0.15">
      <c r="B41" s="1186" t="s">
        <v>30</v>
      </c>
      <c r="C41" s="1187"/>
      <c r="D41" s="100"/>
      <c r="E41" s="1192" t="s">
        <v>31</v>
      </c>
      <c r="F41" s="1192"/>
      <c r="G41" s="1192"/>
      <c r="H41" s="1193"/>
      <c r="I41" s="333">
        <v>4971</v>
      </c>
      <c r="J41" s="334">
        <v>4775</v>
      </c>
      <c r="K41" s="334">
        <v>4563</v>
      </c>
      <c r="L41" s="334">
        <v>4425</v>
      </c>
      <c r="M41" s="335">
        <v>5089</v>
      </c>
    </row>
    <row r="42" spans="2:13" ht="27.75" customHeight="1" x14ac:dyDescent="0.15">
      <c r="B42" s="1188"/>
      <c r="C42" s="1189"/>
      <c r="D42" s="101"/>
      <c r="E42" s="1194" t="s">
        <v>32</v>
      </c>
      <c r="F42" s="1194"/>
      <c r="G42" s="1194"/>
      <c r="H42" s="1195"/>
      <c r="I42" s="336">
        <v>552</v>
      </c>
      <c r="J42" s="337">
        <v>498</v>
      </c>
      <c r="K42" s="337">
        <v>578</v>
      </c>
      <c r="L42" s="337">
        <v>523</v>
      </c>
      <c r="M42" s="338">
        <v>468</v>
      </c>
    </row>
    <row r="43" spans="2:13" ht="27.75" customHeight="1" x14ac:dyDescent="0.15">
      <c r="B43" s="1188"/>
      <c r="C43" s="1189"/>
      <c r="D43" s="101"/>
      <c r="E43" s="1194" t="s">
        <v>33</v>
      </c>
      <c r="F43" s="1194"/>
      <c r="G43" s="1194"/>
      <c r="H43" s="1195"/>
      <c r="I43" s="336">
        <v>4684</v>
      </c>
      <c r="J43" s="337">
        <v>4666</v>
      </c>
      <c r="K43" s="337">
        <v>4526</v>
      </c>
      <c r="L43" s="337">
        <v>4345</v>
      </c>
      <c r="M43" s="338">
        <v>4232</v>
      </c>
    </row>
    <row r="44" spans="2:13" ht="27.75" customHeight="1" x14ac:dyDescent="0.15">
      <c r="B44" s="1188"/>
      <c r="C44" s="1189"/>
      <c r="D44" s="101"/>
      <c r="E44" s="1194" t="s">
        <v>34</v>
      </c>
      <c r="F44" s="1194"/>
      <c r="G44" s="1194"/>
      <c r="H44" s="1195"/>
      <c r="I44" s="336">
        <v>742</v>
      </c>
      <c r="J44" s="337">
        <v>689</v>
      </c>
      <c r="K44" s="337">
        <v>629</v>
      </c>
      <c r="L44" s="337">
        <v>544</v>
      </c>
      <c r="M44" s="338">
        <v>482</v>
      </c>
    </row>
    <row r="45" spans="2:13" ht="27.75" customHeight="1" x14ac:dyDescent="0.15">
      <c r="B45" s="1188"/>
      <c r="C45" s="1189"/>
      <c r="D45" s="101"/>
      <c r="E45" s="1194" t="s">
        <v>35</v>
      </c>
      <c r="F45" s="1194"/>
      <c r="G45" s="1194"/>
      <c r="H45" s="1195"/>
      <c r="I45" s="336">
        <v>1145</v>
      </c>
      <c r="J45" s="337">
        <v>1114</v>
      </c>
      <c r="K45" s="337">
        <v>1073</v>
      </c>
      <c r="L45" s="337">
        <v>1044</v>
      </c>
      <c r="M45" s="338">
        <v>1004</v>
      </c>
    </row>
    <row r="46" spans="2:13" ht="27.75" customHeight="1" x14ac:dyDescent="0.15">
      <c r="B46" s="1188"/>
      <c r="C46" s="1189"/>
      <c r="D46" s="102"/>
      <c r="E46" s="1194" t="s">
        <v>36</v>
      </c>
      <c r="F46" s="1194"/>
      <c r="G46" s="1194"/>
      <c r="H46" s="1195"/>
      <c r="I46" s="336" t="s">
        <v>508</v>
      </c>
      <c r="J46" s="337" t="s">
        <v>508</v>
      </c>
      <c r="K46" s="337" t="s">
        <v>508</v>
      </c>
      <c r="L46" s="337" t="s">
        <v>508</v>
      </c>
      <c r="M46" s="338" t="s">
        <v>508</v>
      </c>
    </row>
    <row r="47" spans="2:13" ht="27.75" customHeight="1" x14ac:dyDescent="0.15">
      <c r="B47" s="1188"/>
      <c r="C47" s="1189"/>
      <c r="D47" s="103"/>
      <c r="E47" s="1196" t="s">
        <v>37</v>
      </c>
      <c r="F47" s="1197"/>
      <c r="G47" s="1197"/>
      <c r="H47" s="1198"/>
      <c r="I47" s="336" t="s">
        <v>508</v>
      </c>
      <c r="J47" s="337" t="s">
        <v>508</v>
      </c>
      <c r="K47" s="337" t="s">
        <v>508</v>
      </c>
      <c r="L47" s="337" t="s">
        <v>508</v>
      </c>
      <c r="M47" s="338" t="s">
        <v>508</v>
      </c>
    </row>
    <row r="48" spans="2:13" ht="27.75" customHeight="1" x14ac:dyDescent="0.15">
      <c r="B48" s="1188"/>
      <c r="C48" s="1189"/>
      <c r="D48" s="101"/>
      <c r="E48" s="1194" t="s">
        <v>38</v>
      </c>
      <c r="F48" s="1194"/>
      <c r="G48" s="1194"/>
      <c r="H48" s="1195"/>
      <c r="I48" s="336" t="s">
        <v>508</v>
      </c>
      <c r="J48" s="337" t="s">
        <v>508</v>
      </c>
      <c r="K48" s="337" t="s">
        <v>508</v>
      </c>
      <c r="L48" s="337" t="s">
        <v>508</v>
      </c>
      <c r="M48" s="338" t="s">
        <v>508</v>
      </c>
    </row>
    <row r="49" spans="2:13" ht="27.75" customHeight="1" x14ac:dyDescent="0.15">
      <c r="B49" s="1190"/>
      <c r="C49" s="1191"/>
      <c r="D49" s="101"/>
      <c r="E49" s="1194" t="s">
        <v>39</v>
      </c>
      <c r="F49" s="1194"/>
      <c r="G49" s="1194"/>
      <c r="H49" s="1195"/>
      <c r="I49" s="336" t="s">
        <v>508</v>
      </c>
      <c r="J49" s="337" t="s">
        <v>508</v>
      </c>
      <c r="K49" s="337" t="s">
        <v>508</v>
      </c>
      <c r="L49" s="337" t="s">
        <v>508</v>
      </c>
      <c r="M49" s="338" t="s">
        <v>508</v>
      </c>
    </row>
    <row r="50" spans="2:13" ht="27.75" customHeight="1" x14ac:dyDescent="0.15">
      <c r="B50" s="1199" t="s">
        <v>40</v>
      </c>
      <c r="C50" s="1200"/>
      <c r="D50" s="104"/>
      <c r="E50" s="1194" t="s">
        <v>41</v>
      </c>
      <c r="F50" s="1194"/>
      <c r="G50" s="1194"/>
      <c r="H50" s="1195"/>
      <c r="I50" s="336">
        <v>771</v>
      </c>
      <c r="J50" s="337">
        <v>940</v>
      </c>
      <c r="K50" s="337">
        <v>1004</v>
      </c>
      <c r="L50" s="337">
        <v>915</v>
      </c>
      <c r="M50" s="338">
        <v>1135</v>
      </c>
    </row>
    <row r="51" spans="2:13" ht="27.75" customHeight="1" x14ac:dyDescent="0.15">
      <c r="B51" s="1188"/>
      <c r="C51" s="1189"/>
      <c r="D51" s="101"/>
      <c r="E51" s="1194" t="s">
        <v>42</v>
      </c>
      <c r="F51" s="1194"/>
      <c r="G51" s="1194"/>
      <c r="H51" s="1195"/>
      <c r="I51" s="336">
        <v>177</v>
      </c>
      <c r="J51" s="337">
        <v>147</v>
      </c>
      <c r="K51" s="337">
        <v>136</v>
      </c>
      <c r="L51" s="337">
        <v>114</v>
      </c>
      <c r="M51" s="338">
        <v>107</v>
      </c>
    </row>
    <row r="52" spans="2:13" ht="27.75" customHeight="1" x14ac:dyDescent="0.15">
      <c r="B52" s="1190"/>
      <c r="C52" s="1191"/>
      <c r="D52" s="101"/>
      <c r="E52" s="1194" t="s">
        <v>43</v>
      </c>
      <c r="F52" s="1194"/>
      <c r="G52" s="1194"/>
      <c r="H52" s="1195"/>
      <c r="I52" s="336">
        <v>6363</v>
      </c>
      <c r="J52" s="337">
        <v>6138</v>
      </c>
      <c r="K52" s="337">
        <v>5924</v>
      </c>
      <c r="L52" s="337">
        <v>5684</v>
      </c>
      <c r="M52" s="338">
        <v>6015</v>
      </c>
    </row>
    <row r="53" spans="2:13" ht="27.75" customHeight="1" thickBot="1" x14ac:dyDescent="0.2">
      <c r="B53" s="1201" t="s">
        <v>44</v>
      </c>
      <c r="C53" s="1202"/>
      <c r="D53" s="105"/>
      <c r="E53" s="1203" t="s">
        <v>45</v>
      </c>
      <c r="F53" s="1203"/>
      <c r="G53" s="1203"/>
      <c r="H53" s="1204"/>
      <c r="I53" s="339">
        <v>4785</v>
      </c>
      <c r="J53" s="340">
        <v>4518</v>
      </c>
      <c r="K53" s="340">
        <v>4306</v>
      </c>
      <c r="L53" s="340">
        <v>4168</v>
      </c>
      <c r="M53" s="341">
        <v>4017</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AAEO5F12T3/BUQZjNZvg5Na4vhfK+4kEE1DIqCs2UeIT47qVQnyuT1aV4VNhQCb5GBms/lxvTq1xL8lkKQcjSQ==" saltValue="5kKv0ufnTTRn16Qj136e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552</v>
      </c>
      <c r="G54" s="114" t="s">
        <v>553</v>
      </c>
      <c r="H54" s="115" t="s">
        <v>554</v>
      </c>
    </row>
    <row r="55" spans="2:8" ht="52.5" customHeight="1" x14ac:dyDescent="0.15">
      <c r="B55" s="116"/>
      <c r="C55" s="1213" t="s">
        <v>48</v>
      </c>
      <c r="D55" s="1213"/>
      <c r="E55" s="1214"/>
      <c r="F55" s="117">
        <v>486</v>
      </c>
      <c r="G55" s="117">
        <v>367</v>
      </c>
      <c r="H55" s="118">
        <v>635</v>
      </c>
    </row>
    <row r="56" spans="2:8" ht="52.5" customHeight="1" x14ac:dyDescent="0.15">
      <c r="B56" s="119"/>
      <c r="C56" s="1215" t="s">
        <v>49</v>
      </c>
      <c r="D56" s="1215"/>
      <c r="E56" s="1216"/>
      <c r="F56" s="120">
        <v>5</v>
      </c>
      <c r="G56" s="120">
        <v>5</v>
      </c>
      <c r="H56" s="121">
        <v>5</v>
      </c>
    </row>
    <row r="57" spans="2:8" ht="53.25" customHeight="1" x14ac:dyDescent="0.15">
      <c r="B57" s="119"/>
      <c r="C57" s="1217" t="s">
        <v>50</v>
      </c>
      <c r="D57" s="1217"/>
      <c r="E57" s="1218"/>
      <c r="F57" s="122">
        <v>160</v>
      </c>
      <c r="G57" s="122">
        <v>188</v>
      </c>
      <c r="H57" s="123">
        <v>190</v>
      </c>
    </row>
    <row r="58" spans="2:8" ht="45.75" customHeight="1" x14ac:dyDescent="0.15">
      <c r="B58" s="124"/>
      <c r="C58" s="1205" t="s">
        <v>592</v>
      </c>
      <c r="D58" s="1206"/>
      <c r="E58" s="1207"/>
      <c r="F58" s="125">
        <v>78</v>
      </c>
      <c r="G58" s="125">
        <v>78</v>
      </c>
      <c r="H58" s="126">
        <v>78</v>
      </c>
    </row>
    <row r="59" spans="2:8" ht="45.75" customHeight="1" x14ac:dyDescent="0.15">
      <c r="B59" s="124"/>
      <c r="C59" s="1205" t="s">
        <v>593</v>
      </c>
      <c r="D59" s="1206"/>
      <c r="E59" s="1207"/>
      <c r="F59" s="125">
        <v>46</v>
      </c>
      <c r="G59" s="125">
        <v>72</v>
      </c>
      <c r="H59" s="126">
        <v>73</v>
      </c>
    </row>
    <row r="60" spans="2:8" ht="45.75" customHeight="1" x14ac:dyDescent="0.15">
      <c r="B60" s="124"/>
      <c r="C60" s="1205" t="s">
        <v>594</v>
      </c>
      <c r="D60" s="1206"/>
      <c r="E60" s="1207"/>
      <c r="F60" s="125">
        <v>23</v>
      </c>
      <c r="G60" s="125">
        <v>23</v>
      </c>
      <c r="H60" s="126">
        <v>23</v>
      </c>
    </row>
    <row r="61" spans="2:8" ht="45.75" customHeight="1" x14ac:dyDescent="0.15">
      <c r="B61" s="124"/>
      <c r="C61" s="1205" t="s">
        <v>595</v>
      </c>
      <c r="D61" s="1206"/>
      <c r="E61" s="1207"/>
      <c r="F61" s="125">
        <v>5</v>
      </c>
      <c r="G61" s="125">
        <v>5</v>
      </c>
      <c r="H61" s="126">
        <v>5</v>
      </c>
    </row>
    <row r="62" spans="2:8" ht="45.75" customHeight="1" thickBot="1" x14ac:dyDescent="0.2">
      <c r="B62" s="127"/>
      <c r="C62" s="1208" t="s">
        <v>596</v>
      </c>
      <c r="D62" s="1209"/>
      <c r="E62" s="1210"/>
      <c r="F62" s="128">
        <v>5</v>
      </c>
      <c r="G62" s="128">
        <v>5</v>
      </c>
      <c r="H62" s="129">
        <v>5</v>
      </c>
    </row>
    <row r="63" spans="2:8" ht="52.5" customHeight="1" thickBot="1" x14ac:dyDescent="0.2">
      <c r="B63" s="130"/>
      <c r="C63" s="1211" t="s">
        <v>51</v>
      </c>
      <c r="D63" s="1211"/>
      <c r="E63" s="1212"/>
      <c r="F63" s="131">
        <v>651</v>
      </c>
      <c r="G63" s="131">
        <v>560</v>
      </c>
      <c r="H63" s="132">
        <v>830</v>
      </c>
    </row>
    <row r="64" spans="2:8" x14ac:dyDescent="0.15"/>
  </sheetData>
  <sheetProtection algorithmName="SHA-512" hashValue="r0TtMxsCXgnSlzAAz4nl3MG642Cv9Q/e0/e2aep17abz/Q3mmTuR2VTLBYiUgcrgQIDFR5WyYGEepXF2AYNqTg==" saltValue="qJd1eoN62hB5IA5F8PGR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F4C4B-BF64-40AE-AB27-C73F2FF87C7C}">
  <sheetPr>
    <pageSetUpPr fitToPage="1"/>
  </sheetPr>
  <dimension ref="A1:DE85"/>
  <sheetViews>
    <sheetView showGridLines="0" topLeftCell="AJ19" zoomScale="85" zoomScaleNormal="85" zoomScaleSheetLayoutView="55" workbookViewId="0">
      <selection activeCell="CF50" sqref="CF50:CM50"/>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8"/>
      <c r="B1" s="349"/>
      <c r="DD1" s="246"/>
      <c r="DE1" s="246"/>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x14ac:dyDescent="0.15">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x14ac:dyDescent="0.15">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x14ac:dyDescent="0.15">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x14ac:dyDescent="0.15">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6"/>
      <c r="DE19" s="246"/>
    </row>
    <row r="20" spans="1:109" x14ac:dyDescent="0.15">
      <c r="DD20" s="246"/>
      <c r="DE20" s="246"/>
    </row>
    <row r="21" spans="1:109" ht="17.25" customHeight="1" x14ac:dyDescent="0.15">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3"/>
      <c r="DD40" s="353"/>
      <c r="DE40" s="246"/>
    </row>
    <row r="41" spans="2:109" ht="17.25" x14ac:dyDescent="0.15">
      <c r="B41" s="247" t="s">
        <v>598</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4"/>
      <c r="I42" s="355"/>
      <c r="J42" s="355"/>
      <c r="K42" s="355"/>
      <c r="AM42" s="354"/>
      <c r="AN42" s="354" t="s">
        <v>599</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0"/>
      <c r="AN43" s="1227" t="s">
        <v>607</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x14ac:dyDescent="0.15">
      <c r="B44" s="250"/>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x14ac:dyDescent="0.15">
      <c r="B45" s="250"/>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x14ac:dyDescent="0.15">
      <c r="B46" s="250"/>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x14ac:dyDescent="0.15">
      <c r="B47" s="250"/>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x14ac:dyDescent="0.15">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0"/>
      <c r="AN49" s="246" t="s">
        <v>600</v>
      </c>
    </row>
    <row r="50" spans="1:109" x14ac:dyDescent="0.15">
      <c r="B50" s="250"/>
      <c r="G50" s="1219"/>
      <c r="H50" s="1219"/>
      <c r="I50" s="1219"/>
      <c r="J50" s="1219"/>
      <c r="K50" s="357"/>
      <c r="L50" s="357"/>
      <c r="M50" s="358"/>
      <c r="N50" s="358"/>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25" t="s">
        <v>550</v>
      </c>
      <c r="BQ50" s="1225"/>
      <c r="BR50" s="1225"/>
      <c r="BS50" s="1225"/>
      <c r="BT50" s="1225"/>
      <c r="BU50" s="1225"/>
      <c r="BV50" s="1225"/>
      <c r="BW50" s="1225"/>
      <c r="BX50" s="1225" t="s">
        <v>551</v>
      </c>
      <c r="BY50" s="1225"/>
      <c r="BZ50" s="1225"/>
      <c r="CA50" s="1225"/>
      <c r="CB50" s="1225"/>
      <c r="CC50" s="1225"/>
      <c r="CD50" s="1225"/>
      <c r="CE50" s="1225"/>
      <c r="CF50" s="1225" t="s">
        <v>552</v>
      </c>
      <c r="CG50" s="1225"/>
      <c r="CH50" s="1225"/>
      <c r="CI50" s="1225"/>
      <c r="CJ50" s="1225"/>
      <c r="CK50" s="1225"/>
      <c r="CL50" s="1225"/>
      <c r="CM50" s="1225"/>
      <c r="CN50" s="1225" t="s">
        <v>553</v>
      </c>
      <c r="CO50" s="1225"/>
      <c r="CP50" s="1225"/>
      <c r="CQ50" s="1225"/>
      <c r="CR50" s="1225"/>
      <c r="CS50" s="1225"/>
      <c r="CT50" s="1225"/>
      <c r="CU50" s="1225"/>
      <c r="CV50" s="1225" t="s">
        <v>554</v>
      </c>
      <c r="CW50" s="1225"/>
      <c r="CX50" s="1225"/>
      <c r="CY50" s="1225"/>
      <c r="CZ50" s="1225"/>
      <c r="DA50" s="1225"/>
      <c r="DB50" s="1225"/>
      <c r="DC50" s="1225"/>
    </row>
    <row r="51" spans="1:109" ht="13.5" customHeight="1" x14ac:dyDescent="0.15">
      <c r="B51" s="250"/>
      <c r="G51" s="1236"/>
      <c r="H51" s="1236"/>
      <c r="I51" s="1240"/>
      <c r="J51" s="1240"/>
      <c r="K51" s="1226"/>
      <c r="L51" s="1226"/>
      <c r="M51" s="1226"/>
      <c r="N51" s="1226"/>
      <c r="AM51" s="356"/>
      <c r="AN51" s="1224" t="s">
        <v>601</v>
      </c>
      <c r="AO51" s="1224"/>
      <c r="AP51" s="1224"/>
      <c r="AQ51" s="1224"/>
      <c r="AR51" s="1224"/>
      <c r="AS51" s="1224"/>
      <c r="AT51" s="1224"/>
      <c r="AU51" s="1224"/>
      <c r="AV51" s="1224"/>
      <c r="AW51" s="1224"/>
      <c r="AX51" s="1224"/>
      <c r="AY51" s="1224"/>
      <c r="AZ51" s="1224"/>
      <c r="BA51" s="1224"/>
      <c r="BB51" s="1224" t="s">
        <v>602</v>
      </c>
      <c r="BC51" s="1224"/>
      <c r="BD51" s="1224"/>
      <c r="BE51" s="1224"/>
      <c r="BF51" s="1224"/>
      <c r="BG51" s="1224"/>
      <c r="BH51" s="1224"/>
      <c r="BI51" s="1224"/>
      <c r="BJ51" s="1224"/>
      <c r="BK51" s="1224"/>
      <c r="BL51" s="1224"/>
      <c r="BM51" s="1224"/>
      <c r="BN51" s="1224"/>
      <c r="BO51" s="1224"/>
      <c r="BP51" s="1221">
        <v>164.3</v>
      </c>
      <c r="BQ51" s="1221"/>
      <c r="BR51" s="1221"/>
      <c r="BS51" s="1221"/>
      <c r="BT51" s="1221"/>
      <c r="BU51" s="1221"/>
      <c r="BV51" s="1221"/>
      <c r="BW51" s="1221"/>
      <c r="BX51" s="1221">
        <v>155.1</v>
      </c>
      <c r="BY51" s="1221"/>
      <c r="BZ51" s="1221"/>
      <c r="CA51" s="1221"/>
      <c r="CB51" s="1221"/>
      <c r="CC51" s="1221"/>
      <c r="CD51" s="1221"/>
      <c r="CE51" s="1221"/>
      <c r="CF51" s="1221">
        <v>148.19999999999999</v>
      </c>
      <c r="CG51" s="1221"/>
      <c r="CH51" s="1221"/>
      <c r="CI51" s="1221"/>
      <c r="CJ51" s="1221"/>
      <c r="CK51" s="1221"/>
      <c r="CL51" s="1221"/>
      <c r="CM51" s="1221"/>
      <c r="CN51" s="1221">
        <v>136.6</v>
      </c>
      <c r="CO51" s="1221"/>
      <c r="CP51" s="1221"/>
      <c r="CQ51" s="1221"/>
      <c r="CR51" s="1221"/>
      <c r="CS51" s="1221"/>
      <c r="CT51" s="1221"/>
      <c r="CU51" s="1221"/>
      <c r="CV51" s="1221">
        <v>121.6</v>
      </c>
      <c r="CW51" s="1221"/>
      <c r="CX51" s="1221"/>
      <c r="CY51" s="1221"/>
      <c r="CZ51" s="1221"/>
      <c r="DA51" s="1221"/>
      <c r="DB51" s="1221"/>
      <c r="DC51" s="1221"/>
    </row>
    <row r="52" spans="1:109" x14ac:dyDescent="0.15">
      <c r="B52" s="250"/>
      <c r="G52" s="1236"/>
      <c r="H52" s="1236"/>
      <c r="I52" s="1240"/>
      <c r="J52" s="1240"/>
      <c r="K52" s="1226"/>
      <c r="L52" s="1226"/>
      <c r="M52" s="1226"/>
      <c r="N52" s="1226"/>
      <c r="AM52" s="356"/>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x14ac:dyDescent="0.15">
      <c r="A53" s="355"/>
      <c r="B53" s="250"/>
      <c r="G53" s="1236"/>
      <c r="H53" s="1236"/>
      <c r="I53" s="1219"/>
      <c r="J53" s="1219"/>
      <c r="K53" s="1226"/>
      <c r="L53" s="1226"/>
      <c r="M53" s="1226"/>
      <c r="N53" s="1226"/>
      <c r="AM53" s="356"/>
      <c r="AN53" s="1224"/>
      <c r="AO53" s="1224"/>
      <c r="AP53" s="1224"/>
      <c r="AQ53" s="1224"/>
      <c r="AR53" s="1224"/>
      <c r="AS53" s="1224"/>
      <c r="AT53" s="1224"/>
      <c r="AU53" s="1224"/>
      <c r="AV53" s="1224"/>
      <c r="AW53" s="1224"/>
      <c r="AX53" s="1224"/>
      <c r="AY53" s="1224"/>
      <c r="AZ53" s="1224"/>
      <c r="BA53" s="1224"/>
      <c r="BB53" s="1224" t="s">
        <v>603</v>
      </c>
      <c r="BC53" s="1224"/>
      <c r="BD53" s="1224"/>
      <c r="BE53" s="1224"/>
      <c r="BF53" s="1224"/>
      <c r="BG53" s="1224"/>
      <c r="BH53" s="1224"/>
      <c r="BI53" s="1224"/>
      <c r="BJ53" s="1224"/>
      <c r="BK53" s="1224"/>
      <c r="BL53" s="1224"/>
      <c r="BM53" s="1224"/>
      <c r="BN53" s="1224"/>
      <c r="BO53" s="1224"/>
      <c r="BP53" s="1221">
        <v>61.1</v>
      </c>
      <c r="BQ53" s="1221"/>
      <c r="BR53" s="1221"/>
      <c r="BS53" s="1221"/>
      <c r="BT53" s="1221"/>
      <c r="BU53" s="1221"/>
      <c r="BV53" s="1221"/>
      <c r="BW53" s="1221"/>
      <c r="BX53" s="1221">
        <v>62.6</v>
      </c>
      <c r="BY53" s="1221"/>
      <c r="BZ53" s="1221"/>
      <c r="CA53" s="1221"/>
      <c r="CB53" s="1221"/>
      <c r="CC53" s="1221"/>
      <c r="CD53" s="1221"/>
      <c r="CE53" s="1221"/>
      <c r="CF53" s="1221">
        <v>64.3</v>
      </c>
      <c r="CG53" s="1221"/>
      <c r="CH53" s="1221"/>
      <c r="CI53" s="1221"/>
      <c r="CJ53" s="1221"/>
      <c r="CK53" s="1221"/>
      <c r="CL53" s="1221"/>
      <c r="CM53" s="1221"/>
      <c r="CN53" s="1221">
        <v>65.5</v>
      </c>
      <c r="CO53" s="1221"/>
      <c r="CP53" s="1221"/>
      <c r="CQ53" s="1221"/>
      <c r="CR53" s="1221"/>
      <c r="CS53" s="1221"/>
      <c r="CT53" s="1221"/>
      <c r="CU53" s="1221"/>
      <c r="CV53" s="1221">
        <v>66.099999999999994</v>
      </c>
      <c r="CW53" s="1221"/>
      <c r="CX53" s="1221"/>
      <c r="CY53" s="1221"/>
      <c r="CZ53" s="1221"/>
      <c r="DA53" s="1221"/>
      <c r="DB53" s="1221"/>
      <c r="DC53" s="1221"/>
    </row>
    <row r="54" spans="1:109" x14ac:dyDescent="0.15">
      <c r="A54" s="355"/>
      <c r="B54" s="250"/>
      <c r="G54" s="1236"/>
      <c r="H54" s="1236"/>
      <c r="I54" s="1219"/>
      <c r="J54" s="1219"/>
      <c r="K54" s="1226"/>
      <c r="L54" s="1226"/>
      <c r="M54" s="1226"/>
      <c r="N54" s="1226"/>
      <c r="AM54" s="356"/>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x14ac:dyDescent="0.15">
      <c r="A55" s="355"/>
      <c r="B55" s="250"/>
      <c r="G55" s="1219"/>
      <c r="H55" s="1219"/>
      <c r="I55" s="1219"/>
      <c r="J55" s="1219"/>
      <c r="K55" s="1226"/>
      <c r="L55" s="1226"/>
      <c r="M55" s="1226"/>
      <c r="N55" s="1226"/>
      <c r="AN55" s="1225" t="s">
        <v>604</v>
      </c>
      <c r="AO55" s="1225"/>
      <c r="AP55" s="1225"/>
      <c r="AQ55" s="1225"/>
      <c r="AR55" s="1225"/>
      <c r="AS55" s="1225"/>
      <c r="AT55" s="1225"/>
      <c r="AU55" s="1225"/>
      <c r="AV55" s="1225"/>
      <c r="AW55" s="1225"/>
      <c r="AX55" s="1225"/>
      <c r="AY55" s="1225"/>
      <c r="AZ55" s="1225"/>
      <c r="BA55" s="1225"/>
      <c r="BB55" s="1224" t="s">
        <v>602</v>
      </c>
      <c r="BC55" s="1224"/>
      <c r="BD55" s="1224"/>
      <c r="BE55" s="1224"/>
      <c r="BF55" s="1224"/>
      <c r="BG55" s="1224"/>
      <c r="BH55" s="1224"/>
      <c r="BI55" s="1224"/>
      <c r="BJ55" s="1224"/>
      <c r="BK55" s="1224"/>
      <c r="BL55" s="1224"/>
      <c r="BM55" s="1224"/>
      <c r="BN55" s="1224"/>
      <c r="BO55" s="1224"/>
      <c r="BP55" s="1221">
        <v>0</v>
      </c>
      <c r="BQ55" s="1221"/>
      <c r="BR55" s="1221"/>
      <c r="BS55" s="1221"/>
      <c r="BT55" s="1221"/>
      <c r="BU55" s="1221"/>
      <c r="BV55" s="1221"/>
      <c r="BW55" s="1221"/>
      <c r="BX55" s="1221">
        <v>0</v>
      </c>
      <c r="BY55" s="1221"/>
      <c r="BZ55" s="1221"/>
      <c r="CA55" s="1221"/>
      <c r="CB55" s="1221"/>
      <c r="CC55" s="1221"/>
      <c r="CD55" s="1221"/>
      <c r="CE55" s="1221"/>
      <c r="CF55" s="1221">
        <v>3.1</v>
      </c>
      <c r="CG55" s="1221"/>
      <c r="CH55" s="1221"/>
      <c r="CI55" s="1221"/>
      <c r="CJ55" s="1221"/>
      <c r="CK55" s="1221"/>
      <c r="CL55" s="1221"/>
      <c r="CM55" s="1221"/>
      <c r="CN55" s="1221">
        <v>13.7</v>
      </c>
      <c r="CO55" s="1221"/>
      <c r="CP55" s="1221"/>
      <c r="CQ55" s="1221"/>
      <c r="CR55" s="1221"/>
      <c r="CS55" s="1221"/>
      <c r="CT55" s="1221"/>
      <c r="CU55" s="1221"/>
      <c r="CV55" s="1221">
        <v>6.9</v>
      </c>
      <c r="CW55" s="1221"/>
      <c r="CX55" s="1221"/>
      <c r="CY55" s="1221"/>
      <c r="CZ55" s="1221"/>
      <c r="DA55" s="1221"/>
      <c r="DB55" s="1221"/>
      <c r="DC55" s="1221"/>
    </row>
    <row r="56" spans="1:109" x14ac:dyDescent="0.15">
      <c r="A56" s="355"/>
      <c r="B56" s="250"/>
      <c r="G56" s="1219"/>
      <c r="H56" s="1219"/>
      <c r="I56" s="1219"/>
      <c r="J56" s="1219"/>
      <c r="K56" s="1226"/>
      <c r="L56" s="1226"/>
      <c r="M56" s="1226"/>
      <c r="N56" s="1226"/>
      <c r="AN56" s="1225"/>
      <c r="AO56" s="1225"/>
      <c r="AP56" s="1225"/>
      <c r="AQ56" s="1225"/>
      <c r="AR56" s="1225"/>
      <c r="AS56" s="1225"/>
      <c r="AT56" s="1225"/>
      <c r="AU56" s="1225"/>
      <c r="AV56" s="1225"/>
      <c r="AW56" s="1225"/>
      <c r="AX56" s="1225"/>
      <c r="AY56" s="1225"/>
      <c r="AZ56" s="1225"/>
      <c r="BA56" s="1225"/>
      <c r="BB56" s="1224"/>
      <c r="BC56" s="1224"/>
      <c r="BD56" s="1224"/>
      <c r="BE56" s="1224"/>
      <c r="BF56" s="1224"/>
      <c r="BG56" s="1224"/>
      <c r="BH56" s="1224"/>
      <c r="BI56" s="1224"/>
      <c r="BJ56" s="1224"/>
      <c r="BK56" s="1224"/>
      <c r="BL56" s="1224"/>
      <c r="BM56" s="1224"/>
      <c r="BN56" s="1224"/>
      <c r="BO56" s="1224"/>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355" customFormat="1" x14ac:dyDescent="0.15">
      <c r="B57" s="359"/>
      <c r="G57" s="1219"/>
      <c r="H57" s="1219"/>
      <c r="I57" s="1222"/>
      <c r="J57" s="1222"/>
      <c r="K57" s="1226"/>
      <c r="L57" s="1226"/>
      <c r="M57" s="1226"/>
      <c r="N57" s="1226"/>
      <c r="AM57" s="246"/>
      <c r="AN57" s="1225"/>
      <c r="AO57" s="1225"/>
      <c r="AP57" s="1225"/>
      <c r="AQ57" s="1225"/>
      <c r="AR57" s="1225"/>
      <c r="AS57" s="1225"/>
      <c r="AT57" s="1225"/>
      <c r="AU57" s="1225"/>
      <c r="AV57" s="1225"/>
      <c r="AW57" s="1225"/>
      <c r="AX57" s="1225"/>
      <c r="AY57" s="1225"/>
      <c r="AZ57" s="1225"/>
      <c r="BA57" s="1225"/>
      <c r="BB57" s="1224" t="s">
        <v>603</v>
      </c>
      <c r="BC57" s="1224"/>
      <c r="BD57" s="1224"/>
      <c r="BE57" s="1224"/>
      <c r="BF57" s="1224"/>
      <c r="BG57" s="1224"/>
      <c r="BH57" s="1224"/>
      <c r="BI57" s="1224"/>
      <c r="BJ57" s="1224"/>
      <c r="BK57" s="1224"/>
      <c r="BL57" s="1224"/>
      <c r="BM57" s="1224"/>
      <c r="BN57" s="1224"/>
      <c r="BO57" s="1224"/>
      <c r="BP57" s="1221">
        <v>59.4</v>
      </c>
      <c r="BQ57" s="1221"/>
      <c r="BR57" s="1221"/>
      <c r="BS57" s="1221"/>
      <c r="BT57" s="1221"/>
      <c r="BU57" s="1221"/>
      <c r="BV57" s="1221"/>
      <c r="BW57" s="1221"/>
      <c r="BX57" s="1221">
        <v>60</v>
      </c>
      <c r="BY57" s="1221"/>
      <c r="BZ57" s="1221"/>
      <c r="CA57" s="1221"/>
      <c r="CB57" s="1221"/>
      <c r="CC57" s="1221"/>
      <c r="CD57" s="1221"/>
      <c r="CE57" s="1221"/>
      <c r="CF57" s="1221">
        <v>61.2</v>
      </c>
      <c r="CG57" s="1221"/>
      <c r="CH57" s="1221"/>
      <c r="CI57" s="1221"/>
      <c r="CJ57" s="1221"/>
      <c r="CK57" s="1221"/>
      <c r="CL57" s="1221"/>
      <c r="CM57" s="1221"/>
      <c r="CN57" s="1221">
        <v>62</v>
      </c>
      <c r="CO57" s="1221"/>
      <c r="CP57" s="1221"/>
      <c r="CQ57" s="1221"/>
      <c r="CR57" s="1221"/>
      <c r="CS57" s="1221"/>
      <c r="CT57" s="1221"/>
      <c r="CU57" s="1221"/>
      <c r="CV57" s="1221">
        <v>62.9</v>
      </c>
      <c r="CW57" s="1221"/>
      <c r="CX57" s="1221"/>
      <c r="CY57" s="1221"/>
      <c r="CZ57" s="1221"/>
      <c r="DA57" s="1221"/>
      <c r="DB57" s="1221"/>
      <c r="DC57" s="1221"/>
      <c r="DD57" s="360"/>
      <c r="DE57" s="359"/>
    </row>
    <row r="58" spans="1:109" s="355" customFormat="1" x14ac:dyDescent="0.15">
      <c r="A58" s="246"/>
      <c r="B58" s="359"/>
      <c r="G58" s="1219"/>
      <c r="H58" s="1219"/>
      <c r="I58" s="1222"/>
      <c r="J58" s="1222"/>
      <c r="K58" s="1226"/>
      <c r="L58" s="1226"/>
      <c r="M58" s="1226"/>
      <c r="N58" s="1226"/>
      <c r="AM58" s="246"/>
      <c r="AN58" s="1225"/>
      <c r="AO58" s="1225"/>
      <c r="AP58" s="1225"/>
      <c r="AQ58" s="1225"/>
      <c r="AR58" s="1225"/>
      <c r="AS58" s="1225"/>
      <c r="AT58" s="1225"/>
      <c r="AU58" s="1225"/>
      <c r="AV58" s="1225"/>
      <c r="AW58" s="1225"/>
      <c r="AX58" s="1225"/>
      <c r="AY58" s="1225"/>
      <c r="AZ58" s="1225"/>
      <c r="BA58" s="1225"/>
      <c r="BB58" s="1224"/>
      <c r="BC58" s="1224"/>
      <c r="BD58" s="1224"/>
      <c r="BE58" s="1224"/>
      <c r="BF58" s="1224"/>
      <c r="BG58" s="1224"/>
      <c r="BH58" s="1224"/>
      <c r="BI58" s="1224"/>
      <c r="BJ58" s="1224"/>
      <c r="BK58" s="1224"/>
      <c r="BL58" s="1224"/>
      <c r="BM58" s="1224"/>
      <c r="BN58" s="1224"/>
      <c r="BO58" s="1224"/>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360"/>
      <c r="DE58" s="359"/>
    </row>
    <row r="59" spans="1:109" s="355" customFormat="1" x14ac:dyDescent="0.15">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7.25" x14ac:dyDescent="0.15">
      <c r="B63" s="303" t="s">
        <v>605</v>
      </c>
    </row>
    <row r="64" spans="1:109" x14ac:dyDescent="0.15">
      <c r="B64" s="250"/>
      <c r="G64" s="354"/>
      <c r="I64" s="366"/>
      <c r="J64" s="366"/>
      <c r="K64" s="366"/>
      <c r="L64" s="366"/>
      <c r="M64" s="366"/>
      <c r="N64" s="367"/>
      <c r="AM64" s="354"/>
      <c r="AN64" s="354" t="s">
        <v>599</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0"/>
      <c r="AN65" s="1227" t="s">
        <v>608</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x14ac:dyDescent="0.15">
      <c r="B66" s="250"/>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x14ac:dyDescent="0.15">
      <c r="B67" s="250"/>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x14ac:dyDescent="0.15">
      <c r="B68" s="250"/>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x14ac:dyDescent="0.15">
      <c r="B69" s="250"/>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x14ac:dyDescent="0.15">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0"/>
      <c r="G71" s="371"/>
      <c r="I71" s="372"/>
      <c r="J71" s="369"/>
      <c r="K71" s="369"/>
      <c r="L71" s="370"/>
      <c r="M71" s="369"/>
      <c r="N71" s="370"/>
      <c r="AM71" s="371"/>
      <c r="AN71" s="246" t="s">
        <v>600</v>
      </c>
    </row>
    <row r="72" spans="2:107" x14ac:dyDescent="0.15">
      <c r="B72" s="250"/>
      <c r="G72" s="1219"/>
      <c r="H72" s="1219"/>
      <c r="I72" s="1219"/>
      <c r="J72" s="1219"/>
      <c r="K72" s="357"/>
      <c r="L72" s="357"/>
      <c r="M72" s="358"/>
      <c r="N72" s="358"/>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25" t="s">
        <v>550</v>
      </c>
      <c r="BQ72" s="1225"/>
      <c r="BR72" s="1225"/>
      <c r="BS72" s="1225"/>
      <c r="BT72" s="1225"/>
      <c r="BU72" s="1225"/>
      <c r="BV72" s="1225"/>
      <c r="BW72" s="1225"/>
      <c r="BX72" s="1225" t="s">
        <v>551</v>
      </c>
      <c r="BY72" s="1225"/>
      <c r="BZ72" s="1225"/>
      <c r="CA72" s="1225"/>
      <c r="CB72" s="1225"/>
      <c r="CC72" s="1225"/>
      <c r="CD72" s="1225"/>
      <c r="CE72" s="1225"/>
      <c r="CF72" s="1225" t="s">
        <v>552</v>
      </c>
      <c r="CG72" s="1225"/>
      <c r="CH72" s="1225"/>
      <c r="CI72" s="1225"/>
      <c r="CJ72" s="1225"/>
      <c r="CK72" s="1225"/>
      <c r="CL72" s="1225"/>
      <c r="CM72" s="1225"/>
      <c r="CN72" s="1225" t="s">
        <v>553</v>
      </c>
      <c r="CO72" s="1225"/>
      <c r="CP72" s="1225"/>
      <c r="CQ72" s="1225"/>
      <c r="CR72" s="1225"/>
      <c r="CS72" s="1225"/>
      <c r="CT72" s="1225"/>
      <c r="CU72" s="1225"/>
      <c r="CV72" s="1225" t="s">
        <v>554</v>
      </c>
      <c r="CW72" s="1225"/>
      <c r="CX72" s="1225"/>
      <c r="CY72" s="1225"/>
      <c r="CZ72" s="1225"/>
      <c r="DA72" s="1225"/>
      <c r="DB72" s="1225"/>
      <c r="DC72" s="1225"/>
    </row>
    <row r="73" spans="2:107" x14ac:dyDescent="0.15">
      <c r="B73" s="250"/>
      <c r="G73" s="1236"/>
      <c r="H73" s="1236"/>
      <c r="I73" s="1236"/>
      <c r="J73" s="1236"/>
      <c r="K73" s="1220"/>
      <c r="L73" s="1220"/>
      <c r="M73" s="1220"/>
      <c r="N73" s="1220"/>
      <c r="AM73" s="356"/>
      <c r="AN73" s="1224" t="s">
        <v>601</v>
      </c>
      <c r="AO73" s="1224"/>
      <c r="AP73" s="1224"/>
      <c r="AQ73" s="1224"/>
      <c r="AR73" s="1224"/>
      <c r="AS73" s="1224"/>
      <c r="AT73" s="1224"/>
      <c r="AU73" s="1224"/>
      <c r="AV73" s="1224"/>
      <c r="AW73" s="1224"/>
      <c r="AX73" s="1224"/>
      <c r="AY73" s="1224"/>
      <c r="AZ73" s="1224"/>
      <c r="BA73" s="1224"/>
      <c r="BB73" s="1224" t="s">
        <v>602</v>
      </c>
      <c r="BC73" s="1224"/>
      <c r="BD73" s="1224"/>
      <c r="BE73" s="1224"/>
      <c r="BF73" s="1224"/>
      <c r="BG73" s="1224"/>
      <c r="BH73" s="1224"/>
      <c r="BI73" s="1224"/>
      <c r="BJ73" s="1224"/>
      <c r="BK73" s="1224"/>
      <c r="BL73" s="1224"/>
      <c r="BM73" s="1224"/>
      <c r="BN73" s="1224"/>
      <c r="BO73" s="1224"/>
      <c r="BP73" s="1221">
        <v>164.3</v>
      </c>
      <c r="BQ73" s="1221"/>
      <c r="BR73" s="1221"/>
      <c r="BS73" s="1221"/>
      <c r="BT73" s="1221"/>
      <c r="BU73" s="1221"/>
      <c r="BV73" s="1221"/>
      <c r="BW73" s="1221"/>
      <c r="BX73" s="1221">
        <v>155.1</v>
      </c>
      <c r="BY73" s="1221"/>
      <c r="BZ73" s="1221"/>
      <c r="CA73" s="1221"/>
      <c r="CB73" s="1221"/>
      <c r="CC73" s="1221"/>
      <c r="CD73" s="1221"/>
      <c r="CE73" s="1221"/>
      <c r="CF73" s="1221">
        <v>148.19999999999999</v>
      </c>
      <c r="CG73" s="1221"/>
      <c r="CH73" s="1221"/>
      <c r="CI73" s="1221"/>
      <c r="CJ73" s="1221"/>
      <c r="CK73" s="1221"/>
      <c r="CL73" s="1221"/>
      <c r="CM73" s="1221"/>
      <c r="CN73" s="1221">
        <v>136.6</v>
      </c>
      <c r="CO73" s="1221"/>
      <c r="CP73" s="1221"/>
      <c r="CQ73" s="1221"/>
      <c r="CR73" s="1221"/>
      <c r="CS73" s="1221"/>
      <c r="CT73" s="1221"/>
      <c r="CU73" s="1221"/>
      <c r="CV73" s="1221">
        <v>121.6</v>
      </c>
      <c r="CW73" s="1221"/>
      <c r="CX73" s="1221"/>
      <c r="CY73" s="1221"/>
      <c r="CZ73" s="1221"/>
      <c r="DA73" s="1221"/>
      <c r="DB73" s="1221"/>
      <c r="DC73" s="1221"/>
    </row>
    <row r="74" spans="2:107" x14ac:dyDescent="0.15">
      <c r="B74" s="250"/>
      <c r="G74" s="1236"/>
      <c r="H74" s="1236"/>
      <c r="I74" s="1236"/>
      <c r="J74" s="1236"/>
      <c r="K74" s="1220"/>
      <c r="L74" s="1220"/>
      <c r="M74" s="1220"/>
      <c r="N74" s="1220"/>
      <c r="AM74" s="356"/>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x14ac:dyDescent="0.15">
      <c r="B75" s="250"/>
      <c r="G75" s="1236"/>
      <c r="H75" s="1236"/>
      <c r="I75" s="1219"/>
      <c r="J75" s="1219"/>
      <c r="K75" s="1226"/>
      <c r="L75" s="1226"/>
      <c r="M75" s="1226"/>
      <c r="N75" s="1226"/>
      <c r="AM75" s="356"/>
      <c r="AN75" s="1224"/>
      <c r="AO75" s="1224"/>
      <c r="AP75" s="1224"/>
      <c r="AQ75" s="1224"/>
      <c r="AR75" s="1224"/>
      <c r="AS75" s="1224"/>
      <c r="AT75" s="1224"/>
      <c r="AU75" s="1224"/>
      <c r="AV75" s="1224"/>
      <c r="AW75" s="1224"/>
      <c r="AX75" s="1224"/>
      <c r="AY75" s="1224"/>
      <c r="AZ75" s="1224"/>
      <c r="BA75" s="1224"/>
      <c r="BB75" s="1224" t="s">
        <v>606</v>
      </c>
      <c r="BC75" s="1224"/>
      <c r="BD75" s="1224"/>
      <c r="BE75" s="1224"/>
      <c r="BF75" s="1224"/>
      <c r="BG75" s="1224"/>
      <c r="BH75" s="1224"/>
      <c r="BI75" s="1224"/>
      <c r="BJ75" s="1224"/>
      <c r="BK75" s="1224"/>
      <c r="BL75" s="1224"/>
      <c r="BM75" s="1224"/>
      <c r="BN75" s="1224"/>
      <c r="BO75" s="1224"/>
      <c r="BP75" s="1221">
        <v>13.7</v>
      </c>
      <c r="BQ75" s="1221"/>
      <c r="BR75" s="1221"/>
      <c r="BS75" s="1221"/>
      <c r="BT75" s="1221"/>
      <c r="BU75" s="1221"/>
      <c r="BV75" s="1221"/>
      <c r="BW75" s="1221"/>
      <c r="BX75" s="1221">
        <v>13.3</v>
      </c>
      <c r="BY75" s="1221"/>
      <c r="BZ75" s="1221"/>
      <c r="CA75" s="1221"/>
      <c r="CB75" s="1221"/>
      <c r="CC75" s="1221"/>
      <c r="CD75" s="1221"/>
      <c r="CE75" s="1221"/>
      <c r="CF75" s="1221">
        <v>12.7</v>
      </c>
      <c r="CG75" s="1221"/>
      <c r="CH75" s="1221"/>
      <c r="CI75" s="1221"/>
      <c r="CJ75" s="1221"/>
      <c r="CK75" s="1221"/>
      <c r="CL75" s="1221"/>
      <c r="CM75" s="1221"/>
      <c r="CN75" s="1221">
        <v>12.5</v>
      </c>
      <c r="CO75" s="1221"/>
      <c r="CP75" s="1221"/>
      <c r="CQ75" s="1221"/>
      <c r="CR75" s="1221"/>
      <c r="CS75" s="1221"/>
      <c r="CT75" s="1221"/>
      <c r="CU75" s="1221"/>
      <c r="CV75" s="1221">
        <v>12.5</v>
      </c>
      <c r="CW75" s="1221"/>
      <c r="CX75" s="1221"/>
      <c r="CY75" s="1221"/>
      <c r="CZ75" s="1221"/>
      <c r="DA75" s="1221"/>
      <c r="DB75" s="1221"/>
      <c r="DC75" s="1221"/>
    </row>
    <row r="76" spans="2:107" x14ac:dyDescent="0.15">
      <c r="B76" s="250"/>
      <c r="G76" s="1236"/>
      <c r="H76" s="1236"/>
      <c r="I76" s="1219"/>
      <c r="J76" s="1219"/>
      <c r="K76" s="1226"/>
      <c r="L76" s="1226"/>
      <c r="M76" s="1226"/>
      <c r="N76" s="1226"/>
      <c r="AM76" s="356"/>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x14ac:dyDescent="0.15">
      <c r="B77" s="250"/>
      <c r="G77" s="1219"/>
      <c r="H77" s="1219"/>
      <c r="I77" s="1219"/>
      <c r="J77" s="1219"/>
      <c r="K77" s="1220"/>
      <c r="L77" s="1220"/>
      <c r="M77" s="1220"/>
      <c r="N77" s="1220"/>
      <c r="AN77" s="1225" t="s">
        <v>604</v>
      </c>
      <c r="AO77" s="1225"/>
      <c r="AP77" s="1225"/>
      <c r="AQ77" s="1225"/>
      <c r="AR77" s="1225"/>
      <c r="AS77" s="1225"/>
      <c r="AT77" s="1225"/>
      <c r="AU77" s="1225"/>
      <c r="AV77" s="1225"/>
      <c r="AW77" s="1225"/>
      <c r="AX77" s="1225"/>
      <c r="AY77" s="1225"/>
      <c r="AZ77" s="1225"/>
      <c r="BA77" s="1225"/>
      <c r="BB77" s="1224" t="s">
        <v>602</v>
      </c>
      <c r="BC77" s="1224"/>
      <c r="BD77" s="1224"/>
      <c r="BE77" s="1224"/>
      <c r="BF77" s="1224"/>
      <c r="BG77" s="1224"/>
      <c r="BH77" s="1224"/>
      <c r="BI77" s="1224"/>
      <c r="BJ77" s="1224"/>
      <c r="BK77" s="1224"/>
      <c r="BL77" s="1224"/>
      <c r="BM77" s="1224"/>
      <c r="BN77" s="1224"/>
      <c r="BO77" s="1224"/>
      <c r="BP77" s="1221">
        <v>0</v>
      </c>
      <c r="BQ77" s="1221"/>
      <c r="BR77" s="1221"/>
      <c r="BS77" s="1221"/>
      <c r="BT77" s="1221"/>
      <c r="BU77" s="1221"/>
      <c r="BV77" s="1221"/>
      <c r="BW77" s="1221"/>
      <c r="BX77" s="1221">
        <v>0</v>
      </c>
      <c r="BY77" s="1221"/>
      <c r="BZ77" s="1221"/>
      <c r="CA77" s="1221"/>
      <c r="CB77" s="1221"/>
      <c r="CC77" s="1221"/>
      <c r="CD77" s="1221"/>
      <c r="CE77" s="1221"/>
      <c r="CF77" s="1221">
        <v>3.1</v>
      </c>
      <c r="CG77" s="1221"/>
      <c r="CH77" s="1221"/>
      <c r="CI77" s="1221"/>
      <c r="CJ77" s="1221"/>
      <c r="CK77" s="1221"/>
      <c r="CL77" s="1221"/>
      <c r="CM77" s="1221"/>
      <c r="CN77" s="1221">
        <v>13.7</v>
      </c>
      <c r="CO77" s="1221"/>
      <c r="CP77" s="1221"/>
      <c r="CQ77" s="1221"/>
      <c r="CR77" s="1221"/>
      <c r="CS77" s="1221"/>
      <c r="CT77" s="1221"/>
      <c r="CU77" s="1221"/>
      <c r="CV77" s="1221">
        <v>6.9</v>
      </c>
      <c r="CW77" s="1221"/>
      <c r="CX77" s="1221"/>
      <c r="CY77" s="1221"/>
      <c r="CZ77" s="1221"/>
      <c r="DA77" s="1221"/>
      <c r="DB77" s="1221"/>
      <c r="DC77" s="1221"/>
    </row>
    <row r="78" spans="2:107" x14ac:dyDescent="0.15">
      <c r="B78" s="250"/>
      <c r="G78" s="1219"/>
      <c r="H78" s="1219"/>
      <c r="I78" s="1219"/>
      <c r="J78" s="1219"/>
      <c r="K78" s="1220"/>
      <c r="L78" s="1220"/>
      <c r="M78" s="1220"/>
      <c r="N78" s="1220"/>
      <c r="AN78" s="1225"/>
      <c r="AO78" s="1225"/>
      <c r="AP78" s="1225"/>
      <c r="AQ78" s="1225"/>
      <c r="AR78" s="1225"/>
      <c r="AS78" s="1225"/>
      <c r="AT78" s="1225"/>
      <c r="AU78" s="1225"/>
      <c r="AV78" s="1225"/>
      <c r="AW78" s="1225"/>
      <c r="AX78" s="1225"/>
      <c r="AY78" s="1225"/>
      <c r="AZ78" s="1225"/>
      <c r="BA78" s="1225"/>
      <c r="BB78" s="1224"/>
      <c r="BC78" s="1224"/>
      <c r="BD78" s="1224"/>
      <c r="BE78" s="1224"/>
      <c r="BF78" s="1224"/>
      <c r="BG78" s="1224"/>
      <c r="BH78" s="1224"/>
      <c r="BI78" s="1224"/>
      <c r="BJ78" s="1224"/>
      <c r="BK78" s="1224"/>
      <c r="BL78" s="1224"/>
      <c r="BM78" s="1224"/>
      <c r="BN78" s="1224"/>
      <c r="BO78" s="1224"/>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x14ac:dyDescent="0.15">
      <c r="B79" s="250"/>
      <c r="G79" s="1219"/>
      <c r="H79" s="1219"/>
      <c r="I79" s="1222"/>
      <c r="J79" s="1222"/>
      <c r="K79" s="1223"/>
      <c r="L79" s="1223"/>
      <c r="M79" s="1223"/>
      <c r="N79" s="1223"/>
      <c r="AN79" s="1225"/>
      <c r="AO79" s="1225"/>
      <c r="AP79" s="1225"/>
      <c r="AQ79" s="1225"/>
      <c r="AR79" s="1225"/>
      <c r="AS79" s="1225"/>
      <c r="AT79" s="1225"/>
      <c r="AU79" s="1225"/>
      <c r="AV79" s="1225"/>
      <c r="AW79" s="1225"/>
      <c r="AX79" s="1225"/>
      <c r="AY79" s="1225"/>
      <c r="AZ79" s="1225"/>
      <c r="BA79" s="1225"/>
      <c r="BB79" s="1224" t="s">
        <v>606</v>
      </c>
      <c r="BC79" s="1224"/>
      <c r="BD79" s="1224"/>
      <c r="BE79" s="1224"/>
      <c r="BF79" s="1224"/>
      <c r="BG79" s="1224"/>
      <c r="BH79" s="1224"/>
      <c r="BI79" s="1224"/>
      <c r="BJ79" s="1224"/>
      <c r="BK79" s="1224"/>
      <c r="BL79" s="1224"/>
      <c r="BM79" s="1224"/>
      <c r="BN79" s="1224"/>
      <c r="BO79" s="1224"/>
      <c r="BP79" s="1221">
        <v>7.9</v>
      </c>
      <c r="BQ79" s="1221"/>
      <c r="BR79" s="1221"/>
      <c r="BS79" s="1221"/>
      <c r="BT79" s="1221"/>
      <c r="BU79" s="1221"/>
      <c r="BV79" s="1221"/>
      <c r="BW79" s="1221"/>
      <c r="BX79" s="1221">
        <v>7.8</v>
      </c>
      <c r="BY79" s="1221"/>
      <c r="BZ79" s="1221"/>
      <c r="CA79" s="1221"/>
      <c r="CB79" s="1221"/>
      <c r="CC79" s="1221"/>
      <c r="CD79" s="1221"/>
      <c r="CE79" s="1221"/>
      <c r="CF79" s="1221">
        <v>7.9</v>
      </c>
      <c r="CG79" s="1221"/>
      <c r="CH79" s="1221"/>
      <c r="CI79" s="1221"/>
      <c r="CJ79" s="1221"/>
      <c r="CK79" s="1221"/>
      <c r="CL79" s="1221"/>
      <c r="CM79" s="1221"/>
      <c r="CN79" s="1221">
        <v>7.9</v>
      </c>
      <c r="CO79" s="1221"/>
      <c r="CP79" s="1221"/>
      <c r="CQ79" s="1221"/>
      <c r="CR79" s="1221"/>
      <c r="CS79" s="1221"/>
      <c r="CT79" s="1221"/>
      <c r="CU79" s="1221"/>
      <c r="CV79" s="1221">
        <v>8</v>
      </c>
      <c r="CW79" s="1221"/>
      <c r="CX79" s="1221"/>
      <c r="CY79" s="1221"/>
      <c r="CZ79" s="1221"/>
      <c r="DA79" s="1221"/>
      <c r="DB79" s="1221"/>
      <c r="DC79" s="1221"/>
    </row>
    <row r="80" spans="2:107" x14ac:dyDescent="0.15">
      <c r="B80" s="250"/>
      <c r="G80" s="1219"/>
      <c r="H80" s="1219"/>
      <c r="I80" s="1222"/>
      <c r="J80" s="1222"/>
      <c r="K80" s="1223"/>
      <c r="L80" s="1223"/>
      <c r="M80" s="1223"/>
      <c r="N80" s="1223"/>
      <c r="AN80" s="1225"/>
      <c r="AO80" s="1225"/>
      <c r="AP80" s="1225"/>
      <c r="AQ80" s="1225"/>
      <c r="AR80" s="1225"/>
      <c r="AS80" s="1225"/>
      <c r="AT80" s="1225"/>
      <c r="AU80" s="1225"/>
      <c r="AV80" s="1225"/>
      <c r="AW80" s="1225"/>
      <c r="AX80" s="1225"/>
      <c r="AY80" s="1225"/>
      <c r="AZ80" s="1225"/>
      <c r="BA80" s="1225"/>
      <c r="BB80" s="1224"/>
      <c r="BC80" s="1224"/>
      <c r="BD80" s="1224"/>
      <c r="BE80" s="1224"/>
      <c r="BF80" s="1224"/>
      <c r="BG80" s="1224"/>
      <c r="BH80" s="1224"/>
      <c r="BI80" s="1224"/>
      <c r="BJ80" s="1224"/>
      <c r="BK80" s="1224"/>
      <c r="BL80" s="1224"/>
      <c r="BM80" s="1224"/>
      <c r="BN80" s="1224"/>
      <c r="BO80" s="1224"/>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x14ac:dyDescent="0.15">
      <c r="B81" s="250"/>
    </row>
    <row r="82" spans="2:109" ht="17.25" x14ac:dyDescent="0.15">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8mViMOyWMrFaPpiCtXkJJjBXK4Cq0d+WG3L1mI8x3KUzgSWLZkvpBrj3uMMsKoal2nr5nMiRoOL6CUHn8QLleA==" saltValue="50Zb0mY+HiSE/++nNU3zD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F3372-6630-45C7-9FB7-27EF94E0343A}">
  <sheetPr>
    <pageSetUpPr fitToPage="1"/>
  </sheetPr>
  <dimension ref="A1:DR125"/>
  <sheetViews>
    <sheetView showGridLines="0" topLeftCell="E95" zoomScaleNormal="100" zoomScaleSheetLayoutView="70" workbookViewId="0">
      <selection activeCell="BB51" sqref="BB51:BO52"/>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497</v>
      </c>
    </row>
  </sheetData>
  <sheetProtection algorithmName="SHA-512" hashValue="reRe7syEnQJLCIzQdH1nUJrFtYnYjrXsD/zEvK47jbWyeJseTF39YnTNboy1BpHlIA1/0UDJ2y6Idilbx5N/UQ==" saltValue="Vk/+ceRBVUbeOQ7WTvTm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0A386-7460-4DF1-805A-8EBC986EC8DC}">
  <sheetPr>
    <pageSetUpPr fitToPage="1"/>
  </sheetPr>
  <dimension ref="A1:DR125"/>
  <sheetViews>
    <sheetView showGridLines="0" topLeftCell="A100" zoomScaleNormal="100" zoomScaleSheetLayoutView="55" workbookViewId="0">
      <selection activeCell="BB51" sqref="BB51"/>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497</v>
      </c>
    </row>
  </sheetData>
  <sheetProtection algorithmName="SHA-512" hashValue="Bqgnrr/dcac2o65YgmFKa1xGRMkQGeeeNftqSPAJcwOeIAFnhJIobM7c5F5iB7g3pRljaroHsbq+NSFoeMyorw==" saltValue="U0dfXkSc6DcF3cMQCc80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547</v>
      </c>
      <c r="G2" s="146"/>
      <c r="H2" s="147"/>
    </row>
    <row r="3" spans="1:8" x14ac:dyDescent="0.15">
      <c r="A3" s="143" t="s">
        <v>540</v>
      </c>
      <c r="B3" s="148"/>
      <c r="C3" s="149"/>
      <c r="D3" s="150">
        <v>20675</v>
      </c>
      <c r="E3" s="151"/>
      <c r="F3" s="152">
        <v>90072</v>
      </c>
      <c r="G3" s="153"/>
      <c r="H3" s="154"/>
    </row>
    <row r="4" spans="1:8" x14ac:dyDescent="0.15">
      <c r="A4" s="155"/>
      <c r="B4" s="156"/>
      <c r="C4" s="157"/>
      <c r="D4" s="158">
        <v>11342</v>
      </c>
      <c r="E4" s="159"/>
      <c r="F4" s="160">
        <v>46083</v>
      </c>
      <c r="G4" s="161"/>
      <c r="H4" s="162"/>
    </row>
    <row r="5" spans="1:8" x14ac:dyDescent="0.15">
      <c r="A5" s="143" t="s">
        <v>542</v>
      </c>
      <c r="B5" s="148"/>
      <c r="C5" s="149"/>
      <c r="D5" s="150">
        <v>17466</v>
      </c>
      <c r="E5" s="151"/>
      <c r="F5" s="152">
        <v>88328</v>
      </c>
      <c r="G5" s="153"/>
      <c r="H5" s="154"/>
    </row>
    <row r="6" spans="1:8" x14ac:dyDescent="0.15">
      <c r="A6" s="155"/>
      <c r="B6" s="156"/>
      <c r="C6" s="157"/>
      <c r="D6" s="158">
        <v>7657</v>
      </c>
      <c r="E6" s="159"/>
      <c r="F6" s="160">
        <v>49013</v>
      </c>
      <c r="G6" s="161"/>
      <c r="H6" s="162"/>
    </row>
    <row r="7" spans="1:8" x14ac:dyDescent="0.15">
      <c r="A7" s="143" t="s">
        <v>543</v>
      </c>
      <c r="B7" s="148"/>
      <c r="C7" s="149"/>
      <c r="D7" s="150">
        <v>15113</v>
      </c>
      <c r="E7" s="151"/>
      <c r="F7" s="152">
        <v>103390</v>
      </c>
      <c r="G7" s="153"/>
      <c r="H7" s="154"/>
    </row>
    <row r="8" spans="1:8" x14ac:dyDescent="0.15">
      <c r="A8" s="155"/>
      <c r="B8" s="156"/>
      <c r="C8" s="157"/>
      <c r="D8" s="158">
        <v>11165</v>
      </c>
      <c r="E8" s="159"/>
      <c r="F8" s="160">
        <v>51269</v>
      </c>
      <c r="G8" s="161"/>
      <c r="H8" s="162"/>
    </row>
    <row r="9" spans="1:8" x14ac:dyDescent="0.15">
      <c r="A9" s="143" t="s">
        <v>544</v>
      </c>
      <c r="B9" s="148"/>
      <c r="C9" s="149"/>
      <c r="D9" s="150">
        <v>29001</v>
      </c>
      <c r="E9" s="151"/>
      <c r="F9" s="152">
        <v>117234</v>
      </c>
      <c r="G9" s="153"/>
      <c r="H9" s="154"/>
    </row>
    <row r="10" spans="1:8" x14ac:dyDescent="0.15">
      <c r="A10" s="155"/>
      <c r="B10" s="156"/>
      <c r="C10" s="157"/>
      <c r="D10" s="158">
        <v>20593</v>
      </c>
      <c r="E10" s="159"/>
      <c r="F10" s="160">
        <v>59796</v>
      </c>
      <c r="G10" s="161"/>
      <c r="H10" s="162"/>
    </row>
    <row r="11" spans="1:8" x14ac:dyDescent="0.15">
      <c r="A11" s="143" t="s">
        <v>545</v>
      </c>
      <c r="B11" s="148"/>
      <c r="C11" s="149"/>
      <c r="D11" s="150">
        <v>118264</v>
      </c>
      <c r="E11" s="151"/>
      <c r="F11" s="152">
        <v>97758</v>
      </c>
      <c r="G11" s="153"/>
      <c r="H11" s="154"/>
    </row>
    <row r="12" spans="1:8" x14ac:dyDescent="0.15">
      <c r="A12" s="155"/>
      <c r="B12" s="156"/>
      <c r="C12" s="163"/>
      <c r="D12" s="158">
        <v>100577</v>
      </c>
      <c r="E12" s="159"/>
      <c r="F12" s="160">
        <v>45946</v>
      </c>
      <c r="G12" s="161"/>
      <c r="H12" s="162"/>
    </row>
    <row r="13" spans="1:8" x14ac:dyDescent="0.15">
      <c r="A13" s="143"/>
      <c r="B13" s="148"/>
      <c r="C13" s="149"/>
      <c r="D13" s="150">
        <v>40104</v>
      </c>
      <c r="E13" s="151"/>
      <c r="F13" s="152">
        <v>99356</v>
      </c>
      <c r="G13" s="164"/>
      <c r="H13" s="154"/>
    </row>
    <row r="14" spans="1:8" x14ac:dyDescent="0.15">
      <c r="A14" s="155"/>
      <c r="B14" s="156"/>
      <c r="C14" s="157"/>
      <c r="D14" s="158">
        <v>30267</v>
      </c>
      <c r="E14" s="159"/>
      <c r="F14" s="160">
        <v>50421</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6.01</v>
      </c>
      <c r="C19" s="165">
        <f>ROUND(VALUE(SUBSTITUTE(実質収支比率等に係る経年分析!G$48,"▲","-")),2)</f>
        <v>4.57</v>
      </c>
      <c r="D19" s="165">
        <f>ROUND(VALUE(SUBSTITUTE(実質収支比率等に係る経年分析!H$48,"▲","-")),2)</f>
        <v>3.94</v>
      </c>
      <c r="E19" s="165">
        <f>ROUND(VALUE(SUBSTITUTE(実質収支比率等に係る経年分析!I$48,"▲","-")),2)</f>
        <v>2.97</v>
      </c>
      <c r="F19" s="165">
        <f>ROUND(VALUE(SUBSTITUTE(実質収支比率等に係る経年分析!J$48,"▲","-")),2)</f>
        <v>5.45</v>
      </c>
    </row>
    <row r="20" spans="1:11" x14ac:dyDescent="0.15">
      <c r="A20" s="165" t="s">
        <v>55</v>
      </c>
      <c r="B20" s="165">
        <f>ROUND(VALUE(SUBSTITUTE(実質収支比率等に係る経年分析!F$47,"▲","-")),2)</f>
        <v>11.01</v>
      </c>
      <c r="C20" s="165">
        <f>ROUND(VALUE(SUBSTITUTE(実質収支比率等に係る経年分析!G$47,"▲","-")),2)</f>
        <v>12.22</v>
      </c>
      <c r="D20" s="165">
        <f>ROUND(VALUE(SUBSTITUTE(実質収支比率等に係る経年分析!H$47,"▲","-")),2)</f>
        <v>14.19</v>
      </c>
      <c r="E20" s="165">
        <f>ROUND(VALUE(SUBSTITUTE(実質収支比率等に係る経年分析!I$47,"▲","-")),2)</f>
        <v>10.27</v>
      </c>
      <c r="F20" s="165">
        <f>ROUND(VALUE(SUBSTITUTE(実質収支比率等に係る経年分析!J$47,"▲","-")),2)</f>
        <v>16.63</v>
      </c>
    </row>
    <row r="21" spans="1:11" x14ac:dyDescent="0.15">
      <c r="A21" s="165" t="s">
        <v>56</v>
      </c>
      <c r="B21" s="165">
        <f>IF(ISNUMBER(VALUE(SUBSTITUTE(実質収支比率等に係る経年分析!F$49,"▲","-"))),ROUND(VALUE(SUBSTITUTE(実質収支比率等に係る経年分析!F$49,"▲","-")),2),NA())</f>
        <v>2.77</v>
      </c>
      <c r="C21" s="165">
        <f>IF(ISNUMBER(VALUE(SUBSTITUTE(実質収支比率等に係る経年分析!G$49,"▲","-"))),ROUND(VALUE(SUBSTITUTE(実質収支比率等に係る経年分析!G$49,"▲","-")),2),NA())</f>
        <v>-0.23</v>
      </c>
      <c r="D21" s="165">
        <f>IF(ISNUMBER(VALUE(SUBSTITUTE(実質収支比率等に係る経年分析!H$49,"▲","-"))),ROUND(VALUE(SUBSTITUTE(実質収支比率等に係る経年分析!H$49,"▲","-")),2),NA())</f>
        <v>1.25</v>
      </c>
      <c r="E21" s="165">
        <f>IF(ISNUMBER(VALUE(SUBSTITUTE(実質収支比率等に係る経年分析!I$49,"▲","-"))),ROUND(VALUE(SUBSTITUTE(実質収支比率等に係る経年分析!I$49,"▲","-")),2),NA())</f>
        <v>-4.16</v>
      </c>
      <c r="F21" s="165">
        <f>IF(ISNUMBER(VALUE(SUBSTITUTE(実質収支比率等に係る経年分析!J$49,"▲","-"))),ROUND(VALUE(SUBSTITUTE(実質収支比率等に係る経年分析!J$49,"▲","-")),2),NA())</f>
        <v>9.6999999999999993</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漁業集落環境整備事業特別会計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後期高齢者医療事業特別会計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15">
      <c r="A33" s="166" t="str">
        <f>IF(連結実質赤字比率に係る赤字・黒字の構成分析!C$37="",NA(),連結実質赤字比率に係る赤字・黒字の構成分析!C$37)</f>
        <v>熊南地域介護認定審査会事業特別会計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v>
      </c>
    </row>
    <row r="34" spans="1:16" x14ac:dyDescent="0.15">
      <c r="A34" s="166" t="str">
        <f>IF(連結実質赤字比率に係る赤字・黒字の構成分析!C$36="",NA(),連結実質赤字比率に係る赤字・黒字の構成分析!C$36)</f>
        <v>国民健康保険事業勘定特別会計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3.16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0.56000000000000005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1.58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0.17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0.67</v>
      </c>
    </row>
    <row r="35" spans="1:16" x14ac:dyDescent="0.15">
      <c r="A35" s="166" t="str">
        <f>IF(連結実質赤字比率に係る赤字・黒字の構成分析!C$35="",NA(),連結実質赤字比率に係る赤字・黒字の構成分析!C$35)</f>
        <v>介護保険事業勘定特別会計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1.59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1.1200000000000001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1.1299999999999999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0.78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1.01</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6.01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4.57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3.94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2.97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5.45</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567</v>
      </c>
      <c r="E42" s="167"/>
      <c r="F42" s="167"/>
      <c r="G42" s="167">
        <f>'実質公債費比率（分子）の構造'!L$52</f>
        <v>561</v>
      </c>
      <c r="H42" s="167"/>
      <c r="I42" s="167"/>
      <c r="J42" s="167">
        <f>'実質公債費比率（分子）の構造'!M$52</f>
        <v>551</v>
      </c>
      <c r="K42" s="167"/>
      <c r="L42" s="167"/>
      <c r="M42" s="167">
        <f>'実質公債費比率（分子）の構造'!N$52</f>
        <v>543</v>
      </c>
      <c r="N42" s="167"/>
      <c r="O42" s="167"/>
      <c r="P42" s="167">
        <f>'実質公債費比率（分子）の構造'!O$52</f>
        <v>538</v>
      </c>
    </row>
    <row r="43" spans="1:16" x14ac:dyDescent="0.15">
      <c r="A43" s="167" t="s">
        <v>64</v>
      </c>
      <c r="B43" s="167">
        <f>'実質公債費比率（分子）の構造'!K$51</f>
        <v>0</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f>'実質公債費比率（分子）の構造'!O$51</f>
        <v>0</v>
      </c>
      <c r="O43" s="167"/>
      <c r="P43" s="167"/>
    </row>
    <row r="44" spans="1:16" x14ac:dyDescent="0.15">
      <c r="A44" s="167" t="s">
        <v>65</v>
      </c>
      <c r="B44" s="167">
        <f>'実質公債費比率（分子）の構造'!K$50</f>
        <v>61</v>
      </c>
      <c r="C44" s="167"/>
      <c r="D44" s="167"/>
      <c r="E44" s="167">
        <f>'実質公債費比率（分子）の構造'!L$50</f>
        <v>62</v>
      </c>
      <c r="F44" s="167"/>
      <c r="G44" s="167"/>
      <c r="H44" s="167">
        <f>'実質公債費比率（分子）の構造'!M$50</f>
        <v>67</v>
      </c>
      <c r="I44" s="167"/>
      <c r="J44" s="167"/>
      <c r="K44" s="167">
        <f>'実質公債費比率（分子）の構造'!N$50</f>
        <v>73</v>
      </c>
      <c r="L44" s="167"/>
      <c r="M44" s="167"/>
      <c r="N44" s="167">
        <f>'実質公債費比率（分子）の構造'!O$50</f>
        <v>72</v>
      </c>
      <c r="O44" s="167"/>
      <c r="P44" s="167"/>
    </row>
    <row r="45" spans="1:16" x14ac:dyDescent="0.15">
      <c r="A45" s="167" t="s">
        <v>66</v>
      </c>
      <c r="B45" s="167">
        <f>'実質公債費比率（分子）の構造'!K$49</f>
        <v>61</v>
      </c>
      <c r="C45" s="167"/>
      <c r="D45" s="167"/>
      <c r="E45" s="167">
        <f>'実質公債費比率（分子）の構造'!L$49</f>
        <v>56</v>
      </c>
      <c r="F45" s="167"/>
      <c r="G45" s="167"/>
      <c r="H45" s="167">
        <f>'実質公債費比率（分子）の構造'!M$49</f>
        <v>58</v>
      </c>
      <c r="I45" s="167"/>
      <c r="J45" s="167"/>
      <c r="K45" s="167">
        <f>'実質公債費比率（分子）の構造'!N$49</f>
        <v>55</v>
      </c>
      <c r="L45" s="167"/>
      <c r="M45" s="167"/>
      <c r="N45" s="167">
        <f>'実質公債費比率（分子）の構造'!O$49</f>
        <v>58</v>
      </c>
      <c r="O45" s="167"/>
      <c r="P45" s="167"/>
    </row>
    <row r="46" spans="1:16" x14ac:dyDescent="0.15">
      <c r="A46" s="167" t="s">
        <v>67</v>
      </c>
      <c r="B46" s="167">
        <f>'実質公債費比率（分子）の構造'!K$48</f>
        <v>280</v>
      </c>
      <c r="C46" s="167"/>
      <c r="D46" s="167"/>
      <c r="E46" s="167">
        <f>'実質公債費比率（分子）の構造'!L$48</f>
        <v>287</v>
      </c>
      <c r="F46" s="167"/>
      <c r="G46" s="167"/>
      <c r="H46" s="167">
        <f>'実質公債費比率（分子）の構造'!M$48</f>
        <v>294</v>
      </c>
      <c r="I46" s="167"/>
      <c r="J46" s="167"/>
      <c r="K46" s="167">
        <f>'実質公債費比率（分子）の構造'!N$48</f>
        <v>299</v>
      </c>
      <c r="L46" s="167"/>
      <c r="M46" s="167"/>
      <c r="N46" s="167">
        <f>'実質公債費比率（分子）の構造'!O$48</f>
        <v>317</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551</v>
      </c>
      <c r="C49" s="167"/>
      <c r="D49" s="167"/>
      <c r="E49" s="167">
        <f>'実質公債費比率（分子）の構造'!L$45</f>
        <v>514</v>
      </c>
      <c r="F49" s="167"/>
      <c r="G49" s="167"/>
      <c r="H49" s="167">
        <f>'実質公債費比率（分子）の構造'!M$45</f>
        <v>502</v>
      </c>
      <c r="I49" s="167"/>
      <c r="J49" s="167"/>
      <c r="K49" s="167">
        <f>'実質公債費比率（分子）の構造'!N$45</f>
        <v>502</v>
      </c>
      <c r="L49" s="167"/>
      <c r="M49" s="167"/>
      <c r="N49" s="167">
        <f>'実質公債費比率（分子）の構造'!O$45</f>
        <v>497</v>
      </c>
      <c r="O49" s="167"/>
      <c r="P49" s="167"/>
    </row>
    <row r="50" spans="1:16" x14ac:dyDescent="0.15">
      <c r="A50" s="167" t="s">
        <v>71</v>
      </c>
      <c r="B50" s="167" t="e">
        <f>NA()</f>
        <v>#N/A</v>
      </c>
      <c r="C50" s="167">
        <f>IF(ISNUMBER('実質公債費比率（分子）の構造'!K$53),'実質公債費比率（分子）の構造'!K$53,NA())</f>
        <v>386</v>
      </c>
      <c r="D50" s="167" t="e">
        <f>NA()</f>
        <v>#N/A</v>
      </c>
      <c r="E50" s="167" t="e">
        <f>NA()</f>
        <v>#N/A</v>
      </c>
      <c r="F50" s="167">
        <f>IF(ISNUMBER('実質公債費比率（分子）の構造'!L$53),'実質公債費比率（分子）の構造'!L$53,NA())</f>
        <v>358</v>
      </c>
      <c r="G50" s="167" t="e">
        <f>NA()</f>
        <v>#N/A</v>
      </c>
      <c r="H50" s="167" t="e">
        <f>NA()</f>
        <v>#N/A</v>
      </c>
      <c r="I50" s="167">
        <f>IF(ISNUMBER('実質公債費比率（分子）の構造'!M$53),'実質公債費比率（分子）の構造'!M$53,NA())</f>
        <v>370</v>
      </c>
      <c r="J50" s="167" t="e">
        <f>NA()</f>
        <v>#N/A</v>
      </c>
      <c r="K50" s="167" t="e">
        <f>NA()</f>
        <v>#N/A</v>
      </c>
      <c r="L50" s="167">
        <f>IF(ISNUMBER('実質公債費比率（分子）の構造'!N$53),'実質公債費比率（分子）の構造'!N$53,NA())</f>
        <v>386</v>
      </c>
      <c r="M50" s="167" t="e">
        <f>NA()</f>
        <v>#N/A</v>
      </c>
      <c r="N50" s="167" t="e">
        <f>NA()</f>
        <v>#N/A</v>
      </c>
      <c r="O50" s="167">
        <f>IF(ISNUMBER('実質公債費比率（分子）の構造'!O$53),'実質公債費比率（分子）の構造'!O$53,NA())</f>
        <v>406</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6363</v>
      </c>
      <c r="E56" s="166"/>
      <c r="F56" s="166"/>
      <c r="G56" s="166">
        <f>'将来負担比率（分子）の構造'!J$52</f>
        <v>6138</v>
      </c>
      <c r="H56" s="166"/>
      <c r="I56" s="166"/>
      <c r="J56" s="166">
        <f>'将来負担比率（分子）の構造'!K$52</f>
        <v>5924</v>
      </c>
      <c r="K56" s="166"/>
      <c r="L56" s="166"/>
      <c r="M56" s="166">
        <f>'将来負担比率（分子）の構造'!L$52</f>
        <v>5684</v>
      </c>
      <c r="N56" s="166"/>
      <c r="O56" s="166"/>
      <c r="P56" s="166">
        <f>'将来負担比率（分子）の構造'!M$52</f>
        <v>6015</v>
      </c>
    </row>
    <row r="57" spans="1:16" x14ac:dyDescent="0.15">
      <c r="A57" s="166" t="s">
        <v>42</v>
      </c>
      <c r="B57" s="166"/>
      <c r="C57" s="166"/>
      <c r="D57" s="166">
        <f>'将来負担比率（分子）の構造'!I$51</f>
        <v>177</v>
      </c>
      <c r="E57" s="166"/>
      <c r="F57" s="166"/>
      <c r="G57" s="166">
        <f>'将来負担比率（分子）の構造'!J$51</f>
        <v>147</v>
      </c>
      <c r="H57" s="166"/>
      <c r="I57" s="166"/>
      <c r="J57" s="166">
        <f>'将来負担比率（分子）の構造'!K$51</f>
        <v>136</v>
      </c>
      <c r="K57" s="166"/>
      <c r="L57" s="166"/>
      <c r="M57" s="166">
        <f>'将来負担比率（分子）の構造'!L$51</f>
        <v>114</v>
      </c>
      <c r="N57" s="166"/>
      <c r="O57" s="166"/>
      <c r="P57" s="166">
        <f>'将来負担比率（分子）の構造'!M$51</f>
        <v>107</v>
      </c>
    </row>
    <row r="58" spans="1:16" x14ac:dyDescent="0.15">
      <c r="A58" s="166" t="s">
        <v>41</v>
      </c>
      <c r="B58" s="166"/>
      <c r="C58" s="166"/>
      <c r="D58" s="166">
        <f>'将来負担比率（分子）の構造'!I$50</f>
        <v>771</v>
      </c>
      <c r="E58" s="166"/>
      <c r="F58" s="166"/>
      <c r="G58" s="166">
        <f>'将来負担比率（分子）の構造'!J$50</f>
        <v>940</v>
      </c>
      <c r="H58" s="166"/>
      <c r="I58" s="166"/>
      <c r="J58" s="166">
        <f>'将来負担比率（分子）の構造'!K$50</f>
        <v>1004</v>
      </c>
      <c r="K58" s="166"/>
      <c r="L58" s="166"/>
      <c r="M58" s="166">
        <f>'将来負担比率（分子）の構造'!L$50</f>
        <v>915</v>
      </c>
      <c r="N58" s="166"/>
      <c r="O58" s="166"/>
      <c r="P58" s="166">
        <f>'将来負担比率（分子）の構造'!M$50</f>
        <v>1135</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1145</v>
      </c>
      <c r="C62" s="166"/>
      <c r="D62" s="166"/>
      <c r="E62" s="166">
        <f>'将来負担比率（分子）の構造'!J$45</f>
        <v>1114</v>
      </c>
      <c r="F62" s="166"/>
      <c r="G62" s="166"/>
      <c r="H62" s="166">
        <f>'将来負担比率（分子）の構造'!K$45</f>
        <v>1073</v>
      </c>
      <c r="I62" s="166"/>
      <c r="J62" s="166"/>
      <c r="K62" s="166">
        <f>'将来負担比率（分子）の構造'!L$45</f>
        <v>1044</v>
      </c>
      <c r="L62" s="166"/>
      <c r="M62" s="166"/>
      <c r="N62" s="166">
        <f>'将来負担比率（分子）の構造'!M$45</f>
        <v>1004</v>
      </c>
      <c r="O62" s="166"/>
      <c r="P62" s="166"/>
    </row>
    <row r="63" spans="1:16" x14ac:dyDescent="0.15">
      <c r="A63" s="166" t="s">
        <v>34</v>
      </c>
      <c r="B63" s="166">
        <f>'将来負担比率（分子）の構造'!I$44</f>
        <v>742</v>
      </c>
      <c r="C63" s="166"/>
      <c r="D63" s="166"/>
      <c r="E63" s="166">
        <f>'将来負担比率（分子）の構造'!J$44</f>
        <v>689</v>
      </c>
      <c r="F63" s="166"/>
      <c r="G63" s="166"/>
      <c r="H63" s="166">
        <f>'将来負担比率（分子）の構造'!K$44</f>
        <v>629</v>
      </c>
      <c r="I63" s="166"/>
      <c r="J63" s="166"/>
      <c r="K63" s="166">
        <f>'将来負担比率（分子）の構造'!L$44</f>
        <v>544</v>
      </c>
      <c r="L63" s="166"/>
      <c r="M63" s="166"/>
      <c r="N63" s="166">
        <f>'将来負担比率（分子）の構造'!M$44</f>
        <v>482</v>
      </c>
      <c r="O63" s="166"/>
      <c r="P63" s="166"/>
    </row>
    <row r="64" spans="1:16" x14ac:dyDescent="0.15">
      <c r="A64" s="166" t="s">
        <v>33</v>
      </c>
      <c r="B64" s="166">
        <f>'将来負担比率（分子）の構造'!I$43</f>
        <v>4684</v>
      </c>
      <c r="C64" s="166"/>
      <c r="D64" s="166"/>
      <c r="E64" s="166">
        <f>'将来負担比率（分子）の構造'!J$43</f>
        <v>4666</v>
      </c>
      <c r="F64" s="166"/>
      <c r="G64" s="166"/>
      <c r="H64" s="166">
        <f>'将来負担比率（分子）の構造'!K$43</f>
        <v>4526</v>
      </c>
      <c r="I64" s="166"/>
      <c r="J64" s="166"/>
      <c r="K64" s="166">
        <f>'将来負担比率（分子）の構造'!L$43</f>
        <v>4345</v>
      </c>
      <c r="L64" s="166"/>
      <c r="M64" s="166"/>
      <c r="N64" s="166">
        <f>'将来負担比率（分子）の構造'!M$43</f>
        <v>4232</v>
      </c>
      <c r="O64" s="166"/>
      <c r="P64" s="166"/>
    </row>
    <row r="65" spans="1:16" x14ac:dyDescent="0.15">
      <c r="A65" s="166" t="s">
        <v>32</v>
      </c>
      <c r="B65" s="166">
        <f>'将来負担比率（分子）の構造'!I$42</f>
        <v>552</v>
      </c>
      <c r="C65" s="166"/>
      <c r="D65" s="166"/>
      <c r="E65" s="166">
        <f>'将来負担比率（分子）の構造'!J$42</f>
        <v>498</v>
      </c>
      <c r="F65" s="166"/>
      <c r="G65" s="166"/>
      <c r="H65" s="166">
        <f>'将来負担比率（分子）の構造'!K$42</f>
        <v>578</v>
      </c>
      <c r="I65" s="166"/>
      <c r="J65" s="166"/>
      <c r="K65" s="166">
        <f>'将来負担比率（分子）の構造'!L$42</f>
        <v>523</v>
      </c>
      <c r="L65" s="166"/>
      <c r="M65" s="166"/>
      <c r="N65" s="166">
        <f>'将来負担比率（分子）の構造'!M$42</f>
        <v>468</v>
      </c>
      <c r="O65" s="166"/>
      <c r="P65" s="166"/>
    </row>
    <row r="66" spans="1:16" x14ac:dyDescent="0.15">
      <c r="A66" s="166" t="s">
        <v>31</v>
      </c>
      <c r="B66" s="166">
        <f>'将来負担比率（分子）の構造'!I$41</f>
        <v>4971</v>
      </c>
      <c r="C66" s="166"/>
      <c r="D66" s="166"/>
      <c r="E66" s="166">
        <f>'将来負担比率（分子）の構造'!J$41</f>
        <v>4775</v>
      </c>
      <c r="F66" s="166"/>
      <c r="G66" s="166"/>
      <c r="H66" s="166">
        <f>'将来負担比率（分子）の構造'!K$41</f>
        <v>4563</v>
      </c>
      <c r="I66" s="166"/>
      <c r="J66" s="166"/>
      <c r="K66" s="166">
        <f>'将来負担比率（分子）の構造'!L$41</f>
        <v>4425</v>
      </c>
      <c r="L66" s="166"/>
      <c r="M66" s="166"/>
      <c r="N66" s="166">
        <f>'将来負担比率（分子）の構造'!M$41</f>
        <v>5089</v>
      </c>
      <c r="O66" s="166"/>
      <c r="P66" s="166"/>
    </row>
    <row r="67" spans="1:16" x14ac:dyDescent="0.15">
      <c r="A67" s="166" t="s">
        <v>75</v>
      </c>
      <c r="B67" s="166" t="e">
        <f>NA()</f>
        <v>#N/A</v>
      </c>
      <c r="C67" s="166">
        <f>IF(ISNUMBER('将来負担比率（分子）の構造'!I$53), IF('将来負担比率（分子）の構造'!I$53 &lt; 0, 0, '将来負担比率（分子）の構造'!I$53), NA())</f>
        <v>4785</v>
      </c>
      <c r="D67" s="166" t="e">
        <f>NA()</f>
        <v>#N/A</v>
      </c>
      <c r="E67" s="166" t="e">
        <f>NA()</f>
        <v>#N/A</v>
      </c>
      <c r="F67" s="166">
        <f>IF(ISNUMBER('将来負担比率（分子）の構造'!J$53), IF('将来負担比率（分子）の構造'!J$53 &lt; 0, 0, '将来負担比率（分子）の構造'!J$53), NA())</f>
        <v>4518</v>
      </c>
      <c r="G67" s="166" t="e">
        <f>NA()</f>
        <v>#N/A</v>
      </c>
      <c r="H67" s="166" t="e">
        <f>NA()</f>
        <v>#N/A</v>
      </c>
      <c r="I67" s="166">
        <f>IF(ISNUMBER('将来負担比率（分子）の構造'!K$53), IF('将来負担比率（分子）の構造'!K$53 &lt; 0, 0, '将来負担比率（分子）の構造'!K$53), NA())</f>
        <v>4306</v>
      </c>
      <c r="J67" s="166" t="e">
        <f>NA()</f>
        <v>#N/A</v>
      </c>
      <c r="K67" s="166" t="e">
        <f>NA()</f>
        <v>#N/A</v>
      </c>
      <c r="L67" s="166">
        <f>IF(ISNUMBER('将来負担比率（分子）の構造'!L$53), IF('将来負担比率（分子）の構造'!L$53 &lt; 0, 0, '将来負担比率（分子）の構造'!L$53), NA())</f>
        <v>4168</v>
      </c>
      <c r="M67" s="166" t="e">
        <f>NA()</f>
        <v>#N/A</v>
      </c>
      <c r="N67" s="166" t="e">
        <f>NA()</f>
        <v>#N/A</v>
      </c>
      <c r="O67" s="166">
        <f>IF(ISNUMBER('将来負担比率（分子）の構造'!M$53), IF('将来負担比率（分子）の構造'!M$53 &lt; 0, 0, '将来負担比率（分子）の構造'!M$53), NA())</f>
        <v>4017</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486</v>
      </c>
      <c r="C72" s="170">
        <f>基金残高に係る経年分析!G55</f>
        <v>367</v>
      </c>
      <c r="D72" s="170">
        <f>基金残高に係る経年分析!H55</f>
        <v>635</v>
      </c>
    </row>
    <row r="73" spans="1:16" x14ac:dyDescent="0.15">
      <c r="A73" s="169" t="s">
        <v>78</v>
      </c>
      <c r="B73" s="170">
        <f>基金残高に係る経年分析!F56</f>
        <v>5</v>
      </c>
      <c r="C73" s="170">
        <f>基金残高に係る経年分析!G56</f>
        <v>5</v>
      </c>
      <c r="D73" s="170">
        <f>基金残高に係る経年分析!H56</f>
        <v>5</v>
      </c>
    </row>
    <row r="74" spans="1:16" x14ac:dyDescent="0.15">
      <c r="A74" s="169" t="s">
        <v>79</v>
      </c>
      <c r="B74" s="170">
        <f>基金残高に係る経年分析!F57</f>
        <v>160</v>
      </c>
      <c r="C74" s="170">
        <f>基金残高に係る経年分析!G57</f>
        <v>188</v>
      </c>
      <c r="D74" s="170">
        <f>基金残高に係る経年分析!H57</f>
        <v>190</v>
      </c>
    </row>
  </sheetData>
  <sheetProtection algorithmName="SHA-512" hashValue="FekOYWqQ0kl8rw7UxQDdrykkW+qWePij0UG5FUtiJjlhCMrgC6t6KcHDHLDxzMqsWaSZX/MDynesnWIKWYc2Bw==" saltValue="rTHBEnf+QRs/hoGQ1wMN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23592-9380-4BDC-8045-FCBF2BE78F4E}">
  <sheetPr>
    <pageSetUpPr fitToPage="1"/>
  </sheetPr>
  <dimension ref="B1:EM50"/>
  <sheetViews>
    <sheetView showGridLines="0" workbookViewId="0"/>
  </sheetViews>
  <sheetFormatPr defaultColWidth="0" defaultRowHeight="0" customHeight="1" zeroHeight="1" x14ac:dyDescent="0.15"/>
  <cols>
    <col min="1" max="1" width="1.625" style="343" customWidth="1"/>
    <col min="2" max="2" width="2.375" style="343" customWidth="1"/>
    <col min="3" max="16" width="2.625" style="343" customWidth="1"/>
    <col min="17" max="17" width="2.375" style="343" customWidth="1"/>
    <col min="18" max="95" width="1.625" style="343" customWidth="1"/>
    <col min="96" max="133" width="1.625" style="211" customWidth="1"/>
    <col min="134" max="143" width="1.625" style="343" customWidth="1"/>
    <col min="144" max="16384" width="0" style="343"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211</v>
      </c>
      <c r="DI1" s="727"/>
      <c r="DJ1" s="727"/>
      <c r="DK1" s="727"/>
      <c r="DL1" s="727"/>
      <c r="DM1" s="727"/>
      <c r="DN1" s="728"/>
      <c r="DO1" s="343"/>
      <c r="DP1" s="726" t="s">
        <v>212</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5" t="s">
        <v>213</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2" t="s">
        <v>214</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215</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682" t="s">
        <v>216</v>
      </c>
      <c r="CE3" s="683"/>
      <c r="CF3" s="683"/>
      <c r="CG3" s="683"/>
      <c r="CH3" s="683"/>
      <c r="CI3" s="683"/>
      <c r="CJ3" s="683"/>
      <c r="CK3" s="683"/>
      <c r="CL3" s="683"/>
      <c r="CM3" s="683"/>
      <c r="CN3" s="683"/>
      <c r="CO3" s="683"/>
      <c r="CP3" s="683"/>
      <c r="CQ3" s="683"/>
      <c r="CR3" s="683"/>
      <c r="CS3" s="683"/>
      <c r="CT3" s="683"/>
      <c r="CU3" s="683"/>
      <c r="CV3" s="683"/>
      <c r="CW3" s="683"/>
      <c r="CX3" s="683"/>
      <c r="CY3" s="683"/>
      <c r="CZ3" s="683"/>
      <c r="DA3" s="683"/>
      <c r="DB3" s="683"/>
      <c r="DC3" s="683"/>
      <c r="DD3" s="683"/>
      <c r="DE3" s="683"/>
      <c r="DF3" s="683"/>
      <c r="DG3" s="683"/>
      <c r="DH3" s="683"/>
      <c r="DI3" s="683"/>
      <c r="DJ3" s="683"/>
      <c r="DK3" s="683"/>
      <c r="DL3" s="683"/>
      <c r="DM3" s="683"/>
      <c r="DN3" s="683"/>
      <c r="DO3" s="683"/>
      <c r="DP3" s="683"/>
      <c r="DQ3" s="683"/>
      <c r="DR3" s="683"/>
      <c r="DS3" s="683"/>
      <c r="DT3" s="683"/>
      <c r="DU3" s="683"/>
      <c r="DV3" s="683"/>
      <c r="DW3" s="683"/>
      <c r="DX3" s="683"/>
      <c r="DY3" s="683"/>
      <c r="DZ3" s="683"/>
      <c r="EA3" s="683"/>
      <c r="EB3" s="683"/>
      <c r="EC3" s="684"/>
    </row>
    <row r="4" spans="2:143" ht="11.25" customHeight="1" x14ac:dyDescent="0.15">
      <c r="B4" s="682" t="s">
        <v>1</v>
      </c>
      <c r="C4" s="683"/>
      <c r="D4" s="683"/>
      <c r="E4" s="683"/>
      <c r="F4" s="683"/>
      <c r="G4" s="683"/>
      <c r="H4" s="683"/>
      <c r="I4" s="683"/>
      <c r="J4" s="683"/>
      <c r="K4" s="683"/>
      <c r="L4" s="683"/>
      <c r="M4" s="683"/>
      <c r="N4" s="683"/>
      <c r="O4" s="683"/>
      <c r="P4" s="683"/>
      <c r="Q4" s="684"/>
      <c r="R4" s="682" t="s">
        <v>217</v>
      </c>
      <c r="S4" s="683"/>
      <c r="T4" s="683"/>
      <c r="U4" s="683"/>
      <c r="V4" s="683"/>
      <c r="W4" s="683"/>
      <c r="X4" s="683"/>
      <c r="Y4" s="684"/>
      <c r="Z4" s="682" t="s">
        <v>218</v>
      </c>
      <c r="AA4" s="683"/>
      <c r="AB4" s="683"/>
      <c r="AC4" s="684"/>
      <c r="AD4" s="682" t="s">
        <v>219</v>
      </c>
      <c r="AE4" s="683"/>
      <c r="AF4" s="683"/>
      <c r="AG4" s="683"/>
      <c r="AH4" s="683"/>
      <c r="AI4" s="683"/>
      <c r="AJ4" s="683"/>
      <c r="AK4" s="684"/>
      <c r="AL4" s="682" t="s">
        <v>218</v>
      </c>
      <c r="AM4" s="683"/>
      <c r="AN4" s="683"/>
      <c r="AO4" s="684"/>
      <c r="AP4" s="729" t="s">
        <v>220</v>
      </c>
      <c r="AQ4" s="729"/>
      <c r="AR4" s="729"/>
      <c r="AS4" s="729"/>
      <c r="AT4" s="729"/>
      <c r="AU4" s="729"/>
      <c r="AV4" s="729"/>
      <c r="AW4" s="729"/>
      <c r="AX4" s="729"/>
      <c r="AY4" s="729"/>
      <c r="AZ4" s="729"/>
      <c r="BA4" s="729"/>
      <c r="BB4" s="729"/>
      <c r="BC4" s="729"/>
      <c r="BD4" s="729"/>
      <c r="BE4" s="729"/>
      <c r="BF4" s="729"/>
      <c r="BG4" s="729" t="s">
        <v>221</v>
      </c>
      <c r="BH4" s="729"/>
      <c r="BI4" s="729"/>
      <c r="BJ4" s="729"/>
      <c r="BK4" s="729"/>
      <c r="BL4" s="729"/>
      <c r="BM4" s="729"/>
      <c r="BN4" s="729"/>
      <c r="BO4" s="729" t="s">
        <v>218</v>
      </c>
      <c r="BP4" s="729"/>
      <c r="BQ4" s="729"/>
      <c r="BR4" s="729"/>
      <c r="BS4" s="729" t="s">
        <v>222</v>
      </c>
      <c r="BT4" s="729"/>
      <c r="BU4" s="729"/>
      <c r="BV4" s="729"/>
      <c r="BW4" s="729"/>
      <c r="BX4" s="729"/>
      <c r="BY4" s="729"/>
      <c r="BZ4" s="729"/>
      <c r="CA4" s="729"/>
      <c r="CB4" s="729"/>
      <c r="CD4" s="682" t="s">
        <v>223</v>
      </c>
      <c r="CE4" s="683"/>
      <c r="CF4" s="683"/>
      <c r="CG4" s="683"/>
      <c r="CH4" s="683"/>
      <c r="CI4" s="683"/>
      <c r="CJ4" s="683"/>
      <c r="CK4" s="683"/>
      <c r="CL4" s="683"/>
      <c r="CM4" s="683"/>
      <c r="CN4" s="683"/>
      <c r="CO4" s="683"/>
      <c r="CP4" s="683"/>
      <c r="CQ4" s="683"/>
      <c r="CR4" s="683"/>
      <c r="CS4" s="683"/>
      <c r="CT4" s="683"/>
      <c r="CU4" s="683"/>
      <c r="CV4" s="683"/>
      <c r="CW4" s="683"/>
      <c r="CX4" s="683"/>
      <c r="CY4" s="683"/>
      <c r="CZ4" s="683"/>
      <c r="DA4" s="683"/>
      <c r="DB4" s="683"/>
      <c r="DC4" s="683"/>
      <c r="DD4" s="683"/>
      <c r="DE4" s="683"/>
      <c r="DF4" s="683"/>
      <c r="DG4" s="683"/>
      <c r="DH4" s="683"/>
      <c r="DI4" s="683"/>
      <c r="DJ4" s="683"/>
      <c r="DK4" s="683"/>
      <c r="DL4" s="683"/>
      <c r="DM4" s="683"/>
      <c r="DN4" s="683"/>
      <c r="DO4" s="683"/>
      <c r="DP4" s="683"/>
      <c r="DQ4" s="683"/>
      <c r="DR4" s="683"/>
      <c r="DS4" s="683"/>
      <c r="DT4" s="683"/>
      <c r="DU4" s="683"/>
      <c r="DV4" s="683"/>
      <c r="DW4" s="683"/>
      <c r="DX4" s="683"/>
      <c r="DY4" s="683"/>
      <c r="DZ4" s="683"/>
      <c r="EA4" s="683"/>
      <c r="EB4" s="683"/>
      <c r="EC4" s="684"/>
    </row>
    <row r="5" spans="2:143" ht="11.25" customHeight="1" x14ac:dyDescent="0.15">
      <c r="B5" s="688" t="s">
        <v>224</v>
      </c>
      <c r="C5" s="689"/>
      <c r="D5" s="689"/>
      <c r="E5" s="689"/>
      <c r="F5" s="689"/>
      <c r="G5" s="689"/>
      <c r="H5" s="689"/>
      <c r="I5" s="689"/>
      <c r="J5" s="689"/>
      <c r="K5" s="689"/>
      <c r="L5" s="689"/>
      <c r="M5" s="689"/>
      <c r="N5" s="689"/>
      <c r="O5" s="689"/>
      <c r="P5" s="689"/>
      <c r="Q5" s="690"/>
      <c r="R5" s="685">
        <v>1309128</v>
      </c>
      <c r="S5" s="686"/>
      <c r="T5" s="686"/>
      <c r="U5" s="686"/>
      <c r="V5" s="686"/>
      <c r="W5" s="686"/>
      <c r="X5" s="686"/>
      <c r="Y5" s="713"/>
      <c r="Z5" s="724">
        <v>17.3</v>
      </c>
      <c r="AA5" s="724"/>
      <c r="AB5" s="724"/>
      <c r="AC5" s="724"/>
      <c r="AD5" s="725">
        <v>1309128</v>
      </c>
      <c r="AE5" s="725"/>
      <c r="AF5" s="725"/>
      <c r="AG5" s="725"/>
      <c r="AH5" s="725"/>
      <c r="AI5" s="725"/>
      <c r="AJ5" s="725"/>
      <c r="AK5" s="725"/>
      <c r="AL5" s="710">
        <v>35.1</v>
      </c>
      <c r="AM5" s="697"/>
      <c r="AN5" s="697"/>
      <c r="AO5" s="711"/>
      <c r="AP5" s="688" t="s">
        <v>225</v>
      </c>
      <c r="AQ5" s="689"/>
      <c r="AR5" s="689"/>
      <c r="AS5" s="689"/>
      <c r="AT5" s="689"/>
      <c r="AU5" s="689"/>
      <c r="AV5" s="689"/>
      <c r="AW5" s="689"/>
      <c r="AX5" s="689"/>
      <c r="AY5" s="689"/>
      <c r="AZ5" s="689"/>
      <c r="BA5" s="689"/>
      <c r="BB5" s="689"/>
      <c r="BC5" s="689"/>
      <c r="BD5" s="689"/>
      <c r="BE5" s="689"/>
      <c r="BF5" s="690"/>
      <c r="BG5" s="635">
        <v>1309128</v>
      </c>
      <c r="BH5" s="645"/>
      <c r="BI5" s="645"/>
      <c r="BJ5" s="645"/>
      <c r="BK5" s="645"/>
      <c r="BL5" s="645"/>
      <c r="BM5" s="645"/>
      <c r="BN5" s="646"/>
      <c r="BO5" s="649">
        <v>100</v>
      </c>
      <c r="BP5" s="649"/>
      <c r="BQ5" s="649"/>
      <c r="BR5" s="649"/>
      <c r="BS5" s="650">
        <v>9488</v>
      </c>
      <c r="BT5" s="650"/>
      <c r="BU5" s="650"/>
      <c r="BV5" s="650"/>
      <c r="BW5" s="650"/>
      <c r="BX5" s="650"/>
      <c r="BY5" s="650"/>
      <c r="BZ5" s="650"/>
      <c r="CA5" s="650"/>
      <c r="CB5" s="707"/>
      <c r="CD5" s="682" t="s">
        <v>220</v>
      </c>
      <c r="CE5" s="683"/>
      <c r="CF5" s="683"/>
      <c r="CG5" s="683"/>
      <c r="CH5" s="683"/>
      <c r="CI5" s="683"/>
      <c r="CJ5" s="683"/>
      <c r="CK5" s="683"/>
      <c r="CL5" s="683"/>
      <c r="CM5" s="683"/>
      <c r="CN5" s="683"/>
      <c r="CO5" s="683"/>
      <c r="CP5" s="683"/>
      <c r="CQ5" s="684"/>
      <c r="CR5" s="682" t="s">
        <v>226</v>
      </c>
      <c r="CS5" s="683"/>
      <c r="CT5" s="683"/>
      <c r="CU5" s="683"/>
      <c r="CV5" s="683"/>
      <c r="CW5" s="683"/>
      <c r="CX5" s="683"/>
      <c r="CY5" s="684"/>
      <c r="CZ5" s="682" t="s">
        <v>218</v>
      </c>
      <c r="DA5" s="683"/>
      <c r="DB5" s="683"/>
      <c r="DC5" s="684"/>
      <c r="DD5" s="682" t="s">
        <v>227</v>
      </c>
      <c r="DE5" s="683"/>
      <c r="DF5" s="683"/>
      <c r="DG5" s="683"/>
      <c r="DH5" s="683"/>
      <c r="DI5" s="683"/>
      <c r="DJ5" s="683"/>
      <c r="DK5" s="683"/>
      <c r="DL5" s="683"/>
      <c r="DM5" s="683"/>
      <c r="DN5" s="683"/>
      <c r="DO5" s="683"/>
      <c r="DP5" s="684"/>
      <c r="DQ5" s="682" t="s">
        <v>228</v>
      </c>
      <c r="DR5" s="683"/>
      <c r="DS5" s="683"/>
      <c r="DT5" s="683"/>
      <c r="DU5" s="683"/>
      <c r="DV5" s="683"/>
      <c r="DW5" s="683"/>
      <c r="DX5" s="683"/>
      <c r="DY5" s="683"/>
      <c r="DZ5" s="683"/>
      <c r="EA5" s="683"/>
      <c r="EB5" s="683"/>
      <c r="EC5" s="684"/>
    </row>
    <row r="6" spans="2:143" ht="11.25" customHeight="1" x14ac:dyDescent="0.15">
      <c r="B6" s="616" t="s">
        <v>229</v>
      </c>
      <c r="C6" s="617"/>
      <c r="D6" s="617"/>
      <c r="E6" s="617"/>
      <c r="F6" s="617"/>
      <c r="G6" s="617"/>
      <c r="H6" s="617"/>
      <c r="I6" s="617"/>
      <c r="J6" s="617"/>
      <c r="K6" s="617"/>
      <c r="L6" s="617"/>
      <c r="M6" s="617"/>
      <c r="N6" s="617"/>
      <c r="O6" s="617"/>
      <c r="P6" s="617"/>
      <c r="Q6" s="618"/>
      <c r="R6" s="635">
        <v>44595</v>
      </c>
      <c r="S6" s="645"/>
      <c r="T6" s="645"/>
      <c r="U6" s="645"/>
      <c r="V6" s="645"/>
      <c r="W6" s="645"/>
      <c r="X6" s="645"/>
      <c r="Y6" s="646"/>
      <c r="Z6" s="649">
        <v>0.6</v>
      </c>
      <c r="AA6" s="649"/>
      <c r="AB6" s="649"/>
      <c r="AC6" s="649"/>
      <c r="AD6" s="650">
        <v>44595</v>
      </c>
      <c r="AE6" s="650"/>
      <c r="AF6" s="650"/>
      <c r="AG6" s="650"/>
      <c r="AH6" s="650"/>
      <c r="AI6" s="650"/>
      <c r="AJ6" s="650"/>
      <c r="AK6" s="650"/>
      <c r="AL6" s="638">
        <v>1.2</v>
      </c>
      <c r="AM6" s="647"/>
      <c r="AN6" s="647"/>
      <c r="AO6" s="651"/>
      <c r="AP6" s="616" t="s">
        <v>230</v>
      </c>
      <c r="AQ6" s="617"/>
      <c r="AR6" s="617"/>
      <c r="AS6" s="617"/>
      <c r="AT6" s="617"/>
      <c r="AU6" s="617"/>
      <c r="AV6" s="617"/>
      <c r="AW6" s="617"/>
      <c r="AX6" s="617"/>
      <c r="AY6" s="617"/>
      <c r="AZ6" s="617"/>
      <c r="BA6" s="617"/>
      <c r="BB6" s="617"/>
      <c r="BC6" s="617"/>
      <c r="BD6" s="617"/>
      <c r="BE6" s="617"/>
      <c r="BF6" s="618"/>
      <c r="BG6" s="635">
        <v>1309128</v>
      </c>
      <c r="BH6" s="645"/>
      <c r="BI6" s="645"/>
      <c r="BJ6" s="645"/>
      <c r="BK6" s="645"/>
      <c r="BL6" s="645"/>
      <c r="BM6" s="645"/>
      <c r="BN6" s="646"/>
      <c r="BO6" s="649">
        <v>100</v>
      </c>
      <c r="BP6" s="649"/>
      <c r="BQ6" s="649"/>
      <c r="BR6" s="649"/>
      <c r="BS6" s="650">
        <v>9488</v>
      </c>
      <c r="BT6" s="650"/>
      <c r="BU6" s="650"/>
      <c r="BV6" s="650"/>
      <c r="BW6" s="650"/>
      <c r="BX6" s="650"/>
      <c r="BY6" s="650"/>
      <c r="BZ6" s="650"/>
      <c r="CA6" s="650"/>
      <c r="CB6" s="707"/>
      <c r="CD6" s="688" t="s">
        <v>231</v>
      </c>
      <c r="CE6" s="689"/>
      <c r="CF6" s="689"/>
      <c r="CG6" s="689"/>
      <c r="CH6" s="689"/>
      <c r="CI6" s="689"/>
      <c r="CJ6" s="689"/>
      <c r="CK6" s="689"/>
      <c r="CL6" s="689"/>
      <c r="CM6" s="689"/>
      <c r="CN6" s="689"/>
      <c r="CO6" s="689"/>
      <c r="CP6" s="689"/>
      <c r="CQ6" s="690"/>
      <c r="CR6" s="635">
        <v>63626</v>
      </c>
      <c r="CS6" s="645"/>
      <c r="CT6" s="645"/>
      <c r="CU6" s="645"/>
      <c r="CV6" s="645"/>
      <c r="CW6" s="645"/>
      <c r="CX6" s="645"/>
      <c r="CY6" s="646"/>
      <c r="CZ6" s="710">
        <v>0.9</v>
      </c>
      <c r="DA6" s="697"/>
      <c r="DB6" s="697"/>
      <c r="DC6" s="714"/>
      <c r="DD6" s="641" t="s">
        <v>128</v>
      </c>
      <c r="DE6" s="645"/>
      <c r="DF6" s="645"/>
      <c r="DG6" s="645"/>
      <c r="DH6" s="645"/>
      <c r="DI6" s="645"/>
      <c r="DJ6" s="645"/>
      <c r="DK6" s="645"/>
      <c r="DL6" s="645"/>
      <c r="DM6" s="645"/>
      <c r="DN6" s="645"/>
      <c r="DO6" s="645"/>
      <c r="DP6" s="646"/>
      <c r="DQ6" s="641">
        <v>63626</v>
      </c>
      <c r="DR6" s="645"/>
      <c r="DS6" s="645"/>
      <c r="DT6" s="645"/>
      <c r="DU6" s="645"/>
      <c r="DV6" s="645"/>
      <c r="DW6" s="645"/>
      <c r="DX6" s="645"/>
      <c r="DY6" s="645"/>
      <c r="DZ6" s="645"/>
      <c r="EA6" s="645"/>
      <c r="EB6" s="645"/>
      <c r="EC6" s="658"/>
    </row>
    <row r="7" spans="2:143" ht="11.25" customHeight="1" x14ac:dyDescent="0.15">
      <c r="B7" s="616" t="s">
        <v>232</v>
      </c>
      <c r="C7" s="617"/>
      <c r="D7" s="617"/>
      <c r="E7" s="617"/>
      <c r="F7" s="617"/>
      <c r="G7" s="617"/>
      <c r="H7" s="617"/>
      <c r="I7" s="617"/>
      <c r="J7" s="617"/>
      <c r="K7" s="617"/>
      <c r="L7" s="617"/>
      <c r="M7" s="617"/>
      <c r="N7" s="617"/>
      <c r="O7" s="617"/>
      <c r="P7" s="617"/>
      <c r="Q7" s="618"/>
      <c r="R7" s="635">
        <v>1748</v>
      </c>
      <c r="S7" s="645"/>
      <c r="T7" s="645"/>
      <c r="U7" s="645"/>
      <c r="V7" s="645"/>
      <c r="W7" s="645"/>
      <c r="X7" s="645"/>
      <c r="Y7" s="646"/>
      <c r="Z7" s="649">
        <v>0</v>
      </c>
      <c r="AA7" s="649"/>
      <c r="AB7" s="649"/>
      <c r="AC7" s="649"/>
      <c r="AD7" s="650">
        <v>1748</v>
      </c>
      <c r="AE7" s="650"/>
      <c r="AF7" s="650"/>
      <c r="AG7" s="650"/>
      <c r="AH7" s="650"/>
      <c r="AI7" s="650"/>
      <c r="AJ7" s="650"/>
      <c r="AK7" s="650"/>
      <c r="AL7" s="638">
        <v>0</v>
      </c>
      <c r="AM7" s="647"/>
      <c r="AN7" s="647"/>
      <c r="AO7" s="651"/>
      <c r="AP7" s="616" t="s">
        <v>233</v>
      </c>
      <c r="AQ7" s="617"/>
      <c r="AR7" s="617"/>
      <c r="AS7" s="617"/>
      <c r="AT7" s="617"/>
      <c r="AU7" s="617"/>
      <c r="AV7" s="617"/>
      <c r="AW7" s="617"/>
      <c r="AX7" s="617"/>
      <c r="AY7" s="617"/>
      <c r="AZ7" s="617"/>
      <c r="BA7" s="617"/>
      <c r="BB7" s="617"/>
      <c r="BC7" s="617"/>
      <c r="BD7" s="617"/>
      <c r="BE7" s="617"/>
      <c r="BF7" s="618"/>
      <c r="BG7" s="635">
        <v>532361</v>
      </c>
      <c r="BH7" s="645"/>
      <c r="BI7" s="645"/>
      <c r="BJ7" s="645"/>
      <c r="BK7" s="645"/>
      <c r="BL7" s="645"/>
      <c r="BM7" s="645"/>
      <c r="BN7" s="646"/>
      <c r="BO7" s="649">
        <v>40.700000000000003</v>
      </c>
      <c r="BP7" s="649"/>
      <c r="BQ7" s="649"/>
      <c r="BR7" s="649"/>
      <c r="BS7" s="650">
        <v>9488</v>
      </c>
      <c r="BT7" s="650"/>
      <c r="BU7" s="650"/>
      <c r="BV7" s="650"/>
      <c r="BW7" s="650"/>
      <c r="BX7" s="650"/>
      <c r="BY7" s="650"/>
      <c r="BZ7" s="650"/>
      <c r="CA7" s="650"/>
      <c r="CB7" s="707"/>
      <c r="CD7" s="616" t="s">
        <v>234</v>
      </c>
      <c r="CE7" s="617"/>
      <c r="CF7" s="617"/>
      <c r="CG7" s="617"/>
      <c r="CH7" s="617"/>
      <c r="CI7" s="617"/>
      <c r="CJ7" s="617"/>
      <c r="CK7" s="617"/>
      <c r="CL7" s="617"/>
      <c r="CM7" s="617"/>
      <c r="CN7" s="617"/>
      <c r="CO7" s="617"/>
      <c r="CP7" s="617"/>
      <c r="CQ7" s="618"/>
      <c r="CR7" s="635">
        <v>2332428</v>
      </c>
      <c r="CS7" s="645"/>
      <c r="CT7" s="645"/>
      <c r="CU7" s="645"/>
      <c r="CV7" s="645"/>
      <c r="CW7" s="645"/>
      <c r="CX7" s="645"/>
      <c r="CY7" s="646"/>
      <c r="CZ7" s="649">
        <v>32.200000000000003</v>
      </c>
      <c r="DA7" s="649"/>
      <c r="DB7" s="649"/>
      <c r="DC7" s="649"/>
      <c r="DD7" s="641">
        <v>947171</v>
      </c>
      <c r="DE7" s="645"/>
      <c r="DF7" s="645"/>
      <c r="DG7" s="645"/>
      <c r="DH7" s="645"/>
      <c r="DI7" s="645"/>
      <c r="DJ7" s="645"/>
      <c r="DK7" s="645"/>
      <c r="DL7" s="645"/>
      <c r="DM7" s="645"/>
      <c r="DN7" s="645"/>
      <c r="DO7" s="645"/>
      <c r="DP7" s="646"/>
      <c r="DQ7" s="641">
        <v>1238519</v>
      </c>
      <c r="DR7" s="645"/>
      <c r="DS7" s="645"/>
      <c r="DT7" s="645"/>
      <c r="DU7" s="645"/>
      <c r="DV7" s="645"/>
      <c r="DW7" s="645"/>
      <c r="DX7" s="645"/>
      <c r="DY7" s="645"/>
      <c r="DZ7" s="645"/>
      <c r="EA7" s="645"/>
      <c r="EB7" s="645"/>
      <c r="EC7" s="658"/>
    </row>
    <row r="8" spans="2:143" ht="11.25" customHeight="1" x14ac:dyDescent="0.15">
      <c r="B8" s="616" t="s">
        <v>235</v>
      </c>
      <c r="C8" s="617"/>
      <c r="D8" s="617"/>
      <c r="E8" s="617"/>
      <c r="F8" s="617"/>
      <c r="G8" s="617"/>
      <c r="H8" s="617"/>
      <c r="I8" s="617"/>
      <c r="J8" s="617"/>
      <c r="K8" s="617"/>
      <c r="L8" s="617"/>
      <c r="M8" s="617"/>
      <c r="N8" s="617"/>
      <c r="O8" s="617"/>
      <c r="P8" s="617"/>
      <c r="Q8" s="618"/>
      <c r="R8" s="635">
        <v>6957</v>
      </c>
      <c r="S8" s="645"/>
      <c r="T8" s="645"/>
      <c r="U8" s="645"/>
      <c r="V8" s="645"/>
      <c r="W8" s="645"/>
      <c r="X8" s="645"/>
      <c r="Y8" s="646"/>
      <c r="Z8" s="649">
        <v>0.1</v>
      </c>
      <c r="AA8" s="649"/>
      <c r="AB8" s="649"/>
      <c r="AC8" s="649"/>
      <c r="AD8" s="650">
        <v>6957</v>
      </c>
      <c r="AE8" s="650"/>
      <c r="AF8" s="650"/>
      <c r="AG8" s="650"/>
      <c r="AH8" s="650"/>
      <c r="AI8" s="650"/>
      <c r="AJ8" s="650"/>
      <c r="AK8" s="650"/>
      <c r="AL8" s="638">
        <v>0.2</v>
      </c>
      <c r="AM8" s="647"/>
      <c r="AN8" s="647"/>
      <c r="AO8" s="651"/>
      <c r="AP8" s="616" t="s">
        <v>236</v>
      </c>
      <c r="AQ8" s="617"/>
      <c r="AR8" s="617"/>
      <c r="AS8" s="617"/>
      <c r="AT8" s="617"/>
      <c r="AU8" s="617"/>
      <c r="AV8" s="617"/>
      <c r="AW8" s="617"/>
      <c r="AX8" s="617"/>
      <c r="AY8" s="617"/>
      <c r="AZ8" s="617"/>
      <c r="BA8" s="617"/>
      <c r="BB8" s="617"/>
      <c r="BC8" s="617"/>
      <c r="BD8" s="617"/>
      <c r="BE8" s="617"/>
      <c r="BF8" s="618"/>
      <c r="BG8" s="635">
        <v>20035</v>
      </c>
      <c r="BH8" s="645"/>
      <c r="BI8" s="645"/>
      <c r="BJ8" s="645"/>
      <c r="BK8" s="645"/>
      <c r="BL8" s="645"/>
      <c r="BM8" s="645"/>
      <c r="BN8" s="646"/>
      <c r="BO8" s="649">
        <v>1.5</v>
      </c>
      <c r="BP8" s="649"/>
      <c r="BQ8" s="649"/>
      <c r="BR8" s="649"/>
      <c r="BS8" s="650" t="s">
        <v>128</v>
      </c>
      <c r="BT8" s="650"/>
      <c r="BU8" s="650"/>
      <c r="BV8" s="650"/>
      <c r="BW8" s="650"/>
      <c r="BX8" s="650"/>
      <c r="BY8" s="650"/>
      <c r="BZ8" s="650"/>
      <c r="CA8" s="650"/>
      <c r="CB8" s="707"/>
      <c r="CD8" s="616" t="s">
        <v>237</v>
      </c>
      <c r="CE8" s="617"/>
      <c r="CF8" s="617"/>
      <c r="CG8" s="617"/>
      <c r="CH8" s="617"/>
      <c r="CI8" s="617"/>
      <c r="CJ8" s="617"/>
      <c r="CK8" s="617"/>
      <c r="CL8" s="617"/>
      <c r="CM8" s="617"/>
      <c r="CN8" s="617"/>
      <c r="CO8" s="617"/>
      <c r="CP8" s="617"/>
      <c r="CQ8" s="618"/>
      <c r="CR8" s="635">
        <v>1897633</v>
      </c>
      <c r="CS8" s="645"/>
      <c r="CT8" s="645"/>
      <c r="CU8" s="645"/>
      <c r="CV8" s="645"/>
      <c r="CW8" s="645"/>
      <c r="CX8" s="645"/>
      <c r="CY8" s="646"/>
      <c r="CZ8" s="649">
        <v>26.2</v>
      </c>
      <c r="DA8" s="649"/>
      <c r="DB8" s="649"/>
      <c r="DC8" s="649"/>
      <c r="DD8" s="641">
        <v>5570</v>
      </c>
      <c r="DE8" s="645"/>
      <c r="DF8" s="645"/>
      <c r="DG8" s="645"/>
      <c r="DH8" s="645"/>
      <c r="DI8" s="645"/>
      <c r="DJ8" s="645"/>
      <c r="DK8" s="645"/>
      <c r="DL8" s="645"/>
      <c r="DM8" s="645"/>
      <c r="DN8" s="645"/>
      <c r="DO8" s="645"/>
      <c r="DP8" s="646"/>
      <c r="DQ8" s="641">
        <v>878831</v>
      </c>
      <c r="DR8" s="645"/>
      <c r="DS8" s="645"/>
      <c r="DT8" s="645"/>
      <c r="DU8" s="645"/>
      <c r="DV8" s="645"/>
      <c r="DW8" s="645"/>
      <c r="DX8" s="645"/>
      <c r="DY8" s="645"/>
      <c r="DZ8" s="645"/>
      <c r="EA8" s="645"/>
      <c r="EB8" s="645"/>
      <c r="EC8" s="658"/>
    </row>
    <row r="9" spans="2:143" ht="11.25" customHeight="1" x14ac:dyDescent="0.15">
      <c r="B9" s="616" t="s">
        <v>238</v>
      </c>
      <c r="C9" s="617"/>
      <c r="D9" s="617"/>
      <c r="E9" s="617"/>
      <c r="F9" s="617"/>
      <c r="G9" s="617"/>
      <c r="H9" s="617"/>
      <c r="I9" s="617"/>
      <c r="J9" s="617"/>
      <c r="K9" s="617"/>
      <c r="L9" s="617"/>
      <c r="M9" s="617"/>
      <c r="N9" s="617"/>
      <c r="O9" s="617"/>
      <c r="P9" s="617"/>
      <c r="Q9" s="618"/>
      <c r="R9" s="635">
        <v>8087</v>
      </c>
      <c r="S9" s="645"/>
      <c r="T9" s="645"/>
      <c r="U9" s="645"/>
      <c r="V9" s="645"/>
      <c r="W9" s="645"/>
      <c r="X9" s="645"/>
      <c r="Y9" s="646"/>
      <c r="Z9" s="649">
        <v>0.1</v>
      </c>
      <c r="AA9" s="649"/>
      <c r="AB9" s="649"/>
      <c r="AC9" s="649"/>
      <c r="AD9" s="650">
        <v>8087</v>
      </c>
      <c r="AE9" s="650"/>
      <c r="AF9" s="650"/>
      <c r="AG9" s="650"/>
      <c r="AH9" s="650"/>
      <c r="AI9" s="650"/>
      <c r="AJ9" s="650"/>
      <c r="AK9" s="650"/>
      <c r="AL9" s="638">
        <v>0.2</v>
      </c>
      <c r="AM9" s="647"/>
      <c r="AN9" s="647"/>
      <c r="AO9" s="651"/>
      <c r="AP9" s="616" t="s">
        <v>239</v>
      </c>
      <c r="AQ9" s="617"/>
      <c r="AR9" s="617"/>
      <c r="AS9" s="617"/>
      <c r="AT9" s="617"/>
      <c r="AU9" s="617"/>
      <c r="AV9" s="617"/>
      <c r="AW9" s="617"/>
      <c r="AX9" s="617"/>
      <c r="AY9" s="617"/>
      <c r="AZ9" s="617"/>
      <c r="BA9" s="617"/>
      <c r="BB9" s="617"/>
      <c r="BC9" s="617"/>
      <c r="BD9" s="617"/>
      <c r="BE9" s="617"/>
      <c r="BF9" s="618"/>
      <c r="BG9" s="635">
        <v>450550</v>
      </c>
      <c r="BH9" s="645"/>
      <c r="BI9" s="645"/>
      <c r="BJ9" s="645"/>
      <c r="BK9" s="645"/>
      <c r="BL9" s="645"/>
      <c r="BM9" s="645"/>
      <c r="BN9" s="646"/>
      <c r="BO9" s="649">
        <v>34.4</v>
      </c>
      <c r="BP9" s="649"/>
      <c r="BQ9" s="649"/>
      <c r="BR9" s="649"/>
      <c r="BS9" s="650" t="s">
        <v>128</v>
      </c>
      <c r="BT9" s="650"/>
      <c r="BU9" s="650"/>
      <c r="BV9" s="650"/>
      <c r="BW9" s="650"/>
      <c r="BX9" s="650"/>
      <c r="BY9" s="650"/>
      <c r="BZ9" s="650"/>
      <c r="CA9" s="650"/>
      <c r="CB9" s="707"/>
      <c r="CD9" s="616" t="s">
        <v>240</v>
      </c>
      <c r="CE9" s="617"/>
      <c r="CF9" s="617"/>
      <c r="CG9" s="617"/>
      <c r="CH9" s="617"/>
      <c r="CI9" s="617"/>
      <c r="CJ9" s="617"/>
      <c r="CK9" s="617"/>
      <c r="CL9" s="617"/>
      <c r="CM9" s="617"/>
      <c r="CN9" s="617"/>
      <c r="CO9" s="617"/>
      <c r="CP9" s="617"/>
      <c r="CQ9" s="618"/>
      <c r="CR9" s="635">
        <v>538924</v>
      </c>
      <c r="CS9" s="645"/>
      <c r="CT9" s="645"/>
      <c r="CU9" s="645"/>
      <c r="CV9" s="645"/>
      <c r="CW9" s="645"/>
      <c r="CX9" s="645"/>
      <c r="CY9" s="646"/>
      <c r="CZ9" s="649">
        <v>7.4</v>
      </c>
      <c r="DA9" s="649"/>
      <c r="DB9" s="649"/>
      <c r="DC9" s="649"/>
      <c r="DD9" s="641">
        <v>11013</v>
      </c>
      <c r="DE9" s="645"/>
      <c r="DF9" s="645"/>
      <c r="DG9" s="645"/>
      <c r="DH9" s="645"/>
      <c r="DI9" s="645"/>
      <c r="DJ9" s="645"/>
      <c r="DK9" s="645"/>
      <c r="DL9" s="645"/>
      <c r="DM9" s="645"/>
      <c r="DN9" s="645"/>
      <c r="DO9" s="645"/>
      <c r="DP9" s="646"/>
      <c r="DQ9" s="641">
        <v>394710</v>
      </c>
      <c r="DR9" s="645"/>
      <c r="DS9" s="645"/>
      <c r="DT9" s="645"/>
      <c r="DU9" s="645"/>
      <c r="DV9" s="645"/>
      <c r="DW9" s="645"/>
      <c r="DX9" s="645"/>
      <c r="DY9" s="645"/>
      <c r="DZ9" s="645"/>
      <c r="EA9" s="645"/>
      <c r="EB9" s="645"/>
      <c r="EC9" s="658"/>
    </row>
    <row r="10" spans="2:143" ht="11.25" customHeight="1" x14ac:dyDescent="0.15">
      <c r="B10" s="616" t="s">
        <v>241</v>
      </c>
      <c r="C10" s="617"/>
      <c r="D10" s="617"/>
      <c r="E10" s="617"/>
      <c r="F10" s="617"/>
      <c r="G10" s="617"/>
      <c r="H10" s="617"/>
      <c r="I10" s="617"/>
      <c r="J10" s="617"/>
      <c r="K10" s="617"/>
      <c r="L10" s="617"/>
      <c r="M10" s="617"/>
      <c r="N10" s="617"/>
      <c r="O10" s="617"/>
      <c r="P10" s="617"/>
      <c r="Q10" s="618"/>
      <c r="R10" s="635" t="s">
        <v>128</v>
      </c>
      <c r="S10" s="645"/>
      <c r="T10" s="645"/>
      <c r="U10" s="645"/>
      <c r="V10" s="645"/>
      <c r="W10" s="645"/>
      <c r="X10" s="645"/>
      <c r="Y10" s="646"/>
      <c r="Z10" s="649" t="s">
        <v>128</v>
      </c>
      <c r="AA10" s="649"/>
      <c r="AB10" s="649"/>
      <c r="AC10" s="649"/>
      <c r="AD10" s="650" t="s">
        <v>128</v>
      </c>
      <c r="AE10" s="650"/>
      <c r="AF10" s="650"/>
      <c r="AG10" s="650"/>
      <c r="AH10" s="650"/>
      <c r="AI10" s="650"/>
      <c r="AJ10" s="650"/>
      <c r="AK10" s="650"/>
      <c r="AL10" s="638" t="s">
        <v>128</v>
      </c>
      <c r="AM10" s="647"/>
      <c r="AN10" s="647"/>
      <c r="AO10" s="651"/>
      <c r="AP10" s="616" t="s">
        <v>243</v>
      </c>
      <c r="AQ10" s="617"/>
      <c r="AR10" s="617"/>
      <c r="AS10" s="617"/>
      <c r="AT10" s="617"/>
      <c r="AU10" s="617"/>
      <c r="AV10" s="617"/>
      <c r="AW10" s="617"/>
      <c r="AX10" s="617"/>
      <c r="AY10" s="617"/>
      <c r="AZ10" s="617"/>
      <c r="BA10" s="617"/>
      <c r="BB10" s="617"/>
      <c r="BC10" s="617"/>
      <c r="BD10" s="617"/>
      <c r="BE10" s="617"/>
      <c r="BF10" s="618"/>
      <c r="BG10" s="635">
        <v>28405</v>
      </c>
      <c r="BH10" s="645"/>
      <c r="BI10" s="645"/>
      <c r="BJ10" s="645"/>
      <c r="BK10" s="645"/>
      <c r="BL10" s="645"/>
      <c r="BM10" s="645"/>
      <c r="BN10" s="646"/>
      <c r="BO10" s="649">
        <v>2.2000000000000002</v>
      </c>
      <c r="BP10" s="649"/>
      <c r="BQ10" s="649"/>
      <c r="BR10" s="649"/>
      <c r="BS10" s="650" t="s">
        <v>128</v>
      </c>
      <c r="BT10" s="650"/>
      <c r="BU10" s="650"/>
      <c r="BV10" s="650"/>
      <c r="BW10" s="650"/>
      <c r="BX10" s="650"/>
      <c r="BY10" s="650"/>
      <c r="BZ10" s="650"/>
      <c r="CA10" s="650"/>
      <c r="CB10" s="707"/>
      <c r="CD10" s="616" t="s">
        <v>244</v>
      </c>
      <c r="CE10" s="617"/>
      <c r="CF10" s="617"/>
      <c r="CG10" s="617"/>
      <c r="CH10" s="617"/>
      <c r="CI10" s="617"/>
      <c r="CJ10" s="617"/>
      <c r="CK10" s="617"/>
      <c r="CL10" s="617"/>
      <c r="CM10" s="617"/>
      <c r="CN10" s="617"/>
      <c r="CO10" s="617"/>
      <c r="CP10" s="617"/>
      <c r="CQ10" s="618"/>
      <c r="CR10" s="635">
        <v>2660</v>
      </c>
      <c r="CS10" s="645"/>
      <c r="CT10" s="645"/>
      <c r="CU10" s="645"/>
      <c r="CV10" s="645"/>
      <c r="CW10" s="645"/>
      <c r="CX10" s="645"/>
      <c r="CY10" s="646"/>
      <c r="CZ10" s="649">
        <v>0</v>
      </c>
      <c r="DA10" s="649"/>
      <c r="DB10" s="649"/>
      <c r="DC10" s="649"/>
      <c r="DD10" s="641" t="s">
        <v>128</v>
      </c>
      <c r="DE10" s="645"/>
      <c r="DF10" s="645"/>
      <c r="DG10" s="645"/>
      <c r="DH10" s="645"/>
      <c r="DI10" s="645"/>
      <c r="DJ10" s="645"/>
      <c r="DK10" s="645"/>
      <c r="DL10" s="645"/>
      <c r="DM10" s="645"/>
      <c r="DN10" s="645"/>
      <c r="DO10" s="645"/>
      <c r="DP10" s="646"/>
      <c r="DQ10" s="641">
        <v>2660</v>
      </c>
      <c r="DR10" s="645"/>
      <c r="DS10" s="645"/>
      <c r="DT10" s="645"/>
      <c r="DU10" s="645"/>
      <c r="DV10" s="645"/>
      <c r="DW10" s="645"/>
      <c r="DX10" s="645"/>
      <c r="DY10" s="645"/>
      <c r="DZ10" s="645"/>
      <c r="EA10" s="645"/>
      <c r="EB10" s="645"/>
      <c r="EC10" s="658"/>
    </row>
    <row r="11" spans="2:143" ht="11.25" customHeight="1" x14ac:dyDescent="0.15">
      <c r="B11" s="616" t="s">
        <v>245</v>
      </c>
      <c r="C11" s="617"/>
      <c r="D11" s="617"/>
      <c r="E11" s="617"/>
      <c r="F11" s="617"/>
      <c r="G11" s="617"/>
      <c r="H11" s="617"/>
      <c r="I11" s="617"/>
      <c r="J11" s="617"/>
      <c r="K11" s="617"/>
      <c r="L11" s="617"/>
      <c r="M11" s="617"/>
      <c r="N11" s="617"/>
      <c r="O11" s="617"/>
      <c r="P11" s="617"/>
      <c r="Q11" s="618"/>
      <c r="R11" s="635">
        <v>272396</v>
      </c>
      <c r="S11" s="645"/>
      <c r="T11" s="645"/>
      <c r="U11" s="645"/>
      <c r="V11" s="645"/>
      <c r="W11" s="645"/>
      <c r="X11" s="645"/>
      <c r="Y11" s="646"/>
      <c r="Z11" s="638">
        <v>3.6</v>
      </c>
      <c r="AA11" s="647"/>
      <c r="AB11" s="647"/>
      <c r="AC11" s="648"/>
      <c r="AD11" s="641">
        <v>272396</v>
      </c>
      <c r="AE11" s="645"/>
      <c r="AF11" s="645"/>
      <c r="AG11" s="645"/>
      <c r="AH11" s="645"/>
      <c r="AI11" s="645"/>
      <c r="AJ11" s="645"/>
      <c r="AK11" s="646"/>
      <c r="AL11" s="638">
        <v>7.3</v>
      </c>
      <c r="AM11" s="647"/>
      <c r="AN11" s="647"/>
      <c r="AO11" s="651"/>
      <c r="AP11" s="616" t="s">
        <v>246</v>
      </c>
      <c r="AQ11" s="617"/>
      <c r="AR11" s="617"/>
      <c r="AS11" s="617"/>
      <c r="AT11" s="617"/>
      <c r="AU11" s="617"/>
      <c r="AV11" s="617"/>
      <c r="AW11" s="617"/>
      <c r="AX11" s="617"/>
      <c r="AY11" s="617"/>
      <c r="AZ11" s="617"/>
      <c r="BA11" s="617"/>
      <c r="BB11" s="617"/>
      <c r="BC11" s="617"/>
      <c r="BD11" s="617"/>
      <c r="BE11" s="617"/>
      <c r="BF11" s="618"/>
      <c r="BG11" s="635">
        <v>33371</v>
      </c>
      <c r="BH11" s="645"/>
      <c r="BI11" s="645"/>
      <c r="BJ11" s="645"/>
      <c r="BK11" s="645"/>
      <c r="BL11" s="645"/>
      <c r="BM11" s="645"/>
      <c r="BN11" s="646"/>
      <c r="BO11" s="649">
        <v>2.5</v>
      </c>
      <c r="BP11" s="649"/>
      <c r="BQ11" s="649"/>
      <c r="BR11" s="649"/>
      <c r="BS11" s="650">
        <v>9488</v>
      </c>
      <c r="BT11" s="650"/>
      <c r="BU11" s="650"/>
      <c r="BV11" s="650"/>
      <c r="BW11" s="650"/>
      <c r="BX11" s="650"/>
      <c r="BY11" s="650"/>
      <c r="BZ11" s="650"/>
      <c r="CA11" s="650"/>
      <c r="CB11" s="707"/>
      <c r="CD11" s="616" t="s">
        <v>247</v>
      </c>
      <c r="CE11" s="617"/>
      <c r="CF11" s="617"/>
      <c r="CG11" s="617"/>
      <c r="CH11" s="617"/>
      <c r="CI11" s="617"/>
      <c r="CJ11" s="617"/>
      <c r="CK11" s="617"/>
      <c r="CL11" s="617"/>
      <c r="CM11" s="617"/>
      <c r="CN11" s="617"/>
      <c r="CO11" s="617"/>
      <c r="CP11" s="617"/>
      <c r="CQ11" s="618"/>
      <c r="CR11" s="635">
        <v>317631</v>
      </c>
      <c r="CS11" s="645"/>
      <c r="CT11" s="645"/>
      <c r="CU11" s="645"/>
      <c r="CV11" s="645"/>
      <c r="CW11" s="645"/>
      <c r="CX11" s="645"/>
      <c r="CY11" s="646"/>
      <c r="CZ11" s="649">
        <v>4.4000000000000004</v>
      </c>
      <c r="DA11" s="649"/>
      <c r="DB11" s="649"/>
      <c r="DC11" s="649"/>
      <c r="DD11" s="641">
        <v>69721</v>
      </c>
      <c r="DE11" s="645"/>
      <c r="DF11" s="645"/>
      <c r="DG11" s="645"/>
      <c r="DH11" s="645"/>
      <c r="DI11" s="645"/>
      <c r="DJ11" s="645"/>
      <c r="DK11" s="645"/>
      <c r="DL11" s="645"/>
      <c r="DM11" s="645"/>
      <c r="DN11" s="645"/>
      <c r="DO11" s="645"/>
      <c r="DP11" s="646"/>
      <c r="DQ11" s="641">
        <v>167553</v>
      </c>
      <c r="DR11" s="645"/>
      <c r="DS11" s="645"/>
      <c r="DT11" s="645"/>
      <c r="DU11" s="645"/>
      <c r="DV11" s="645"/>
      <c r="DW11" s="645"/>
      <c r="DX11" s="645"/>
      <c r="DY11" s="645"/>
      <c r="DZ11" s="645"/>
      <c r="EA11" s="645"/>
      <c r="EB11" s="645"/>
      <c r="EC11" s="658"/>
    </row>
    <row r="12" spans="2:143" ht="11.25" customHeight="1" x14ac:dyDescent="0.15">
      <c r="B12" s="616" t="s">
        <v>248</v>
      </c>
      <c r="C12" s="617"/>
      <c r="D12" s="617"/>
      <c r="E12" s="617"/>
      <c r="F12" s="617"/>
      <c r="G12" s="617"/>
      <c r="H12" s="617"/>
      <c r="I12" s="617"/>
      <c r="J12" s="617"/>
      <c r="K12" s="617"/>
      <c r="L12" s="617"/>
      <c r="M12" s="617"/>
      <c r="N12" s="617"/>
      <c r="O12" s="617"/>
      <c r="P12" s="617"/>
      <c r="Q12" s="618"/>
      <c r="R12" s="635" t="s">
        <v>128</v>
      </c>
      <c r="S12" s="645"/>
      <c r="T12" s="645"/>
      <c r="U12" s="645"/>
      <c r="V12" s="645"/>
      <c r="W12" s="645"/>
      <c r="X12" s="645"/>
      <c r="Y12" s="646"/>
      <c r="Z12" s="649" t="s">
        <v>128</v>
      </c>
      <c r="AA12" s="649"/>
      <c r="AB12" s="649"/>
      <c r="AC12" s="649"/>
      <c r="AD12" s="650" t="s">
        <v>128</v>
      </c>
      <c r="AE12" s="650"/>
      <c r="AF12" s="650"/>
      <c r="AG12" s="650"/>
      <c r="AH12" s="650"/>
      <c r="AI12" s="650"/>
      <c r="AJ12" s="650"/>
      <c r="AK12" s="650"/>
      <c r="AL12" s="638" t="s">
        <v>128</v>
      </c>
      <c r="AM12" s="647"/>
      <c r="AN12" s="647"/>
      <c r="AO12" s="651"/>
      <c r="AP12" s="616" t="s">
        <v>249</v>
      </c>
      <c r="AQ12" s="617"/>
      <c r="AR12" s="617"/>
      <c r="AS12" s="617"/>
      <c r="AT12" s="617"/>
      <c r="AU12" s="617"/>
      <c r="AV12" s="617"/>
      <c r="AW12" s="617"/>
      <c r="AX12" s="617"/>
      <c r="AY12" s="617"/>
      <c r="AZ12" s="617"/>
      <c r="BA12" s="617"/>
      <c r="BB12" s="617"/>
      <c r="BC12" s="617"/>
      <c r="BD12" s="617"/>
      <c r="BE12" s="617"/>
      <c r="BF12" s="618"/>
      <c r="BG12" s="635">
        <v>669608</v>
      </c>
      <c r="BH12" s="645"/>
      <c r="BI12" s="645"/>
      <c r="BJ12" s="645"/>
      <c r="BK12" s="645"/>
      <c r="BL12" s="645"/>
      <c r="BM12" s="645"/>
      <c r="BN12" s="646"/>
      <c r="BO12" s="649">
        <v>51.1</v>
      </c>
      <c r="BP12" s="649"/>
      <c r="BQ12" s="649"/>
      <c r="BR12" s="649"/>
      <c r="BS12" s="650" t="s">
        <v>128</v>
      </c>
      <c r="BT12" s="650"/>
      <c r="BU12" s="650"/>
      <c r="BV12" s="650"/>
      <c r="BW12" s="650"/>
      <c r="BX12" s="650"/>
      <c r="BY12" s="650"/>
      <c r="BZ12" s="650"/>
      <c r="CA12" s="650"/>
      <c r="CB12" s="707"/>
      <c r="CD12" s="616" t="s">
        <v>250</v>
      </c>
      <c r="CE12" s="617"/>
      <c r="CF12" s="617"/>
      <c r="CG12" s="617"/>
      <c r="CH12" s="617"/>
      <c r="CI12" s="617"/>
      <c r="CJ12" s="617"/>
      <c r="CK12" s="617"/>
      <c r="CL12" s="617"/>
      <c r="CM12" s="617"/>
      <c r="CN12" s="617"/>
      <c r="CO12" s="617"/>
      <c r="CP12" s="617"/>
      <c r="CQ12" s="618"/>
      <c r="CR12" s="635">
        <v>95153</v>
      </c>
      <c r="CS12" s="645"/>
      <c r="CT12" s="645"/>
      <c r="CU12" s="645"/>
      <c r="CV12" s="645"/>
      <c r="CW12" s="645"/>
      <c r="CX12" s="645"/>
      <c r="CY12" s="646"/>
      <c r="CZ12" s="649">
        <v>1.3</v>
      </c>
      <c r="DA12" s="649"/>
      <c r="DB12" s="649"/>
      <c r="DC12" s="649"/>
      <c r="DD12" s="641">
        <v>4910</v>
      </c>
      <c r="DE12" s="645"/>
      <c r="DF12" s="645"/>
      <c r="DG12" s="645"/>
      <c r="DH12" s="645"/>
      <c r="DI12" s="645"/>
      <c r="DJ12" s="645"/>
      <c r="DK12" s="645"/>
      <c r="DL12" s="645"/>
      <c r="DM12" s="645"/>
      <c r="DN12" s="645"/>
      <c r="DO12" s="645"/>
      <c r="DP12" s="646"/>
      <c r="DQ12" s="641">
        <v>88044</v>
      </c>
      <c r="DR12" s="645"/>
      <c r="DS12" s="645"/>
      <c r="DT12" s="645"/>
      <c r="DU12" s="645"/>
      <c r="DV12" s="645"/>
      <c r="DW12" s="645"/>
      <c r="DX12" s="645"/>
      <c r="DY12" s="645"/>
      <c r="DZ12" s="645"/>
      <c r="EA12" s="645"/>
      <c r="EB12" s="645"/>
      <c r="EC12" s="658"/>
    </row>
    <row r="13" spans="2:143" ht="11.25" customHeight="1" x14ac:dyDescent="0.15">
      <c r="B13" s="616" t="s">
        <v>251</v>
      </c>
      <c r="C13" s="617"/>
      <c r="D13" s="617"/>
      <c r="E13" s="617"/>
      <c r="F13" s="617"/>
      <c r="G13" s="617"/>
      <c r="H13" s="617"/>
      <c r="I13" s="617"/>
      <c r="J13" s="617"/>
      <c r="K13" s="617"/>
      <c r="L13" s="617"/>
      <c r="M13" s="617"/>
      <c r="N13" s="617"/>
      <c r="O13" s="617"/>
      <c r="P13" s="617"/>
      <c r="Q13" s="618"/>
      <c r="R13" s="635" t="s">
        <v>128</v>
      </c>
      <c r="S13" s="645"/>
      <c r="T13" s="645"/>
      <c r="U13" s="645"/>
      <c r="V13" s="645"/>
      <c r="W13" s="645"/>
      <c r="X13" s="645"/>
      <c r="Y13" s="646"/>
      <c r="Z13" s="649" t="s">
        <v>128</v>
      </c>
      <c r="AA13" s="649"/>
      <c r="AB13" s="649"/>
      <c r="AC13" s="649"/>
      <c r="AD13" s="650" t="s">
        <v>128</v>
      </c>
      <c r="AE13" s="650"/>
      <c r="AF13" s="650"/>
      <c r="AG13" s="650"/>
      <c r="AH13" s="650"/>
      <c r="AI13" s="650"/>
      <c r="AJ13" s="650"/>
      <c r="AK13" s="650"/>
      <c r="AL13" s="638" t="s">
        <v>128</v>
      </c>
      <c r="AM13" s="647"/>
      <c r="AN13" s="647"/>
      <c r="AO13" s="651"/>
      <c r="AP13" s="616" t="s">
        <v>252</v>
      </c>
      <c r="AQ13" s="617"/>
      <c r="AR13" s="617"/>
      <c r="AS13" s="617"/>
      <c r="AT13" s="617"/>
      <c r="AU13" s="617"/>
      <c r="AV13" s="617"/>
      <c r="AW13" s="617"/>
      <c r="AX13" s="617"/>
      <c r="AY13" s="617"/>
      <c r="AZ13" s="617"/>
      <c r="BA13" s="617"/>
      <c r="BB13" s="617"/>
      <c r="BC13" s="617"/>
      <c r="BD13" s="617"/>
      <c r="BE13" s="617"/>
      <c r="BF13" s="618"/>
      <c r="BG13" s="635">
        <v>669173</v>
      </c>
      <c r="BH13" s="645"/>
      <c r="BI13" s="645"/>
      <c r="BJ13" s="645"/>
      <c r="BK13" s="645"/>
      <c r="BL13" s="645"/>
      <c r="BM13" s="645"/>
      <c r="BN13" s="646"/>
      <c r="BO13" s="649">
        <v>51.1</v>
      </c>
      <c r="BP13" s="649"/>
      <c r="BQ13" s="649"/>
      <c r="BR13" s="649"/>
      <c r="BS13" s="650" t="s">
        <v>128</v>
      </c>
      <c r="BT13" s="650"/>
      <c r="BU13" s="650"/>
      <c r="BV13" s="650"/>
      <c r="BW13" s="650"/>
      <c r="BX13" s="650"/>
      <c r="BY13" s="650"/>
      <c r="BZ13" s="650"/>
      <c r="CA13" s="650"/>
      <c r="CB13" s="707"/>
      <c r="CD13" s="616" t="s">
        <v>253</v>
      </c>
      <c r="CE13" s="617"/>
      <c r="CF13" s="617"/>
      <c r="CG13" s="617"/>
      <c r="CH13" s="617"/>
      <c r="CI13" s="617"/>
      <c r="CJ13" s="617"/>
      <c r="CK13" s="617"/>
      <c r="CL13" s="617"/>
      <c r="CM13" s="617"/>
      <c r="CN13" s="617"/>
      <c r="CO13" s="617"/>
      <c r="CP13" s="617"/>
      <c r="CQ13" s="618"/>
      <c r="CR13" s="635">
        <v>662271</v>
      </c>
      <c r="CS13" s="645"/>
      <c r="CT13" s="645"/>
      <c r="CU13" s="645"/>
      <c r="CV13" s="645"/>
      <c r="CW13" s="645"/>
      <c r="CX13" s="645"/>
      <c r="CY13" s="646"/>
      <c r="CZ13" s="649">
        <v>9.1</v>
      </c>
      <c r="DA13" s="649"/>
      <c r="DB13" s="649"/>
      <c r="DC13" s="649"/>
      <c r="DD13" s="641">
        <v>210547</v>
      </c>
      <c r="DE13" s="645"/>
      <c r="DF13" s="645"/>
      <c r="DG13" s="645"/>
      <c r="DH13" s="645"/>
      <c r="DI13" s="645"/>
      <c r="DJ13" s="645"/>
      <c r="DK13" s="645"/>
      <c r="DL13" s="645"/>
      <c r="DM13" s="645"/>
      <c r="DN13" s="645"/>
      <c r="DO13" s="645"/>
      <c r="DP13" s="646"/>
      <c r="DQ13" s="641">
        <v>446221</v>
      </c>
      <c r="DR13" s="645"/>
      <c r="DS13" s="645"/>
      <c r="DT13" s="645"/>
      <c r="DU13" s="645"/>
      <c r="DV13" s="645"/>
      <c r="DW13" s="645"/>
      <c r="DX13" s="645"/>
      <c r="DY13" s="645"/>
      <c r="DZ13" s="645"/>
      <c r="EA13" s="645"/>
      <c r="EB13" s="645"/>
      <c r="EC13" s="658"/>
    </row>
    <row r="14" spans="2:143" ht="11.25" customHeight="1" x14ac:dyDescent="0.15">
      <c r="B14" s="616" t="s">
        <v>254</v>
      </c>
      <c r="C14" s="617"/>
      <c r="D14" s="617"/>
      <c r="E14" s="617"/>
      <c r="F14" s="617"/>
      <c r="G14" s="617"/>
      <c r="H14" s="617"/>
      <c r="I14" s="617"/>
      <c r="J14" s="617"/>
      <c r="K14" s="617"/>
      <c r="L14" s="617"/>
      <c r="M14" s="617"/>
      <c r="N14" s="617"/>
      <c r="O14" s="617"/>
      <c r="P14" s="617"/>
      <c r="Q14" s="618"/>
      <c r="R14" s="635" t="s">
        <v>128</v>
      </c>
      <c r="S14" s="645"/>
      <c r="T14" s="645"/>
      <c r="U14" s="645"/>
      <c r="V14" s="645"/>
      <c r="W14" s="645"/>
      <c r="X14" s="645"/>
      <c r="Y14" s="646"/>
      <c r="Z14" s="649" t="s">
        <v>128</v>
      </c>
      <c r="AA14" s="649"/>
      <c r="AB14" s="649"/>
      <c r="AC14" s="649"/>
      <c r="AD14" s="650" t="s">
        <v>128</v>
      </c>
      <c r="AE14" s="650"/>
      <c r="AF14" s="650"/>
      <c r="AG14" s="650"/>
      <c r="AH14" s="650"/>
      <c r="AI14" s="650"/>
      <c r="AJ14" s="650"/>
      <c r="AK14" s="650"/>
      <c r="AL14" s="638" t="s">
        <v>128</v>
      </c>
      <c r="AM14" s="647"/>
      <c r="AN14" s="647"/>
      <c r="AO14" s="651"/>
      <c r="AP14" s="616" t="s">
        <v>255</v>
      </c>
      <c r="AQ14" s="617"/>
      <c r="AR14" s="617"/>
      <c r="AS14" s="617"/>
      <c r="AT14" s="617"/>
      <c r="AU14" s="617"/>
      <c r="AV14" s="617"/>
      <c r="AW14" s="617"/>
      <c r="AX14" s="617"/>
      <c r="AY14" s="617"/>
      <c r="AZ14" s="617"/>
      <c r="BA14" s="617"/>
      <c r="BB14" s="617"/>
      <c r="BC14" s="617"/>
      <c r="BD14" s="617"/>
      <c r="BE14" s="617"/>
      <c r="BF14" s="618"/>
      <c r="BG14" s="635">
        <v>44784</v>
      </c>
      <c r="BH14" s="645"/>
      <c r="BI14" s="645"/>
      <c r="BJ14" s="645"/>
      <c r="BK14" s="645"/>
      <c r="BL14" s="645"/>
      <c r="BM14" s="645"/>
      <c r="BN14" s="646"/>
      <c r="BO14" s="649">
        <v>3.4</v>
      </c>
      <c r="BP14" s="649"/>
      <c r="BQ14" s="649"/>
      <c r="BR14" s="649"/>
      <c r="BS14" s="650" t="s">
        <v>128</v>
      </c>
      <c r="BT14" s="650"/>
      <c r="BU14" s="650"/>
      <c r="BV14" s="650"/>
      <c r="BW14" s="650"/>
      <c r="BX14" s="650"/>
      <c r="BY14" s="650"/>
      <c r="BZ14" s="650"/>
      <c r="CA14" s="650"/>
      <c r="CB14" s="707"/>
      <c r="CD14" s="616" t="s">
        <v>256</v>
      </c>
      <c r="CE14" s="617"/>
      <c r="CF14" s="617"/>
      <c r="CG14" s="617"/>
      <c r="CH14" s="617"/>
      <c r="CI14" s="617"/>
      <c r="CJ14" s="617"/>
      <c r="CK14" s="617"/>
      <c r="CL14" s="617"/>
      <c r="CM14" s="617"/>
      <c r="CN14" s="617"/>
      <c r="CO14" s="617"/>
      <c r="CP14" s="617"/>
      <c r="CQ14" s="618"/>
      <c r="CR14" s="635">
        <v>271568</v>
      </c>
      <c r="CS14" s="645"/>
      <c r="CT14" s="645"/>
      <c r="CU14" s="645"/>
      <c r="CV14" s="645"/>
      <c r="CW14" s="645"/>
      <c r="CX14" s="645"/>
      <c r="CY14" s="646"/>
      <c r="CZ14" s="649">
        <v>3.8</v>
      </c>
      <c r="DA14" s="649"/>
      <c r="DB14" s="649"/>
      <c r="DC14" s="649"/>
      <c r="DD14" s="641">
        <v>10884</v>
      </c>
      <c r="DE14" s="645"/>
      <c r="DF14" s="645"/>
      <c r="DG14" s="645"/>
      <c r="DH14" s="645"/>
      <c r="DI14" s="645"/>
      <c r="DJ14" s="645"/>
      <c r="DK14" s="645"/>
      <c r="DL14" s="645"/>
      <c r="DM14" s="645"/>
      <c r="DN14" s="645"/>
      <c r="DO14" s="645"/>
      <c r="DP14" s="646"/>
      <c r="DQ14" s="641">
        <v>261768</v>
      </c>
      <c r="DR14" s="645"/>
      <c r="DS14" s="645"/>
      <c r="DT14" s="645"/>
      <c r="DU14" s="645"/>
      <c r="DV14" s="645"/>
      <c r="DW14" s="645"/>
      <c r="DX14" s="645"/>
      <c r="DY14" s="645"/>
      <c r="DZ14" s="645"/>
      <c r="EA14" s="645"/>
      <c r="EB14" s="645"/>
      <c r="EC14" s="658"/>
    </row>
    <row r="15" spans="2:143" ht="11.25" customHeight="1" x14ac:dyDescent="0.15">
      <c r="B15" s="616" t="s">
        <v>257</v>
      </c>
      <c r="C15" s="617"/>
      <c r="D15" s="617"/>
      <c r="E15" s="617"/>
      <c r="F15" s="617"/>
      <c r="G15" s="617"/>
      <c r="H15" s="617"/>
      <c r="I15" s="617"/>
      <c r="J15" s="617"/>
      <c r="K15" s="617"/>
      <c r="L15" s="617"/>
      <c r="M15" s="617"/>
      <c r="N15" s="617"/>
      <c r="O15" s="617"/>
      <c r="P15" s="617"/>
      <c r="Q15" s="618"/>
      <c r="R15" s="635" t="s">
        <v>128</v>
      </c>
      <c r="S15" s="645"/>
      <c r="T15" s="645"/>
      <c r="U15" s="645"/>
      <c r="V15" s="645"/>
      <c r="W15" s="645"/>
      <c r="X15" s="645"/>
      <c r="Y15" s="646"/>
      <c r="Z15" s="649" t="s">
        <v>128</v>
      </c>
      <c r="AA15" s="649"/>
      <c r="AB15" s="649"/>
      <c r="AC15" s="649"/>
      <c r="AD15" s="650" t="s">
        <v>128</v>
      </c>
      <c r="AE15" s="650"/>
      <c r="AF15" s="650"/>
      <c r="AG15" s="650"/>
      <c r="AH15" s="650"/>
      <c r="AI15" s="650"/>
      <c r="AJ15" s="650"/>
      <c r="AK15" s="650"/>
      <c r="AL15" s="638" t="s">
        <v>128</v>
      </c>
      <c r="AM15" s="647"/>
      <c r="AN15" s="647"/>
      <c r="AO15" s="651"/>
      <c r="AP15" s="616" t="s">
        <v>258</v>
      </c>
      <c r="AQ15" s="617"/>
      <c r="AR15" s="617"/>
      <c r="AS15" s="617"/>
      <c r="AT15" s="617"/>
      <c r="AU15" s="617"/>
      <c r="AV15" s="617"/>
      <c r="AW15" s="617"/>
      <c r="AX15" s="617"/>
      <c r="AY15" s="617"/>
      <c r="AZ15" s="617"/>
      <c r="BA15" s="617"/>
      <c r="BB15" s="617"/>
      <c r="BC15" s="617"/>
      <c r="BD15" s="617"/>
      <c r="BE15" s="617"/>
      <c r="BF15" s="618"/>
      <c r="BG15" s="635">
        <v>62375</v>
      </c>
      <c r="BH15" s="645"/>
      <c r="BI15" s="645"/>
      <c r="BJ15" s="645"/>
      <c r="BK15" s="645"/>
      <c r="BL15" s="645"/>
      <c r="BM15" s="645"/>
      <c r="BN15" s="646"/>
      <c r="BO15" s="649">
        <v>4.8</v>
      </c>
      <c r="BP15" s="649"/>
      <c r="BQ15" s="649"/>
      <c r="BR15" s="649"/>
      <c r="BS15" s="650" t="s">
        <v>128</v>
      </c>
      <c r="BT15" s="650"/>
      <c r="BU15" s="650"/>
      <c r="BV15" s="650"/>
      <c r="BW15" s="650"/>
      <c r="BX15" s="650"/>
      <c r="BY15" s="650"/>
      <c r="BZ15" s="650"/>
      <c r="CA15" s="650"/>
      <c r="CB15" s="707"/>
      <c r="CD15" s="616" t="s">
        <v>259</v>
      </c>
      <c r="CE15" s="617"/>
      <c r="CF15" s="617"/>
      <c r="CG15" s="617"/>
      <c r="CH15" s="617"/>
      <c r="CI15" s="617"/>
      <c r="CJ15" s="617"/>
      <c r="CK15" s="617"/>
      <c r="CL15" s="617"/>
      <c r="CM15" s="617"/>
      <c r="CN15" s="617"/>
      <c r="CO15" s="617"/>
      <c r="CP15" s="617"/>
      <c r="CQ15" s="618"/>
      <c r="CR15" s="635">
        <v>441040</v>
      </c>
      <c r="CS15" s="645"/>
      <c r="CT15" s="645"/>
      <c r="CU15" s="645"/>
      <c r="CV15" s="645"/>
      <c r="CW15" s="645"/>
      <c r="CX15" s="645"/>
      <c r="CY15" s="646"/>
      <c r="CZ15" s="649">
        <v>6.1</v>
      </c>
      <c r="DA15" s="649"/>
      <c r="DB15" s="649"/>
      <c r="DC15" s="649"/>
      <c r="DD15" s="641">
        <v>86615</v>
      </c>
      <c r="DE15" s="645"/>
      <c r="DF15" s="645"/>
      <c r="DG15" s="645"/>
      <c r="DH15" s="645"/>
      <c r="DI15" s="645"/>
      <c r="DJ15" s="645"/>
      <c r="DK15" s="645"/>
      <c r="DL15" s="645"/>
      <c r="DM15" s="645"/>
      <c r="DN15" s="645"/>
      <c r="DO15" s="645"/>
      <c r="DP15" s="646"/>
      <c r="DQ15" s="641">
        <v>336683</v>
      </c>
      <c r="DR15" s="645"/>
      <c r="DS15" s="645"/>
      <c r="DT15" s="645"/>
      <c r="DU15" s="645"/>
      <c r="DV15" s="645"/>
      <c r="DW15" s="645"/>
      <c r="DX15" s="645"/>
      <c r="DY15" s="645"/>
      <c r="DZ15" s="645"/>
      <c r="EA15" s="645"/>
      <c r="EB15" s="645"/>
      <c r="EC15" s="658"/>
    </row>
    <row r="16" spans="2:143" ht="11.25" customHeight="1" x14ac:dyDescent="0.15">
      <c r="B16" s="616" t="s">
        <v>260</v>
      </c>
      <c r="C16" s="617"/>
      <c r="D16" s="617"/>
      <c r="E16" s="617"/>
      <c r="F16" s="617"/>
      <c r="G16" s="617"/>
      <c r="H16" s="617"/>
      <c r="I16" s="617"/>
      <c r="J16" s="617"/>
      <c r="K16" s="617"/>
      <c r="L16" s="617"/>
      <c r="M16" s="617"/>
      <c r="N16" s="617"/>
      <c r="O16" s="617"/>
      <c r="P16" s="617"/>
      <c r="Q16" s="618"/>
      <c r="R16" s="635">
        <v>4074</v>
      </c>
      <c r="S16" s="645"/>
      <c r="T16" s="645"/>
      <c r="U16" s="645"/>
      <c r="V16" s="645"/>
      <c r="W16" s="645"/>
      <c r="X16" s="645"/>
      <c r="Y16" s="646"/>
      <c r="Z16" s="649">
        <v>0.1</v>
      </c>
      <c r="AA16" s="649"/>
      <c r="AB16" s="649"/>
      <c r="AC16" s="649"/>
      <c r="AD16" s="650">
        <v>4074</v>
      </c>
      <c r="AE16" s="650"/>
      <c r="AF16" s="650"/>
      <c r="AG16" s="650"/>
      <c r="AH16" s="650"/>
      <c r="AI16" s="650"/>
      <c r="AJ16" s="650"/>
      <c r="AK16" s="650"/>
      <c r="AL16" s="638">
        <v>0.1</v>
      </c>
      <c r="AM16" s="647"/>
      <c r="AN16" s="647"/>
      <c r="AO16" s="651"/>
      <c r="AP16" s="616" t="s">
        <v>261</v>
      </c>
      <c r="AQ16" s="617"/>
      <c r="AR16" s="617"/>
      <c r="AS16" s="617"/>
      <c r="AT16" s="617"/>
      <c r="AU16" s="617"/>
      <c r="AV16" s="617"/>
      <c r="AW16" s="617"/>
      <c r="AX16" s="617"/>
      <c r="AY16" s="617"/>
      <c r="AZ16" s="617"/>
      <c r="BA16" s="617"/>
      <c r="BB16" s="617"/>
      <c r="BC16" s="617"/>
      <c r="BD16" s="617"/>
      <c r="BE16" s="617"/>
      <c r="BF16" s="618"/>
      <c r="BG16" s="635" t="s">
        <v>128</v>
      </c>
      <c r="BH16" s="645"/>
      <c r="BI16" s="645"/>
      <c r="BJ16" s="645"/>
      <c r="BK16" s="645"/>
      <c r="BL16" s="645"/>
      <c r="BM16" s="645"/>
      <c r="BN16" s="646"/>
      <c r="BO16" s="649" t="s">
        <v>128</v>
      </c>
      <c r="BP16" s="649"/>
      <c r="BQ16" s="649"/>
      <c r="BR16" s="649"/>
      <c r="BS16" s="650" t="s">
        <v>128</v>
      </c>
      <c r="BT16" s="650"/>
      <c r="BU16" s="650"/>
      <c r="BV16" s="650"/>
      <c r="BW16" s="650"/>
      <c r="BX16" s="650"/>
      <c r="BY16" s="650"/>
      <c r="BZ16" s="650"/>
      <c r="CA16" s="650"/>
      <c r="CB16" s="707"/>
      <c r="CD16" s="616" t="s">
        <v>262</v>
      </c>
      <c r="CE16" s="617"/>
      <c r="CF16" s="617"/>
      <c r="CG16" s="617"/>
      <c r="CH16" s="617"/>
      <c r="CI16" s="617"/>
      <c r="CJ16" s="617"/>
      <c r="CK16" s="617"/>
      <c r="CL16" s="617"/>
      <c r="CM16" s="617"/>
      <c r="CN16" s="617"/>
      <c r="CO16" s="617"/>
      <c r="CP16" s="617"/>
      <c r="CQ16" s="618"/>
      <c r="CR16" s="635">
        <v>102356</v>
      </c>
      <c r="CS16" s="645"/>
      <c r="CT16" s="645"/>
      <c r="CU16" s="645"/>
      <c r="CV16" s="645"/>
      <c r="CW16" s="645"/>
      <c r="CX16" s="645"/>
      <c r="CY16" s="646"/>
      <c r="CZ16" s="649">
        <v>1.4</v>
      </c>
      <c r="DA16" s="649"/>
      <c r="DB16" s="649"/>
      <c r="DC16" s="649"/>
      <c r="DD16" s="641" t="s">
        <v>128</v>
      </c>
      <c r="DE16" s="645"/>
      <c r="DF16" s="645"/>
      <c r="DG16" s="645"/>
      <c r="DH16" s="645"/>
      <c r="DI16" s="645"/>
      <c r="DJ16" s="645"/>
      <c r="DK16" s="645"/>
      <c r="DL16" s="645"/>
      <c r="DM16" s="645"/>
      <c r="DN16" s="645"/>
      <c r="DO16" s="645"/>
      <c r="DP16" s="646"/>
      <c r="DQ16" s="641">
        <v>13609</v>
      </c>
      <c r="DR16" s="645"/>
      <c r="DS16" s="645"/>
      <c r="DT16" s="645"/>
      <c r="DU16" s="645"/>
      <c r="DV16" s="645"/>
      <c r="DW16" s="645"/>
      <c r="DX16" s="645"/>
      <c r="DY16" s="645"/>
      <c r="DZ16" s="645"/>
      <c r="EA16" s="645"/>
      <c r="EB16" s="645"/>
      <c r="EC16" s="658"/>
    </row>
    <row r="17" spans="2:133" ht="11.25" customHeight="1" x14ac:dyDescent="0.15">
      <c r="B17" s="616" t="s">
        <v>263</v>
      </c>
      <c r="C17" s="617"/>
      <c r="D17" s="617"/>
      <c r="E17" s="617"/>
      <c r="F17" s="617"/>
      <c r="G17" s="617"/>
      <c r="H17" s="617"/>
      <c r="I17" s="617"/>
      <c r="J17" s="617"/>
      <c r="K17" s="617"/>
      <c r="L17" s="617"/>
      <c r="M17" s="617"/>
      <c r="N17" s="617"/>
      <c r="O17" s="617"/>
      <c r="P17" s="617"/>
      <c r="Q17" s="618"/>
      <c r="R17" s="635">
        <v>12487</v>
      </c>
      <c r="S17" s="645"/>
      <c r="T17" s="645"/>
      <c r="U17" s="645"/>
      <c r="V17" s="645"/>
      <c r="W17" s="645"/>
      <c r="X17" s="645"/>
      <c r="Y17" s="646"/>
      <c r="Z17" s="649">
        <v>0.2</v>
      </c>
      <c r="AA17" s="649"/>
      <c r="AB17" s="649"/>
      <c r="AC17" s="649"/>
      <c r="AD17" s="650">
        <v>12487</v>
      </c>
      <c r="AE17" s="650"/>
      <c r="AF17" s="650"/>
      <c r="AG17" s="650"/>
      <c r="AH17" s="650"/>
      <c r="AI17" s="650"/>
      <c r="AJ17" s="650"/>
      <c r="AK17" s="650"/>
      <c r="AL17" s="638">
        <v>0.3</v>
      </c>
      <c r="AM17" s="647"/>
      <c r="AN17" s="647"/>
      <c r="AO17" s="651"/>
      <c r="AP17" s="616" t="s">
        <v>264</v>
      </c>
      <c r="AQ17" s="617"/>
      <c r="AR17" s="617"/>
      <c r="AS17" s="617"/>
      <c r="AT17" s="617"/>
      <c r="AU17" s="617"/>
      <c r="AV17" s="617"/>
      <c r="AW17" s="617"/>
      <c r="AX17" s="617"/>
      <c r="AY17" s="617"/>
      <c r="AZ17" s="617"/>
      <c r="BA17" s="617"/>
      <c r="BB17" s="617"/>
      <c r="BC17" s="617"/>
      <c r="BD17" s="617"/>
      <c r="BE17" s="617"/>
      <c r="BF17" s="618"/>
      <c r="BG17" s="635" t="s">
        <v>128</v>
      </c>
      <c r="BH17" s="645"/>
      <c r="BI17" s="645"/>
      <c r="BJ17" s="645"/>
      <c r="BK17" s="645"/>
      <c r="BL17" s="645"/>
      <c r="BM17" s="645"/>
      <c r="BN17" s="646"/>
      <c r="BO17" s="649" t="s">
        <v>128</v>
      </c>
      <c r="BP17" s="649"/>
      <c r="BQ17" s="649"/>
      <c r="BR17" s="649"/>
      <c r="BS17" s="650" t="s">
        <v>128</v>
      </c>
      <c r="BT17" s="650"/>
      <c r="BU17" s="650"/>
      <c r="BV17" s="650"/>
      <c r="BW17" s="650"/>
      <c r="BX17" s="650"/>
      <c r="BY17" s="650"/>
      <c r="BZ17" s="650"/>
      <c r="CA17" s="650"/>
      <c r="CB17" s="707"/>
      <c r="CD17" s="616" t="s">
        <v>265</v>
      </c>
      <c r="CE17" s="617"/>
      <c r="CF17" s="617"/>
      <c r="CG17" s="617"/>
      <c r="CH17" s="617"/>
      <c r="CI17" s="617"/>
      <c r="CJ17" s="617"/>
      <c r="CK17" s="617"/>
      <c r="CL17" s="617"/>
      <c r="CM17" s="617"/>
      <c r="CN17" s="617"/>
      <c r="CO17" s="617"/>
      <c r="CP17" s="617"/>
      <c r="CQ17" s="618"/>
      <c r="CR17" s="635">
        <v>497386</v>
      </c>
      <c r="CS17" s="645"/>
      <c r="CT17" s="645"/>
      <c r="CU17" s="645"/>
      <c r="CV17" s="645"/>
      <c r="CW17" s="645"/>
      <c r="CX17" s="645"/>
      <c r="CY17" s="646"/>
      <c r="CZ17" s="649">
        <v>6.9</v>
      </c>
      <c r="DA17" s="649"/>
      <c r="DB17" s="649"/>
      <c r="DC17" s="649"/>
      <c r="DD17" s="641" t="s">
        <v>128</v>
      </c>
      <c r="DE17" s="645"/>
      <c r="DF17" s="645"/>
      <c r="DG17" s="645"/>
      <c r="DH17" s="645"/>
      <c r="DI17" s="645"/>
      <c r="DJ17" s="645"/>
      <c r="DK17" s="645"/>
      <c r="DL17" s="645"/>
      <c r="DM17" s="645"/>
      <c r="DN17" s="645"/>
      <c r="DO17" s="645"/>
      <c r="DP17" s="646"/>
      <c r="DQ17" s="641">
        <v>473046</v>
      </c>
      <c r="DR17" s="645"/>
      <c r="DS17" s="645"/>
      <c r="DT17" s="645"/>
      <c r="DU17" s="645"/>
      <c r="DV17" s="645"/>
      <c r="DW17" s="645"/>
      <c r="DX17" s="645"/>
      <c r="DY17" s="645"/>
      <c r="DZ17" s="645"/>
      <c r="EA17" s="645"/>
      <c r="EB17" s="645"/>
      <c r="EC17" s="658"/>
    </row>
    <row r="18" spans="2:133" ht="11.25" customHeight="1" x14ac:dyDescent="0.15">
      <c r="B18" s="616" t="s">
        <v>266</v>
      </c>
      <c r="C18" s="617"/>
      <c r="D18" s="617"/>
      <c r="E18" s="617"/>
      <c r="F18" s="617"/>
      <c r="G18" s="617"/>
      <c r="H18" s="617"/>
      <c r="I18" s="617"/>
      <c r="J18" s="617"/>
      <c r="K18" s="617"/>
      <c r="L18" s="617"/>
      <c r="M18" s="617"/>
      <c r="N18" s="617"/>
      <c r="O18" s="617"/>
      <c r="P18" s="617"/>
      <c r="Q18" s="618"/>
      <c r="R18" s="635">
        <v>19730</v>
      </c>
      <c r="S18" s="645"/>
      <c r="T18" s="645"/>
      <c r="U18" s="645"/>
      <c r="V18" s="645"/>
      <c r="W18" s="645"/>
      <c r="X18" s="645"/>
      <c r="Y18" s="646"/>
      <c r="Z18" s="649">
        <v>0.3</v>
      </c>
      <c r="AA18" s="649"/>
      <c r="AB18" s="649"/>
      <c r="AC18" s="649"/>
      <c r="AD18" s="650">
        <v>19730</v>
      </c>
      <c r="AE18" s="650"/>
      <c r="AF18" s="650"/>
      <c r="AG18" s="650"/>
      <c r="AH18" s="650"/>
      <c r="AI18" s="650"/>
      <c r="AJ18" s="650"/>
      <c r="AK18" s="650"/>
      <c r="AL18" s="638">
        <v>0.5</v>
      </c>
      <c r="AM18" s="647"/>
      <c r="AN18" s="647"/>
      <c r="AO18" s="651"/>
      <c r="AP18" s="616" t="s">
        <v>267</v>
      </c>
      <c r="AQ18" s="617"/>
      <c r="AR18" s="617"/>
      <c r="AS18" s="617"/>
      <c r="AT18" s="617"/>
      <c r="AU18" s="617"/>
      <c r="AV18" s="617"/>
      <c r="AW18" s="617"/>
      <c r="AX18" s="617"/>
      <c r="AY18" s="617"/>
      <c r="AZ18" s="617"/>
      <c r="BA18" s="617"/>
      <c r="BB18" s="617"/>
      <c r="BC18" s="617"/>
      <c r="BD18" s="617"/>
      <c r="BE18" s="617"/>
      <c r="BF18" s="618"/>
      <c r="BG18" s="635" t="s">
        <v>128</v>
      </c>
      <c r="BH18" s="645"/>
      <c r="BI18" s="645"/>
      <c r="BJ18" s="645"/>
      <c r="BK18" s="645"/>
      <c r="BL18" s="645"/>
      <c r="BM18" s="645"/>
      <c r="BN18" s="646"/>
      <c r="BO18" s="649" t="s">
        <v>128</v>
      </c>
      <c r="BP18" s="649"/>
      <c r="BQ18" s="649"/>
      <c r="BR18" s="649"/>
      <c r="BS18" s="650" t="s">
        <v>128</v>
      </c>
      <c r="BT18" s="650"/>
      <c r="BU18" s="650"/>
      <c r="BV18" s="650"/>
      <c r="BW18" s="650"/>
      <c r="BX18" s="650"/>
      <c r="BY18" s="650"/>
      <c r="BZ18" s="650"/>
      <c r="CA18" s="650"/>
      <c r="CB18" s="707"/>
      <c r="CD18" s="616" t="s">
        <v>268</v>
      </c>
      <c r="CE18" s="617"/>
      <c r="CF18" s="617"/>
      <c r="CG18" s="617"/>
      <c r="CH18" s="617"/>
      <c r="CI18" s="617"/>
      <c r="CJ18" s="617"/>
      <c r="CK18" s="617"/>
      <c r="CL18" s="617"/>
      <c r="CM18" s="617"/>
      <c r="CN18" s="617"/>
      <c r="CO18" s="617"/>
      <c r="CP18" s="617"/>
      <c r="CQ18" s="618"/>
      <c r="CR18" s="635">
        <v>16043</v>
      </c>
      <c r="CS18" s="645"/>
      <c r="CT18" s="645"/>
      <c r="CU18" s="645"/>
      <c r="CV18" s="645"/>
      <c r="CW18" s="645"/>
      <c r="CX18" s="645"/>
      <c r="CY18" s="646"/>
      <c r="CZ18" s="649">
        <v>0.2</v>
      </c>
      <c r="DA18" s="649"/>
      <c r="DB18" s="649"/>
      <c r="DC18" s="649"/>
      <c r="DD18" s="641" t="s">
        <v>128</v>
      </c>
      <c r="DE18" s="645"/>
      <c r="DF18" s="645"/>
      <c r="DG18" s="645"/>
      <c r="DH18" s="645"/>
      <c r="DI18" s="645"/>
      <c r="DJ18" s="645"/>
      <c r="DK18" s="645"/>
      <c r="DL18" s="645"/>
      <c r="DM18" s="645"/>
      <c r="DN18" s="645"/>
      <c r="DO18" s="645"/>
      <c r="DP18" s="646"/>
      <c r="DQ18" s="641">
        <v>5499</v>
      </c>
      <c r="DR18" s="645"/>
      <c r="DS18" s="645"/>
      <c r="DT18" s="645"/>
      <c r="DU18" s="645"/>
      <c r="DV18" s="645"/>
      <c r="DW18" s="645"/>
      <c r="DX18" s="645"/>
      <c r="DY18" s="645"/>
      <c r="DZ18" s="645"/>
      <c r="EA18" s="645"/>
      <c r="EB18" s="645"/>
      <c r="EC18" s="658"/>
    </row>
    <row r="19" spans="2:133" ht="11.25" customHeight="1" x14ac:dyDescent="0.15">
      <c r="B19" s="616" t="s">
        <v>269</v>
      </c>
      <c r="C19" s="617"/>
      <c r="D19" s="617"/>
      <c r="E19" s="617"/>
      <c r="F19" s="617"/>
      <c r="G19" s="617"/>
      <c r="H19" s="617"/>
      <c r="I19" s="617"/>
      <c r="J19" s="617"/>
      <c r="K19" s="617"/>
      <c r="L19" s="617"/>
      <c r="M19" s="617"/>
      <c r="N19" s="617"/>
      <c r="O19" s="617"/>
      <c r="P19" s="617"/>
      <c r="Q19" s="618"/>
      <c r="R19" s="635">
        <v>8676</v>
      </c>
      <c r="S19" s="645"/>
      <c r="T19" s="645"/>
      <c r="U19" s="645"/>
      <c r="V19" s="645"/>
      <c r="W19" s="645"/>
      <c r="X19" s="645"/>
      <c r="Y19" s="646"/>
      <c r="Z19" s="649">
        <v>0.1</v>
      </c>
      <c r="AA19" s="649"/>
      <c r="AB19" s="649"/>
      <c r="AC19" s="649"/>
      <c r="AD19" s="650">
        <v>8676</v>
      </c>
      <c r="AE19" s="650"/>
      <c r="AF19" s="650"/>
      <c r="AG19" s="650"/>
      <c r="AH19" s="650"/>
      <c r="AI19" s="650"/>
      <c r="AJ19" s="650"/>
      <c r="AK19" s="650"/>
      <c r="AL19" s="638">
        <v>0.2</v>
      </c>
      <c r="AM19" s="647"/>
      <c r="AN19" s="647"/>
      <c r="AO19" s="651"/>
      <c r="AP19" s="616" t="s">
        <v>270</v>
      </c>
      <c r="AQ19" s="617"/>
      <c r="AR19" s="617"/>
      <c r="AS19" s="617"/>
      <c r="AT19" s="617"/>
      <c r="AU19" s="617"/>
      <c r="AV19" s="617"/>
      <c r="AW19" s="617"/>
      <c r="AX19" s="617"/>
      <c r="AY19" s="617"/>
      <c r="AZ19" s="617"/>
      <c r="BA19" s="617"/>
      <c r="BB19" s="617"/>
      <c r="BC19" s="617"/>
      <c r="BD19" s="617"/>
      <c r="BE19" s="617"/>
      <c r="BF19" s="618"/>
      <c r="BG19" s="635" t="s">
        <v>128</v>
      </c>
      <c r="BH19" s="645"/>
      <c r="BI19" s="645"/>
      <c r="BJ19" s="645"/>
      <c r="BK19" s="645"/>
      <c r="BL19" s="645"/>
      <c r="BM19" s="645"/>
      <c r="BN19" s="646"/>
      <c r="BO19" s="649" t="s">
        <v>128</v>
      </c>
      <c r="BP19" s="649"/>
      <c r="BQ19" s="649"/>
      <c r="BR19" s="649"/>
      <c r="BS19" s="650" t="s">
        <v>128</v>
      </c>
      <c r="BT19" s="650"/>
      <c r="BU19" s="650"/>
      <c r="BV19" s="650"/>
      <c r="BW19" s="650"/>
      <c r="BX19" s="650"/>
      <c r="BY19" s="650"/>
      <c r="BZ19" s="650"/>
      <c r="CA19" s="650"/>
      <c r="CB19" s="707"/>
      <c r="CD19" s="616" t="s">
        <v>271</v>
      </c>
      <c r="CE19" s="617"/>
      <c r="CF19" s="617"/>
      <c r="CG19" s="617"/>
      <c r="CH19" s="617"/>
      <c r="CI19" s="617"/>
      <c r="CJ19" s="617"/>
      <c r="CK19" s="617"/>
      <c r="CL19" s="617"/>
      <c r="CM19" s="617"/>
      <c r="CN19" s="617"/>
      <c r="CO19" s="617"/>
      <c r="CP19" s="617"/>
      <c r="CQ19" s="618"/>
      <c r="CR19" s="635" t="s">
        <v>128</v>
      </c>
      <c r="CS19" s="645"/>
      <c r="CT19" s="645"/>
      <c r="CU19" s="645"/>
      <c r="CV19" s="645"/>
      <c r="CW19" s="645"/>
      <c r="CX19" s="645"/>
      <c r="CY19" s="646"/>
      <c r="CZ19" s="649" t="s">
        <v>128</v>
      </c>
      <c r="DA19" s="649"/>
      <c r="DB19" s="649"/>
      <c r="DC19" s="649"/>
      <c r="DD19" s="641" t="s">
        <v>128</v>
      </c>
      <c r="DE19" s="645"/>
      <c r="DF19" s="645"/>
      <c r="DG19" s="645"/>
      <c r="DH19" s="645"/>
      <c r="DI19" s="645"/>
      <c r="DJ19" s="645"/>
      <c r="DK19" s="645"/>
      <c r="DL19" s="645"/>
      <c r="DM19" s="645"/>
      <c r="DN19" s="645"/>
      <c r="DO19" s="645"/>
      <c r="DP19" s="646"/>
      <c r="DQ19" s="641" t="s">
        <v>128</v>
      </c>
      <c r="DR19" s="645"/>
      <c r="DS19" s="645"/>
      <c r="DT19" s="645"/>
      <c r="DU19" s="645"/>
      <c r="DV19" s="645"/>
      <c r="DW19" s="645"/>
      <c r="DX19" s="645"/>
      <c r="DY19" s="645"/>
      <c r="DZ19" s="645"/>
      <c r="EA19" s="645"/>
      <c r="EB19" s="645"/>
      <c r="EC19" s="658"/>
    </row>
    <row r="20" spans="2:133" ht="11.25" customHeight="1" x14ac:dyDescent="0.15">
      <c r="B20" s="616" t="s">
        <v>272</v>
      </c>
      <c r="C20" s="617"/>
      <c r="D20" s="617"/>
      <c r="E20" s="617"/>
      <c r="F20" s="617"/>
      <c r="G20" s="617"/>
      <c r="H20" s="617"/>
      <c r="I20" s="617"/>
      <c r="J20" s="617"/>
      <c r="K20" s="617"/>
      <c r="L20" s="617"/>
      <c r="M20" s="617"/>
      <c r="N20" s="617"/>
      <c r="O20" s="617"/>
      <c r="P20" s="617"/>
      <c r="Q20" s="618"/>
      <c r="R20" s="635">
        <v>1467</v>
      </c>
      <c r="S20" s="645"/>
      <c r="T20" s="645"/>
      <c r="U20" s="645"/>
      <c r="V20" s="645"/>
      <c r="W20" s="645"/>
      <c r="X20" s="645"/>
      <c r="Y20" s="646"/>
      <c r="Z20" s="649">
        <v>0</v>
      </c>
      <c r="AA20" s="649"/>
      <c r="AB20" s="649"/>
      <c r="AC20" s="649"/>
      <c r="AD20" s="650">
        <v>1467</v>
      </c>
      <c r="AE20" s="650"/>
      <c r="AF20" s="650"/>
      <c r="AG20" s="650"/>
      <c r="AH20" s="650"/>
      <c r="AI20" s="650"/>
      <c r="AJ20" s="650"/>
      <c r="AK20" s="650"/>
      <c r="AL20" s="638">
        <v>0</v>
      </c>
      <c r="AM20" s="647"/>
      <c r="AN20" s="647"/>
      <c r="AO20" s="651"/>
      <c r="AP20" s="616" t="s">
        <v>273</v>
      </c>
      <c r="AQ20" s="617"/>
      <c r="AR20" s="617"/>
      <c r="AS20" s="617"/>
      <c r="AT20" s="617"/>
      <c r="AU20" s="617"/>
      <c r="AV20" s="617"/>
      <c r="AW20" s="617"/>
      <c r="AX20" s="617"/>
      <c r="AY20" s="617"/>
      <c r="AZ20" s="617"/>
      <c r="BA20" s="617"/>
      <c r="BB20" s="617"/>
      <c r="BC20" s="617"/>
      <c r="BD20" s="617"/>
      <c r="BE20" s="617"/>
      <c r="BF20" s="618"/>
      <c r="BG20" s="635" t="s">
        <v>128</v>
      </c>
      <c r="BH20" s="645"/>
      <c r="BI20" s="645"/>
      <c r="BJ20" s="645"/>
      <c r="BK20" s="645"/>
      <c r="BL20" s="645"/>
      <c r="BM20" s="645"/>
      <c r="BN20" s="646"/>
      <c r="BO20" s="649" t="s">
        <v>128</v>
      </c>
      <c r="BP20" s="649"/>
      <c r="BQ20" s="649"/>
      <c r="BR20" s="649"/>
      <c r="BS20" s="650" t="s">
        <v>128</v>
      </c>
      <c r="BT20" s="650"/>
      <c r="BU20" s="650"/>
      <c r="BV20" s="650"/>
      <c r="BW20" s="650"/>
      <c r="BX20" s="650"/>
      <c r="BY20" s="650"/>
      <c r="BZ20" s="650"/>
      <c r="CA20" s="650"/>
      <c r="CB20" s="707"/>
      <c r="CD20" s="616" t="s">
        <v>274</v>
      </c>
      <c r="CE20" s="617"/>
      <c r="CF20" s="617"/>
      <c r="CG20" s="617"/>
      <c r="CH20" s="617"/>
      <c r="CI20" s="617"/>
      <c r="CJ20" s="617"/>
      <c r="CK20" s="617"/>
      <c r="CL20" s="617"/>
      <c r="CM20" s="617"/>
      <c r="CN20" s="617"/>
      <c r="CO20" s="617"/>
      <c r="CP20" s="617"/>
      <c r="CQ20" s="618"/>
      <c r="CR20" s="635">
        <v>7238719</v>
      </c>
      <c r="CS20" s="645"/>
      <c r="CT20" s="645"/>
      <c r="CU20" s="645"/>
      <c r="CV20" s="645"/>
      <c r="CW20" s="645"/>
      <c r="CX20" s="645"/>
      <c r="CY20" s="646"/>
      <c r="CZ20" s="649">
        <v>100</v>
      </c>
      <c r="DA20" s="649"/>
      <c r="DB20" s="649"/>
      <c r="DC20" s="649"/>
      <c r="DD20" s="641">
        <v>1346431</v>
      </c>
      <c r="DE20" s="645"/>
      <c r="DF20" s="645"/>
      <c r="DG20" s="645"/>
      <c r="DH20" s="645"/>
      <c r="DI20" s="645"/>
      <c r="DJ20" s="645"/>
      <c r="DK20" s="645"/>
      <c r="DL20" s="645"/>
      <c r="DM20" s="645"/>
      <c r="DN20" s="645"/>
      <c r="DO20" s="645"/>
      <c r="DP20" s="646"/>
      <c r="DQ20" s="641">
        <v>4370769</v>
      </c>
      <c r="DR20" s="645"/>
      <c r="DS20" s="645"/>
      <c r="DT20" s="645"/>
      <c r="DU20" s="645"/>
      <c r="DV20" s="645"/>
      <c r="DW20" s="645"/>
      <c r="DX20" s="645"/>
      <c r="DY20" s="645"/>
      <c r="DZ20" s="645"/>
      <c r="EA20" s="645"/>
      <c r="EB20" s="645"/>
      <c r="EC20" s="658"/>
    </row>
    <row r="21" spans="2:133" ht="11.25" customHeight="1" x14ac:dyDescent="0.15">
      <c r="B21" s="616" t="s">
        <v>275</v>
      </c>
      <c r="C21" s="617"/>
      <c r="D21" s="617"/>
      <c r="E21" s="617"/>
      <c r="F21" s="617"/>
      <c r="G21" s="617"/>
      <c r="H21" s="617"/>
      <c r="I21" s="617"/>
      <c r="J21" s="617"/>
      <c r="K21" s="617"/>
      <c r="L21" s="617"/>
      <c r="M21" s="617"/>
      <c r="N21" s="617"/>
      <c r="O21" s="617"/>
      <c r="P21" s="617"/>
      <c r="Q21" s="618"/>
      <c r="R21" s="635">
        <v>762</v>
      </c>
      <c r="S21" s="645"/>
      <c r="T21" s="645"/>
      <c r="U21" s="645"/>
      <c r="V21" s="645"/>
      <c r="W21" s="645"/>
      <c r="X21" s="645"/>
      <c r="Y21" s="646"/>
      <c r="Z21" s="649">
        <v>0</v>
      </c>
      <c r="AA21" s="649"/>
      <c r="AB21" s="649"/>
      <c r="AC21" s="649"/>
      <c r="AD21" s="650">
        <v>762</v>
      </c>
      <c r="AE21" s="650"/>
      <c r="AF21" s="650"/>
      <c r="AG21" s="650"/>
      <c r="AH21" s="650"/>
      <c r="AI21" s="650"/>
      <c r="AJ21" s="650"/>
      <c r="AK21" s="650"/>
      <c r="AL21" s="638">
        <v>0</v>
      </c>
      <c r="AM21" s="647"/>
      <c r="AN21" s="647"/>
      <c r="AO21" s="651"/>
      <c r="AP21" s="616" t="s">
        <v>276</v>
      </c>
      <c r="AQ21" s="708"/>
      <c r="AR21" s="708"/>
      <c r="AS21" s="708"/>
      <c r="AT21" s="708"/>
      <c r="AU21" s="708"/>
      <c r="AV21" s="708"/>
      <c r="AW21" s="708"/>
      <c r="AX21" s="708"/>
      <c r="AY21" s="708"/>
      <c r="AZ21" s="708"/>
      <c r="BA21" s="708"/>
      <c r="BB21" s="708"/>
      <c r="BC21" s="708"/>
      <c r="BD21" s="708"/>
      <c r="BE21" s="708"/>
      <c r="BF21" s="709"/>
      <c r="BG21" s="635" t="s">
        <v>128</v>
      </c>
      <c r="BH21" s="645"/>
      <c r="BI21" s="645"/>
      <c r="BJ21" s="645"/>
      <c r="BK21" s="645"/>
      <c r="BL21" s="645"/>
      <c r="BM21" s="645"/>
      <c r="BN21" s="646"/>
      <c r="BO21" s="649" t="s">
        <v>128</v>
      </c>
      <c r="BP21" s="649"/>
      <c r="BQ21" s="649"/>
      <c r="BR21" s="649"/>
      <c r="BS21" s="650" t="s">
        <v>128</v>
      </c>
      <c r="BT21" s="650"/>
      <c r="BU21" s="650"/>
      <c r="BV21" s="650"/>
      <c r="BW21" s="650"/>
      <c r="BX21" s="650"/>
      <c r="BY21" s="650"/>
      <c r="BZ21" s="650"/>
      <c r="CA21" s="650"/>
      <c r="CB21" s="707"/>
      <c r="CD21" s="619"/>
      <c r="CE21" s="620"/>
      <c r="CF21" s="620"/>
      <c r="CG21" s="620"/>
      <c r="CH21" s="620"/>
      <c r="CI21" s="620"/>
      <c r="CJ21" s="620"/>
      <c r="CK21" s="620"/>
      <c r="CL21" s="620"/>
      <c r="CM21" s="620"/>
      <c r="CN21" s="620"/>
      <c r="CO21" s="620"/>
      <c r="CP21" s="620"/>
      <c r="CQ21" s="621"/>
      <c r="CR21" s="721"/>
      <c r="CS21" s="719"/>
      <c r="CT21" s="719"/>
      <c r="CU21" s="719"/>
      <c r="CV21" s="719"/>
      <c r="CW21" s="719"/>
      <c r="CX21" s="719"/>
      <c r="CY21" s="722"/>
      <c r="CZ21" s="723"/>
      <c r="DA21" s="723"/>
      <c r="DB21" s="723"/>
      <c r="DC21" s="723"/>
      <c r="DD21" s="718"/>
      <c r="DE21" s="719"/>
      <c r="DF21" s="719"/>
      <c r="DG21" s="719"/>
      <c r="DH21" s="719"/>
      <c r="DI21" s="719"/>
      <c r="DJ21" s="719"/>
      <c r="DK21" s="719"/>
      <c r="DL21" s="719"/>
      <c r="DM21" s="719"/>
      <c r="DN21" s="719"/>
      <c r="DO21" s="719"/>
      <c r="DP21" s="722"/>
      <c r="DQ21" s="718"/>
      <c r="DR21" s="719"/>
      <c r="DS21" s="719"/>
      <c r="DT21" s="719"/>
      <c r="DU21" s="719"/>
      <c r="DV21" s="719"/>
      <c r="DW21" s="719"/>
      <c r="DX21" s="719"/>
      <c r="DY21" s="719"/>
      <c r="DZ21" s="719"/>
      <c r="EA21" s="719"/>
      <c r="EB21" s="719"/>
      <c r="EC21" s="720"/>
    </row>
    <row r="22" spans="2:133" ht="11.25" customHeight="1" x14ac:dyDescent="0.15">
      <c r="B22" s="691" t="s">
        <v>277</v>
      </c>
      <c r="C22" s="692"/>
      <c r="D22" s="692"/>
      <c r="E22" s="692"/>
      <c r="F22" s="692"/>
      <c r="G22" s="692"/>
      <c r="H22" s="692"/>
      <c r="I22" s="692"/>
      <c r="J22" s="692"/>
      <c r="K22" s="692"/>
      <c r="L22" s="692"/>
      <c r="M22" s="692"/>
      <c r="N22" s="692"/>
      <c r="O22" s="692"/>
      <c r="P22" s="692"/>
      <c r="Q22" s="693"/>
      <c r="R22" s="635">
        <v>8825</v>
      </c>
      <c r="S22" s="645"/>
      <c r="T22" s="645"/>
      <c r="U22" s="645"/>
      <c r="V22" s="645"/>
      <c r="W22" s="645"/>
      <c r="X22" s="645"/>
      <c r="Y22" s="646"/>
      <c r="Z22" s="649">
        <v>0.1</v>
      </c>
      <c r="AA22" s="649"/>
      <c r="AB22" s="649"/>
      <c r="AC22" s="649"/>
      <c r="AD22" s="650">
        <v>8825</v>
      </c>
      <c r="AE22" s="650"/>
      <c r="AF22" s="650"/>
      <c r="AG22" s="650"/>
      <c r="AH22" s="650"/>
      <c r="AI22" s="650"/>
      <c r="AJ22" s="650"/>
      <c r="AK22" s="650"/>
      <c r="AL22" s="638">
        <v>0.20000000298023224</v>
      </c>
      <c r="AM22" s="647"/>
      <c r="AN22" s="647"/>
      <c r="AO22" s="651"/>
      <c r="AP22" s="616" t="s">
        <v>278</v>
      </c>
      <c r="AQ22" s="708"/>
      <c r="AR22" s="708"/>
      <c r="AS22" s="708"/>
      <c r="AT22" s="708"/>
      <c r="AU22" s="708"/>
      <c r="AV22" s="708"/>
      <c r="AW22" s="708"/>
      <c r="AX22" s="708"/>
      <c r="AY22" s="708"/>
      <c r="AZ22" s="708"/>
      <c r="BA22" s="708"/>
      <c r="BB22" s="708"/>
      <c r="BC22" s="708"/>
      <c r="BD22" s="708"/>
      <c r="BE22" s="708"/>
      <c r="BF22" s="709"/>
      <c r="BG22" s="635" t="s">
        <v>128</v>
      </c>
      <c r="BH22" s="645"/>
      <c r="BI22" s="645"/>
      <c r="BJ22" s="645"/>
      <c r="BK22" s="645"/>
      <c r="BL22" s="645"/>
      <c r="BM22" s="645"/>
      <c r="BN22" s="646"/>
      <c r="BO22" s="649" t="s">
        <v>128</v>
      </c>
      <c r="BP22" s="649"/>
      <c r="BQ22" s="649"/>
      <c r="BR22" s="649"/>
      <c r="BS22" s="650" t="s">
        <v>128</v>
      </c>
      <c r="BT22" s="650"/>
      <c r="BU22" s="650"/>
      <c r="BV22" s="650"/>
      <c r="BW22" s="650"/>
      <c r="BX22" s="650"/>
      <c r="BY22" s="650"/>
      <c r="BZ22" s="650"/>
      <c r="CA22" s="650"/>
      <c r="CB22" s="707"/>
      <c r="CD22" s="682" t="s">
        <v>279</v>
      </c>
      <c r="CE22" s="683"/>
      <c r="CF22" s="683"/>
      <c r="CG22" s="683"/>
      <c r="CH22" s="683"/>
      <c r="CI22" s="683"/>
      <c r="CJ22" s="683"/>
      <c r="CK22" s="683"/>
      <c r="CL22" s="683"/>
      <c r="CM22" s="683"/>
      <c r="CN22" s="683"/>
      <c r="CO22" s="683"/>
      <c r="CP22" s="683"/>
      <c r="CQ22" s="683"/>
      <c r="CR22" s="683"/>
      <c r="CS22" s="683"/>
      <c r="CT22" s="683"/>
      <c r="CU22" s="683"/>
      <c r="CV22" s="683"/>
      <c r="CW22" s="683"/>
      <c r="CX22" s="683"/>
      <c r="CY22" s="683"/>
      <c r="CZ22" s="683"/>
      <c r="DA22" s="683"/>
      <c r="DB22" s="683"/>
      <c r="DC22" s="683"/>
      <c r="DD22" s="683"/>
      <c r="DE22" s="683"/>
      <c r="DF22" s="683"/>
      <c r="DG22" s="683"/>
      <c r="DH22" s="683"/>
      <c r="DI22" s="683"/>
      <c r="DJ22" s="683"/>
      <c r="DK22" s="683"/>
      <c r="DL22" s="683"/>
      <c r="DM22" s="683"/>
      <c r="DN22" s="683"/>
      <c r="DO22" s="683"/>
      <c r="DP22" s="683"/>
      <c r="DQ22" s="683"/>
      <c r="DR22" s="683"/>
      <c r="DS22" s="683"/>
      <c r="DT22" s="683"/>
      <c r="DU22" s="683"/>
      <c r="DV22" s="683"/>
      <c r="DW22" s="683"/>
      <c r="DX22" s="683"/>
      <c r="DY22" s="683"/>
      <c r="DZ22" s="683"/>
      <c r="EA22" s="683"/>
      <c r="EB22" s="683"/>
      <c r="EC22" s="684"/>
    </row>
    <row r="23" spans="2:133" ht="11.25" customHeight="1" x14ac:dyDescent="0.15">
      <c r="B23" s="616" t="s">
        <v>280</v>
      </c>
      <c r="C23" s="617"/>
      <c r="D23" s="617"/>
      <c r="E23" s="617"/>
      <c r="F23" s="617"/>
      <c r="G23" s="617"/>
      <c r="H23" s="617"/>
      <c r="I23" s="617"/>
      <c r="J23" s="617"/>
      <c r="K23" s="617"/>
      <c r="L23" s="617"/>
      <c r="M23" s="617"/>
      <c r="N23" s="617"/>
      <c r="O23" s="617"/>
      <c r="P23" s="617"/>
      <c r="Q23" s="618"/>
      <c r="R23" s="635">
        <v>2248835</v>
      </c>
      <c r="S23" s="645"/>
      <c r="T23" s="645"/>
      <c r="U23" s="645"/>
      <c r="V23" s="645"/>
      <c r="W23" s="645"/>
      <c r="X23" s="645"/>
      <c r="Y23" s="646"/>
      <c r="Z23" s="649">
        <v>29.7</v>
      </c>
      <c r="AA23" s="649"/>
      <c r="AB23" s="649"/>
      <c r="AC23" s="649"/>
      <c r="AD23" s="650">
        <v>2050530</v>
      </c>
      <c r="AE23" s="650"/>
      <c r="AF23" s="650"/>
      <c r="AG23" s="650"/>
      <c r="AH23" s="650"/>
      <c r="AI23" s="650"/>
      <c r="AJ23" s="650"/>
      <c r="AK23" s="650"/>
      <c r="AL23" s="638">
        <v>55</v>
      </c>
      <c r="AM23" s="647"/>
      <c r="AN23" s="647"/>
      <c r="AO23" s="651"/>
      <c r="AP23" s="616" t="s">
        <v>281</v>
      </c>
      <c r="AQ23" s="708"/>
      <c r="AR23" s="708"/>
      <c r="AS23" s="708"/>
      <c r="AT23" s="708"/>
      <c r="AU23" s="708"/>
      <c r="AV23" s="708"/>
      <c r="AW23" s="708"/>
      <c r="AX23" s="708"/>
      <c r="AY23" s="708"/>
      <c r="AZ23" s="708"/>
      <c r="BA23" s="708"/>
      <c r="BB23" s="708"/>
      <c r="BC23" s="708"/>
      <c r="BD23" s="708"/>
      <c r="BE23" s="708"/>
      <c r="BF23" s="709"/>
      <c r="BG23" s="635" t="s">
        <v>128</v>
      </c>
      <c r="BH23" s="645"/>
      <c r="BI23" s="645"/>
      <c r="BJ23" s="645"/>
      <c r="BK23" s="645"/>
      <c r="BL23" s="645"/>
      <c r="BM23" s="645"/>
      <c r="BN23" s="646"/>
      <c r="BO23" s="649" t="s">
        <v>128</v>
      </c>
      <c r="BP23" s="649"/>
      <c r="BQ23" s="649"/>
      <c r="BR23" s="649"/>
      <c r="BS23" s="650" t="s">
        <v>128</v>
      </c>
      <c r="BT23" s="650"/>
      <c r="BU23" s="650"/>
      <c r="BV23" s="650"/>
      <c r="BW23" s="650"/>
      <c r="BX23" s="650"/>
      <c r="BY23" s="650"/>
      <c r="BZ23" s="650"/>
      <c r="CA23" s="650"/>
      <c r="CB23" s="707"/>
      <c r="CD23" s="682" t="s">
        <v>220</v>
      </c>
      <c r="CE23" s="683"/>
      <c r="CF23" s="683"/>
      <c r="CG23" s="683"/>
      <c r="CH23" s="683"/>
      <c r="CI23" s="683"/>
      <c r="CJ23" s="683"/>
      <c r="CK23" s="683"/>
      <c r="CL23" s="683"/>
      <c r="CM23" s="683"/>
      <c r="CN23" s="683"/>
      <c r="CO23" s="683"/>
      <c r="CP23" s="683"/>
      <c r="CQ23" s="684"/>
      <c r="CR23" s="682" t="s">
        <v>282</v>
      </c>
      <c r="CS23" s="683"/>
      <c r="CT23" s="683"/>
      <c r="CU23" s="683"/>
      <c r="CV23" s="683"/>
      <c r="CW23" s="683"/>
      <c r="CX23" s="683"/>
      <c r="CY23" s="684"/>
      <c r="CZ23" s="682" t="s">
        <v>283</v>
      </c>
      <c r="DA23" s="683"/>
      <c r="DB23" s="683"/>
      <c r="DC23" s="684"/>
      <c r="DD23" s="682" t="s">
        <v>284</v>
      </c>
      <c r="DE23" s="683"/>
      <c r="DF23" s="683"/>
      <c r="DG23" s="683"/>
      <c r="DH23" s="683"/>
      <c r="DI23" s="683"/>
      <c r="DJ23" s="683"/>
      <c r="DK23" s="684"/>
      <c r="DL23" s="715" t="s">
        <v>285</v>
      </c>
      <c r="DM23" s="716"/>
      <c r="DN23" s="716"/>
      <c r="DO23" s="716"/>
      <c r="DP23" s="716"/>
      <c r="DQ23" s="716"/>
      <c r="DR23" s="716"/>
      <c r="DS23" s="716"/>
      <c r="DT23" s="716"/>
      <c r="DU23" s="716"/>
      <c r="DV23" s="717"/>
      <c r="DW23" s="682" t="s">
        <v>286</v>
      </c>
      <c r="DX23" s="683"/>
      <c r="DY23" s="683"/>
      <c r="DZ23" s="683"/>
      <c r="EA23" s="683"/>
      <c r="EB23" s="683"/>
      <c r="EC23" s="684"/>
    </row>
    <row r="24" spans="2:133" ht="11.25" customHeight="1" x14ac:dyDescent="0.15">
      <c r="B24" s="616" t="s">
        <v>287</v>
      </c>
      <c r="C24" s="617"/>
      <c r="D24" s="617"/>
      <c r="E24" s="617"/>
      <c r="F24" s="617"/>
      <c r="G24" s="617"/>
      <c r="H24" s="617"/>
      <c r="I24" s="617"/>
      <c r="J24" s="617"/>
      <c r="K24" s="617"/>
      <c r="L24" s="617"/>
      <c r="M24" s="617"/>
      <c r="N24" s="617"/>
      <c r="O24" s="617"/>
      <c r="P24" s="617"/>
      <c r="Q24" s="618"/>
      <c r="R24" s="635">
        <v>2050530</v>
      </c>
      <c r="S24" s="645"/>
      <c r="T24" s="645"/>
      <c r="U24" s="645"/>
      <c r="V24" s="645"/>
      <c r="W24" s="645"/>
      <c r="X24" s="645"/>
      <c r="Y24" s="646"/>
      <c r="Z24" s="649">
        <v>27.1</v>
      </c>
      <c r="AA24" s="649"/>
      <c r="AB24" s="649"/>
      <c r="AC24" s="649"/>
      <c r="AD24" s="650">
        <v>2050530</v>
      </c>
      <c r="AE24" s="650"/>
      <c r="AF24" s="650"/>
      <c r="AG24" s="650"/>
      <c r="AH24" s="650"/>
      <c r="AI24" s="650"/>
      <c r="AJ24" s="650"/>
      <c r="AK24" s="650"/>
      <c r="AL24" s="638">
        <v>55</v>
      </c>
      <c r="AM24" s="647"/>
      <c r="AN24" s="647"/>
      <c r="AO24" s="651"/>
      <c r="AP24" s="616" t="s">
        <v>288</v>
      </c>
      <c r="AQ24" s="708"/>
      <c r="AR24" s="708"/>
      <c r="AS24" s="708"/>
      <c r="AT24" s="708"/>
      <c r="AU24" s="708"/>
      <c r="AV24" s="708"/>
      <c r="AW24" s="708"/>
      <c r="AX24" s="708"/>
      <c r="AY24" s="708"/>
      <c r="AZ24" s="708"/>
      <c r="BA24" s="708"/>
      <c r="BB24" s="708"/>
      <c r="BC24" s="708"/>
      <c r="BD24" s="708"/>
      <c r="BE24" s="708"/>
      <c r="BF24" s="709"/>
      <c r="BG24" s="635" t="s">
        <v>128</v>
      </c>
      <c r="BH24" s="645"/>
      <c r="BI24" s="645"/>
      <c r="BJ24" s="645"/>
      <c r="BK24" s="645"/>
      <c r="BL24" s="645"/>
      <c r="BM24" s="645"/>
      <c r="BN24" s="646"/>
      <c r="BO24" s="649" t="s">
        <v>128</v>
      </c>
      <c r="BP24" s="649"/>
      <c r="BQ24" s="649"/>
      <c r="BR24" s="649"/>
      <c r="BS24" s="650" t="s">
        <v>128</v>
      </c>
      <c r="BT24" s="650"/>
      <c r="BU24" s="650"/>
      <c r="BV24" s="650"/>
      <c r="BW24" s="650"/>
      <c r="BX24" s="650"/>
      <c r="BY24" s="650"/>
      <c r="BZ24" s="650"/>
      <c r="CA24" s="650"/>
      <c r="CB24" s="707"/>
      <c r="CD24" s="688" t="s">
        <v>289</v>
      </c>
      <c r="CE24" s="689"/>
      <c r="CF24" s="689"/>
      <c r="CG24" s="689"/>
      <c r="CH24" s="689"/>
      <c r="CI24" s="689"/>
      <c r="CJ24" s="689"/>
      <c r="CK24" s="689"/>
      <c r="CL24" s="689"/>
      <c r="CM24" s="689"/>
      <c r="CN24" s="689"/>
      <c r="CO24" s="689"/>
      <c r="CP24" s="689"/>
      <c r="CQ24" s="690"/>
      <c r="CR24" s="685">
        <v>2690321</v>
      </c>
      <c r="CS24" s="686"/>
      <c r="CT24" s="686"/>
      <c r="CU24" s="686"/>
      <c r="CV24" s="686"/>
      <c r="CW24" s="686"/>
      <c r="CX24" s="686"/>
      <c r="CY24" s="713"/>
      <c r="CZ24" s="710">
        <v>37.200000000000003</v>
      </c>
      <c r="DA24" s="697"/>
      <c r="DB24" s="697"/>
      <c r="DC24" s="714"/>
      <c r="DD24" s="712">
        <v>1698119</v>
      </c>
      <c r="DE24" s="686"/>
      <c r="DF24" s="686"/>
      <c r="DG24" s="686"/>
      <c r="DH24" s="686"/>
      <c r="DI24" s="686"/>
      <c r="DJ24" s="686"/>
      <c r="DK24" s="713"/>
      <c r="DL24" s="712">
        <v>1617595</v>
      </c>
      <c r="DM24" s="686"/>
      <c r="DN24" s="686"/>
      <c r="DO24" s="686"/>
      <c r="DP24" s="686"/>
      <c r="DQ24" s="686"/>
      <c r="DR24" s="686"/>
      <c r="DS24" s="686"/>
      <c r="DT24" s="686"/>
      <c r="DU24" s="686"/>
      <c r="DV24" s="713"/>
      <c r="DW24" s="710">
        <v>41.4</v>
      </c>
      <c r="DX24" s="697"/>
      <c r="DY24" s="697"/>
      <c r="DZ24" s="697"/>
      <c r="EA24" s="697"/>
      <c r="EB24" s="697"/>
      <c r="EC24" s="711"/>
    </row>
    <row r="25" spans="2:133" ht="11.25" customHeight="1" x14ac:dyDescent="0.15">
      <c r="B25" s="616" t="s">
        <v>290</v>
      </c>
      <c r="C25" s="617"/>
      <c r="D25" s="617"/>
      <c r="E25" s="617"/>
      <c r="F25" s="617"/>
      <c r="G25" s="617"/>
      <c r="H25" s="617"/>
      <c r="I25" s="617"/>
      <c r="J25" s="617"/>
      <c r="K25" s="617"/>
      <c r="L25" s="617"/>
      <c r="M25" s="617"/>
      <c r="N25" s="617"/>
      <c r="O25" s="617"/>
      <c r="P25" s="617"/>
      <c r="Q25" s="618"/>
      <c r="R25" s="635">
        <v>198305</v>
      </c>
      <c r="S25" s="645"/>
      <c r="T25" s="645"/>
      <c r="U25" s="645"/>
      <c r="V25" s="645"/>
      <c r="W25" s="645"/>
      <c r="X25" s="645"/>
      <c r="Y25" s="646"/>
      <c r="Z25" s="649">
        <v>2.6</v>
      </c>
      <c r="AA25" s="649"/>
      <c r="AB25" s="649"/>
      <c r="AC25" s="649"/>
      <c r="AD25" s="650" t="s">
        <v>128</v>
      </c>
      <c r="AE25" s="650"/>
      <c r="AF25" s="650"/>
      <c r="AG25" s="650"/>
      <c r="AH25" s="650"/>
      <c r="AI25" s="650"/>
      <c r="AJ25" s="650"/>
      <c r="AK25" s="650"/>
      <c r="AL25" s="638" t="s">
        <v>128</v>
      </c>
      <c r="AM25" s="647"/>
      <c r="AN25" s="647"/>
      <c r="AO25" s="651"/>
      <c r="AP25" s="616" t="s">
        <v>291</v>
      </c>
      <c r="AQ25" s="708"/>
      <c r="AR25" s="708"/>
      <c r="AS25" s="708"/>
      <c r="AT25" s="708"/>
      <c r="AU25" s="708"/>
      <c r="AV25" s="708"/>
      <c r="AW25" s="708"/>
      <c r="AX25" s="708"/>
      <c r="AY25" s="708"/>
      <c r="AZ25" s="708"/>
      <c r="BA25" s="708"/>
      <c r="BB25" s="708"/>
      <c r="BC25" s="708"/>
      <c r="BD25" s="708"/>
      <c r="BE25" s="708"/>
      <c r="BF25" s="709"/>
      <c r="BG25" s="635" t="s">
        <v>128</v>
      </c>
      <c r="BH25" s="645"/>
      <c r="BI25" s="645"/>
      <c r="BJ25" s="645"/>
      <c r="BK25" s="645"/>
      <c r="BL25" s="645"/>
      <c r="BM25" s="645"/>
      <c r="BN25" s="646"/>
      <c r="BO25" s="649" t="s">
        <v>128</v>
      </c>
      <c r="BP25" s="649"/>
      <c r="BQ25" s="649"/>
      <c r="BR25" s="649"/>
      <c r="BS25" s="650" t="s">
        <v>128</v>
      </c>
      <c r="BT25" s="650"/>
      <c r="BU25" s="650"/>
      <c r="BV25" s="650"/>
      <c r="BW25" s="650"/>
      <c r="BX25" s="650"/>
      <c r="BY25" s="650"/>
      <c r="BZ25" s="650"/>
      <c r="CA25" s="650"/>
      <c r="CB25" s="707"/>
      <c r="CD25" s="616" t="s">
        <v>292</v>
      </c>
      <c r="CE25" s="617"/>
      <c r="CF25" s="617"/>
      <c r="CG25" s="617"/>
      <c r="CH25" s="617"/>
      <c r="CI25" s="617"/>
      <c r="CJ25" s="617"/>
      <c r="CK25" s="617"/>
      <c r="CL25" s="617"/>
      <c r="CM25" s="617"/>
      <c r="CN25" s="617"/>
      <c r="CO25" s="617"/>
      <c r="CP25" s="617"/>
      <c r="CQ25" s="618"/>
      <c r="CR25" s="635">
        <v>1047933</v>
      </c>
      <c r="CS25" s="636"/>
      <c r="CT25" s="636"/>
      <c r="CU25" s="636"/>
      <c r="CV25" s="636"/>
      <c r="CW25" s="636"/>
      <c r="CX25" s="636"/>
      <c r="CY25" s="637"/>
      <c r="CZ25" s="638">
        <v>14.5</v>
      </c>
      <c r="DA25" s="639"/>
      <c r="DB25" s="639"/>
      <c r="DC25" s="640"/>
      <c r="DD25" s="641">
        <v>956654</v>
      </c>
      <c r="DE25" s="636"/>
      <c r="DF25" s="636"/>
      <c r="DG25" s="636"/>
      <c r="DH25" s="636"/>
      <c r="DI25" s="636"/>
      <c r="DJ25" s="636"/>
      <c r="DK25" s="637"/>
      <c r="DL25" s="641">
        <v>906512</v>
      </c>
      <c r="DM25" s="636"/>
      <c r="DN25" s="636"/>
      <c r="DO25" s="636"/>
      <c r="DP25" s="636"/>
      <c r="DQ25" s="636"/>
      <c r="DR25" s="636"/>
      <c r="DS25" s="636"/>
      <c r="DT25" s="636"/>
      <c r="DU25" s="636"/>
      <c r="DV25" s="637"/>
      <c r="DW25" s="638">
        <v>23.2</v>
      </c>
      <c r="DX25" s="639"/>
      <c r="DY25" s="639"/>
      <c r="DZ25" s="639"/>
      <c r="EA25" s="639"/>
      <c r="EB25" s="639"/>
      <c r="EC25" s="670"/>
    </row>
    <row r="26" spans="2:133" ht="11.25" customHeight="1" x14ac:dyDescent="0.15">
      <c r="B26" s="616" t="s">
        <v>293</v>
      </c>
      <c r="C26" s="617"/>
      <c r="D26" s="617"/>
      <c r="E26" s="617"/>
      <c r="F26" s="617"/>
      <c r="G26" s="617"/>
      <c r="H26" s="617"/>
      <c r="I26" s="617"/>
      <c r="J26" s="617"/>
      <c r="K26" s="617"/>
      <c r="L26" s="617"/>
      <c r="M26" s="617"/>
      <c r="N26" s="617"/>
      <c r="O26" s="617"/>
      <c r="P26" s="617"/>
      <c r="Q26" s="618"/>
      <c r="R26" s="635" t="s">
        <v>128</v>
      </c>
      <c r="S26" s="645"/>
      <c r="T26" s="645"/>
      <c r="U26" s="645"/>
      <c r="V26" s="645"/>
      <c r="W26" s="645"/>
      <c r="X26" s="645"/>
      <c r="Y26" s="646"/>
      <c r="Z26" s="649" t="s">
        <v>128</v>
      </c>
      <c r="AA26" s="649"/>
      <c r="AB26" s="649"/>
      <c r="AC26" s="649"/>
      <c r="AD26" s="650" t="s">
        <v>128</v>
      </c>
      <c r="AE26" s="650"/>
      <c r="AF26" s="650"/>
      <c r="AG26" s="650"/>
      <c r="AH26" s="650"/>
      <c r="AI26" s="650"/>
      <c r="AJ26" s="650"/>
      <c r="AK26" s="650"/>
      <c r="AL26" s="638" t="s">
        <v>128</v>
      </c>
      <c r="AM26" s="647"/>
      <c r="AN26" s="647"/>
      <c r="AO26" s="651"/>
      <c r="AP26" s="616" t="s">
        <v>294</v>
      </c>
      <c r="AQ26" s="708"/>
      <c r="AR26" s="708"/>
      <c r="AS26" s="708"/>
      <c r="AT26" s="708"/>
      <c r="AU26" s="708"/>
      <c r="AV26" s="708"/>
      <c r="AW26" s="708"/>
      <c r="AX26" s="708"/>
      <c r="AY26" s="708"/>
      <c r="AZ26" s="708"/>
      <c r="BA26" s="708"/>
      <c r="BB26" s="708"/>
      <c r="BC26" s="708"/>
      <c r="BD26" s="708"/>
      <c r="BE26" s="708"/>
      <c r="BF26" s="709"/>
      <c r="BG26" s="635" t="s">
        <v>128</v>
      </c>
      <c r="BH26" s="645"/>
      <c r="BI26" s="645"/>
      <c r="BJ26" s="645"/>
      <c r="BK26" s="645"/>
      <c r="BL26" s="645"/>
      <c r="BM26" s="645"/>
      <c r="BN26" s="646"/>
      <c r="BO26" s="649" t="s">
        <v>128</v>
      </c>
      <c r="BP26" s="649"/>
      <c r="BQ26" s="649"/>
      <c r="BR26" s="649"/>
      <c r="BS26" s="650" t="s">
        <v>128</v>
      </c>
      <c r="BT26" s="650"/>
      <c r="BU26" s="650"/>
      <c r="BV26" s="650"/>
      <c r="BW26" s="650"/>
      <c r="BX26" s="650"/>
      <c r="BY26" s="650"/>
      <c r="BZ26" s="650"/>
      <c r="CA26" s="650"/>
      <c r="CB26" s="707"/>
      <c r="CD26" s="616" t="s">
        <v>295</v>
      </c>
      <c r="CE26" s="617"/>
      <c r="CF26" s="617"/>
      <c r="CG26" s="617"/>
      <c r="CH26" s="617"/>
      <c r="CI26" s="617"/>
      <c r="CJ26" s="617"/>
      <c r="CK26" s="617"/>
      <c r="CL26" s="617"/>
      <c r="CM26" s="617"/>
      <c r="CN26" s="617"/>
      <c r="CO26" s="617"/>
      <c r="CP26" s="617"/>
      <c r="CQ26" s="618"/>
      <c r="CR26" s="635">
        <v>575358</v>
      </c>
      <c r="CS26" s="645"/>
      <c r="CT26" s="645"/>
      <c r="CU26" s="645"/>
      <c r="CV26" s="645"/>
      <c r="CW26" s="645"/>
      <c r="CX26" s="645"/>
      <c r="CY26" s="646"/>
      <c r="CZ26" s="638">
        <v>7.9</v>
      </c>
      <c r="DA26" s="639"/>
      <c r="DB26" s="639"/>
      <c r="DC26" s="640"/>
      <c r="DD26" s="641">
        <v>523194</v>
      </c>
      <c r="DE26" s="645"/>
      <c r="DF26" s="645"/>
      <c r="DG26" s="645"/>
      <c r="DH26" s="645"/>
      <c r="DI26" s="645"/>
      <c r="DJ26" s="645"/>
      <c r="DK26" s="646"/>
      <c r="DL26" s="641" t="s">
        <v>128</v>
      </c>
      <c r="DM26" s="645"/>
      <c r="DN26" s="645"/>
      <c r="DO26" s="645"/>
      <c r="DP26" s="645"/>
      <c r="DQ26" s="645"/>
      <c r="DR26" s="645"/>
      <c r="DS26" s="645"/>
      <c r="DT26" s="645"/>
      <c r="DU26" s="645"/>
      <c r="DV26" s="646"/>
      <c r="DW26" s="638" t="s">
        <v>128</v>
      </c>
      <c r="DX26" s="639"/>
      <c r="DY26" s="639"/>
      <c r="DZ26" s="639"/>
      <c r="EA26" s="639"/>
      <c r="EB26" s="639"/>
      <c r="EC26" s="670"/>
    </row>
    <row r="27" spans="2:133" ht="11.25" customHeight="1" x14ac:dyDescent="0.15">
      <c r="B27" s="616" t="s">
        <v>296</v>
      </c>
      <c r="C27" s="617"/>
      <c r="D27" s="617"/>
      <c r="E27" s="617"/>
      <c r="F27" s="617"/>
      <c r="G27" s="617"/>
      <c r="H27" s="617"/>
      <c r="I27" s="617"/>
      <c r="J27" s="617"/>
      <c r="K27" s="617"/>
      <c r="L27" s="617"/>
      <c r="M27" s="617"/>
      <c r="N27" s="617"/>
      <c r="O27" s="617"/>
      <c r="P27" s="617"/>
      <c r="Q27" s="618"/>
      <c r="R27" s="635">
        <v>3928037</v>
      </c>
      <c r="S27" s="645"/>
      <c r="T27" s="645"/>
      <c r="U27" s="645"/>
      <c r="V27" s="645"/>
      <c r="W27" s="645"/>
      <c r="X27" s="645"/>
      <c r="Y27" s="646"/>
      <c r="Z27" s="649">
        <v>51.8</v>
      </c>
      <c r="AA27" s="649"/>
      <c r="AB27" s="649"/>
      <c r="AC27" s="649"/>
      <c r="AD27" s="650">
        <v>3729732</v>
      </c>
      <c r="AE27" s="650"/>
      <c r="AF27" s="650"/>
      <c r="AG27" s="650"/>
      <c r="AH27" s="650"/>
      <c r="AI27" s="650"/>
      <c r="AJ27" s="650"/>
      <c r="AK27" s="650"/>
      <c r="AL27" s="638">
        <v>100</v>
      </c>
      <c r="AM27" s="647"/>
      <c r="AN27" s="647"/>
      <c r="AO27" s="651"/>
      <c r="AP27" s="616" t="s">
        <v>297</v>
      </c>
      <c r="AQ27" s="617"/>
      <c r="AR27" s="617"/>
      <c r="AS27" s="617"/>
      <c r="AT27" s="617"/>
      <c r="AU27" s="617"/>
      <c r="AV27" s="617"/>
      <c r="AW27" s="617"/>
      <c r="AX27" s="617"/>
      <c r="AY27" s="617"/>
      <c r="AZ27" s="617"/>
      <c r="BA27" s="617"/>
      <c r="BB27" s="617"/>
      <c r="BC27" s="617"/>
      <c r="BD27" s="617"/>
      <c r="BE27" s="617"/>
      <c r="BF27" s="618"/>
      <c r="BG27" s="635">
        <v>1309128</v>
      </c>
      <c r="BH27" s="645"/>
      <c r="BI27" s="645"/>
      <c r="BJ27" s="645"/>
      <c r="BK27" s="645"/>
      <c r="BL27" s="645"/>
      <c r="BM27" s="645"/>
      <c r="BN27" s="646"/>
      <c r="BO27" s="649">
        <v>100</v>
      </c>
      <c r="BP27" s="649"/>
      <c r="BQ27" s="649"/>
      <c r="BR27" s="649"/>
      <c r="BS27" s="650">
        <v>9488</v>
      </c>
      <c r="BT27" s="650"/>
      <c r="BU27" s="650"/>
      <c r="BV27" s="650"/>
      <c r="BW27" s="650"/>
      <c r="BX27" s="650"/>
      <c r="BY27" s="650"/>
      <c r="BZ27" s="650"/>
      <c r="CA27" s="650"/>
      <c r="CB27" s="707"/>
      <c r="CD27" s="616" t="s">
        <v>298</v>
      </c>
      <c r="CE27" s="617"/>
      <c r="CF27" s="617"/>
      <c r="CG27" s="617"/>
      <c r="CH27" s="617"/>
      <c r="CI27" s="617"/>
      <c r="CJ27" s="617"/>
      <c r="CK27" s="617"/>
      <c r="CL27" s="617"/>
      <c r="CM27" s="617"/>
      <c r="CN27" s="617"/>
      <c r="CO27" s="617"/>
      <c r="CP27" s="617"/>
      <c r="CQ27" s="618"/>
      <c r="CR27" s="635">
        <v>1145002</v>
      </c>
      <c r="CS27" s="636"/>
      <c r="CT27" s="636"/>
      <c r="CU27" s="636"/>
      <c r="CV27" s="636"/>
      <c r="CW27" s="636"/>
      <c r="CX27" s="636"/>
      <c r="CY27" s="637"/>
      <c r="CZ27" s="638">
        <v>15.8</v>
      </c>
      <c r="DA27" s="639"/>
      <c r="DB27" s="639"/>
      <c r="DC27" s="640"/>
      <c r="DD27" s="641">
        <v>268419</v>
      </c>
      <c r="DE27" s="636"/>
      <c r="DF27" s="636"/>
      <c r="DG27" s="636"/>
      <c r="DH27" s="636"/>
      <c r="DI27" s="636"/>
      <c r="DJ27" s="636"/>
      <c r="DK27" s="637"/>
      <c r="DL27" s="641">
        <v>238037</v>
      </c>
      <c r="DM27" s="636"/>
      <c r="DN27" s="636"/>
      <c r="DO27" s="636"/>
      <c r="DP27" s="636"/>
      <c r="DQ27" s="636"/>
      <c r="DR27" s="636"/>
      <c r="DS27" s="636"/>
      <c r="DT27" s="636"/>
      <c r="DU27" s="636"/>
      <c r="DV27" s="637"/>
      <c r="DW27" s="638">
        <v>6.1</v>
      </c>
      <c r="DX27" s="639"/>
      <c r="DY27" s="639"/>
      <c r="DZ27" s="639"/>
      <c r="EA27" s="639"/>
      <c r="EB27" s="639"/>
      <c r="EC27" s="670"/>
    </row>
    <row r="28" spans="2:133" ht="11.25" customHeight="1" x14ac:dyDescent="0.15">
      <c r="B28" s="616" t="s">
        <v>299</v>
      </c>
      <c r="C28" s="617"/>
      <c r="D28" s="617"/>
      <c r="E28" s="617"/>
      <c r="F28" s="617"/>
      <c r="G28" s="617"/>
      <c r="H28" s="617"/>
      <c r="I28" s="617"/>
      <c r="J28" s="617"/>
      <c r="K28" s="617"/>
      <c r="L28" s="617"/>
      <c r="M28" s="617"/>
      <c r="N28" s="617"/>
      <c r="O28" s="617"/>
      <c r="P28" s="617"/>
      <c r="Q28" s="618"/>
      <c r="R28" s="635">
        <v>779</v>
      </c>
      <c r="S28" s="645"/>
      <c r="T28" s="645"/>
      <c r="U28" s="645"/>
      <c r="V28" s="645"/>
      <c r="W28" s="645"/>
      <c r="X28" s="645"/>
      <c r="Y28" s="646"/>
      <c r="Z28" s="649">
        <v>0</v>
      </c>
      <c r="AA28" s="649"/>
      <c r="AB28" s="649"/>
      <c r="AC28" s="649"/>
      <c r="AD28" s="650">
        <v>779</v>
      </c>
      <c r="AE28" s="650"/>
      <c r="AF28" s="650"/>
      <c r="AG28" s="650"/>
      <c r="AH28" s="650"/>
      <c r="AI28" s="650"/>
      <c r="AJ28" s="650"/>
      <c r="AK28" s="650"/>
      <c r="AL28" s="638">
        <v>0</v>
      </c>
      <c r="AM28" s="647"/>
      <c r="AN28" s="647"/>
      <c r="AO28" s="651"/>
      <c r="AP28" s="616"/>
      <c r="AQ28" s="617"/>
      <c r="AR28" s="617"/>
      <c r="AS28" s="617"/>
      <c r="AT28" s="617"/>
      <c r="AU28" s="617"/>
      <c r="AV28" s="617"/>
      <c r="AW28" s="617"/>
      <c r="AX28" s="617"/>
      <c r="AY28" s="617"/>
      <c r="AZ28" s="617"/>
      <c r="BA28" s="617"/>
      <c r="BB28" s="617"/>
      <c r="BC28" s="617"/>
      <c r="BD28" s="617"/>
      <c r="BE28" s="617"/>
      <c r="BF28" s="618"/>
      <c r="BG28" s="635"/>
      <c r="BH28" s="645"/>
      <c r="BI28" s="645"/>
      <c r="BJ28" s="645"/>
      <c r="BK28" s="645"/>
      <c r="BL28" s="645"/>
      <c r="BM28" s="645"/>
      <c r="BN28" s="646"/>
      <c r="BO28" s="649"/>
      <c r="BP28" s="649"/>
      <c r="BQ28" s="649"/>
      <c r="BR28" s="649"/>
      <c r="BS28" s="641"/>
      <c r="BT28" s="645"/>
      <c r="BU28" s="645"/>
      <c r="BV28" s="645"/>
      <c r="BW28" s="645"/>
      <c r="BX28" s="645"/>
      <c r="BY28" s="645"/>
      <c r="BZ28" s="645"/>
      <c r="CA28" s="645"/>
      <c r="CB28" s="658"/>
      <c r="CD28" s="616" t="s">
        <v>300</v>
      </c>
      <c r="CE28" s="617"/>
      <c r="CF28" s="617"/>
      <c r="CG28" s="617"/>
      <c r="CH28" s="617"/>
      <c r="CI28" s="617"/>
      <c r="CJ28" s="617"/>
      <c r="CK28" s="617"/>
      <c r="CL28" s="617"/>
      <c r="CM28" s="617"/>
      <c r="CN28" s="617"/>
      <c r="CO28" s="617"/>
      <c r="CP28" s="617"/>
      <c r="CQ28" s="618"/>
      <c r="CR28" s="635">
        <v>497386</v>
      </c>
      <c r="CS28" s="645"/>
      <c r="CT28" s="645"/>
      <c r="CU28" s="645"/>
      <c r="CV28" s="645"/>
      <c r="CW28" s="645"/>
      <c r="CX28" s="645"/>
      <c r="CY28" s="646"/>
      <c r="CZ28" s="638">
        <v>6.9</v>
      </c>
      <c r="DA28" s="639"/>
      <c r="DB28" s="639"/>
      <c r="DC28" s="640"/>
      <c r="DD28" s="641">
        <v>473046</v>
      </c>
      <c r="DE28" s="645"/>
      <c r="DF28" s="645"/>
      <c r="DG28" s="645"/>
      <c r="DH28" s="645"/>
      <c r="DI28" s="645"/>
      <c r="DJ28" s="645"/>
      <c r="DK28" s="646"/>
      <c r="DL28" s="641">
        <v>473046</v>
      </c>
      <c r="DM28" s="645"/>
      <c r="DN28" s="645"/>
      <c r="DO28" s="645"/>
      <c r="DP28" s="645"/>
      <c r="DQ28" s="645"/>
      <c r="DR28" s="645"/>
      <c r="DS28" s="645"/>
      <c r="DT28" s="645"/>
      <c r="DU28" s="645"/>
      <c r="DV28" s="646"/>
      <c r="DW28" s="638">
        <v>12.1</v>
      </c>
      <c r="DX28" s="639"/>
      <c r="DY28" s="639"/>
      <c r="DZ28" s="639"/>
      <c r="EA28" s="639"/>
      <c r="EB28" s="639"/>
      <c r="EC28" s="670"/>
    </row>
    <row r="29" spans="2:133" ht="11.25" customHeight="1" x14ac:dyDescent="0.15">
      <c r="B29" s="616" t="s">
        <v>301</v>
      </c>
      <c r="C29" s="617"/>
      <c r="D29" s="617"/>
      <c r="E29" s="617"/>
      <c r="F29" s="617"/>
      <c r="G29" s="617"/>
      <c r="H29" s="617"/>
      <c r="I29" s="617"/>
      <c r="J29" s="617"/>
      <c r="K29" s="617"/>
      <c r="L29" s="617"/>
      <c r="M29" s="617"/>
      <c r="N29" s="617"/>
      <c r="O29" s="617"/>
      <c r="P29" s="617"/>
      <c r="Q29" s="618"/>
      <c r="R29" s="635">
        <v>22314</v>
      </c>
      <c r="S29" s="645"/>
      <c r="T29" s="645"/>
      <c r="U29" s="645"/>
      <c r="V29" s="645"/>
      <c r="W29" s="645"/>
      <c r="X29" s="645"/>
      <c r="Y29" s="646"/>
      <c r="Z29" s="649">
        <v>0.3</v>
      </c>
      <c r="AA29" s="649"/>
      <c r="AB29" s="649"/>
      <c r="AC29" s="649"/>
      <c r="AD29" s="650" t="s">
        <v>128</v>
      </c>
      <c r="AE29" s="650"/>
      <c r="AF29" s="650"/>
      <c r="AG29" s="650"/>
      <c r="AH29" s="650"/>
      <c r="AI29" s="650"/>
      <c r="AJ29" s="650"/>
      <c r="AK29" s="650"/>
      <c r="AL29" s="638" t="s">
        <v>128</v>
      </c>
      <c r="AM29" s="647"/>
      <c r="AN29" s="647"/>
      <c r="AO29" s="651"/>
      <c r="AP29" s="619"/>
      <c r="AQ29" s="620"/>
      <c r="AR29" s="620"/>
      <c r="AS29" s="620"/>
      <c r="AT29" s="620"/>
      <c r="AU29" s="620"/>
      <c r="AV29" s="620"/>
      <c r="AW29" s="620"/>
      <c r="AX29" s="620"/>
      <c r="AY29" s="620"/>
      <c r="AZ29" s="620"/>
      <c r="BA29" s="620"/>
      <c r="BB29" s="620"/>
      <c r="BC29" s="620"/>
      <c r="BD29" s="620"/>
      <c r="BE29" s="620"/>
      <c r="BF29" s="621"/>
      <c r="BG29" s="635"/>
      <c r="BH29" s="645"/>
      <c r="BI29" s="645"/>
      <c r="BJ29" s="645"/>
      <c r="BK29" s="645"/>
      <c r="BL29" s="645"/>
      <c r="BM29" s="645"/>
      <c r="BN29" s="646"/>
      <c r="BO29" s="649"/>
      <c r="BP29" s="649"/>
      <c r="BQ29" s="649"/>
      <c r="BR29" s="649"/>
      <c r="BS29" s="650"/>
      <c r="BT29" s="650"/>
      <c r="BU29" s="650"/>
      <c r="BV29" s="650"/>
      <c r="BW29" s="650"/>
      <c r="BX29" s="650"/>
      <c r="BY29" s="650"/>
      <c r="BZ29" s="650"/>
      <c r="CA29" s="650"/>
      <c r="CB29" s="707"/>
      <c r="CD29" s="664" t="s">
        <v>302</v>
      </c>
      <c r="CE29" s="665"/>
      <c r="CF29" s="616" t="s">
        <v>70</v>
      </c>
      <c r="CG29" s="617"/>
      <c r="CH29" s="617"/>
      <c r="CI29" s="617"/>
      <c r="CJ29" s="617"/>
      <c r="CK29" s="617"/>
      <c r="CL29" s="617"/>
      <c r="CM29" s="617"/>
      <c r="CN29" s="617"/>
      <c r="CO29" s="617"/>
      <c r="CP29" s="617"/>
      <c r="CQ29" s="618"/>
      <c r="CR29" s="635">
        <v>497119</v>
      </c>
      <c r="CS29" s="636"/>
      <c r="CT29" s="636"/>
      <c r="CU29" s="636"/>
      <c r="CV29" s="636"/>
      <c r="CW29" s="636"/>
      <c r="CX29" s="636"/>
      <c r="CY29" s="637"/>
      <c r="CZ29" s="638">
        <v>6.9</v>
      </c>
      <c r="DA29" s="639"/>
      <c r="DB29" s="639"/>
      <c r="DC29" s="640"/>
      <c r="DD29" s="641">
        <v>472779</v>
      </c>
      <c r="DE29" s="636"/>
      <c r="DF29" s="636"/>
      <c r="DG29" s="636"/>
      <c r="DH29" s="636"/>
      <c r="DI29" s="636"/>
      <c r="DJ29" s="636"/>
      <c r="DK29" s="637"/>
      <c r="DL29" s="641">
        <v>472779</v>
      </c>
      <c r="DM29" s="636"/>
      <c r="DN29" s="636"/>
      <c r="DO29" s="636"/>
      <c r="DP29" s="636"/>
      <c r="DQ29" s="636"/>
      <c r="DR29" s="636"/>
      <c r="DS29" s="636"/>
      <c r="DT29" s="636"/>
      <c r="DU29" s="636"/>
      <c r="DV29" s="637"/>
      <c r="DW29" s="638">
        <v>12.1</v>
      </c>
      <c r="DX29" s="639"/>
      <c r="DY29" s="639"/>
      <c r="DZ29" s="639"/>
      <c r="EA29" s="639"/>
      <c r="EB29" s="639"/>
      <c r="EC29" s="670"/>
    </row>
    <row r="30" spans="2:133" ht="11.25" customHeight="1" x14ac:dyDescent="0.15">
      <c r="B30" s="616" t="s">
        <v>303</v>
      </c>
      <c r="C30" s="617"/>
      <c r="D30" s="617"/>
      <c r="E30" s="617"/>
      <c r="F30" s="617"/>
      <c r="G30" s="617"/>
      <c r="H30" s="617"/>
      <c r="I30" s="617"/>
      <c r="J30" s="617"/>
      <c r="K30" s="617"/>
      <c r="L30" s="617"/>
      <c r="M30" s="617"/>
      <c r="N30" s="617"/>
      <c r="O30" s="617"/>
      <c r="P30" s="617"/>
      <c r="Q30" s="618"/>
      <c r="R30" s="635">
        <v>36963</v>
      </c>
      <c r="S30" s="645"/>
      <c r="T30" s="645"/>
      <c r="U30" s="645"/>
      <c r="V30" s="645"/>
      <c r="W30" s="645"/>
      <c r="X30" s="645"/>
      <c r="Y30" s="646"/>
      <c r="Z30" s="649">
        <v>0.5</v>
      </c>
      <c r="AA30" s="649"/>
      <c r="AB30" s="649"/>
      <c r="AC30" s="649"/>
      <c r="AD30" s="650" t="s">
        <v>128</v>
      </c>
      <c r="AE30" s="650"/>
      <c r="AF30" s="650"/>
      <c r="AG30" s="650"/>
      <c r="AH30" s="650"/>
      <c r="AI30" s="650"/>
      <c r="AJ30" s="650"/>
      <c r="AK30" s="650"/>
      <c r="AL30" s="638" t="s">
        <v>128</v>
      </c>
      <c r="AM30" s="647"/>
      <c r="AN30" s="647"/>
      <c r="AO30" s="651"/>
      <c r="AP30" s="682" t="s">
        <v>220</v>
      </c>
      <c r="AQ30" s="683"/>
      <c r="AR30" s="683"/>
      <c r="AS30" s="683"/>
      <c r="AT30" s="683"/>
      <c r="AU30" s="683"/>
      <c r="AV30" s="683"/>
      <c r="AW30" s="683"/>
      <c r="AX30" s="683"/>
      <c r="AY30" s="683"/>
      <c r="AZ30" s="683"/>
      <c r="BA30" s="683"/>
      <c r="BB30" s="683"/>
      <c r="BC30" s="683"/>
      <c r="BD30" s="683"/>
      <c r="BE30" s="683"/>
      <c r="BF30" s="684"/>
      <c r="BG30" s="682" t="s">
        <v>304</v>
      </c>
      <c r="BH30" s="705"/>
      <c r="BI30" s="705"/>
      <c r="BJ30" s="705"/>
      <c r="BK30" s="705"/>
      <c r="BL30" s="705"/>
      <c r="BM30" s="705"/>
      <c r="BN30" s="705"/>
      <c r="BO30" s="705"/>
      <c r="BP30" s="705"/>
      <c r="BQ30" s="706"/>
      <c r="BR30" s="682" t="s">
        <v>305</v>
      </c>
      <c r="BS30" s="705"/>
      <c r="BT30" s="705"/>
      <c r="BU30" s="705"/>
      <c r="BV30" s="705"/>
      <c r="BW30" s="705"/>
      <c r="BX30" s="705"/>
      <c r="BY30" s="705"/>
      <c r="BZ30" s="705"/>
      <c r="CA30" s="705"/>
      <c r="CB30" s="706"/>
      <c r="CD30" s="666"/>
      <c r="CE30" s="667"/>
      <c r="CF30" s="616" t="s">
        <v>306</v>
      </c>
      <c r="CG30" s="617"/>
      <c r="CH30" s="617"/>
      <c r="CI30" s="617"/>
      <c r="CJ30" s="617"/>
      <c r="CK30" s="617"/>
      <c r="CL30" s="617"/>
      <c r="CM30" s="617"/>
      <c r="CN30" s="617"/>
      <c r="CO30" s="617"/>
      <c r="CP30" s="617"/>
      <c r="CQ30" s="618"/>
      <c r="CR30" s="635">
        <v>470762</v>
      </c>
      <c r="CS30" s="645"/>
      <c r="CT30" s="645"/>
      <c r="CU30" s="645"/>
      <c r="CV30" s="645"/>
      <c r="CW30" s="645"/>
      <c r="CX30" s="645"/>
      <c r="CY30" s="646"/>
      <c r="CZ30" s="638">
        <v>6.5</v>
      </c>
      <c r="DA30" s="639"/>
      <c r="DB30" s="639"/>
      <c r="DC30" s="640"/>
      <c r="DD30" s="641">
        <v>449211</v>
      </c>
      <c r="DE30" s="645"/>
      <c r="DF30" s="645"/>
      <c r="DG30" s="645"/>
      <c r="DH30" s="645"/>
      <c r="DI30" s="645"/>
      <c r="DJ30" s="645"/>
      <c r="DK30" s="646"/>
      <c r="DL30" s="641">
        <v>449211</v>
      </c>
      <c r="DM30" s="645"/>
      <c r="DN30" s="645"/>
      <c r="DO30" s="645"/>
      <c r="DP30" s="645"/>
      <c r="DQ30" s="645"/>
      <c r="DR30" s="645"/>
      <c r="DS30" s="645"/>
      <c r="DT30" s="645"/>
      <c r="DU30" s="645"/>
      <c r="DV30" s="646"/>
      <c r="DW30" s="638">
        <v>11.5</v>
      </c>
      <c r="DX30" s="639"/>
      <c r="DY30" s="639"/>
      <c r="DZ30" s="639"/>
      <c r="EA30" s="639"/>
      <c r="EB30" s="639"/>
      <c r="EC30" s="670"/>
    </row>
    <row r="31" spans="2:133" ht="11.25" customHeight="1" x14ac:dyDescent="0.15">
      <c r="B31" s="616" t="s">
        <v>307</v>
      </c>
      <c r="C31" s="617"/>
      <c r="D31" s="617"/>
      <c r="E31" s="617"/>
      <c r="F31" s="617"/>
      <c r="G31" s="617"/>
      <c r="H31" s="617"/>
      <c r="I31" s="617"/>
      <c r="J31" s="617"/>
      <c r="K31" s="617"/>
      <c r="L31" s="617"/>
      <c r="M31" s="617"/>
      <c r="N31" s="617"/>
      <c r="O31" s="617"/>
      <c r="P31" s="617"/>
      <c r="Q31" s="618"/>
      <c r="R31" s="635">
        <v>5817</v>
      </c>
      <c r="S31" s="645"/>
      <c r="T31" s="645"/>
      <c r="U31" s="645"/>
      <c r="V31" s="645"/>
      <c r="W31" s="645"/>
      <c r="X31" s="645"/>
      <c r="Y31" s="646"/>
      <c r="Z31" s="649">
        <v>0.1</v>
      </c>
      <c r="AA31" s="649"/>
      <c r="AB31" s="649"/>
      <c r="AC31" s="649"/>
      <c r="AD31" s="650" t="s">
        <v>128</v>
      </c>
      <c r="AE31" s="650"/>
      <c r="AF31" s="650"/>
      <c r="AG31" s="650"/>
      <c r="AH31" s="650"/>
      <c r="AI31" s="650"/>
      <c r="AJ31" s="650"/>
      <c r="AK31" s="650"/>
      <c r="AL31" s="638" t="s">
        <v>128</v>
      </c>
      <c r="AM31" s="647"/>
      <c r="AN31" s="647"/>
      <c r="AO31" s="651"/>
      <c r="AP31" s="699" t="s">
        <v>308</v>
      </c>
      <c r="AQ31" s="700"/>
      <c r="AR31" s="700"/>
      <c r="AS31" s="700"/>
      <c r="AT31" s="701" t="s">
        <v>309</v>
      </c>
      <c r="AU31" s="342"/>
      <c r="AV31" s="342"/>
      <c r="AW31" s="342"/>
      <c r="AX31" s="688" t="s">
        <v>186</v>
      </c>
      <c r="AY31" s="689"/>
      <c r="AZ31" s="689"/>
      <c r="BA31" s="689"/>
      <c r="BB31" s="689"/>
      <c r="BC31" s="689"/>
      <c r="BD31" s="689"/>
      <c r="BE31" s="689"/>
      <c r="BF31" s="690"/>
      <c r="BG31" s="695">
        <v>99.2</v>
      </c>
      <c r="BH31" s="696"/>
      <c r="BI31" s="696"/>
      <c r="BJ31" s="696"/>
      <c r="BK31" s="696"/>
      <c r="BL31" s="696"/>
      <c r="BM31" s="697">
        <v>97.7</v>
      </c>
      <c r="BN31" s="696"/>
      <c r="BO31" s="696"/>
      <c r="BP31" s="696"/>
      <c r="BQ31" s="698"/>
      <c r="BR31" s="695">
        <v>99.1</v>
      </c>
      <c r="BS31" s="696"/>
      <c r="BT31" s="696"/>
      <c r="BU31" s="696"/>
      <c r="BV31" s="696"/>
      <c r="BW31" s="696"/>
      <c r="BX31" s="697">
        <v>97.6</v>
      </c>
      <c r="BY31" s="696"/>
      <c r="BZ31" s="696"/>
      <c r="CA31" s="696"/>
      <c r="CB31" s="698"/>
      <c r="CD31" s="666"/>
      <c r="CE31" s="667"/>
      <c r="CF31" s="616" t="s">
        <v>310</v>
      </c>
      <c r="CG31" s="617"/>
      <c r="CH31" s="617"/>
      <c r="CI31" s="617"/>
      <c r="CJ31" s="617"/>
      <c r="CK31" s="617"/>
      <c r="CL31" s="617"/>
      <c r="CM31" s="617"/>
      <c r="CN31" s="617"/>
      <c r="CO31" s="617"/>
      <c r="CP31" s="617"/>
      <c r="CQ31" s="618"/>
      <c r="CR31" s="635">
        <v>26357</v>
      </c>
      <c r="CS31" s="636"/>
      <c r="CT31" s="636"/>
      <c r="CU31" s="636"/>
      <c r="CV31" s="636"/>
      <c r="CW31" s="636"/>
      <c r="CX31" s="636"/>
      <c r="CY31" s="637"/>
      <c r="CZ31" s="638">
        <v>0.4</v>
      </c>
      <c r="DA31" s="639"/>
      <c r="DB31" s="639"/>
      <c r="DC31" s="640"/>
      <c r="DD31" s="641">
        <v>23568</v>
      </c>
      <c r="DE31" s="636"/>
      <c r="DF31" s="636"/>
      <c r="DG31" s="636"/>
      <c r="DH31" s="636"/>
      <c r="DI31" s="636"/>
      <c r="DJ31" s="636"/>
      <c r="DK31" s="637"/>
      <c r="DL31" s="641">
        <v>23568</v>
      </c>
      <c r="DM31" s="636"/>
      <c r="DN31" s="636"/>
      <c r="DO31" s="636"/>
      <c r="DP31" s="636"/>
      <c r="DQ31" s="636"/>
      <c r="DR31" s="636"/>
      <c r="DS31" s="636"/>
      <c r="DT31" s="636"/>
      <c r="DU31" s="636"/>
      <c r="DV31" s="637"/>
      <c r="DW31" s="638">
        <v>0.6</v>
      </c>
      <c r="DX31" s="639"/>
      <c r="DY31" s="639"/>
      <c r="DZ31" s="639"/>
      <c r="EA31" s="639"/>
      <c r="EB31" s="639"/>
      <c r="EC31" s="670"/>
    </row>
    <row r="32" spans="2:133" ht="11.25" customHeight="1" x14ac:dyDescent="0.15">
      <c r="B32" s="616" t="s">
        <v>311</v>
      </c>
      <c r="C32" s="617"/>
      <c r="D32" s="617"/>
      <c r="E32" s="617"/>
      <c r="F32" s="617"/>
      <c r="G32" s="617"/>
      <c r="H32" s="617"/>
      <c r="I32" s="617"/>
      <c r="J32" s="617"/>
      <c r="K32" s="617"/>
      <c r="L32" s="617"/>
      <c r="M32" s="617"/>
      <c r="N32" s="617"/>
      <c r="O32" s="617"/>
      <c r="P32" s="617"/>
      <c r="Q32" s="618"/>
      <c r="R32" s="635">
        <v>1299230</v>
      </c>
      <c r="S32" s="645"/>
      <c r="T32" s="645"/>
      <c r="U32" s="645"/>
      <c r="V32" s="645"/>
      <c r="W32" s="645"/>
      <c r="X32" s="645"/>
      <c r="Y32" s="646"/>
      <c r="Z32" s="649">
        <v>17.100000000000001</v>
      </c>
      <c r="AA32" s="649"/>
      <c r="AB32" s="649"/>
      <c r="AC32" s="649"/>
      <c r="AD32" s="650" t="s">
        <v>128</v>
      </c>
      <c r="AE32" s="650"/>
      <c r="AF32" s="650"/>
      <c r="AG32" s="650"/>
      <c r="AH32" s="650"/>
      <c r="AI32" s="650"/>
      <c r="AJ32" s="650"/>
      <c r="AK32" s="650"/>
      <c r="AL32" s="638" t="s">
        <v>128</v>
      </c>
      <c r="AM32" s="647"/>
      <c r="AN32" s="647"/>
      <c r="AO32" s="651"/>
      <c r="AP32" s="671"/>
      <c r="AQ32" s="672"/>
      <c r="AR32" s="672"/>
      <c r="AS32" s="672"/>
      <c r="AT32" s="702"/>
      <c r="AU32" s="343" t="s">
        <v>312</v>
      </c>
      <c r="AX32" s="616" t="s">
        <v>313</v>
      </c>
      <c r="AY32" s="617"/>
      <c r="AZ32" s="617"/>
      <c r="BA32" s="617"/>
      <c r="BB32" s="617"/>
      <c r="BC32" s="617"/>
      <c r="BD32" s="617"/>
      <c r="BE32" s="617"/>
      <c r="BF32" s="618"/>
      <c r="BG32" s="704">
        <v>99.2</v>
      </c>
      <c r="BH32" s="636"/>
      <c r="BI32" s="636"/>
      <c r="BJ32" s="636"/>
      <c r="BK32" s="636"/>
      <c r="BL32" s="636"/>
      <c r="BM32" s="647">
        <v>97.9</v>
      </c>
      <c r="BN32" s="636"/>
      <c r="BO32" s="636"/>
      <c r="BP32" s="636"/>
      <c r="BQ32" s="657"/>
      <c r="BR32" s="704">
        <v>99.1</v>
      </c>
      <c r="BS32" s="636"/>
      <c r="BT32" s="636"/>
      <c r="BU32" s="636"/>
      <c r="BV32" s="636"/>
      <c r="BW32" s="636"/>
      <c r="BX32" s="647">
        <v>97.4</v>
      </c>
      <c r="BY32" s="636"/>
      <c r="BZ32" s="636"/>
      <c r="CA32" s="636"/>
      <c r="CB32" s="657"/>
      <c r="CD32" s="668"/>
      <c r="CE32" s="669"/>
      <c r="CF32" s="616" t="s">
        <v>314</v>
      </c>
      <c r="CG32" s="617"/>
      <c r="CH32" s="617"/>
      <c r="CI32" s="617"/>
      <c r="CJ32" s="617"/>
      <c r="CK32" s="617"/>
      <c r="CL32" s="617"/>
      <c r="CM32" s="617"/>
      <c r="CN32" s="617"/>
      <c r="CO32" s="617"/>
      <c r="CP32" s="617"/>
      <c r="CQ32" s="618"/>
      <c r="CR32" s="635">
        <v>267</v>
      </c>
      <c r="CS32" s="645"/>
      <c r="CT32" s="645"/>
      <c r="CU32" s="645"/>
      <c r="CV32" s="645"/>
      <c r="CW32" s="645"/>
      <c r="CX32" s="645"/>
      <c r="CY32" s="646"/>
      <c r="CZ32" s="638">
        <v>0</v>
      </c>
      <c r="DA32" s="639"/>
      <c r="DB32" s="639"/>
      <c r="DC32" s="640"/>
      <c r="DD32" s="641">
        <v>267</v>
      </c>
      <c r="DE32" s="645"/>
      <c r="DF32" s="645"/>
      <c r="DG32" s="645"/>
      <c r="DH32" s="645"/>
      <c r="DI32" s="645"/>
      <c r="DJ32" s="645"/>
      <c r="DK32" s="646"/>
      <c r="DL32" s="641">
        <v>267</v>
      </c>
      <c r="DM32" s="645"/>
      <c r="DN32" s="645"/>
      <c r="DO32" s="645"/>
      <c r="DP32" s="645"/>
      <c r="DQ32" s="645"/>
      <c r="DR32" s="645"/>
      <c r="DS32" s="645"/>
      <c r="DT32" s="645"/>
      <c r="DU32" s="645"/>
      <c r="DV32" s="646"/>
      <c r="DW32" s="638">
        <v>0</v>
      </c>
      <c r="DX32" s="639"/>
      <c r="DY32" s="639"/>
      <c r="DZ32" s="639"/>
      <c r="EA32" s="639"/>
      <c r="EB32" s="639"/>
      <c r="EC32" s="670"/>
    </row>
    <row r="33" spans="2:133" ht="11.25" customHeight="1" x14ac:dyDescent="0.15">
      <c r="B33" s="691" t="s">
        <v>315</v>
      </c>
      <c r="C33" s="692"/>
      <c r="D33" s="692"/>
      <c r="E33" s="692"/>
      <c r="F33" s="692"/>
      <c r="G33" s="692"/>
      <c r="H33" s="692"/>
      <c r="I33" s="692"/>
      <c r="J33" s="692"/>
      <c r="K33" s="692"/>
      <c r="L33" s="692"/>
      <c r="M33" s="692"/>
      <c r="N33" s="692"/>
      <c r="O33" s="692"/>
      <c r="P33" s="692"/>
      <c r="Q33" s="693"/>
      <c r="R33" s="635" t="s">
        <v>128</v>
      </c>
      <c r="S33" s="645"/>
      <c r="T33" s="645"/>
      <c r="U33" s="645"/>
      <c r="V33" s="645"/>
      <c r="W33" s="645"/>
      <c r="X33" s="645"/>
      <c r="Y33" s="646"/>
      <c r="Z33" s="649" t="s">
        <v>128</v>
      </c>
      <c r="AA33" s="649"/>
      <c r="AB33" s="649"/>
      <c r="AC33" s="649"/>
      <c r="AD33" s="650" t="s">
        <v>128</v>
      </c>
      <c r="AE33" s="650"/>
      <c r="AF33" s="650"/>
      <c r="AG33" s="650"/>
      <c r="AH33" s="650"/>
      <c r="AI33" s="650"/>
      <c r="AJ33" s="650"/>
      <c r="AK33" s="650"/>
      <c r="AL33" s="638" t="s">
        <v>128</v>
      </c>
      <c r="AM33" s="647"/>
      <c r="AN33" s="647"/>
      <c r="AO33" s="651"/>
      <c r="AP33" s="673"/>
      <c r="AQ33" s="674"/>
      <c r="AR33" s="674"/>
      <c r="AS33" s="674"/>
      <c r="AT33" s="703"/>
      <c r="AU33" s="344"/>
      <c r="AV33" s="344"/>
      <c r="AW33" s="344"/>
      <c r="AX33" s="619" t="s">
        <v>316</v>
      </c>
      <c r="AY33" s="620"/>
      <c r="AZ33" s="620"/>
      <c r="BA33" s="620"/>
      <c r="BB33" s="620"/>
      <c r="BC33" s="620"/>
      <c r="BD33" s="620"/>
      <c r="BE33" s="620"/>
      <c r="BF33" s="621"/>
      <c r="BG33" s="694">
        <v>99.1</v>
      </c>
      <c r="BH33" s="623"/>
      <c r="BI33" s="623"/>
      <c r="BJ33" s="623"/>
      <c r="BK33" s="623"/>
      <c r="BL33" s="623"/>
      <c r="BM33" s="662">
        <v>97.4</v>
      </c>
      <c r="BN33" s="623"/>
      <c r="BO33" s="623"/>
      <c r="BP33" s="623"/>
      <c r="BQ33" s="653"/>
      <c r="BR33" s="694">
        <v>99.1</v>
      </c>
      <c r="BS33" s="623"/>
      <c r="BT33" s="623"/>
      <c r="BU33" s="623"/>
      <c r="BV33" s="623"/>
      <c r="BW33" s="623"/>
      <c r="BX33" s="662">
        <v>97.5</v>
      </c>
      <c r="BY33" s="623"/>
      <c r="BZ33" s="623"/>
      <c r="CA33" s="623"/>
      <c r="CB33" s="653"/>
      <c r="CD33" s="616" t="s">
        <v>317</v>
      </c>
      <c r="CE33" s="617"/>
      <c r="CF33" s="617"/>
      <c r="CG33" s="617"/>
      <c r="CH33" s="617"/>
      <c r="CI33" s="617"/>
      <c r="CJ33" s="617"/>
      <c r="CK33" s="617"/>
      <c r="CL33" s="617"/>
      <c r="CM33" s="617"/>
      <c r="CN33" s="617"/>
      <c r="CO33" s="617"/>
      <c r="CP33" s="617"/>
      <c r="CQ33" s="618"/>
      <c r="CR33" s="635">
        <v>3099611</v>
      </c>
      <c r="CS33" s="636"/>
      <c r="CT33" s="636"/>
      <c r="CU33" s="636"/>
      <c r="CV33" s="636"/>
      <c r="CW33" s="636"/>
      <c r="CX33" s="636"/>
      <c r="CY33" s="637"/>
      <c r="CZ33" s="638">
        <v>42.8</v>
      </c>
      <c r="DA33" s="639"/>
      <c r="DB33" s="639"/>
      <c r="DC33" s="640"/>
      <c r="DD33" s="641">
        <v>2543602</v>
      </c>
      <c r="DE33" s="636"/>
      <c r="DF33" s="636"/>
      <c r="DG33" s="636"/>
      <c r="DH33" s="636"/>
      <c r="DI33" s="636"/>
      <c r="DJ33" s="636"/>
      <c r="DK33" s="637"/>
      <c r="DL33" s="641">
        <v>1590385</v>
      </c>
      <c r="DM33" s="636"/>
      <c r="DN33" s="636"/>
      <c r="DO33" s="636"/>
      <c r="DP33" s="636"/>
      <c r="DQ33" s="636"/>
      <c r="DR33" s="636"/>
      <c r="DS33" s="636"/>
      <c r="DT33" s="636"/>
      <c r="DU33" s="636"/>
      <c r="DV33" s="637"/>
      <c r="DW33" s="638">
        <v>40.700000000000003</v>
      </c>
      <c r="DX33" s="639"/>
      <c r="DY33" s="639"/>
      <c r="DZ33" s="639"/>
      <c r="EA33" s="639"/>
      <c r="EB33" s="639"/>
      <c r="EC33" s="670"/>
    </row>
    <row r="34" spans="2:133" ht="11.25" customHeight="1" x14ac:dyDescent="0.15">
      <c r="B34" s="616" t="s">
        <v>318</v>
      </c>
      <c r="C34" s="617"/>
      <c r="D34" s="617"/>
      <c r="E34" s="617"/>
      <c r="F34" s="617"/>
      <c r="G34" s="617"/>
      <c r="H34" s="617"/>
      <c r="I34" s="617"/>
      <c r="J34" s="617"/>
      <c r="K34" s="617"/>
      <c r="L34" s="617"/>
      <c r="M34" s="617"/>
      <c r="N34" s="617"/>
      <c r="O34" s="617"/>
      <c r="P34" s="617"/>
      <c r="Q34" s="618"/>
      <c r="R34" s="635">
        <v>513952</v>
      </c>
      <c r="S34" s="645"/>
      <c r="T34" s="645"/>
      <c r="U34" s="645"/>
      <c r="V34" s="645"/>
      <c r="W34" s="645"/>
      <c r="X34" s="645"/>
      <c r="Y34" s="646"/>
      <c r="Z34" s="649">
        <v>6.8</v>
      </c>
      <c r="AA34" s="649"/>
      <c r="AB34" s="649"/>
      <c r="AC34" s="649"/>
      <c r="AD34" s="650" t="s">
        <v>128</v>
      </c>
      <c r="AE34" s="650"/>
      <c r="AF34" s="650"/>
      <c r="AG34" s="650"/>
      <c r="AH34" s="650"/>
      <c r="AI34" s="650"/>
      <c r="AJ34" s="650"/>
      <c r="AK34" s="650"/>
      <c r="AL34" s="638" t="s">
        <v>128</v>
      </c>
      <c r="AM34" s="647"/>
      <c r="AN34" s="647"/>
      <c r="AO34" s="651"/>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16" t="s">
        <v>319</v>
      </c>
      <c r="CE34" s="617"/>
      <c r="CF34" s="617"/>
      <c r="CG34" s="617"/>
      <c r="CH34" s="617"/>
      <c r="CI34" s="617"/>
      <c r="CJ34" s="617"/>
      <c r="CK34" s="617"/>
      <c r="CL34" s="617"/>
      <c r="CM34" s="617"/>
      <c r="CN34" s="617"/>
      <c r="CO34" s="617"/>
      <c r="CP34" s="617"/>
      <c r="CQ34" s="618"/>
      <c r="CR34" s="635">
        <v>872026</v>
      </c>
      <c r="CS34" s="645"/>
      <c r="CT34" s="645"/>
      <c r="CU34" s="645"/>
      <c r="CV34" s="645"/>
      <c r="CW34" s="645"/>
      <c r="CX34" s="645"/>
      <c r="CY34" s="646"/>
      <c r="CZ34" s="638">
        <v>12</v>
      </c>
      <c r="DA34" s="639"/>
      <c r="DB34" s="639"/>
      <c r="DC34" s="640"/>
      <c r="DD34" s="641">
        <v>583019</v>
      </c>
      <c r="DE34" s="645"/>
      <c r="DF34" s="645"/>
      <c r="DG34" s="645"/>
      <c r="DH34" s="645"/>
      <c r="DI34" s="645"/>
      <c r="DJ34" s="645"/>
      <c r="DK34" s="646"/>
      <c r="DL34" s="641">
        <v>279901</v>
      </c>
      <c r="DM34" s="645"/>
      <c r="DN34" s="645"/>
      <c r="DO34" s="645"/>
      <c r="DP34" s="645"/>
      <c r="DQ34" s="645"/>
      <c r="DR34" s="645"/>
      <c r="DS34" s="645"/>
      <c r="DT34" s="645"/>
      <c r="DU34" s="645"/>
      <c r="DV34" s="646"/>
      <c r="DW34" s="638">
        <v>7.2</v>
      </c>
      <c r="DX34" s="639"/>
      <c r="DY34" s="639"/>
      <c r="DZ34" s="639"/>
      <c r="EA34" s="639"/>
      <c r="EB34" s="639"/>
      <c r="EC34" s="670"/>
    </row>
    <row r="35" spans="2:133" ht="11.25" customHeight="1" x14ac:dyDescent="0.15">
      <c r="B35" s="616" t="s">
        <v>320</v>
      </c>
      <c r="C35" s="617"/>
      <c r="D35" s="617"/>
      <c r="E35" s="617"/>
      <c r="F35" s="617"/>
      <c r="G35" s="617"/>
      <c r="H35" s="617"/>
      <c r="I35" s="617"/>
      <c r="J35" s="617"/>
      <c r="K35" s="617"/>
      <c r="L35" s="617"/>
      <c r="M35" s="617"/>
      <c r="N35" s="617"/>
      <c r="O35" s="617"/>
      <c r="P35" s="617"/>
      <c r="Q35" s="618"/>
      <c r="R35" s="635">
        <v>1725</v>
      </c>
      <c r="S35" s="645"/>
      <c r="T35" s="645"/>
      <c r="U35" s="645"/>
      <c r="V35" s="645"/>
      <c r="W35" s="645"/>
      <c r="X35" s="645"/>
      <c r="Y35" s="646"/>
      <c r="Z35" s="649">
        <v>0</v>
      </c>
      <c r="AA35" s="649"/>
      <c r="AB35" s="649"/>
      <c r="AC35" s="649"/>
      <c r="AD35" s="650" t="s">
        <v>128</v>
      </c>
      <c r="AE35" s="650"/>
      <c r="AF35" s="650"/>
      <c r="AG35" s="650"/>
      <c r="AH35" s="650"/>
      <c r="AI35" s="650"/>
      <c r="AJ35" s="650"/>
      <c r="AK35" s="650"/>
      <c r="AL35" s="638" t="s">
        <v>128</v>
      </c>
      <c r="AM35" s="647"/>
      <c r="AN35" s="647"/>
      <c r="AO35" s="651"/>
      <c r="AP35" s="210"/>
      <c r="AQ35" s="682" t="s">
        <v>321</v>
      </c>
      <c r="AR35" s="683"/>
      <c r="AS35" s="683"/>
      <c r="AT35" s="683"/>
      <c r="AU35" s="683"/>
      <c r="AV35" s="683"/>
      <c r="AW35" s="683"/>
      <c r="AX35" s="683"/>
      <c r="AY35" s="683"/>
      <c r="AZ35" s="683"/>
      <c r="BA35" s="683"/>
      <c r="BB35" s="683"/>
      <c r="BC35" s="683"/>
      <c r="BD35" s="683"/>
      <c r="BE35" s="683"/>
      <c r="BF35" s="684"/>
      <c r="BG35" s="682" t="s">
        <v>322</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16" t="s">
        <v>323</v>
      </c>
      <c r="CE35" s="617"/>
      <c r="CF35" s="617"/>
      <c r="CG35" s="617"/>
      <c r="CH35" s="617"/>
      <c r="CI35" s="617"/>
      <c r="CJ35" s="617"/>
      <c r="CK35" s="617"/>
      <c r="CL35" s="617"/>
      <c r="CM35" s="617"/>
      <c r="CN35" s="617"/>
      <c r="CO35" s="617"/>
      <c r="CP35" s="617"/>
      <c r="CQ35" s="618"/>
      <c r="CR35" s="635">
        <v>33033</v>
      </c>
      <c r="CS35" s="636"/>
      <c r="CT35" s="636"/>
      <c r="CU35" s="636"/>
      <c r="CV35" s="636"/>
      <c r="CW35" s="636"/>
      <c r="CX35" s="636"/>
      <c r="CY35" s="637"/>
      <c r="CZ35" s="638">
        <v>0.5</v>
      </c>
      <c r="DA35" s="639"/>
      <c r="DB35" s="639"/>
      <c r="DC35" s="640"/>
      <c r="DD35" s="641">
        <v>20296</v>
      </c>
      <c r="DE35" s="636"/>
      <c r="DF35" s="636"/>
      <c r="DG35" s="636"/>
      <c r="DH35" s="636"/>
      <c r="DI35" s="636"/>
      <c r="DJ35" s="636"/>
      <c r="DK35" s="637"/>
      <c r="DL35" s="641">
        <v>18233</v>
      </c>
      <c r="DM35" s="636"/>
      <c r="DN35" s="636"/>
      <c r="DO35" s="636"/>
      <c r="DP35" s="636"/>
      <c r="DQ35" s="636"/>
      <c r="DR35" s="636"/>
      <c r="DS35" s="636"/>
      <c r="DT35" s="636"/>
      <c r="DU35" s="636"/>
      <c r="DV35" s="637"/>
      <c r="DW35" s="638">
        <v>0.5</v>
      </c>
      <c r="DX35" s="639"/>
      <c r="DY35" s="639"/>
      <c r="DZ35" s="639"/>
      <c r="EA35" s="639"/>
      <c r="EB35" s="639"/>
      <c r="EC35" s="670"/>
    </row>
    <row r="36" spans="2:133" ht="11.25" customHeight="1" x14ac:dyDescent="0.15">
      <c r="B36" s="616" t="s">
        <v>324</v>
      </c>
      <c r="C36" s="617"/>
      <c r="D36" s="617"/>
      <c r="E36" s="617"/>
      <c r="F36" s="617"/>
      <c r="G36" s="617"/>
      <c r="H36" s="617"/>
      <c r="I36" s="617"/>
      <c r="J36" s="617"/>
      <c r="K36" s="617"/>
      <c r="L36" s="617"/>
      <c r="M36" s="617"/>
      <c r="N36" s="617"/>
      <c r="O36" s="617"/>
      <c r="P36" s="617"/>
      <c r="Q36" s="618"/>
      <c r="R36" s="635">
        <v>57039</v>
      </c>
      <c r="S36" s="645"/>
      <c r="T36" s="645"/>
      <c r="U36" s="645"/>
      <c r="V36" s="645"/>
      <c r="W36" s="645"/>
      <c r="X36" s="645"/>
      <c r="Y36" s="646"/>
      <c r="Z36" s="649">
        <v>0.8</v>
      </c>
      <c r="AA36" s="649"/>
      <c r="AB36" s="649"/>
      <c r="AC36" s="649"/>
      <c r="AD36" s="650" t="s">
        <v>128</v>
      </c>
      <c r="AE36" s="650"/>
      <c r="AF36" s="650"/>
      <c r="AG36" s="650"/>
      <c r="AH36" s="650"/>
      <c r="AI36" s="650"/>
      <c r="AJ36" s="650"/>
      <c r="AK36" s="650"/>
      <c r="AL36" s="638" t="s">
        <v>128</v>
      </c>
      <c r="AM36" s="647"/>
      <c r="AN36" s="647"/>
      <c r="AO36" s="651"/>
      <c r="AP36" s="210"/>
      <c r="AQ36" s="679" t="s">
        <v>325</v>
      </c>
      <c r="AR36" s="680"/>
      <c r="AS36" s="680"/>
      <c r="AT36" s="680"/>
      <c r="AU36" s="680"/>
      <c r="AV36" s="680"/>
      <c r="AW36" s="680"/>
      <c r="AX36" s="680"/>
      <c r="AY36" s="681"/>
      <c r="AZ36" s="685">
        <v>1044499</v>
      </c>
      <c r="BA36" s="686"/>
      <c r="BB36" s="686"/>
      <c r="BC36" s="686"/>
      <c r="BD36" s="686"/>
      <c r="BE36" s="686"/>
      <c r="BF36" s="687"/>
      <c r="BG36" s="688" t="s">
        <v>326</v>
      </c>
      <c r="BH36" s="689"/>
      <c r="BI36" s="689"/>
      <c r="BJ36" s="689"/>
      <c r="BK36" s="689"/>
      <c r="BL36" s="689"/>
      <c r="BM36" s="689"/>
      <c r="BN36" s="689"/>
      <c r="BO36" s="689"/>
      <c r="BP36" s="689"/>
      <c r="BQ36" s="689"/>
      <c r="BR36" s="689"/>
      <c r="BS36" s="689"/>
      <c r="BT36" s="689"/>
      <c r="BU36" s="690"/>
      <c r="BV36" s="685">
        <v>25622</v>
      </c>
      <c r="BW36" s="686"/>
      <c r="BX36" s="686"/>
      <c r="BY36" s="686"/>
      <c r="BZ36" s="686"/>
      <c r="CA36" s="686"/>
      <c r="CB36" s="687"/>
      <c r="CD36" s="616" t="s">
        <v>327</v>
      </c>
      <c r="CE36" s="617"/>
      <c r="CF36" s="617"/>
      <c r="CG36" s="617"/>
      <c r="CH36" s="617"/>
      <c r="CI36" s="617"/>
      <c r="CJ36" s="617"/>
      <c r="CK36" s="617"/>
      <c r="CL36" s="617"/>
      <c r="CM36" s="617"/>
      <c r="CN36" s="617"/>
      <c r="CO36" s="617"/>
      <c r="CP36" s="617"/>
      <c r="CQ36" s="618"/>
      <c r="CR36" s="635">
        <v>733972</v>
      </c>
      <c r="CS36" s="645"/>
      <c r="CT36" s="645"/>
      <c r="CU36" s="645"/>
      <c r="CV36" s="645"/>
      <c r="CW36" s="645"/>
      <c r="CX36" s="645"/>
      <c r="CY36" s="646"/>
      <c r="CZ36" s="638">
        <v>10.1</v>
      </c>
      <c r="DA36" s="639"/>
      <c r="DB36" s="639"/>
      <c r="DC36" s="640"/>
      <c r="DD36" s="641">
        <v>636397</v>
      </c>
      <c r="DE36" s="645"/>
      <c r="DF36" s="645"/>
      <c r="DG36" s="645"/>
      <c r="DH36" s="645"/>
      <c r="DI36" s="645"/>
      <c r="DJ36" s="645"/>
      <c r="DK36" s="646"/>
      <c r="DL36" s="641">
        <v>531980</v>
      </c>
      <c r="DM36" s="645"/>
      <c r="DN36" s="645"/>
      <c r="DO36" s="645"/>
      <c r="DP36" s="645"/>
      <c r="DQ36" s="645"/>
      <c r="DR36" s="645"/>
      <c r="DS36" s="645"/>
      <c r="DT36" s="645"/>
      <c r="DU36" s="645"/>
      <c r="DV36" s="646"/>
      <c r="DW36" s="638">
        <v>13.6</v>
      </c>
      <c r="DX36" s="639"/>
      <c r="DY36" s="639"/>
      <c r="DZ36" s="639"/>
      <c r="EA36" s="639"/>
      <c r="EB36" s="639"/>
      <c r="EC36" s="670"/>
    </row>
    <row r="37" spans="2:133" ht="11.25" customHeight="1" x14ac:dyDescent="0.15">
      <c r="B37" s="616" t="s">
        <v>328</v>
      </c>
      <c r="C37" s="617"/>
      <c r="D37" s="617"/>
      <c r="E37" s="617"/>
      <c r="F37" s="617"/>
      <c r="G37" s="617"/>
      <c r="H37" s="617"/>
      <c r="I37" s="617"/>
      <c r="J37" s="617"/>
      <c r="K37" s="617"/>
      <c r="L37" s="617"/>
      <c r="M37" s="617"/>
      <c r="N37" s="617"/>
      <c r="O37" s="617"/>
      <c r="P37" s="617"/>
      <c r="Q37" s="618"/>
      <c r="R37" s="635">
        <v>187444</v>
      </c>
      <c r="S37" s="645"/>
      <c r="T37" s="645"/>
      <c r="U37" s="645"/>
      <c r="V37" s="645"/>
      <c r="W37" s="645"/>
      <c r="X37" s="645"/>
      <c r="Y37" s="646"/>
      <c r="Z37" s="649">
        <v>2.5</v>
      </c>
      <c r="AA37" s="649"/>
      <c r="AB37" s="649"/>
      <c r="AC37" s="649"/>
      <c r="AD37" s="650" t="s">
        <v>128</v>
      </c>
      <c r="AE37" s="650"/>
      <c r="AF37" s="650"/>
      <c r="AG37" s="650"/>
      <c r="AH37" s="650"/>
      <c r="AI37" s="650"/>
      <c r="AJ37" s="650"/>
      <c r="AK37" s="650"/>
      <c r="AL37" s="638" t="s">
        <v>128</v>
      </c>
      <c r="AM37" s="647"/>
      <c r="AN37" s="647"/>
      <c r="AO37" s="651"/>
      <c r="AQ37" s="654" t="s">
        <v>329</v>
      </c>
      <c r="AR37" s="655"/>
      <c r="AS37" s="655"/>
      <c r="AT37" s="655"/>
      <c r="AU37" s="655"/>
      <c r="AV37" s="655"/>
      <c r="AW37" s="655"/>
      <c r="AX37" s="655"/>
      <c r="AY37" s="656"/>
      <c r="AZ37" s="635">
        <v>369762</v>
      </c>
      <c r="BA37" s="645"/>
      <c r="BB37" s="645"/>
      <c r="BC37" s="645"/>
      <c r="BD37" s="636"/>
      <c r="BE37" s="636"/>
      <c r="BF37" s="657"/>
      <c r="BG37" s="616" t="s">
        <v>330</v>
      </c>
      <c r="BH37" s="617"/>
      <c r="BI37" s="617"/>
      <c r="BJ37" s="617"/>
      <c r="BK37" s="617"/>
      <c r="BL37" s="617"/>
      <c r="BM37" s="617"/>
      <c r="BN37" s="617"/>
      <c r="BO37" s="617"/>
      <c r="BP37" s="617"/>
      <c r="BQ37" s="617"/>
      <c r="BR37" s="617"/>
      <c r="BS37" s="617"/>
      <c r="BT37" s="617"/>
      <c r="BU37" s="618"/>
      <c r="BV37" s="635">
        <v>-6113</v>
      </c>
      <c r="BW37" s="645"/>
      <c r="BX37" s="645"/>
      <c r="BY37" s="645"/>
      <c r="BZ37" s="645"/>
      <c r="CA37" s="645"/>
      <c r="CB37" s="658"/>
      <c r="CD37" s="616" t="s">
        <v>331</v>
      </c>
      <c r="CE37" s="617"/>
      <c r="CF37" s="617"/>
      <c r="CG37" s="617"/>
      <c r="CH37" s="617"/>
      <c r="CI37" s="617"/>
      <c r="CJ37" s="617"/>
      <c r="CK37" s="617"/>
      <c r="CL37" s="617"/>
      <c r="CM37" s="617"/>
      <c r="CN37" s="617"/>
      <c r="CO37" s="617"/>
      <c r="CP37" s="617"/>
      <c r="CQ37" s="618"/>
      <c r="CR37" s="635">
        <v>435410</v>
      </c>
      <c r="CS37" s="636"/>
      <c r="CT37" s="636"/>
      <c r="CU37" s="636"/>
      <c r="CV37" s="636"/>
      <c r="CW37" s="636"/>
      <c r="CX37" s="636"/>
      <c r="CY37" s="637"/>
      <c r="CZ37" s="638">
        <v>6</v>
      </c>
      <c r="DA37" s="639"/>
      <c r="DB37" s="639"/>
      <c r="DC37" s="640"/>
      <c r="DD37" s="641">
        <v>435402</v>
      </c>
      <c r="DE37" s="636"/>
      <c r="DF37" s="636"/>
      <c r="DG37" s="636"/>
      <c r="DH37" s="636"/>
      <c r="DI37" s="636"/>
      <c r="DJ37" s="636"/>
      <c r="DK37" s="637"/>
      <c r="DL37" s="641">
        <v>435402</v>
      </c>
      <c r="DM37" s="636"/>
      <c r="DN37" s="636"/>
      <c r="DO37" s="636"/>
      <c r="DP37" s="636"/>
      <c r="DQ37" s="636"/>
      <c r="DR37" s="636"/>
      <c r="DS37" s="636"/>
      <c r="DT37" s="636"/>
      <c r="DU37" s="636"/>
      <c r="DV37" s="637"/>
      <c r="DW37" s="638">
        <v>11.1</v>
      </c>
      <c r="DX37" s="639"/>
      <c r="DY37" s="639"/>
      <c r="DZ37" s="639"/>
      <c r="EA37" s="639"/>
      <c r="EB37" s="639"/>
      <c r="EC37" s="670"/>
    </row>
    <row r="38" spans="2:133" ht="11.25" customHeight="1" x14ac:dyDescent="0.15">
      <c r="B38" s="616" t="s">
        <v>332</v>
      </c>
      <c r="C38" s="617"/>
      <c r="D38" s="617"/>
      <c r="E38" s="617"/>
      <c r="F38" s="617"/>
      <c r="G38" s="617"/>
      <c r="H38" s="617"/>
      <c r="I38" s="617"/>
      <c r="J38" s="617"/>
      <c r="K38" s="617"/>
      <c r="L38" s="617"/>
      <c r="M38" s="617"/>
      <c r="N38" s="617"/>
      <c r="O38" s="617"/>
      <c r="P38" s="617"/>
      <c r="Q38" s="618"/>
      <c r="R38" s="635">
        <v>322445</v>
      </c>
      <c r="S38" s="645"/>
      <c r="T38" s="645"/>
      <c r="U38" s="645"/>
      <c r="V38" s="645"/>
      <c r="W38" s="645"/>
      <c r="X38" s="645"/>
      <c r="Y38" s="646"/>
      <c r="Z38" s="649">
        <v>4.3</v>
      </c>
      <c r="AA38" s="649"/>
      <c r="AB38" s="649"/>
      <c r="AC38" s="649"/>
      <c r="AD38" s="650" t="s">
        <v>128</v>
      </c>
      <c r="AE38" s="650"/>
      <c r="AF38" s="650"/>
      <c r="AG38" s="650"/>
      <c r="AH38" s="650"/>
      <c r="AI38" s="650"/>
      <c r="AJ38" s="650"/>
      <c r="AK38" s="650"/>
      <c r="AL38" s="638" t="s">
        <v>128</v>
      </c>
      <c r="AM38" s="647"/>
      <c r="AN38" s="647"/>
      <c r="AO38" s="651"/>
      <c r="AQ38" s="654" t="s">
        <v>333</v>
      </c>
      <c r="AR38" s="655"/>
      <c r="AS38" s="655"/>
      <c r="AT38" s="655"/>
      <c r="AU38" s="655"/>
      <c r="AV38" s="655"/>
      <c r="AW38" s="655"/>
      <c r="AX38" s="655"/>
      <c r="AY38" s="656"/>
      <c r="AZ38" s="635">
        <v>76727</v>
      </c>
      <c r="BA38" s="645"/>
      <c r="BB38" s="645"/>
      <c r="BC38" s="645"/>
      <c r="BD38" s="636"/>
      <c r="BE38" s="636"/>
      <c r="BF38" s="657"/>
      <c r="BG38" s="616" t="s">
        <v>334</v>
      </c>
      <c r="BH38" s="617"/>
      <c r="BI38" s="617"/>
      <c r="BJ38" s="617"/>
      <c r="BK38" s="617"/>
      <c r="BL38" s="617"/>
      <c r="BM38" s="617"/>
      <c r="BN38" s="617"/>
      <c r="BO38" s="617"/>
      <c r="BP38" s="617"/>
      <c r="BQ38" s="617"/>
      <c r="BR38" s="617"/>
      <c r="BS38" s="617"/>
      <c r="BT38" s="617"/>
      <c r="BU38" s="618"/>
      <c r="BV38" s="635">
        <v>1700</v>
      </c>
      <c r="BW38" s="645"/>
      <c r="BX38" s="645"/>
      <c r="BY38" s="645"/>
      <c r="BZ38" s="645"/>
      <c r="CA38" s="645"/>
      <c r="CB38" s="658"/>
      <c r="CD38" s="616" t="s">
        <v>335</v>
      </c>
      <c r="CE38" s="617"/>
      <c r="CF38" s="617"/>
      <c r="CG38" s="617"/>
      <c r="CH38" s="617"/>
      <c r="CI38" s="617"/>
      <c r="CJ38" s="617"/>
      <c r="CK38" s="617"/>
      <c r="CL38" s="617"/>
      <c r="CM38" s="617"/>
      <c r="CN38" s="617"/>
      <c r="CO38" s="617"/>
      <c r="CP38" s="617"/>
      <c r="CQ38" s="618"/>
      <c r="CR38" s="635">
        <v>967772</v>
      </c>
      <c r="CS38" s="645"/>
      <c r="CT38" s="645"/>
      <c r="CU38" s="645"/>
      <c r="CV38" s="645"/>
      <c r="CW38" s="645"/>
      <c r="CX38" s="645"/>
      <c r="CY38" s="646"/>
      <c r="CZ38" s="638">
        <v>13.4</v>
      </c>
      <c r="DA38" s="639"/>
      <c r="DB38" s="639"/>
      <c r="DC38" s="640"/>
      <c r="DD38" s="641">
        <v>855406</v>
      </c>
      <c r="DE38" s="645"/>
      <c r="DF38" s="645"/>
      <c r="DG38" s="645"/>
      <c r="DH38" s="645"/>
      <c r="DI38" s="645"/>
      <c r="DJ38" s="645"/>
      <c r="DK38" s="646"/>
      <c r="DL38" s="641">
        <v>760271</v>
      </c>
      <c r="DM38" s="645"/>
      <c r="DN38" s="645"/>
      <c r="DO38" s="645"/>
      <c r="DP38" s="645"/>
      <c r="DQ38" s="645"/>
      <c r="DR38" s="645"/>
      <c r="DS38" s="645"/>
      <c r="DT38" s="645"/>
      <c r="DU38" s="645"/>
      <c r="DV38" s="646"/>
      <c r="DW38" s="638">
        <v>19.5</v>
      </c>
      <c r="DX38" s="639"/>
      <c r="DY38" s="639"/>
      <c r="DZ38" s="639"/>
      <c r="EA38" s="639"/>
      <c r="EB38" s="639"/>
      <c r="EC38" s="670"/>
    </row>
    <row r="39" spans="2:133" ht="11.25" customHeight="1" x14ac:dyDescent="0.15">
      <c r="B39" s="616" t="s">
        <v>336</v>
      </c>
      <c r="C39" s="617"/>
      <c r="D39" s="617"/>
      <c r="E39" s="617"/>
      <c r="F39" s="617"/>
      <c r="G39" s="617"/>
      <c r="H39" s="617"/>
      <c r="I39" s="617"/>
      <c r="J39" s="617"/>
      <c r="K39" s="617"/>
      <c r="L39" s="617"/>
      <c r="M39" s="617"/>
      <c r="N39" s="617"/>
      <c r="O39" s="617"/>
      <c r="P39" s="617"/>
      <c r="Q39" s="618"/>
      <c r="R39" s="635">
        <v>68055</v>
      </c>
      <c r="S39" s="645"/>
      <c r="T39" s="645"/>
      <c r="U39" s="645"/>
      <c r="V39" s="645"/>
      <c r="W39" s="645"/>
      <c r="X39" s="645"/>
      <c r="Y39" s="646"/>
      <c r="Z39" s="649">
        <v>0.9</v>
      </c>
      <c r="AA39" s="649"/>
      <c r="AB39" s="649"/>
      <c r="AC39" s="649"/>
      <c r="AD39" s="650">
        <v>8</v>
      </c>
      <c r="AE39" s="650"/>
      <c r="AF39" s="650"/>
      <c r="AG39" s="650"/>
      <c r="AH39" s="650"/>
      <c r="AI39" s="650"/>
      <c r="AJ39" s="650"/>
      <c r="AK39" s="650"/>
      <c r="AL39" s="638">
        <v>0</v>
      </c>
      <c r="AM39" s="647"/>
      <c r="AN39" s="647"/>
      <c r="AO39" s="651"/>
      <c r="AQ39" s="654" t="s">
        <v>337</v>
      </c>
      <c r="AR39" s="655"/>
      <c r="AS39" s="655"/>
      <c r="AT39" s="655"/>
      <c r="AU39" s="655"/>
      <c r="AV39" s="655"/>
      <c r="AW39" s="655"/>
      <c r="AX39" s="655"/>
      <c r="AY39" s="656"/>
      <c r="AZ39" s="635">
        <v>16043</v>
      </c>
      <c r="BA39" s="645"/>
      <c r="BB39" s="645"/>
      <c r="BC39" s="645"/>
      <c r="BD39" s="636"/>
      <c r="BE39" s="636"/>
      <c r="BF39" s="657"/>
      <c r="BG39" s="616" t="s">
        <v>338</v>
      </c>
      <c r="BH39" s="617"/>
      <c r="BI39" s="617"/>
      <c r="BJ39" s="617"/>
      <c r="BK39" s="617"/>
      <c r="BL39" s="617"/>
      <c r="BM39" s="617"/>
      <c r="BN39" s="617"/>
      <c r="BO39" s="617"/>
      <c r="BP39" s="617"/>
      <c r="BQ39" s="617"/>
      <c r="BR39" s="617"/>
      <c r="BS39" s="617"/>
      <c r="BT39" s="617"/>
      <c r="BU39" s="618"/>
      <c r="BV39" s="635">
        <v>2547</v>
      </c>
      <c r="BW39" s="645"/>
      <c r="BX39" s="645"/>
      <c r="BY39" s="645"/>
      <c r="BZ39" s="645"/>
      <c r="CA39" s="645"/>
      <c r="CB39" s="658"/>
      <c r="CD39" s="616" t="s">
        <v>339</v>
      </c>
      <c r="CE39" s="617"/>
      <c r="CF39" s="617"/>
      <c r="CG39" s="617"/>
      <c r="CH39" s="617"/>
      <c r="CI39" s="617"/>
      <c r="CJ39" s="617"/>
      <c r="CK39" s="617"/>
      <c r="CL39" s="617"/>
      <c r="CM39" s="617"/>
      <c r="CN39" s="617"/>
      <c r="CO39" s="617"/>
      <c r="CP39" s="617"/>
      <c r="CQ39" s="618"/>
      <c r="CR39" s="635">
        <v>457941</v>
      </c>
      <c r="CS39" s="636"/>
      <c r="CT39" s="636"/>
      <c r="CU39" s="636"/>
      <c r="CV39" s="636"/>
      <c r="CW39" s="636"/>
      <c r="CX39" s="636"/>
      <c r="CY39" s="637"/>
      <c r="CZ39" s="638">
        <v>6.3</v>
      </c>
      <c r="DA39" s="639"/>
      <c r="DB39" s="639"/>
      <c r="DC39" s="640"/>
      <c r="DD39" s="641">
        <v>413617</v>
      </c>
      <c r="DE39" s="636"/>
      <c r="DF39" s="636"/>
      <c r="DG39" s="636"/>
      <c r="DH39" s="636"/>
      <c r="DI39" s="636"/>
      <c r="DJ39" s="636"/>
      <c r="DK39" s="637"/>
      <c r="DL39" s="641" t="s">
        <v>128</v>
      </c>
      <c r="DM39" s="636"/>
      <c r="DN39" s="636"/>
      <c r="DO39" s="636"/>
      <c r="DP39" s="636"/>
      <c r="DQ39" s="636"/>
      <c r="DR39" s="636"/>
      <c r="DS39" s="636"/>
      <c r="DT39" s="636"/>
      <c r="DU39" s="636"/>
      <c r="DV39" s="637"/>
      <c r="DW39" s="638" t="s">
        <v>128</v>
      </c>
      <c r="DX39" s="639"/>
      <c r="DY39" s="639"/>
      <c r="DZ39" s="639"/>
      <c r="EA39" s="639"/>
      <c r="EB39" s="639"/>
      <c r="EC39" s="670"/>
    </row>
    <row r="40" spans="2:133" ht="11.25" customHeight="1" x14ac:dyDescent="0.15">
      <c r="B40" s="616" t="s">
        <v>340</v>
      </c>
      <c r="C40" s="617"/>
      <c r="D40" s="617"/>
      <c r="E40" s="617"/>
      <c r="F40" s="617"/>
      <c r="G40" s="617"/>
      <c r="H40" s="617"/>
      <c r="I40" s="617"/>
      <c r="J40" s="617"/>
      <c r="K40" s="617"/>
      <c r="L40" s="617"/>
      <c r="M40" s="617"/>
      <c r="N40" s="617"/>
      <c r="O40" s="617"/>
      <c r="P40" s="617"/>
      <c r="Q40" s="618"/>
      <c r="R40" s="635">
        <v>1134531</v>
      </c>
      <c r="S40" s="645"/>
      <c r="T40" s="645"/>
      <c r="U40" s="645"/>
      <c r="V40" s="645"/>
      <c r="W40" s="645"/>
      <c r="X40" s="645"/>
      <c r="Y40" s="646"/>
      <c r="Z40" s="649">
        <v>15</v>
      </c>
      <c r="AA40" s="649"/>
      <c r="AB40" s="649"/>
      <c r="AC40" s="649"/>
      <c r="AD40" s="650" t="s">
        <v>128</v>
      </c>
      <c r="AE40" s="650"/>
      <c r="AF40" s="650"/>
      <c r="AG40" s="650"/>
      <c r="AH40" s="650"/>
      <c r="AI40" s="650"/>
      <c r="AJ40" s="650"/>
      <c r="AK40" s="650"/>
      <c r="AL40" s="638" t="s">
        <v>128</v>
      </c>
      <c r="AM40" s="647"/>
      <c r="AN40" s="647"/>
      <c r="AO40" s="651"/>
      <c r="AQ40" s="654" t="s">
        <v>341</v>
      </c>
      <c r="AR40" s="655"/>
      <c r="AS40" s="655"/>
      <c r="AT40" s="655"/>
      <c r="AU40" s="655"/>
      <c r="AV40" s="655"/>
      <c r="AW40" s="655"/>
      <c r="AX40" s="655"/>
      <c r="AY40" s="656"/>
      <c r="AZ40" s="635" t="s">
        <v>128</v>
      </c>
      <c r="BA40" s="645"/>
      <c r="BB40" s="645"/>
      <c r="BC40" s="645"/>
      <c r="BD40" s="636"/>
      <c r="BE40" s="636"/>
      <c r="BF40" s="657"/>
      <c r="BG40" s="671" t="s">
        <v>342</v>
      </c>
      <c r="BH40" s="672"/>
      <c r="BI40" s="672"/>
      <c r="BJ40" s="672"/>
      <c r="BK40" s="672"/>
      <c r="BL40" s="345"/>
      <c r="BM40" s="617" t="s">
        <v>343</v>
      </c>
      <c r="BN40" s="617"/>
      <c r="BO40" s="617"/>
      <c r="BP40" s="617"/>
      <c r="BQ40" s="617"/>
      <c r="BR40" s="617"/>
      <c r="BS40" s="617"/>
      <c r="BT40" s="617"/>
      <c r="BU40" s="618"/>
      <c r="BV40" s="635">
        <v>67</v>
      </c>
      <c r="BW40" s="645"/>
      <c r="BX40" s="645"/>
      <c r="BY40" s="645"/>
      <c r="BZ40" s="645"/>
      <c r="CA40" s="645"/>
      <c r="CB40" s="658"/>
      <c r="CD40" s="616" t="s">
        <v>344</v>
      </c>
      <c r="CE40" s="617"/>
      <c r="CF40" s="617"/>
      <c r="CG40" s="617"/>
      <c r="CH40" s="617"/>
      <c r="CI40" s="617"/>
      <c r="CJ40" s="617"/>
      <c r="CK40" s="617"/>
      <c r="CL40" s="617"/>
      <c r="CM40" s="617"/>
      <c r="CN40" s="617"/>
      <c r="CO40" s="617"/>
      <c r="CP40" s="617"/>
      <c r="CQ40" s="618"/>
      <c r="CR40" s="635">
        <v>34867</v>
      </c>
      <c r="CS40" s="645"/>
      <c r="CT40" s="645"/>
      <c r="CU40" s="645"/>
      <c r="CV40" s="645"/>
      <c r="CW40" s="645"/>
      <c r="CX40" s="645"/>
      <c r="CY40" s="646"/>
      <c r="CZ40" s="638">
        <v>0.5</v>
      </c>
      <c r="DA40" s="639"/>
      <c r="DB40" s="639"/>
      <c r="DC40" s="640"/>
      <c r="DD40" s="641">
        <v>34867</v>
      </c>
      <c r="DE40" s="645"/>
      <c r="DF40" s="645"/>
      <c r="DG40" s="645"/>
      <c r="DH40" s="645"/>
      <c r="DI40" s="645"/>
      <c r="DJ40" s="645"/>
      <c r="DK40" s="646"/>
      <c r="DL40" s="641" t="s">
        <v>128</v>
      </c>
      <c r="DM40" s="645"/>
      <c r="DN40" s="645"/>
      <c r="DO40" s="645"/>
      <c r="DP40" s="645"/>
      <c r="DQ40" s="645"/>
      <c r="DR40" s="645"/>
      <c r="DS40" s="645"/>
      <c r="DT40" s="645"/>
      <c r="DU40" s="645"/>
      <c r="DV40" s="646"/>
      <c r="DW40" s="638" t="s">
        <v>128</v>
      </c>
      <c r="DX40" s="639"/>
      <c r="DY40" s="639"/>
      <c r="DZ40" s="639"/>
      <c r="EA40" s="639"/>
      <c r="EB40" s="639"/>
      <c r="EC40" s="670"/>
    </row>
    <row r="41" spans="2:133" ht="11.25" customHeight="1" x14ac:dyDescent="0.15">
      <c r="B41" s="616" t="s">
        <v>345</v>
      </c>
      <c r="C41" s="617"/>
      <c r="D41" s="617"/>
      <c r="E41" s="617"/>
      <c r="F41" s="617"/>
      <c r="G41" s="617"/>
      <c r="H41" s="617"/>
      <c r="I41" s="617"/>
      <c r="J41" s="617"/>
      <c r="K41" s="617"/>
      <c r="L41" s="617"/>
      <c r="M41" s="617"/>
      <c r="N41" s="617"/>
      <c r="O41" s="617"/>
      <c r="P41" s="617"/>
      <c r="Q41" s="618"/>
      <c r="R41" s="635" t="s">
        <v>128</v>
      </c>
      <c r="S41" s="645"/>
      <c r="T41" s="645"/>
      <c r="U41" s="645"/>
      <c r="V41" s="645"/>
      <c r="W41" s="645"/>
      <c r="X41" s="645"/>
      <c r="Y41" s="646"/>
      <c r="Z41" s="649" t="s">
        <v>128</v>
      </c>
      <c r="AA41" s="649"/>
      <c r="AB41" s="649"/>
      <c r="AC41" s="649"/>
      <c r="AD41" s="650" t="s">
        <v>128</v>
      </c>
      <c r="AE41" s="650"/>
      <c r="AF41" s="650"/>
      <c r="AG41" s="650"/>
      <c r="AH41" s="650"/>
      <c r="AI41" s="650"/>
      <c r="AJ41" s="650"/>
      <c r="AK41" s="650"/>
      <c r="AL41" s="638" t="s">
        <v>128</v>
      </c>
      <c r="AM41" s="647"/>
      <c r="AN41" s="647"/>
      <c r="AO41" s="651"/>
      <c r="AQ41" s="654" t="s">
        <v>346</v>
      </c>
      <c r="AR41" s="655"/>
      <c r="AS41" s="655"/>
      <c r="AT41" s="655"/>
      <c r="AU41" s="655"/>
      <c r="AV41" s="655"/>
      <c r="AW41" s="655"/>
      <c r="AX41" s="655"/>
      <c r="AY41" s="656"/>
      <c r="AZ41" s="635">
        <v>125573</v>
      </c>
      <c r="BA41" s="645"/>
      <c r="BB41" s="645"/>
      <c r="BC41" s="645"/>
      <c r="BD41" s="636"/>
      <c r="BE41" s="636"/>
      <c r="BF41" s="657"/>
      <c r="BG41" s="671"/>
      <c r="BH41" s="672"/>
      <c r="BI41" s="672"/>
      <c r="BJ41" s="672"/>
      <c r="BK41" s="672"/>
      <c r="BL41" s="345"/>
      <c r="BM41" s="617" t="s">
        <v>347</v>
      </c>
      <c r="BN41" s="617"/>
      <c r="BO41" s="617"/>
      <c r="BP41" s="617"/>
      <c r="BQ41" s="617"/>
      <c r="BR41" s="617"/>
      <c r="BS41" s="617"/>
      <c r="BT41" s="617"/>
      <c r="BU41" s="618"/>
      <c r="BV41" s="635" t="s">
        <v>128</v>
      </c>
      <c r="BW41" s="645"/>
      <c r="BX41" s="645"/>
      <c r="BY41" s="645"/>
      <c r="BZ41" s="645"/>
      <c r="CA41" s="645"/>
      <c r="CB41" s="658"/>
      <c r="CD41" s="616" t="s">
        <v>348</v>
      </c>
      <c r="CE41" s="617"/>
      <c r="CF41" s="617"/>
      <c r="CG41" s="617"/>
      <c r="CH41" s="617"/>
      <c r="CI41" s="617"/>
      <c r="CJ41" s="617"/>
      <c r="CK41" s="617"/>
      <c r="CL41" s="617"/>
      <c r="CM41" s="617"/>
      <c r="CN41" s="617"/>
      <c r="CO41" s="617"/>
      <c r="CP41" s="617"/>
      <c r="CQ41" s="618"/>
      <c r="CR41" s="635" t="s">
        <v>128</v>
      </c>
      <c r="CS41" s="636"/>
      <c r="CT41" s="636"/>
      <c r="CU41" s="636"/>
      <c r="CV41" s="636"/>
      <c r="CW41" s="636"/>
      <c r="CX41" s="636"/>
      <c r="CY41" s="637"/>
      <c r="CZ41" s="638" t="s">
        <v>128</v>
      </c>
      <c r="DA41" s="639"/>
      <c r="DB41" s="639"/>
      <c r="DC41" s="640"/>
      <c r="DD41" s="641" t="s">
        <v>128</v>
      </c>
      <c r="DE41" s="636"/>
      <c r="DF41" s="636"/>
      <c r="DG41" s="636"/>
      <c r="DH41" s="636"/>
      <c r="DI41" s="636"/>
      <c r="DJ41" s="636"/>
      <c r="DK41" s="637"/>
      <c r="DL41" s="642"/>
      <c r="DM41" s="643"/>
      <c r="DN41" s="643"/>
      <c r="DO41" s="643"/>
      <c r="DP41" s="643"/>
      <c r="DQ41" s="643"/>
      <c r="DR41" s="643"/>
      <c r="DS41" s="643"/>
      <c r="DT41" s="643"/>
      <c r="DU41" s="643"/>
      <c r="DV41" s="644"/>
      <c r="DW41" s="612"/>
      <c r="DX41" s="613"/>
      <c r="DY41" s="613"/>
      <c r="DZ41" s="613"/>
      <c r="EA41" s="613"/>
      <c r="EB41" s="613"/>
      <c r="EC41" s="614"/>
    </row>
    <row r="42" spans="2:133" ht="11.25" customHeight="1" x14ac:dyDescent="0.15">
      <c r="B42" s="616" t="s">
        <v>349</v>
      </c>
      <c r="C42" s="617"/>
      <c r="D42" s="617"/>
      <c r="E42" s="617"/>
      <c r="F42" s="617"/>
      <c r="G42" s="617"/>
      <c r="H42" s="617"/>
      <c r="I42" s="617"/>
      <c r="J42" s="617"/>
      <c r="K42" s="617"/>
      <c r="L42" s="617"/>
      <c r="M42" s="617"/>
      <c r="N42" s="617"/>
      <c r="O42" s="617"/>
      <c r="P42" s="617"/>
      <c r="Q42" s="618"/>
      <c r="R42" s="635" t="s">
        <v>128</v>
      </c>
      <c r="S42" s="645"/>
      <c r="T42" s="645"/>
      <c r="U42" s="645"/>
      <c r="V42" s="645"/>
      <c r="W42" s="645"/>
      <c r="X42" s="645"/>
      <c r="Y42" s="646"/>
      <c r="Z42" s="649" t="s">
        <v>128</v>
      </c>
      <c r="AA42" s="649"/>
      <c r="AB42" s="649"/>
      <c r="AC42" s="649"/>
      <c r="AD42" s="650" t="s">
        <v>128</v>
      </c>
      <c r="AE42" s="650"/>
      <c r="AF42" s="650"/>
      <c r="AG42" s="650"/>
      <c r="AH42" s="650"/>
      <c r="AI42" s="650"/>
      <c r="AJ42" s="650"/>
      <c r="AK42" s="650"/>
      <c r="AL42" s="638" t="s">
        <v>128</v>
      </c>
      <c r="AM42" s="647"/>
      <c r="AN42" s="647"/>
      <c r="AO42" s="651"/>
      <c r="AQ42" s="676" t="s">
        <v>350</v>
      </c>
      <c r="AR42" s="677"/>
      <c r="AS42" s="677"/>
      <c r="AT42" s="677"/>
      <c r="AU42" s="677"/>
      <c r="AV42" s="677"/>
      <c r="AW42" s="677"/>
      <c r="AX42" s="677"/>
      <c r="AY42" s="678"/>
      <c r="AZ42" s="622">
        <v>456394</v>
      </c>
      <c r="BA42" s="652"/>
      <c r="BB42" s="652"/>
      <c r="BC42" s="652"/>
      <c r="BD42" s="623"/>
      <c r="BE42" s="623"/>
      <c r="BF42" s="653"/>
      <c r="BG42" s="673"/>
      <c r="BH42" s="674"/>
      <c r="BI42" s="674"/>
      <c r="BJ42" s="674"/>
      <c r="BK42" s="674"/>
      <c r="BL42" s="346"/>
      <c r="BM42" s="620" t="s">
        <v>351</v>
      </c>
      <c r="BN42" s="620"/>
      <c r="BO42" s="620"/>
      <c r="BP42" s="620"/>
      <c r="BQ42" s="620"/>
      <c r="BR42" s="620"/>
      <c r="BS42" s="620"/>
      <c r="BT42" s="620"/>
      <c r="BU42" s="621"/>
      <c r="BV42" s="622">
        <v>467</v>
      </c>
      <c r="BW42" s="652"/>
      <c r="BX42" s="652"/>
      <c r="BY42" s="652"/>
      <c r="BZ42" s="652"/>
      <c r="CA42" s="652"/>
      <c r="CB42" s="675"/>
      <c r="CD42" s="616" t="s">
        <v>352</v>
      </c>
      <c r="CE42" s="617"/>
      <c r="CF42" s="617"/>
      <c r="CG42" s="617"/>
      <c r="CH42" s="617"/>
      <c r="CI42" s="617"/>
      <c r="CJ42" s="617"/>
      <c r="CK42" s="617"/>
      <c r="CL42" s="617"/>
      <c r="CM42" s="617"/>
      <c r="CN42" s="617"/>
      <c r="CO42" s="617"/>
      <c r="CP42" s="617"/>
      <c r="CQ42" s="618"/>
      <c r="CR42" s="635">
        <v>1448787</v>
      </c>
      <c r="CS42" s="636"/>
      <c r="CT42" s="636"/>
      <c r="CU42" s="636"/>
      <c r="CV42" s="636"/>
      <c r="CW42" s="636"/>
      <c r="CX42" s="636"/>
      <c r="CY42" s="637"/>
      <c r="CZ42" s="638">
        <v>20</v>
      </c>
      <c r="DA42" s="639"/>
      <c r="DB42" s="639"/>
      <c r="DC42" s="640"/>
      <c r="DD42" s="641">
        <v>129048</v>
      </c>
      <c r="DE42" s="636"/>
      <c r="DF42" s="636"/>
      <c r="DG42" s="636"/>
      <c r="DH42" s="636"/>
      <c r="DI42" s="636"/>
      <c r="DJ42" s="636"/>
      <c r="DK42" s="637"/>
      <c r="DL42" s="642"/>
      <c r="DM42" s="643"/>
      <c r="DN42" s="643"/>
      <c r="DO42" s="643"/>
      <c r="DP42" s="643"/>
      <c r="DQ42" s="643"/>
      <c r="DR42" s="643"/>
      <c r="DS42" s="643"/>
      <c r="DT42" s="643"/>
      <c r="DU42" s="643"/>
      <c r="DV42" s="644"/>
      <c r="DW42" s="612"/>
      <c r="DX42" s="613"/>
      <c r="DY42" s="613"/>
      <c r="DZ42" s="613"/>
      <c r="EA42" s="613"/>
      <c r="EB42" s="613"/>
      <c r="EC42" s="614"/>
    </row>
    <row r="43" spans="2:133" ht="11.25" customHeight="1" x14ac:dyDescent="0.15">
      <c r="B43" s="616" t="s">
        <v>353</v>
      </c>
      <c r="C43" s="617"/>
      <c r="D43" s="617"/>
      <c r="E43" s="617"/>
      <c r="F43" s="617"/>
      <c r="G43" s="617"/>
      <c r="H43" s="617"/>
      <c r="I43" s="617"/>
      <c r="J43" s="617"/>
      <c r="K43" s="617"/>
      <c r="L43" s="617"/>
      <c r="M43" s="617"/>
      <c r="N43" s="617"/>
      <c r="O43" s="617"/>
      <c r="P43" s="617"/>
      <c r="Q43" s="618"/>
      <c r="R43" s="635">
        <v>178031</v>
      </c>
      <c r="S43" s="645"/>
      <c r="T43" s="645"/>
      <c r="U43" s="645"/>
      <c r="V43" s="645"/>
      <c r="W43" s="645"/>
      <c r="X43" s="645"/>
      <c r="Y43" s="646"/>
      <c r="Z43" s="649">
        <v>2.2999999999999998</v>
      </c>
      <c r="AA43" s="649"/>
      <c r="AB43" s="649"/>
      <c r="AC43" s="649"/>
      <c r="AD43" s="650" t="s">
        <v>128</v>
      </c>
      <c r="AE43" s="650"/>
      <c r="AF43" s="650"/>
      <c r="AG43" s="650"/>
      <c r="AH43" s="650"/>
      <c r="AI43" s="650"/>
      <c r="AJ43" s="650"/>
      <c r="AK43" s="650"/>
      <c r="AL43" s="638" t="s">
        <v>128</v>
      </c>
      <c r="AM43" s="647"/>
      <c r="AN43" s="647"/>
      <c r="AO43" s="651"/>
      <c r="CD43" s="616" t="s">
        <v>354</v>
      </c>
      <c r="CE43" s="617"/>
      <c r="CF43" s="617"/>
      <c r="CG43" s="617"/>
      <c r="CH43" s="617"/>
      <c r="CI43" s="617"/>
      <c r="CJ43" s="617"/>
      <c r="CK43" s="617"/>
      <c r="CL43" s="617"/>
      <c r="CM43" s="617"/>
      <c r="CN43" s="617"/>
      <c r="CO43" s="617"/>
      <c r="CP43" s="617"/>
      <c r="CQ43" s="618"/>
      <c r="CR43" s="635">
        <v>28433</v>
      </c>
      <c r="CS43" s="636"/>
      <c r="CT43" s="636"/>
      <c r="CU43" s="636"/>
      <c r="CV43" s="636"/>
      <c r="CW43" s="636"/>
      <c r="CX43" s="636"/>
      <c r="CY43" s="637"/>
      <c r="CZ43" s="638">
        <v>0.4</v>
      </c>
      <c r="DA43" s="639"/>
      <c r="DB43" s="639"/>
      <c r="DC43" s="640"/>
      <c r="DD43" s="641">
        <v>28433</v>
      </c>
      <c r="DE43" s="636"/>
      <c r="DF43" s="636"/>
      <c r="DG43" s="636"/>
      <c r="DH43" s="636"/>
      <c r="DI43" s="636"/>
      <c r="DJ43" s="636"/>
      <c r="DK43" s="637"/>
      <c r="DL43" s="642"/>
      <c r="DM43" s="643"/>
      <c r="DN43" s="643"/>
      <c r="DO43" s="643"/>
      <c r="DP43" s="643"/>
      <c r="DQ43" s="643"/>
      <c r="DR43" s="643"/>
      <c r="DS43" s="643"/>
      <c r="DT43" s="643"/>
      <c r="DU43" s="643"/>
      <c r="DV43" s="644"/>
      <c r="DW43" s="612"/>
      <c r="DX43" s="613"/>
      <c r="DY43" s="613"/>
      <c r="DZ43" s="613"/>
      <c r="EA43" s="613"/>
      <c r="EB43" s="613"/>
      <c r="EC43" s="614"/>
    </row>
    <row r="44" spans="2:133" ht="11.25" customHeight="1" x14ac:dyDescent="0.15">
      <c r="B44" s="619" t="s">
        <v>355</v>
      </c>
      <c r="C44" s="620"/>
      <c r="D44" s="620"/>
      <c r="E44" s="620"/>
      <c r="F44" s="620"/>
      <c r="G44" s="620"/>
      <c r="H44" s="620"/>
      <c r="I44" s="620"/>
      <c r="J44" s="620"/>
      <c r="K44" s="620"/>
      <c r="L44" s="620"/>
      <c r="M44" s="620"/>
      <c r="N44" s="620"/>
      <c r="O44" s="620"/>
      <c r="P44" s="620"/>
      <c r="Q44" s="621"/>
      <c r="R44" s="622">
        <v>7578331</v>
      </c>
      <c r="S44" s="652"/>
      <c r="T44" s="652"/>
      <c r="U44" s="652"/>
      <c r="V44" s="652"/>
      <c r="W44" s="652"/>
      <c r="X44" s="652"/>
      <c r="Y44" s="659"/>
      <c r="Z44" s="660">
        <v>100</v>
      </c>
      <c r="AA44" s="660"/>
      <c r="AB44" s="660"/>
      <c r="AC44" s="660"/>
      <c r="AD44" s="661">
        <v>3730519</v>
      </c>
      <c r="AE44" s="661"/>
      <c r="AF44" s="661"/>
      <c r="AG44" s="661"/>
      <c r="AH44" s="661"/>
      <c r="AI44" s="661"/>
      <c r="AJ44" s="661"/>
      <c r="AK44" s="661"/>
      <c r="AL44" s="625">
        <v>100</v>
      </c>
      <c r="AM44" s="662"/>
      <c r="AN44" s="662"/>
      <c r="AO44" s="663"/>
      <c r="CD44" s="664" t="s">
        <v>302</v>
      </c>
      <c r="CE44" s="665"/>
      <c r="CF44" s="616" t="s">
        <v>356</v>
      </c>
      <c r="CG44" s="617"/>
      <c r="CH44" s="617"/>
      <c r="CI44" s="617"/>
      <c r="CJ44" s="617"/>
      <c r="CK44" s="617"/>
      <c r="CL44" s="617"/>
      <c r="CM44" s="617"/>
      <c r="CN44" s="617"/>
      <c r="CO44" s="617"/>
      <c r="CP44" s="617"/>
      <c r="CQ44" s="618"/>
      <c r="CR44" s="635">
        <v>1346431</v>
      </c>
      <c r="CS44" s="645"/>
      <c r="CT44" s="645"/>
      <c r="CU44" s="645"/>
      <c r="CV44" s="645"/>
      <c r="CW44" s="645"/>
      <c r="CX44" s="645"/>
      <c r="CY44" s="646"/>
      <c r="CZ44" s="638">
        <v>18.600000000000001</v>
      </c>
      <c r="DA44" s="647"/>
      <c r="DB44" s="647"/>
      <c r="DC44" s="648"/>
      <c r="DD44" s="641">
        <v>115439</v>
      </c>
      <c r="DE44" s="645"/>
      <c r="DF44" s="645"/>
      <c r="DG44" s="645"/>
      <c r="DH44" s="645"/>
      <c r="DI44" s="645"/>
      <c r="DJ44" s="645"/>
      <c r="DK44" s="646"/>
      <c r="DL44" s="642"/>
      <c r="DM44" s="643"/>
      <c r="DN44" s="643"/>
      <c r="DO44" s="643"/>
      <c r="DP44" s="643"/>
      <c r="DQ44" s="643"/>
      <c r="DR44" s="643"/>
      <c r="DS44" s="643"/>
      <c r="DT44" s="643"/>
      <c r="DU44" s="643"/>
      <c r="DV44" s="644"/>
      <c r="DW44" s="612"/>
      <c r="DX44" s="613"/>
      <c r="DY44" s="613"/>
      <c r="DZ44" s="613"/>
      <c r="EA44" s="613"/>
      <c r="EB44" s="613"/>
      <c r="EC44" s="614"/>
    </row>
    <row r="45" spans="2:133" ht="11.25" customHeight="1" x14ac:dyDescent="0.15">
      <c r="CD45" s="666"/>
      <c r="CE45" s="667"/>
      <c r="CF45" s="616" t="s">
        <v>357</v>
      </c>
      <c r="CG45" s="617"/>
      <c r="CH45" s="617"/>
      <c r="CI45" s="617"/>
      <c r="CJ45" s="617"/>
      <c r="CK45" s="617"/>
      <c r="CL45" s="617"/>
      <c r="CM45" s="617"/>
      <c r="CN45" s="617"/>
      <c r="CO45" s="617"/>
      <c r="CP45" s="617"/>
      <c r="CQ45" s="618"/>
      <c r="CR45" s="635">
        <v>163192</v>
      </c>
      <c r="CS45" s="636"/>
      <c r="CT45" s="636"/>
      <c r="CU45" s="636"/>
      <c r="CV45" s="636"/>
      <c r="CW45" s="636"/>
      <c r="CX45" s="636"/>
      <c r="CY45" s="637"/>
      <c r="CZ45" s="638">
        <v>2.2999999999999998</v>
      </c>
      <c r="DA45" s="639"/>
      <c r="DB45" s="639"/>
      <c r="DC45" s="640"/>
      <c r="DD45" s="641">
        <v>25932</v>
      </c>
      <c r="DE45" s="636"/>
      <c r="DF45" s="636"/>
      <c r="DG45" s="636"/>
      <c r="DH45" s="636"/>
      <c r="DI45" s="636"/>
      <c r="DJ45" s="636"/>
      <c r="DK45" s="637"/>
      <c r="DL45" s="642"/>
      <c r="DM45" s="643"/>
      <c r="DN45" s="643"/>
      <c r="DO45" s="643"/>
      <c r="DP45" s="643"/>
      <c r="DQ45" s="643"/>
      <c r="DR45" s="643"/>
      <c r="DS45" s="643"/>
      <c r="DT45" s="643"/>
      <c r="DU45" s="643"/>
      <c r="DV45" s="644"/>
      <c r="DW45" s="612"/>
      <c r="DX45" s="613"/>
      <c r="DY45" s="613"/>
      <c r="DZ45" s="613"/>
      <c r="EA45" s="613"/>
      <c r="EB45" s="613"/>
      <c r="EC45" s="614"/>
    </row>
    <row r="46" spans="2:133" ht="11.25" customHeight="1" x14ac:dyDescent="0.15">
      <c r="B46" s="343" t="s">
        <v>358</v>
      </c>
      <c r="CD46" s="666"/>
      <c r="CE46" s="667"/>
      <c r="CF46" s="616" t="s">
        <v>359</v>
      </c>
      <c r="CG46" s="617"/>
      <c r="CH46" s="617"/>
      <c r="CI46" s="617"/>
      <c r="CJ46" s="617"/>
      <c r="CK46" s="617"/>
      <c r="CL46" s="617"/>
      <c r="CM46" s="617"/>
      <c r="CN46" s="617"/>
      <c r="CO46" s="617"/>
      <c r="CP46" s="617"/>
      <c r="CQ46" s="618"/>
      <c r="CR46" s="635">
        <v>1145071</v>
      </c>
      <c r="CS46" s="645"/>
      <c r="CT46" s="645"/>
      <c r="CU46" s="645"/>
      <c r="CV46" s="645"/>
      <c r="CW46" s="645"/>
      <c r="CX46" s="645"/>
      <c r="CY46" s="646"/>
      <c r="CZ46" s="638">
        <v>15.8</v>
      </c>
      <c r="DA46" s="647"/>
      <c r="DB46" s="647"/>
      <c r="DC46" s="648"/>
      <c r="DD46" s="641">
        <v>86632</v>
      </c>
      <c r="DE46" s="645"/>
      <c r="DF46" s="645"/>
      <c r="DG46" s="645"/>
      <c r="DH46" s="645"/>
      <c r="DI46" s="645"/>
      <c r="DJ46" s="645"/>
      <c r="DK46" s="646"/>
      <c r="DL46" s="642"/>
      <c r="DM46" s="643"/>
      <c r="DN46" s="643"/>
      <c r="DO46" s="643"/>
      <c r="DP46" s="643"/>
      <c r="DQ46" s="643"/>
      <c r="DR46" s="643"/>
      <c r="DS46" s="643"/>
      <c r="DT46" s="643"/>
      <c r="DU46" s="643"/>
      <c r="DV46" s="644"/>
      <c r="DW46" s="612"/>
      <c r="DX46" s="613"/>
      <c r="DY46" s="613"/>
      <c r="DZ46" s="613"/>
      <c r="EA46" s="613"/>
      <c r="EB46" s="613"/>
      <c r="EC46" s="614"/>
    </row>
    <row r="47" spans="2:133" ht="11.25" customHeight="1" x14ac:dyDescent="0.15">
      <c r="B47" s="615" t="s">
        <v>360</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5"/>
      <c r="BG47" s="615"/>
      <c r="BH47" s="615"/>
      <c r="BI47" s="615"/>
      <c r="BJ47" s="615"/>
      <c r="BK47" s="615"/>
      <c r="BL47" s="615"/>
      <c r="BM47" s="615"/>
      <c r="BN47" s="615"/>
      <c r="BO47" s="615"/>
      <c r="BP47" s="615"/>
      <c r="BQ47" s="615"/>
      <c r="BR47" s="615"/>
      <c r="BS47" s="615"/>
      <c r="BT47" s="615"/>
      <c r="BU47" s="615"/>
      <c r="BV47" s="615"/>
      <c r="BW47" s="615"/>
      <c r="BX47" s="615"/>
      <c r="BY47" s="615"/>
      <c r="BZ47" s="615"/>
      <c r="CA47" s="615"/>
      <c r="CB47" s="615"/>
      <c r="CD47" s="666"/>
      <c r="CE47" s="667"/>
      <c r="CF47" s="616" t="s">
        <v>361</v>
      </c>
      <c r="CG47" s="617"/>
      <c r="CH47" s="617"/>
      <c r="CI47" s="617"/>
      <c r="CJ47" s="617"/>
      <c r="CK47" s="617"/>
      <c r="CL47" s="617"/>
      <c r="CM47" s="617"/>
      <c r="CN47" s="617"/>
      <c r="CO47" s="617"/>
      <c r="CP47" s="617"/>
      <c r="CQ47" s="618"/>
      <c r="CR47" s="635">
        <v>102356</v>
      </c>
      <c r="CS47" s="636"/>
      <c r="CT47" s="636"/>
      <c r="CU47" s="636"/>
      <c r="CV47" s="636"/>
      <c r="CW47" s="636"/>
      <c r="CX47" s="636"/>
      <c r="CY47" s="637"/>
      <c r="CZ47" s="638">
        <v>1.4</v>
      </c>
      <c r="DA47" s="639"/>
      <c r="DB47" s="639"/>
      <c r="DC47" s="640"/>
      <c r="DD47" s="641">
        <v>13609</v>
      </c>
      <c r="DE47" s="636"/>
      <c r="DF47" s="636"/>
      <c r="DG47" s="636"/>
      <c r="DH47" s="636"/>
      <c r="DI47" s="636"/>
      <c r="DJ47" s="636"/>
      <c r="DK47" s="637"/>
      <c r="DL47" s="642"/>
      <c r="DM47" s="643"/>
      <c r="DN47" s="643"/>
      <c r="DO47" s="643"/>
      <c r="DP47" s="643"/>
      <c r="DQ47" s="643"/>
      <c r="DR47" s="643"/>
      <c r="DS47" s="643"/>
      <c r="DT47" s="643"/>
      <c r="DU47" s="643"/>
      <c r="DV47" s="644"/>
      <c r="DW47" s="612"/>
      <c r="DX47" s="613"/>
      <c r="DY47" s="613"/>
      <c r="DZ47" s="613"/>
      <c r="EA47" s="613"/>
      <c r="EB47" s="613"/>
      <c r="EC47" s="614"/>
    </row>
    <row r="48" spans="2:133" ht="11.25" x14ac:dyDescent="0.15">
      <c r="B48" s="615" t="s">
        <v>362</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c r="BW48" s="615"/>
      <c r="BX48" s="615"/>
      <c r="BY48" s="615"/>
      <c r="BZ48" s="615"/>
      <c r="CA48" s="615"/>
      <c r="CB48" s="615"/>
      <c r="CD48" s="668"/>
      <c r="CE48" s="669"/>
      <c r="CF48" s="616" t="s">
        <v>363</v>
      </c>
      <c r="CG48" s="617"/>
      <c r="CH48" s="617"/>
      <c r="CI48" s="617"/>
      <c r="CJ48" s="617"/>
      <c r="CK48" s="617"/>
      <c r="CL48" s="617"/>
      <c r="CM48" s="617"/>
      <c r="CN48" s="617"/>
      <c r="CO48" s="617"/>
      <c r="CP48" s="617"/>
      <c r="CQ48" s="618"/>
      <c r="CR48" s="635" t="s">
        <v>128</v>
      </c>
      <c r="CS48" s="645"/>
      <c r="CT48" s="645"/>
      <c r="CU48" s="645"/>
      <c r="CV48" s="645"/>
      <c r="CW48" s="645"/>
      <c r="CX48" s="645"/>
      <c r="CY48" s="646"/>
      <c r="CZ48" s="638" t="s">
        <v>128</v>
      </c>
      <c r="DA48" s="647"/>
      <c r="DB48" s="647"/>
      <c r="DC48" s="648"/>
      <c r="DD48" s="641" t="s">
        <v>128</v>
      </c>
      <c r="DE48" s="645"/>
      <c r="DF48" s="645"/>
      <c r="DG48" s="645"/>
      <c r="DH48" s="645"/>
      <c r="DI48" s="645"/>
      <c r="DJ48" s="645"/>
      <c r="DK48" s="646"/>
      <c r="DL48" s="642"/>
      <c r="DM48" s="643"/>
      <c r="DN48" s="643"/>
      <c r="DO48" s="643"/>
      <c r="DP48" s="643"/>
      <c r="DQ48" s="643"/>
      <c r="DR48" s="643"/>
      <c r="DS48" s="643"/>
      <c r="DT48" s="643"/>
      <c r="DU48" s="643"/>
      <c r="DV48" s="644"/>
      <c r="DW48" s="612"/>
      <c r="DX48" s="613"/>
      <c r="DY48" s="613"/>
      <c r="DZ48" s="613"/>
      <c r="EA48" s="613"/>
      <c r="EB48" s="613"/>
      <c r="EC48" s="614"/>
    </row>
    <row r="49" spans="2:133" ht="11.25" customHeight="1" x14ac:dyDescent="0.15">
      <c r="B49" s="347"/>
      <c r="CD49" s="619" t="s">
        <v>364</v>
      </c>
      <c r="CE49" s="620"/>
      <c r="CF49" s="620"/>
      <c r="CG49" s="620"/>
      <c r="CH49" s="620"/>
      <c r="CI49" s="620"/>
      <c r="CJ49" s="620"/>
      <c r="CK49" s="620"/>
      <c r="CL49" s="620"/>
      <c r="CM49" s="620"/>
      <c r="CN49" s="620"/>
      <c r="CO49" s="620"/>
      <c r="CP49" s="620"/>
      <c r="CQ49" s="621"/>
      <c r="CR49" s="622">
        <v>7238719</v>
      </c>
      <c r="CS49" s="623"/>
      <c r="CT49" s="623"/>
      <c r="CU49" s="623"/>
      <c r="CV49" s="623"/>
      <c r="CW49" s="623"/>
      <c r="CX49" s="623"/>
      <c r="CY49" s="624"/>
      <c r="CZ49" s="625">
        <v>100</v>
      </c>
      <c r="DA49" s="626"/>
      <c r="DB49" s="626"/>
      <c r="DC49" s="627"/>
      <c r="DD49" s="628">
        <v>4370769</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row r="50" spans="2:133" ht="11.25" hidden="1" x14ac:dyDescent="0.15">
      <c r="B50" s="347"/>
    </row>
  </sheetData>
  <sheetProtection algorithmName="SHA-512" hashValue="TjxPmaFJq3NlfMeqKXyftP/lA7aK2twtAn+8OeCsRwOviNgK4CdjKzkmqEJP+SZ47gjjJYzTaQq3A50xKzulYQ==" saltValue="T1wXZYXSCSk1uWuSc3RpE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30" t="s">
        <v>365</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31" t="s">
        <v>366</v>
      </c>
      <c r="DK2" s="732"/>
      <c r="DL2" s="732"/>
      <c r="DM2" s="732"/>
      <c r="DN2" s="732"/>
      <c r="DO2" s="733"/>
      <c r="DP2" s="213"/>
      <c r="DQ2" s="731" t="s">
        <v>367</v>
      </c>
      <c r="DR2" s="732"/>
      <c r="DS2" s="732"/>
      <c r="DT2" s="732"/>
      <c r="DU2" s="732"/>
      <c r="DV2" s="732"/>
      <c r="DW2" s="732"/>
      <c r="DX2" s="732"/>
      <c r="DY2" s="732"/>
      <c r="DZ2" s="733"/>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734" t="s">
        <v>368</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7"/>
      <c r="BA4" s="217"/>
      <c r="BB4" s="217"/>
      <c r="BC4" s="217"/>
      <c r="BD4" s="217"/>
      <c r="BE4" s="218"/>
      <c r="BF4" s="218"/>
      <c r="BG4" s="218"/>
      <c r="BH4" s="218"/>
      <c r="BI4" s="218"/>
      <c r="BJ4" s="218"/>
      <c r="BK4" s="218"/>
      <c r="BL4" s="218"/>
      <c r="BM4" s="218"/>
      <c r="BN4" s="218"/>
      <c r="BO4" s="218"/>
      <c r="BP4" s="218"/>
      <c r="BQ4" s="735" t="s">
        <v>369</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9"/>
    </row>
    <row r="5" spans="1:131" s="220" customFormat="1" ht="26.25" customHeight="1" x14ac:dyDescent="0.15">
      <c r="A5" s="736" t="s">
        <v>370</v>
      </c>
      <c r="B5" s="737"/>
      <c r="C5" s="737"/>
      <c r="D5" s="737"/>
      <c r="E5" s="737"/>
      <c r="F5" s="737"/>
      <c r="G5" s="737"/>
      <c r="H5" s="737"/>
      <c r="I5" s="737"/>
      <c r="J5" s="737"/>
      <c r="K5" s="737"/>
      <c r="L5" s="737"/>
      <c r="M5" s="737"/>
      <c r="N5" s="737"/>
      <c r="O5" s="737"/>
      <c r="P5" s="738"/>
      <c r="Q5" s="742" t="s">
        <v>371</v>
      </c>
      <c r="R5" s="743"/>
      <c r="S5" s="743"/>
      <c r="T5" s="743"/>
      <c r="U5" s="744"/>
      <c r="V5" s="742" t="s">
        <v>372</v>
      </c>
      <c r="W5" s="743"/>
      <c r="X5" s="743"/>
      <c r="Y5" s="743"/>
      <c r="Z5" s="744"/>
      <c r="AA5" s="742" t="s">
        <v>373</v>
      </c>
      <c r="AB5" s="743"/>
      <c r="AC5" s="743"/>
      <c r="AD5" s="743"/>
      <c r="AE5" s="743"/>
      <c r="AF5" s="748" t="s">
        <v>374</v>
      </c>
      <c r="AG5" s="743"/>
      <c r="AH5" s="743"/>
      <c r="AI5" s="743"/>
      <c r="AJ5" s="749"/>
      <c r="AK5" s="743" t="s">
        <v>375</v>
      </c>
      <c r="AL5" s="743"/>
      <c r="AM5" s="743"/>
      <c r="AN5" s="743"/>
      <c r="AO5" s="744"/>
      <c r="AP5" s="742" t="s">
        <v>376</v>
      </c>
      <c r="AQ5" s="743"/>
      <c r="AR5" s="743"/>
      <c r="AS5" s="743"/>
      <c r="AT5" s="744"/>
      <c r="AU5" s="742" t="s">
        <v>377</v>
      </c>
      <c r="AV5" s="743"/>
      <c r="AW5" s="743"/>
      <c r="AX5" s="743"/>
      <c r="AY5" s="749"/>
      <c r="AZ5" s="217"/>
      <c r="BA5" s="217"/>
      <c r="BB5" s="217"/>
      <c r="BC5" s="217"/>
      <c r="BD5" s="217"/>
      <c r="BE5" s="218"/>
      <c r="BF5" s="218"/>
      <c r="BG5" s="218"/>
      <c r="BH5" s="218"/>
      <c r="BI5" s="218"/>
      <c r="BJ5" s="218"/>
      <c r="BK5" s="218"/>
      <c r="BL5" s="218"/>
      <c r="BM5" s="218"/>
      <c r="BN5" s="218"/>
      <c r="BO5" s="218"/>
      <c r="BP5" s="218"/>
      <c r="BQ5" s="736" t="s">
        <v>378</v>
      </c>
      <c r="BR5" s="737"/>
      <c r="BS5" s="737"/>
      <c r="BT5" s="737"/>
      <c r="BU5" s="737"/>
      <c r="BV5" s="737"/>
      <c r="BW5" s="737"/>
      <c r="BX5" s="737"/>
      <c r="BY5" s="737"/>
      <c r="BZ5" s="737"/>
      <c r="CA5" s="737"/>
      <c r="CB5" s="737"/>
      <c r="CC5" s="737"/>
      <c r="CD5" s="737"/>
      <c r="CE5" s="737"/>
      <c r="CF5" s="737"/>
      <c r="CG5" s="738"/>
      <c r="CH5" s="742" t="s">
        <v>379</v>
      </c>
      <c r="CI5" s="743"/>
      <c r="CJ5" s="743"/>
      <c r="CK5" s="743"/>
      <c r="CL5" s="744"/>
      <c r="CM5" s="742" t="s">
        <v>380</v>
      </c>
      <c r="CN5" s="743"/>
      <c r="CO5" s="743"/>
      <c r="CP5" s="743"/>
      <c r="CQ5" s="744"/>
      <c r="CR5" s="742" t="s">
        <v>381</v>
      </c>
      <c r="CS5" s="743"/>
      <c r="CT5" s="743"/>
      <c r="CU5" s="743"/>
      <c r="CV5" s="744"/>
      <c r="CW5" s="742" t="s">
        <v>382</v>
      </c>
      <c r="CX5" s="743"/>
      <c r="CY5" s="743"/>
      <c r="CZ5" s="743"/>
      <c r="DA5" s="744"/>
      <c r="DB5" s="742" t="s">
        <v>383</v>
      </c>
      <c r="DC5" s="743"/>
      <c r="DD5" s="743"/>
      <c r="DE5" s="743"/>
      <c r="DF5" s="744"/>
      <c r="DG5" s="772" t="s">
        <v>384</v>
      </c>
      <c r="DH5" s="773"/>
      <c r="DI5" s="773"/>
      <c r="DJ5" s="773"/>
      <c r="DK5" s="774"/>
      <c r="DL5" s="772" t="s">
        <v>385</v>
      </c>
      <c r="DM5" s="773"/>
      <c r="DN5" s="773"/>
      <c r="DO5" s="773"/>
      <c r="DP5" s="774"/>
      <c r="DQ5" s="742" t="s">
        <v>386</v>
      </c>
      <c r="DR5" s="743"/>
      <c r="DS5" s="743"/>
      <c r="DT5" s="743"/>
      <c r="DU5" s="744"/>
      <c r="DV5" s="742" t="s">
        <v>377</v>
      </c>
      <c r="DW5" s="743"/>
      <c r="DX5" s="743"/>
      <c r="DY5" s="743"/>
      <c r="DZ5" s="749"/>
      <c r="EA5" s="219"/>
    </row>
    <row r="6" spans="1:131" s="220"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7"/>
      <c r="BA6" s="217"/>
      <c r="BB6" s="217"/>
      <c r="BC6" s="217"/>
      <c r="BD6" s="217"/>
      <c r="BE6" s="218"/>
      <c r="BF6" s="218"/>
      <c r="BG6" s="218"/>
      <c r="BH6" s="218"/>
      <c r="BI6" s="218"/>
      <c r="BJ6" s="218"/>
      <c r="BK6" s="218"/>
      <c r="BL6" s="218"/>
      <c r="BM6" s="218"/>
      <c r="BN6" s="218"/>
      <c r="BO6" s="218"/>
      <c r="BP6" s="218"/>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19"/>
    </row>
    <row r="7" spans="1:131" s="220" customFormat="1" ht="26.25" customHeight="1" thickTop="1" x14ac:dyDescent="0.15">
      <c r="A7" s="221">
        <v>1</v>
      </c>
      <c r="B7" s="758" t="s">
        <v>387</v>
      </c>
      <c r="C7" s="759"/>
      <c r="D7" s="759"/>
      <c r="E7" s="759"/>
      <c r="F7" s="759"/>
      <c r="G7" s="759"/>
      <c r="H7" s="759"/>
      <c r="I7" s="759"/>
      <c r="J7" s="759"/>
      <c r="K7" s="759"/>
      <c r="L7" s="759"/>
      <c r="M7" s="759"/>
      <c r="N7" s="759"/>
      <c r="O7" s="759"/>
      <c r="P7" s="760"/>
      <c r="Q7" s="761">
        <v>7578</v>
      </c>
      <c r="R7" s="762"/>
      <c r="S7" s="762"/>
      <c r="T7" s="762"/>
      <c r="U7" s="762"/>
      <c r="V7" s="762">
        <v>7239</v>
      </c>
      <c r="W7" s="762"/>
      <c r="X7" s="762"/>
      <c r="Y7" s="762"/>
      <c r="Z7" s="762"/>
      <c r="AA7" s="762">
        <v>339</v>
      </c>
      <c r="AB7" s="762"/>
      <c r="AC7" s="762"/>
      <c r="AD7" s="762"/>
      <c r="AE7" s="763"/>
      <c r="AF7" s="764">
        <v>208</v>
      </c>
      <c r="AG7" s="765"/>
      <c r="AH7" s="765"/>
      <c r="AI7" s="765"/>
      <c r="AJ7" s="766"/>
      <c r="AK7" s="767">
        <v>187</v>
      </c>
      <c r="AL7" s="768"/>
      <c r="AM7" s="768"/>
      <c r="AN7" s="768"/>
      <c r="AO7" s="768"/>
      <c r="AP7" s="768">
        <v>5089</v>
      </c>
      <c r="AQ7" s="768"/>
      <c r="AR7" s="768"/>
      <c r="AS7" s="768"/>
      <c r="AT7" s="768"/>
      <c r="AU7" s="769"/>
      <c r="AV7" s="769"/>
      <c r="AW7" s="769"/>
      <c r="AX7" s="769"/>
      <c r="AY7" s="770"/>
      <c r="AZ7" s="217"/>
      <c r="BA7" s="217"/>
      <c r="BB7" s="217"/>
      <c r="BC7" s="217"/>
      <c r="BD7" s="217"/>
      <c r="BE7" s="218"/>
      <c r="BF7" s="218"/>
      <c r="BG7" s="218"/>
      <c r="BH7" s="218"/>
      <c r="BI7" s="218"/>
      <c r="BJ7" s="218"/>
      <c r="BK7" s="218"/>
      <c r="BL7" s="218"/>
      <c r="BM7" s="218"/>
      <c r="BN7" s="218"/>
      <c r="BO7" s="218"/>
      <c r="BP7" s="218"/>
      <c r="BQ7" s="221">
        <v>1</v>
      </c>
      <c r="BR7" s="222"/>
      <c r="BS7" s="755"/>
      <c r="BT7" s="756"/>
      <c r="BU7" s="756"/>
      <c r="BV7" s="756"/>
      <c r="BW7" s="756"/>
      <c r="BX7" s="756"/>
      <c r="BY7" s="756"/>
      <c r="BZ7" s="756"/>
      <c r="CA7" s="756"/>
      <c r="CB7" s="756"/>
      <c r="CC7" s="756"/>
      <c r="CD7" s="756"/>
      <c r="CE7" s="756"/>
      <c r="CF7" s="756"/>
      <c r="CG7" s="77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19"/>
    </row>
    <row r="8" spans="1:131" s="220" customFormat="1" ht="26.25" customHeight="1" x14ac:dyDescent="0.15">
      <c r="A8" s="223">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7"/>
      <c r="BA8" s="217"/>
      <c r="BB8" s="217"/>
      <c r="BC8" s="217"/>
      <c r="BD8" s="217"/>
      <c r="BE8" s="218"/>
      <c r="BF8" s="218"/>
      <c r="BG8" s="218"/>
      <c r="BH8" s="218"/>
      <c r="BI8" s="218"/>
      <c r="BJ8" s="218"/>
      <c r="BK8" s="218"/>
      <c r="BL8" s="218"/>
      <c r="BM8" s="218"/>
      <c r="BN8" s="218"/>
      <c r="BO8" s="218"/>
      <c r="BP8" s="218"/>
      <c r="BQ8" s="223">
        <v>2</v>
      </c>
      <c r="BR8" s="224"/>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19"/>
    </row>
    <row r="9" spans="1:131" s="220" customFormat="1" ht="26.25" customHeight="1" x14ac:dyDescent="0.15">
      <c r="A9" s="223">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7"/>
      <c r="BA9" s="217"/>
      <c r="BB9" s="217"/>
      <c r="BC9" s="217"/>
      <c r="BD9" s="217"/>
      <c r="BE9" s="218"/>
      <c r="BF9" s="218"/>
      <c r="BG9" s="218"/>
      <c r="BH9" s="218"/>
      <c r="BI9" s="218"/>
      <c r="BJ9" s="218"/>
      <c r="BK9" s="218"/>
      <c r="BL9" s="218"/>
      <c r="BM9" s="218"/>
      <c r="BN9" s="218"/>
      <c r="BO9" s="218"/>
      <c r="BP9" s="218"/>
      <c r="BQ9" s="223">
        <v>3</v>
      </c>
      <c r="BR9" s="224"/>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19"/>
    </row>
    <row r="10" spans="1:131" s="220" customFormat="1" ht="26.25" customHeight="1" x14ac:dyDescent="0.15">
      <c r="A10" s="223">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7"/>
      <c r="BA10" s="217"/>
      <c r="BB10" s="217"/>
      <c r="BC10" s="217"/>
      <c r="BD10" s="217"/>
      <c r="BE10" s="218"/>
      <c r="BF10" s="218"/>
      <c r="BG10" s="218"/>
      <c r="BH10" s="218"/>
      <c r="BI10" s="218"/>
      <c r="BJ10" s="218"/>
      <c r="BK10" s="218"/>
      <c r="BL10" s="218"/>
      <c r="BM10" s="218"/>
      <c r="BN10" s="218"/>
      <c r="BO10" s="218"/>
      <c r="BP10" s="218"/>
      <c r="BQ10" s="223">
        <v>4</v>
      </c>
      <c r="BR10" s="224"/>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19"/>
    </row>
    <row r="11" spans="1:131" s="220" customFormat="1" ht="26.25" customHeight="1" x14ac:dyDescent="0.15">
      <c r="A11" s="223">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7"/>
      <c r="BA11" s="217"/>
      <c r="BB11" s="217"/>
      <c r="BC11" s="217"/>
      <c r="BD11" s="217"/>
      <c r="BE11" s="218"/>
      <c r="BF11" s="218"/>
      <c r="BG11" s="218"/>
      <c r="BH11" s="218"/>
      <c r="BI11" s="218"/>
      <c r="BJ11" s="218"/>
      <c r="BK11" s="218"/>
      <c r="BL11" s="218"/>
      <c r="BM11" s="218"/>
      <c r="BN11" s="218"/>
      <c r="BO11" s="218"/>
      <c r="BP11" s="218"/>
      <c r="BQ11" s="223">
        <v>5</v>
      </c>
      <c r="BR11" s="224"/>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19"/>
    </row>
    <row r="12" spans="1:131" s="220" customFormat="1" ht="26.25" customHeight="1" x14ac:dyDescent="0.15">
      <c r="A12" s="223">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7"/>
      <c r="BA12" s="217"/>
      <c r="BB12" s="217"/>
      <c r="BC12" s="217"/>
      <c r="BD12" s="217"/>
      <c r="BE12" s="218"/>
      <c r="BF12" s="218"/>
      <c r="BG12" s="218"/>
      <c r="BH12" s="218"/>
      <c r="BI12" s="218"/>
      <c r="BJ12" s="218"/>
      <c r="BK12" s="218"/>
      <c r="BL12" s="218"/>
      <c r="BM12" s="218"/>
      <c r="BN12" s="218"/>
      <c r="BO12" s="218"/>
      <c r="BP12" s="218"/>
      <c r="BQ12" s="223">
        <v>6</v>
      </c>
      <c r="BR12" s="224"/>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19"/>
    </row>
    <row r="13" spans="1:131" s="220" customFormat="1" ht="26.25" customHeight="1" x14ac:dyDescent="0.15">
      <c r="A13" s="223">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7"/>
      <c r="BA13" s="217"/>
      <c r="BB13" s="217"/>
      <c r="BC13" s="217"/>
      <c r="BD13" s="217"/>
      <c r="BE13" s="218"/>
      <c r="BF13" s="218"/>
      <c r="BG13" s="218"/>
      <c r="BH13" s="218"/>
      <c r="BI13" s="218"/>
      <c r="BJ13" s="218"/>
      <c r="BK13" s="218"/>
      <c r="BL13" s="218"/>
      <c r="BM13" s="218"/>
      <c r="BN13" s="218"/>
      <c r="BO13" s="218"/>
      <c r="BP13" s="218"/>
      <c r="BQ13" s="223">
        <v>7</v>
      </c>
      <c r="BR13" s="224"/>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19"/>
    </row>
    <row r="14" spans="1:131" s="220" customFormat="1" ht="26.25" customHeight="1" x14ac:dyDescent="0.15">
      <c r="A14" s="223">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7"/>
      <c r="BA14" s="217"/>
      <c r="BB14" s="217"/>
      <c r="BC14" s="217"/>
      <c r="BD14" s="217"/>
      <c r="BE14" s="218"/>
      <c r="BF14" s="218"/>
      <c r="BG14" s="218"/>
      <c r="BH14" s="218"/>
      <c r="BI14" s="218"/>
      <c r="BJ14" s="218"/>
      <c r="BK14" s="218"/>
      <c r="BL14" s="218"/>
      <c r="BM14" s="218"/>
      <c r="BN14" s="218"/>
      <c r="BO14" s="218"/>
      <c r="BP14" s="218"/>
      <c r="BQ14" s="223">
        <v>8</v>
      </c>
      <c r="BR14" s="224"/>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19"/>
    </row>
    <row r="15" spans="1:131" s="220" customFormat="1" ht="26.25" customHeight="1" x14ac:dyDescent="0.15">
      <c r="A15" s="223">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7"/>
      <c r="BA15" s="217"/>
      <c r="BB15" s="217"/>
      <c r="BC15" s="217"/>
      <c r="BD15" s="217"/>
      <c r="BE15" s="218"/>
      <c r="BF15" s="218"/>
      <c r="BG15" s="218"/>
      <c r="BH15" s="218"/>
      <c r="BI15" s="218"/>
      <c r="BJ15" s="218"/>
      <c r="BK15" s="218"/>
      <c r="BL15" s="218"/>
      <c r="BM15" s="218"/>
      <c r="BN15" s="218"/>
      <c r="BO15" s="218"/>
      <c r="BP15" s="218"/>
      <c r="BQ15" s="223">
        <v>9</v>
      </c>
      <c r="BR15" s="224"/>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19"/>
    </row>
    <row r="16" spans="1:131" s="220" customFormat="1" ht="26.25" customHeight="1" x14ac:dyDescent="0.15">
      <c r="A16" s="223">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7"/>
      <c r="BA16" s="217"/>
      <c r="BB16" s="217"/>
      <c r="BC16" s="217"/>
      <c r="BD16" s="217"/>
      <c r="BE16" s="218"/>
      <c r="BF16" s="218"/>
      <c r="BG16" s="218"/>
      <c r="BH16" s="218"/>
      <c r="BI16" s="218"/>
      <c r="BJ16" s="218"/>
      <c r="BK16" s="218"/>
      <c r="BL16" s="218"/>
      <c r="BM16" s="218"/>
      <c r="BN16" s="218"/>
      <c r="BO16" s="218"/>
      <c r="BP16" s="218"/>
      <c r="BQ16" s="223">
        <v>10</v>
      </c>
      <c r="BR16" s="224"/>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19"/>
    </row>
    <row r="17" spans="1:131" s="220" customFormat="1" ht="26.25" customHeight="1" x14ac:dyDescent="0.15">
      <c r="A17" s="223">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7"/>
      <c r="BA17" s="217"/>
      <c r="BB17" s="217"/>
      <c r="BC17" s="217"/>
      <c r="BD17" s="217"/>
      <c r="BE17" s="218"/>
      <c r="BF17" s="218"/>
      <c r="BG17" s="218"/>
      <c r="BH17" s="218"/>
      <c r="BI17" s="218"/>
      <c r="BJ17" s="218"/>
      <c r="BK17" s="218"/>
      <c r="BL17" s="218"/>
      <c r="BM17" s="218"/>
      <c r="BN17" s="218"/>
      <c r="BO17" s="218"/>
      <c r="BP17" s="218"/>
      <c r="BQ17" s="223">
        <v>11</v>
      </c>
      <c r="BR17" s="224"/>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19"/>
    </row>
    <row r="18" spans="1:131" s="220" customFormat="1" ht="26.25" customHeight="1" x14ac:dyDescent="0.15">
      <c r="A18" s="223">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7"/>
      <c r="BA18" s="217"/>
      <c r="BB18" s="217"/>
      <c r="BC18" s="217"/>
      <c r="BD18" s="217"/>
      <c r="BE18" s="218"/>
      <c r="BF18" s="218"/>
      <c r="BG18" s="218"/>
      <c r="BH18" s="218"/>
      <c r="BI18" s="218"/>
      <c r="BJ18" s="218"/>
      <c r="BK18" s="218"/>
      <c r="BL18" s="218"/>
      <c r="BM18" s="218"/>
      <c r="BN18" s="218"/>
      <c r="BO18" s="218"/>
      <c r="BP18" s="218"/>
      <c r="BQ18" s="223">
        <v>12</v>
      </c>
      <c r="BR18" s="224"/>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19"/>
    </row>
    <row r="19" spans="1:131" s="220" customFormat="1" ht="26.25" customHeight="1" x14ac:dyDescent="0.15">
      <c r="A19" s="223">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7"/>
      <c r="BA19" s="217"/>
      <c r="BB19" s="217"/>
      <c r="BC19" s="217"/>
      <c r="BD19" s="217"/>
      <c r="BE19" s="218"/>
      <c r="BF19" s="218"/>
      <c r="BG19" s="218"/>
      <c r="BH19" s="218"/>
      <c r="BI19" s="218"/>
      <c r="BJ19" s="218"/>
      <c r="BK19" s="218"/>
      <c r="BL19" s="218"/>
      <c r="BM19" s="218"/>
      <c r="BN19" s="218"/>
      <c r="BO19" s="218"/>
      <c r="BP19" s="218"/>
      <c r="BQ19" s="223">
        <v>13</v>
      </c>
      <c r="BR19" s="224"/>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19"/>
    </row>
    <row r="20" spans="1:131" s="220" customFormat="1" ht="26.25" customHeight="1" x14ac:dyDescent="0.15">
      <c r="A20" s="223">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7"/>
      <c r="BA20" s="217"/>
      <c r="BB20" s="217"/>
      <c r="BC20" s="217"/>
      <c r="BD20" s="217"/>
      <c r="BE20" s="218"/>
      <c r="BF20" s="218"/>
      <c r="BG20" s="218"/>
      <c r="BH20" s="218"/>
      <c r="BI20" s="218"/>
      <c r="BJ20" s="218"/>
      <c r="BK20" s="218"/>
      <c r="BL20" s="218"/>
      <c r="BM20" s="218"/>
      <c r="BN20" s="218"/>
      <c r="BO20" s="218"/>
      <c r="BP20" s="218"/>
      <c r="BQ20" s="223">
        <v>14</v>
      </c>
      <c r="BR20" s="224"/>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19"/>
    </row>
    <row r="21" spans="1:131" s="220" customFormat="1" ht="26.25" customHeight="1" thickBot="1" x14ac:dyDescent="0.2">
      <c r="A21" s="223">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7"/>
      <c r="BA21" s="217"/>
      <c r="BB21" s="217"/>
      <c r="BC21" s="217"/>
      <c r="BD21" s="217"/>
      <c r="BE21" s="218"/>
      <c r="BF21" s="218"/>
      <c r="BG21" s="218"/>
      <c r="BH21" s="218"/>
      <c r="BI21" s="218"/>
      <c r="BJ21" s="218"/>
      <c r="BK21" s="218"/>
      <c r="BL21" s="218"/>
      <c r="BM21" s="218"/>
      <c r="BN21" s="218"/>
      <c r="BO21" s="218"/>
      <c r="BP21" s="218"/>
      <c r="BQ21" s="223">
        <v>15</v>
      </c>
      <c r="BR21" s="224"/>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19"/>
    </row>
    <row r="22" spans="1:131" s="220" customFormat="1" ht="26.25" customHeight="1" x14ac:dyDescent="0.15">
      <c r="A22" s="223">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388</v>
      </c>
      <c r="BA22" s="815"/>
      <c r="BB22" s="815"/>
      <c r="BC22" s="815"/>
      <c r="BD22" s="816"/>
      <c r="BE22" s="218"/>
      <c r="BF22" s="218"/>
      <c r="BG22" s="218"/>
      <c r="BH22" s="218"/>
      <c r="BI22" s="218"/>
      <c r="BJ22" s="218"/>
      <c r="BK22" s="218"/>
      <c r="BL22" s="218"/>
      <c r="BM22" s="218"/>
      <c r="BN22" s="218"/>
      <c r="BO22" s="218"/>
      <c r="BP22" s="218"/>
      <c r="BQ22" s="223">
        <v>16</v>
      </c>
      <c r="BR22" s="224"/>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19"/>
    </row>
    <row r="23" spans="1:131" s="220" customFormat="1" ht="26.25" customHeight="1" thickBot="1" x14ac:dyDescent="0.2">
      <c r="A23" s="225" t="s">
        <v>389</v>
      </c>
      <c r="B23" s="798" t="s">
        <v>390</v>
      </c>
      <c r="C23" s="799"/>
      <c r="D23" s="799"/>
      <c r="E23" s="799"/>
      <c r="F23" s="799"/>
      <c r="G23" s="799"/>
      <c r="H23" s="799"/>
      <c r="I23" s="799"/>
      <c r="J23" s="799"/>
      <c r="K23" s="799"/>
      <c r="L23" s="799"/>
      <c r="M23" s="799"/>
      <c r="N23" s="799"/>
      <c r="O23" s="799"/>
      <c r="P23" s="800"/>
      <c r="Q23" s="801">
        <v>7578</v>
      </c>
      <c r="R23" s="802"/>
      <c r="S23" s="802"/>
      <c r="T23" s="802"/>
      <c r="U23" s="802"/>
      <c r="V23" s="802">
        <v>7239</v>
      </c>
      <c r="W23" s="802"/>
      <c r="X23" s="802"/>
      <c r="Y23" s="802"/>
      <c r="Z23" s="802"/>
      <c r="AA23" s="802">
        <v>339</v>
      </c>
      <c r="AB23" s="802"/>
      <c r="AC23" s="802"/>
      <c r="AD23" s="802"/>
      <c r="AE23" s="803"/>
      <c r="AF23" s="804">
        <v>208</v>
      </c>
      <c r="AG23" s="802"/>
      <c r="AH23" s="802"/>
      <c r="AI23" s="802"/>
      <c r="AJ23" s="805"/>
      <c r="AK23" s="806"/>
      <c r="AL23" s="807"/>
      <c r="AM23" s="807"/>
      <c r="AN23" s="807"/>
      <c r="AO23" s="807"/>
      <c r="AP23" s="802">
        <v>5089</v>
      </c>
      <c r="AQ23" s="802"/>
      <c r="AR23" s="802"/>
      <c r="AS23" s="802"/>
      <c r="AT23" s="802"/>
      <c r="AU23" s="818"/>
      <c r="AV23" s="818"/>
      <c r="AW23" s="818"/>
      <c r="AX23" s="818"/>
      <c r="AY23" s="819"/>
      <c r="AZ23" s="820" t="s">
        <v>242</v>
      </c>
      <c r="BA23" s="821"/>
      <c r="BB23" s="821"/>
      <c r="BC23" s="821"/>
      <c r="BD23" s="822"/>
      <c r="BE23" s="218"/>
      <c r="BF23" s="218"/>
      <c r="BG23" s="218"/>
      <c r="BH23" s="218"/>
      <c r="BI23" s="218"/>
      <c r="BJ23" s="218"/>
      <c r="BK23" s="218"/>
      <c r="BL23" s="218"/>
      <c r="BM23" s="218"/>
      <c r="BN23" s="218"/>
      <c r="BO23" s="218"/>
      <c r="BP23" s="218"/>
      <c r="BQ23" s="223">
        <v>17</v>
      </c>
      <c r="BR23" s="224"/>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19"/>
    </row>
    <row r="24" spans="1:131" s="220" customFormat="1" ht="26.25" customHeight="1" x14ac:dyDescent="0.15">
      <c r="A24" s="817" t="s">
        <v>391</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7"/>
      <c r="BA24" s="217"/>
      <c r="BB24" s="217"/>
      <c r="BC24" s="217"/>
      <c r="BD24" s="217"/>
      <c r="BE24" s="218"/>
      <c r="BF24" s="218"/>
      <c r="BG24" s="218"/>
      <c r="BH24" s="218"/>
      <c r="BI24" s="218"/>
      <c r="BJ24" s="218"/>
      <c r="BK24" s="218"/>
      <c r="BL24" s="218"/>
      <c r="BM24" s="218"/>
      <c r="BN24" s="218"/>
      <c r="BO24" s="218"/>
      <c r="BP24" s="218"/>
      <c r="BQ24" s="223">
        <v>18</v>
      </c>
      <c r="BR24" s="224"/>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19"/>
    </row>
    <row r="25" spans="1:131" ht="26.25" customHeight="1" thickBot="1" x14ac:dyDescent="0.2">
      <c r="A25" s="734" t="s">
        <v>392</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7"/>
      <c r="BK25" s="217"/>
      <c r="BL25" s="217"/>
      <c r="BM25" s="217"/>
      <c r="BN25" s="217"/>
      <c r="BO25" s="226"/>
      <c r="BP25" s="226"/>
      <c r="BQ25" s="223">
        <v>19</v>
      </c>
      <c r="BR25" s="224"/>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5"/>
    </row>
    <row r="26" spans="1:131" ht="26.25" customHeight="1" x14ac:dyDescent="0.15">
      <c r="A26" s="736" t="s">
        <v>370</v>
      </c>
      <c r="B26" s="737"/>
      <c r="C26" s="737"/>
      <c r="D26" s="737"/>
      <c r="E26" s="737"/>
      <c r="F26" s="737"/>
      <c r="G26" s="737"/>
      <c r="H26" s="737"/>
      <c r="I26" s="737"/>
      <c r="J26" s="737"/>
      <c r="K26" s="737"/>
      <c r="L26" s="737"/>
      <c r="M26" s="737"/>
      <c r="N26" s="737"/>
      <c r="O26" s="737"/>
      <c r="P26" s="738"/>
      <c r="Q26" s="742" t="s">
        <v>393</v>
      </c>
      <c r="R26" s="743"/>
      <c r="S26" s="743"/>
      <c r="T26" s="743"/>
      <c r="U26" s="744"/>
      <c r="V26" s="742" t="s">
        <v>394</v>
      </c>
      <c r="W26" s="743"/>
      <c r="X26" s="743"/>
      <c r="Y26" s="743"/>
      <c r="Z26" s="744"/>
      <c r="AA26" s="742" t="s">
        <v>395</v>
      </c>
      <c r="AB26" s="743"/>
      <c r="AC26" s="743"/>
      <c r="AD26" s="743"/>
      <c r="AE26" s="743"/>
      <c r="AF26" s="823" t="s">
        <v>396</v>
      </c>
      <c r="AG26" s="824"/>
      <c r="AH26" s="824"/>
      <c r="AI26" s="824"/>
      <c r="AJ26" s="825"/>
      <c r="AK26" s="743" t="s">
        <v>397</v>
      </c>
      <c r="AL26" s="743"/>
      <c r="AM26" s="743"/>
      <c r="AN26" s="743"/>
      <c r="AO26" s="744"/>
      <c r="AP26" s="742" t="s">
        <v>398</v>
      </c>
      <c r="AQ26" s="743"/>
      <c r="AR26" s="743"/>
      <c r="AS26" s="743"/>
      <c r="AT26" s="744"/>
      <c r="AU26" s="742" t="s">
        <v>399</v>
      </c>
      <c r="AV26" s="743"/>
      <c r="AW26" s="743"/>
      <c r="AX26" s="743"/>
      <c r="AY26" s="744"/>
      <c r="AZ26" s="742" t="s">
        <v>400</v>
      </c>
      <c r="BA26" s="743"/>
      <c r="BB26" s="743"/>
      <c r="BC26" s="743"/>
      <c r="BD26" s="744"/>
      <c r="BE26" s="742" t="s">
        <v>377</v>
      </c>
      <c r="BF26" s="743"/>
      <c r="BG26" s="743"/>
      <c r="BH26" s="743"/>
      <c r="BI26" s="749"/>
      <c r="BJ26" s="217"/>
      <c r="BK26" s="217"/>
      <c r="BL26" s="217"/>
      <c r="BM26" s="217"/>
      <c r="BN26" s="217"/>
      <c r="BO26" s="226"/>
      <c r="BP26" s="226"/>
      <c r="BQ26" s="223">
        <v>20</v>
      </c>
      <c r="BR26" s="224"/>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5"/>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7"/>
      <c r="BK27" s="217"/>
      <c r="BL27" s="217"/>
      <c r="BM27" s="217"/>
      <c r="BN27" s="217"/>
      <c r="BO27" s="226"/>
      <c r="BP27" s="226"/>
      <c r="BQ27" s="223">
        <v>21</v>
      </c>
      <c r="BR27" s="224"/>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5"/>
    </row>
    <row r="28" spans="1:131" ht="26.25" customHeight="1" thickTop="1" x14ac:dyDescent="0.15">
      <c r="A28" s="227">
        <v>1</v>
      </c>
      <c r="B28" s="758" t="s">
        <v>401</v>
      </c>
      <c r="C28" s="759"/>
      <c r="D28" s="759"/>
      <c r="E28" s="759"/>
      <c r="F28" s="759"/>
      <c r="G28" s="759"/>
      <c r="H28" s="759"/>
      <c r="I28" s="759"/>
      <c r="J28" s="759"/>
      <c r="K28" s="759"/>
      <c r="L28" s="759"/>
      <c r="M28" s="759"/>
      <c r="N28" s="759"/>
      <c r="O28" s="759"/>
      <c r="P28" s="760"/>
      <c r="Q28" s="831">
        <v>1651</v>
      </c>
      <c r="R28" s="832"/>
      <c r="S28" s="832"/>
      <c r="T28" s="832"/>
      <c r="U28" s="832"/>
      <c r="V28" s="832">
        <v>1625</v>
      </c>
      <c r="W28" s="832"/>
      <c r="X28" s="832"/>
      <c r="Y28" s="832"/>
      <c r="Z28" s="832"/>
      <c r="AA28" s="832">
        <v>26</v>
      </c>
      <c r="AB28" s="832"/>
      <c r="AC28" s="832"/>
      <c r="AD28" s="832"/>
      <c r="AE28" s="833"/>
      <c r="AF28" s="834">
        <v>26</v>
      </c>
      <c r="AG28" s="832"/>
      <c r="AH28" s="832"/>
      <c r="AI28" s="832"/>
      <c r="AJ28" s="835"/>
      <c r="AK28" s="836">
        <v>212</v>
      </c>
      <c r="AL28" s="837"/>
      <c r="AM28" s="837"/>
      <c r="AN28" s="837"/>
      <c r="AO28" s="837"/>
      <c r="AP28" s="837" t="s">
        <v>572</v>
      </c>
      <c r="AQ28" s="837"/>
      <c r="AR28" s="837"/>
      <c r="AS28" s="837"/>
      <c r="AT28" s="837"/>
      <c r="AU28" s="837" t="s">
        <v>572</v>
      </c>
      <c r="AV28" s="837"/>
      <c r="AW28" s="837"/>
      <c r="AX28" s="837"/>
      <c r="AY28" s="837"/>
      <c r="AZ28" s="838" t="s">
        <v>572</v>
      </c>
      <c r="BA28" s="838"/>
      <c r="BB28" s="838"/>
      <c r="BC28" s="838"/>
      <c r="BD28" s="838"/>
      <c r="BE28" s="829"/>
      <c r="BF28" s="829"/>
      <c r="BG28" s="829"/>
      <c r="BH28" s="829"/>
      <c r="BI28" s="830"/>
      <c r="BJ28" s="217"/>
      <c r="BK28" s="217"/>
      <c r="BL28" s="217"/>
      <c r="BM28" s="217"/>
      <c r="BN28" s="217"/>
      <c r="BO28" s="226"/>
      <c r="BP28" s="226"/>
      <c r="BQ28" s="223">
        <v>22</v>
      </c>
      <c r="BR28" s="224"/>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5"/>
    </row>
    <row r="29" spans="1:131" ht="26.25" customHeight="1" x14ac:dyDescent="0.15">
      <c r="A29" s="227">
        <v>2</v>
      </c>
      <c r="B29" s="789" t="s">
        <v>402</v>
      </c>
      <c r="C29" s="790"/>
      <c r="D29" s="790"/>
      <c r="E29" s="790"/>
      <c r="F29" s="790"/>
      <c r="G29" s="790"/>
      <c r="H29" s="790"/>
      <c r="I29" s="790"/>
      <c r="J29" s="790"/>
      <c r="K29" s="790"/>
      <c r="L29" s="790"/>
      <c r="M29" s="790"/>
      <c r="N29" s="790"/>
      <c r="O29" s="790"/>
      <c r="P29" s="791"/>
      <c r="Q29" s="792">
        <v>23</v>
      </c>
      <c r="R29" s="793"/>
      <c r="S29" s="793"/>
      <c r="T29" s="793"/>
      <c r="U29" s="793"/>
      <c r="V29" s="793">
        <v>23</v>
      </c>
      <c r="W29" s="793"/>
      <c r="X29" s="793"/>
      <c r="Y29" s="793"/>
      <c r="Z29" s="793"/>
      <c r="AA29" s="793" t="s">
        <v>572</v>
      </c>
      <c r="AB29" s="793"/>
      <c r="AC29" s="793"/>
      <c r="AD29" s="793"/>
      <c r="AE29" s="794"/>
      <c r="AF29" s="795" t="s">
        <v>242</v>
      </c>
      <c r="AG29" s="796"/>
      <c r="AH29" s="796"/>
      <c r="AI29" s="796"/>
      <c r="AJ29" s="797"/>
      <c r="AK29" s="843">
        <v>9</v>
      </c>
      <c r="AL29" s="839"/>
      <c r="AM29" s="839"/>
      <c r="AN29" s="839"/>
      <c r="AO29" s="839"/>
      <c r="AP29" s="839" t="s">
        <v>572</v>
      </c>
      <c r="AQ29" s="839"/>
      <c r="AR29" s="839"/>
      <c r="AS29" s="839"/>
      <c r="AT29" s="839"/>
      <c r="AU29" s="839" t="s">
        <v>572</v>
      </c>
      <c r="AV29" s="839"/>
      <c r="AW29" s="839"/>
      <c r="AX29" s="839"/>
      <c r="AY29" s="839"/>
      <c r="AZ29" s="840" t="s">
        <v>572</v>
      </c>
      <c r="BA29" s="840"/>
      <c r="BB29" s="840"/>
      <c r="BC29" s="840"/>
      <c r="BD29" s="840"/>
      <c r="BE29" s="841"/>
      <c r="BF29" s="841"/>
      <c r="BG29" s="841"/>
      <c r="BH29" s="841"/>
      <c r="BI29" s="842"/>
      <c r="BJ29" s="217"/>
      <c r="BK29" s="217"/>
      <c r="BL29" s="217"/>
      <c r="BM29" s="217"/>
      <c r="BN29" s="217"/>
      <c r="BO29" s="226"/>
      <c r="BP29" s="226"/>
      <c r="BQ29" s="223">
        <v>23</v>
      </c>
      <c r="BR29" s="224"/>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5"/>
    </row>
    <row r="30" spans="1:131" ht="26.25" customHeight="1" x14ac:dyDescent="0.15">
      <c r="A30" s="227">
        <v>3</v>
      </c>
      <c r="B30" s="789" t="s">
        <v>403</v>
      </c>
      <c r="C30" s="790"/>
      <c r="D30" s="790"/>
      <c r="E30" s="790"/>
      <c r="F30" s="790"/>
      <c r="G30" s="790"/>
      <c r="H30" s="790"/>
      <c r="I30" s="790"/>
      <c r="J30" s="790"/>
      <c r="K30" s="790"/>
      <c r="L30" s="790"/>
      <c r="M30" s="790"/>
      <c r="N30" s="790"/>
      <c r="O30" s="790"/>
      <c r="P30" s="791"/>
      <c r="Q30" s="792">
        <v>1392</v>
      </c>
      <c r="R30" s="793"/>
      <c r="S30" s="793"/>
      <c r="T30" s="793"/>
      <c r="U30" s="793"/>
      <c r="V30" s="793">
        <v>1353</v>
      </c>
      <c r="W30" s="793"/>
      <c r="X30" s="793"/>
      <c r="Y30" s="793"/>
      <c r="Z30" s="793"/>
      <c r="AA30" s="793">
        <v>39</v>
      </c>
      <c r="AB30" s="793"/>
      <c r="AC30" s="793"/>
      <c r="AD30" s="793"/>
      <c r="AE30" s="794"/>
      <c r="AF30" s="795">
        <v>39</v>
      </c>
      <c r="AG30" s="796"/>
      <c r="AH30" s="796"/>
      <c r="AI30" s="796"/>
      <c r="AJ30" s="797"/>
      <c r="AK30" s="843">
        <v>218</v>
      </c>
      <c r="AL30" s="839"/>
      <c r="AM30" s="839"/>
      <c r="AN30" s="839"/>
      <c r="AO30" s="839"/>
      <c r="AP30" s="839" t="s">
        <v>572</v>
      </c>
      <c r="AQ30" s="839"/>
      <c r="AR30" s="839"/>
      <c r="AS30" s="839"/>
      <c r="AT30" s="839"/>
      <c r="AU30" s="839" t="s">
        <v>572</v>
      </c>
      <c r="AV30" s="839"/>
      <c r="AW30" s="839"/>
      <c r="AX30" s="839"/>
      <c r="AY30" s="839"/>
      <c r="AZ30" s="840" t="s">
        <v>572</v>
      </c>
      <c r="BA30" s="840"/>
      <c r="BB30" s="840"/>
      <c r="BC30" s="840"/>
      <c r="BD30" s="840"/>
      <c r="BE30" s="841"/>
      <c r="BF30" s="841"/>
      <c r="BG30" s="841"/>
      <c r="BH30" s="841"/>
      <c r="BI30" s="842"/>
      <c r="BJ30" s="217"/>
      <c r="BK30" s="217"/>
      <c r="BL30" s="217"/>
      <c r="BM30" s="217"/>
      <c r="BN30" s="217"/>
      <c r="BO30" s="226"/>
      <c r="BP30" s="226"/>
      <c r="BQ30" s="223">
        <v>24</v>
      </c>
      <c r="BR30" s="224"/>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5"/>
    </row>
    <row r="31" spans="1:131" ht="26.25" customHeight="1" x14ac:dyDescent="0.15">
      <c r="A31" s="227">
        <v>4</v>
      </c>
      <c r="B31" s="789" t="s">
        <v>404</v>
      </c>
      <c r="C31" s="790"/>
      <c r="D31" s="790"/>
      <c r="E31" s="790"/>
      <c r="F31" s="790"/>
      <c r="G31" s="790"/>
      <c r="H31" s="790"/>
      <c r="I31" s="790"/>
      <c r="J31" s="790"/>
      <c r="K31" s="790"/>
      <c r="L31" s="790"/>
      <c r="M31" s="790"/>
      <c r="N31" s="790"/>
      <c r="O31" s="790"/>
      <c r="P31" s="791"/>
      <c r="Q31" s="792">
        <v>254</v>
      </c>
      <c r="R31" s="793"/>
      <c r="S31" s="793"/>
      <c r="T31" s="793"/>
      <c r="U31" s="793"/>
      <c r="V31" s="793">
        <v>254</v>
      </c>
      <c r="W31" s="793"/>
      <c r="X31" s="793"/>
      <c r="Y31" s="793"/>
      <c r="Z31" s="793"/>
      <c r="AA31" s="793" t="s">
        <v>572</v>
      </c>
      <c r="AB31" s="793"/>
      <c r="AC31" s="793"/>
      <c r="AD31" s="793"/>
      <c r="AE31" s="794"/>
      <c r="AF31" s="795" t="s">
        <v>242</v>
      </c>
      <c r="AG31" s="796"/>
      <c r="AH31" s="796"/>
      <c r="AI31" s="796"/>
      <c r="AJ31" s="797"/>
      <c r="AK31" s="843">
        <v>72</v>
      </c>
      <c r="AL31" s="839"/>
      <c r="AM31" s="839"/>
      <c r="AN31" s="839"/>
      <c r="AO31" s="839"/>
      <c r="AP31" s="839" t="s">
        <v>572</v>
      </c>
      <c r="AQ31" s="839"/>
      <c r="AR31" s="839"/>
      <c r="AS31" s="839"/>
      <c r="AT31" s="839"/>
      <c r="AU31" s="839" t="s">
        <v>572</v>
      </c>
      <c r="AV31" s="839"/>
      <c r="AW31" s="839"/>
      <c r="AX31" s="839"/>
      <c r="AY31" s="839"/>
      <c r="AZ31" s="840" t="s">
        <v>572</v>
      </c>
      <c r="BA31" s="840"/>
      <c r="BB31" s="840"/>
      <c r="BC31" s="840"/>
      <c r="BD31" s="840"/>
      <c r="BE31" s="841"/>
      <c r="BF31" s="841"/>
      <c r="BG31" s="841"/>
      <c r="BH31" s="841"/>
      <c r="BI31" s="842"/>
      <c r="BJ31" s="217"/>
      <c r="BK31" s="217"/>
      <c r="BL31" s="217"/>
      <c r="BM31" s="217"/>
      <c r="BN31" s="217"/>
      <c r="BO31" s="226"/>
      <c r="BP31" s="226"/>
      <c r="BQ31" s="223">
        <v>25</v>
      </c>
      <c r="BR31" s="224"/>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5"/>
    </row>
    <row r="32" spans="1:131" ht="26.25" customHeight="1" x14ac:dyDescent="0.15">
      <c r="A32" s="227">
        <v>5</v>
      </c>
      <c r="B32" s="789" t="s">
        <v>405</v>
      </c>
      <c r="C32" s="790"/>
      <c r="D32" s="790"/>
      <c r="E32" s="790"/>
      <c r="F32" s="790"/>
      <c r="G32" s="790"/>
      <c r="H32" s="790"/>
      <c r="I32" s="790"/>
      <c r="J32" s="790"/>
      <c r="K32" s="790"/>
      <c r="L32" s="790"/>
      <c r="M32" s="790"/>
      <c r="N32" s="790"/>
      <c r="O32" s="790"/>
      <c r="P32" s="791"/>
      <c r="Q32" s="792">
        <v>748</v>
      </c>
      <c r="R32" s="793"/>
      <c r="S32" s="793"/>
      <c r="T32" s="793"/>
      <c r="U32" s="793"/>
      <c r="V32" s="793">
        <v>743</v>
      </c>
      <c r="W32" s="793"/>
      <c r="X32" s="793"/>
      <c r="Y32" s="793"/>
      <c r="Z32" s="793"/>
      <c r="AA32" s="793">
        <v>5</v>
      </c>
      <c r="AB32" s="793"/>
      <c r="AC32" s="793"/>
      <c r="AD32" s="793"/>
      <c r="AE32" s="794"/>
      <c r="AF32" s="795" t="s">
        <v>242</v>
      </c>
      <c r="AG32" s="796"/>
      <c r="AH32" s="796"/>
      <c r="AI32" s="796"/>
      <c r="AJ32" s="797"/>
      <c r="AK32" s="843">
        <v>306</v>
      </c>
      <c r="AL32" s="839"/>
      <c r="AM32" s="839"/>
      <c r="AN32" s="839"/>
      <c r="AO32" s="839"/>
      <c r="AP32" s="839">
        <v>3930</v>
      </c>
      <c r="AQ32" s="839"/>
      <c r="AR32" s="839"/>
      <c r="AS32" s="839"/>
      <c r="AT32" s="839"/>
      <c r="AU32" s="839">
        <v>3624</v>
      </c>
      <c r="AV32" s="839"/>
      <c r="AW32" s="839"/>
      <c r="AX32" s="839"/>
      <c r="AY32" s="839"/>
      <c r="AZ32" s="840" t="s">
        <v>572</v>
      </c>
      <c r="BA32" s="840"/>
      <c r="BB32" s="840"/>
      <c r="BC32" s="840"/>
      <c r="BD32" s="840"/>
      <c r="BE32" s="841" t="s">
        <v>406</v>
      </c>
      <c r="BF32" s="841"/>
      <c r="BG32" s="841"/>
      <c r="BH32" s="841"/>
      <c r="BI32" s="842"/>
      <c r="BJ32" s="217"/>
      <c r="BK32" s="217"/>
      <c r="BL32" s="217"/>
      <c r="BM32" s="217"/>
      <c r="BN32" s="217"/>
      <c r="BO32" s="226"/>
      <c r="BP32" s="226"/>
      <c r="BQ32" s="223">
        <v>26</v>
      </c>
      <c r="BR32" s="224"/>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5"/>
    </row>
    <row r="33" spans="1:131" ht="26.25" customHeight="1" x14ac:dyDescent="0.15">
      <c r="A33" s="227">
        <v>6</v>
      </c>
      <c r="B33" s="789" t="s">
        <v>407</v>
      </c>
      <c r="C33" s="790"/>
      <c r="D33" s="790"/>
      <c r="E33" s="790"/>
      <c r="F33" s="790"/>
      <c r="G33" s="790"/>
      <c r="H33" s="790"/>
      <c r="I33" s="790"/>
      <c r="J33" s="790"/>
      <c r="K33" s="790"/>
      <c r="L33" s="790"/>
      <c r="M33" s="790"/>
      <c r="N33" s="790"/>
      <c r="O33" s="790"/>
      <c r="P33" s="791"/>
      <c r="Q33" s="792">
        <v>133</v>
      </c>
      <c r="R33" s="793"/>
      <c r="S33" s="793"/>
      <c r="T33" s="793"/>
      <c r="U33" s="793"/>
      <c r="V33" s="793">
        <v>133</v>
      </c>
      <c r="W33" s="793"/>
      <c r="X33" s="793"/>
      <c r="Y33" s="793"/>
      <c r="Z33" s="793"/>
      <c r="AA33" s="793">
        <v>0</v>
      </c>
      <c r="AB33" s="793"/>
      <c r="AC33" s="793"/>
      <c r="AD33" s="793"/>
      <c r="AE33" s="794"/>
      <c r="AF33" s="795" t="s">
        <v>242</v>
      </c>
      <c r="AG33" s="796"/>
      <c r="AH33" s="796"/>
      <c r="AI33" s="796"/>
      <c r="AJ33" s="797"/>
      <c r="AK33" s="843">
        <v>64</v>
      </c>
      <c r="AL33" s="839"/>
      <c r="AM33" s="839"/>
      <c r="AN33" s="839"/>
      <c r="AO33" s="839"/>
      <c r="AP33" s="839">
        <v>609</v>
      </c>
      <c r="AQ33" s="839"/>
      <c r="AR33" s="839"/>
      <c r="AS33" s="839"/>
      <c r="AT33" s="839"/>
      <c r="AU33" s="839">
        <v>608</v>
      </c>
      <c r="AV33" s="839"/>
      <c r="AW33" s="839"/>
      <c r="AX33" s="839"/>
      <c r="AY33" s="839"/>
      <c r="AZ33" s="840" t="s">
        <v>572</v>
      </c>
      <c r="BA33" s="840"/>
      <c r="BB33" s="840"/>
      <c r="BC33" s="840"/>
      <c r="BD33" s="840"/>
      <c r="BE33" s="841" t="s">
        <v>406</v>
      </c>
      <c r="BF33" s="841"/>
      <c r="BG33" s="841"/>
      <c r="BH33" s="841"/>
      <c r="BI33" s="842"/>
      <c r="BJ33" s="217"/>
      <c r="BK33" s="217"/>
      <c r="BL33" s="217"/>
      <c r="BM33" s="217"/>
      <c r="BN33" s="217"/>
      <c r="BO33" s="226"/>
      <c r="BP33" s="226"/>
      <c r="BQ33" s="223">
        <v>27</v>
      </c>
      <c r="BR33" s="224"/>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5"/>
    </row>
    <row r="34" spans="1:131" ht="26.25" customHeight="1" x14ac:dyDescent="0.15">
      <c r="A34" s="227">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7"/>
      <c r="BK34" s="217"/>
      <c r="BL34" s="217"/>
      <c r="BM34" s="217"/>
      <c r="BN34" s="217"/>
      <c r="BO34" s="226"/>
      <c r="BP34" s="226"/>
      <c r="BQ34" s="223">
        <v>28</v>
      </c>
      <c r="BR34" s="224"/>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5"/>
    </row>
    <row r="35" spans="1:131" ht="26.25" customHeight="1" x14ac:dyDescent="0.15">
      <c r="A35" s="227">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7"/>
      <c r="BK35" s="217"/>
      <c r="BL35" s="217"/>
      <c r="BM35" s="217"/>
      <c r="BN35" s="217"/>
      <c r="BO35" s="226"/>
      <c r="BP35" s="226"/>
      <c r="BQ35" s="223">
        <v>29</v>
      </c>
      <c r="BR35" s="224"/>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5"/>
    </row>
    <row r="36" spans="1:131" ht="26.25" customHeight="1" x14ac:dyDescent="0.15">
      <c r="A36" s="227">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7"/>
      <c r="BK36" s="217"/>
      <c r="BL36" s="217"/>
      <c r="BM36" s="217"/>
      <c r="BN36" s="217"/>
      <c r="BO36" s="226"/>
      <c r="BP36" s="226"/>
      <c r="BQ36" s="223">
        <v>30</v>
      </c>
      <c r="BR36" s="224"/>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5"/>
    </row>
    <row r="37" spans="1:131" ht="26.25" customHeight="1" x14ac:dyDescent="0.15">
      <c r="A37" s="227">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7"/>
      <c r="BK37" s="217"/>
      <c r="BL37" s="217"/>
      <c r="BM37" s="217"/>
      <c r="BN37" s="217"/>
      <c r="BO37" s="226"/>
      <c r="BP37" s="226"/>
      <c r="BQ37" s="223">
        <v>31</v>
      </c>
      <c r="BR37" s="224"/>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5"/>
    </row>
    <row r="38" spans="1:131" ht="26.25" customHeight="1" x14ac:dyDescent="0.15">
      <c r="A38" s="227">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7"/>
      <c r="BK38" s="217"/>
      <c r="BL38" s="217"/>
      <c r="BM38" s="217"/>
      <c r="BN38" s="217"/>
      <c r="BO38" s="226"/>
      <c r="BP38" s="226"/>
      <c r="BQ38" s="223">
        <v>32</v>
      </c>
      <c r="BR38" s="224"/>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5"/>
    </row>
    <row r="39" spans="1:131" ht="26.25" customHeight="1" x14ac:dyDescent="0.15">
      <c r="A39" s="227">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7"/>
      <c r="BK39" s="217"/>
      <c r="BL39" s="217"/>
      <c r="BM39" s="217"/>
      <c r="BN39" s="217"/>
      <c r="BO39" s="226"/>
      <c r="BP39" s="226"/>
      <c r="BQ39" s="223">
        <v>33</v>
      </c>
      <c r="BR39" s="224"/>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5"/>
    </row>
    <row r="40" spans="1:131" ht="26.25" customHeight="1" x14ac:dyDescent="0.15">
      <c r="A40" s="223">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7"/>
      <c r="BK40" s="217"/>
      <c r="BL40" s="217"/>
      <c r="BM40" s="217"/>
      <c r="BN40" s="217"/>
      <c r="BO40" s="226"/>
      <c r="BP40" s="226"/>
      <c r="BQ40" s="223">
        <v>34</v>
      </c>
      <c r="BR40" s="224"/>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5"/>
    </row>
    <row r="41" spans="1:131" ht="26.25" customHeight="1" x14ac:dyDescent="0.15">
      <c r="A41" s="223">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7"/>
      <c r="BK41" s="217"/>
      <c r="BL41" s="217"/>
      <c r="BM41" s="217"/>
      <c r="BN41" s="217"/>
      <c r="BO41" s="226"/>
      <c r="BP41" s="226"/>
      <c r="BQ41" s="223">
        <v>35</v>
      </c>
      <c r="BR41" s="224"/>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5"/>
    </row>
    <row r="42" spans="1:131" ht="26.25" customHeight="1" x14ac:dyDescent="0.15">
      <c r="A42" s="223">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7"/>
      <c r="BK42" s="217"/>
      <c r="BL42" s="217"/>
      <c r="BM42" s="217"/>
      <c r="BN42" s="217"/>
      <c r="BO42" s="226"/>
      <c r="BP42" s="226"/>
      <c r="BQ42" s="223">
        <v>36</v>
      </c>
      <c r="BR42" s="224"/>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5"/>
    </row>
    <row r="43" spans="1:131" ht="26.25" customHeight="1" x14ac:dyDescent="0.15">
      <c r="A43" s="223">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7"/>
      <c r="BK43" s="217"/>
      <c r="BL43" s="217"/>
      <c r="BM43" s="217"/>
      <c r="BN43" s="217"/>
      <c r="BO43" s="226"/>
      <c r="BP43" s="226"/>
      <c r="BQ43" s="223">
        <v>37</v>
      </c>
      <c r="BR43" s="224"/>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5"/>
    </row>
    <row r="44" spans="1:131" ht="26.25" customHeight="1" x14ac:dyDescent="0.15">
      <c r="A44" s="223">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7"/>
      <c r="BK44" s="217"/>
      <c r="BL44" s="217"/>
      <c r="BM44" s="217"/>
      <c r="BN44" s="217"/>
      <c r="BO44" s="226"/>
      <c r="BP44" s="226"/>
      <c r="BQ44" s="223">
        <v>38</v>
      </c>
      <c r="BR44" s="224"/>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5"/>
    </row>
    <row r="45" spans="1:131" ht="26.25" customHeight="1" x14ac:dyDescent="0.15">
      <c r="A45" s="223">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7"/>
      <c r="BK45" s="217"/>
      <c r="BL45" s="217"/>
      <c r="BM45" s="217"/>
      <c r="BN45" s="217"/>
      <c r="BO45" s="226"/>
      <c r="BP45" s="226"/>
      <c r="BQ45" s="223">
        <v>39</v>
      </c>
      <c r="BR45" s="224"/>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5"/>
    </row>
    <row r="46" spans="1:131" ht="26.25" customHeight="1" x14ac:dyDescent="0.15">
      <c r="A46" s="223">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7"/>
      <c r="BK46" s="217"/>
      <c r="BL46" s="217"/>
      <c r="BM46" s="217"/>
      <c r="BN46" s="217"/>
      <c r="BO46" s="226"/>
      <c r="BP46" s="226"/>
      <c r="BQ46" s="223">
        <v>40</v>
      </c>
      <c r="BR46" s="224"/>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5"/>
    </row>
    <row r="47" spans="1:131" ht="26.25" customHeight="1" x14ac:dyDescent="0.15">
      <c r="A47" s="223">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7"/>
      <c r="BK47" s="217"/>
      <c r="BL47" s="217"/>
      <c r="BM47" s="217"/>
      <c r="BN47" s="217"/>
      <c r="BO47" s="226"/>
      <c r="BP47" s="226"/>
      <c r="BQ47" s="223">
        <v>41</v>
      </c>
      <c r="BR47" s="224"/>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5"/>
    </row>
    <row r="48" spans="1:131" ht="26.25" customHeight="1" x14ac:dyDescent="0.15">
      <c r="A48" s="223">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7"/>
      <c r="BK48" s="217"/>
      <c r="BL48" s="217"/>
      <c r="BM48" s="217"/>
      <c r="BN48" s="217"/>
      <c r="BO48" s="226"/>
      <c r="BP48" s="226"/>
      <c r="BQ48" s="223">
        <v>42</v>
      </c>
      <c r="BR48" s="224"/>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5"/>
    </row>
    <row r="49" spans="1:131" ht="26.25" customHeight="1" x14ac:dyDescent="0.15">
      <c r="A49" s="223">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7"/>
      <c r="BK49" s="217"/>
      <c r="BL49" s="217"/>
      <c r="BM49" s="217"/>
      <c r="BN49" s="217"/>
      <c r="BO49" s="226"/>
      <c r="BP49" s="226"/>
      <c r="BQ49" s="223">
        <v>43</v>
      </c>
      <c r="BR49" s="224"/>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5"/>
    </row>
    <row r="50" spans="1:131" ht="26.25" customHeight="1" x14ac:dyDescent="0.15">
      <c r="A50" s="223">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7"/>
      <c r="BK50" s="217"/>
      <c r="BL50" s="217"/>
      <c r="BM50" s="217"/>
      <c r="BN50" s="217"/>
      <c r="BO50" s="226"/>
      <c r="BP50" s="226"/>
      <c r="BQ50" s="223">
        <v>44</v>
      </c>
      <c r="BR50" s="224"/>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5"/>
    </row>
    <row r="51" spans="1:131" ht="26.25" customHeight="1" x14ac:dyDescent="0.15">
      <c r="A51" s="223">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7"/>
      <c r="BK51" s="217"/>
      <c r="BL51" s="217"/>
      <c r="BM51" s="217"/>
      <c r="BN51" s="217"/>
      <c r="BO51" s="226"/>
      <c r="BP51" s="226"/>
      <c r="BQ51" s="223">
        <v>45</v>
      </c>
      <c r="BR51" s="224"/>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5"/>
    </row>
    <row r="52" spans="1:131" ht="26.25" customHeight="1" x14ac:dyDescent="0.15">
      <c r="A52" s="223">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7"/>
      <c r="BK52" s="217"/>
      <c r="BL52" s="217"/>
      <c r="BM52" s="217"/>
      <c r="BN52" s="217"/>
      <c r="BO52" s="226"/>
      <c r="BP52" s="226"/>
      <c r="BQ52" s="223">
        <v>46</v>
      </c>
      <c r="BR52" s="224"/>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5"/>
    </row>
    <row r="53" spans="1:131" ht="26.25" customHeight="1" x14ac:dyDescent="0.15">
      <c r="A53" s="223">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7"/>
      <c r="BK53" s="217"/>
      <c r="BL53" s="217"/>
      <c r="BM53" s="217"/>
      <c r="BN53" s="217"/>
      <c r="BO53" s="226"/>
      <c r="BP53" s="226"/>
      <c r="BQ53" s="223">
        <v>47</v>
      </c>
      <c r="BR53" s="224"/>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5"/>
    </row>
    <row r="54" spans="1:131" ht="26.25" customHeight="1" x14ac:dyDescent="0.15">
      <c r="A54" s="223">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7"/>
      <c r="BK54" s="217"/>
      <c r="BL54" s="217"/>
      <c r="BM54" s="217"/>
      <c r="BN54" s="217"/>
      <c r="BO54" s="226"/>
      <c r="BP54" s="226"/>
      <c r="BQ54" s="223">
        <v>48</v>
      </c>
      <c r="BR54" s="224"/>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5"/>
    </row>
    <row r="55" spans="1:131" ht="26.25" customHeight="1" x14ac:dyDescent="0.15">
      <c r="A55" s="223">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7"/>
      <c r="BK55" s="217"/>
      <c r="BL55" s="217"/>
      <c r="BM55" s="217"/>
      <c r="BN55" s="217"/>
      <c r="BO55" s="226"/>
      <c r="BP55" s="226"/>
      <c r="BQ55" s="223">
        <v>49</v>
      </c>
      <c r="BR55" s="224"/>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5"/>
    </row>
    <row r="56" spans="1:131" ht="26.25" customHeight="1" x14ac:dyDescent="0.15">
      <c r="A56" s="223">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7"/>
      <c r="BK56" s="217"/>
      <c r="BL56" s="217"/>
      <c r="BM56" s="217"/>
      <c r="BN56" s="217"/>
      <c r="BO56" s="226"/>
      <c r="BP56" s="226"/>
      <c r="BQ56" s="223">
        <v>50</v>
      </c>
      <c r="BR56" s="224"/>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5"/>
    </row>
    <row r="57" spans="1:131" ht="26.25" customHeight="1" x14ac:dyDescent="0.15">
      <c r="A57" s="223">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7"/>
      <c r="BK57" s="217"/>
      <c r="BL57" s="217"/>
      <c r="BM57" s="217"/>
      <c r="BN57" s="217"/>
      <c r="BO57" s="226"/>
      <c r="BP57" s="226"/>
      <c r="BQ57" s="223">
        <v>51</v>
      </c>
      <c r="BR57" s="224"/>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5"/>
    </row>
    <row r="58" spans="1:131" ht="26.25" customHeight="1" x14ac:dyDescent="0.15">
      <c r="A58" s="223">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7"/>
      <c r="BK58" s="217"/>
      <c r="BL58" s="217"/>
      <c r="BM58" s="217"/>
      <c r="BN58" s="217"/>
      <c r="BO58" s="226"/>
      <c r="BP58" s="226"/>
      <c r="BQ58" s="223">
        <v>52</v>
      </c>
      <c r="BR58" s="224"/>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5"/>
    </row>
    <row r="59" spans="1:131" ht="26.25" customHeight="1" x14ac:dyDescent="0.15">
      <c r="A59" s="223">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7"/>
      <c r="BK59" s="217"/>
      <c r="BL59" s="217"/>
      <c r="BM59" s="217"/>
      <c r="BN59" s="217"/>
      <c r="BO59" s="226"/>
      <c r="BP59" s="226"/>
      <c r="BQ59" s="223">
        <v>53</v>
      </c>
      <c r="BR59" s="224"/>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5"/>
    </row>
    <row r="60" spans="1:131" ht="26.25" customHeight="1" x14ac:dyDescent="0.15">
      <c r="A60" s="223">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7"/>
      <c r="BK60" s="217"/>
      <c r="BL60" s="217"/>
      <c r="BM60" s="217"/>
      <c r="BN60" s="217"/>
      <c r="BO60" s="226"/>
      <c r="BP60" s="226"/>
      <c r="BQ60" s="223">
        <v>54</v>
      </c>
      <c r="BR60" s="224"/>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5"/>
    </row>
    <row r="61" spans="1:131" ht="26.25" customHeight="1" thickBot="1" x14ac:dyDescent="0.2">
      <c r="A61" s="223">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7"/>
      <c r="BK61" s="217"/>
      <c r="BL61" s="217"/>
      <c r="BM61" s="217"/>
      <c r="BN61" s="217"/>
      <c r="BO61" s="226"/>
      <c r="BP61" s="226"/>
      <c r="BQ61" s="223">
        <v>55</v>
      </c>
      <c r="BR61" s="224"/>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5"/>
    </row>
    <row r="62" spans="1:131" ht="26.25" customHeight="1" x14ac:dyDescent="0.15">
      <c r="A62" s="223">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408</v>
      </c>
      <c r="BK62" s="815"/>
      <c r="BL62" s="815"/>
      <c r="BM62" s="815"/>
      <c r="BN62" s="816"/>
      <c r="BO62" s="226"/>
      <c r="BP62" s="226"/>
      <c r="BQ62" s="223">
        <v>56</v>
      </c>
      <c r="BR62" s="224"/>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5"/>
    </row>
    <row r="63" spans="1:131" ht="26.25" customHeight="1" thickBot="1" x14ac:dyDescent="0.2">
      <c r="A63" s="225" t="s">
        <v>389</v>
      </c>
      <c r="B63" s="798" t="s">
        <v>409</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64</v>
      </c>
      <c r="AG63" s="853"/>
      <c r="AH63" s="853"/>
      <c r="AI63" s="853"/>
      <c r="AJ63" s="854"/>
      <c r="AK63" s="855"/>
      <c r="AL63" s="850"/>
      <c r="AM63" s="850"/>
      <c r="AN63" s="850"/>
      <c r="AO63" s="850"/>
      <c r="AP63" s="853">
        <v>4539</v>
      </c>
      <c r="AQ63" s="853"/>
      <c r="AR63" s="853"/>
      <c r="AS63" s="853"/>
      <c r="AT63" s="853"/>
      <c r="AU63" s="853">
        <v>4232</v>
      </c>
      <c r="AV63" s="853"/>
      <c r="AW63" s="853"/>
      <c r="AX63" s="853"/>
      <c r="AY63" s="853"/>
      <c r="AZ63" s="857"/>
      <c r="BA63" s="857"/>
      <c r="BB63" s="857"/>
      <c r="BC63" s="857"/>
      <c r="BD63" s="857"/>
      <c r="BE63" s="858"/>
      <c r="BF63" s="858"/>
      <c r="BG63" s="858"/>
      <c r="BH63" s="858"/>
      <c r="BI63" s="859"/>
      <c r="BJ63" s="860" t="s">
        <v>410</v>
      </c>
      <c r="BK63" s="861"/>
      <c r="BL63" s="861"/>
      <c r="BM63" s="861"/>
      <c r="BN63" s="862"/>
      <c r="BO63" s="226"/>
      <c r="BP63" s="226"/>
      <c r="BQ63" s="223">
        <v>57</v>
      </c>
      <c r="BR63" s="224"/>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5"/>
    </row>
    <row r="65" spans="1:131" ht="26.25" customHeight="1" thickBot="1" x14ac:dyDescent="0.2">
      <c r="A65" s="217" t="s">
        <v>411</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5"/>
    </row>
    <row r="66" spans="1:131" ht="26.25" customHeight="1" x14ac:dyDescent="0.15">
      <c r="A66" s="736" t="s">
        <v>412</v>
      </c>
      <c r="B66" s="737"/>
      <c r="C66" s="737"/>
      <c r="D66" s="737"/>
      <c r="E66" s="737"/>
      <c r="F66" s="737"/>
      <c r="G66" s="737"/>
      <c r="H66" s="737"/>
      <c r="I66" s="737"/>
      <c r="J66" s="737"/>
      <c r="K66" s="737"/>
      <c r="L66" s="737"/>
      <c r="M66" s="737"/>
      <c r="N66" s="737"/>
      <c r="O66" s="737"/>
      <c r="P66" s="738"/>
      <c r="Q66" s="742" t="s">
        <v>393</v>
      </c>
      <c r="R66" s="743"/>
      <c r="S66" s="743"/>
      <c r="T66" s="743"/>
      <c r="U66" s="744"/>
      <c r="V66" s="742" t="s">
        <v>394</v>
      </c>
      <c r="W66" s="743"/>
      <c r="X66" s="743"/>
      <c r="Y66" s="743"/>
      <c r="Z66" s="744"/>
      <c r="AA66" s="742" t="s">
        <v>395</v>
      </c>
      <c r="AB66" s="743"/>
      <c r="AC66" s="743"/>
      <c r="AD66" s="743"/>
      <c r="AE66" s="744"/>
      <c r="AF66" s="863" t="s">
        <v>413</v>
      </c>
      <c r="AG66" s="824"/>
      <c r="AH66" s="824"/>
      <c r="AI66" s="824"/>
      <c r="AJ66" s="864"/>
      <c r="AK66" s="742" t="s">
        <v>414</v>
      </c>
      <c r="AL66" s="737"/>
      <c r="AM66" s="737"/>
      <c r="AN66" s="737"/>
      <c r="AO66" s="738"/>
      <c r="AP66" s="742" t="s">
        <v>415</v>
      </c>
      <c r="AQ66" s="743"/>
      <c r="AR66" s="743"/>
      <c r="AS66" s="743"/>
      <c r="AT66" s="744"/>
      <c r="AU66" s="742" t="s">
        <v>416</v>
      </c>
      <c r="AV66" s="743"/>
      <c r="AW66" s="743"/>
      <c r="AX66" s="743"/>
      <c r="AY66" s="744"/>
      <c r="AZ66" s="742" t="s">
        <v>377</v>
      </c>
      <c r="BA66" s="743"/>
      <c r="BB66" s="743"/>
      <c r="BC66" s="743"/>
      <c r="BD66" s="749"/>
      <c r="BE66" s="226"/>
      <c r="BF66" s="226"/>
      <c r="BG66" s="226"/>
      <c r="BH66" s="226"/>
      <c r="BI66" s="226"/>
      <c r="BJ66" s="226"/>
      <c r="BK66" s="226"/>
      <c r="BL66" s="226"/>
      <c r="BM66" s="226"/>
      <c r="BN66" s="226"/>
      <c r="BO66" s="226"/>
      <c r="BP66" s="226"/>
      <c r="BQ66" s="223">
        <v>60</v>
      </c>
      <c r="BR66" s="228"/>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5"/>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6"/>
      <c r="BF67" s="226"/>
      <c r="BG67" s="226"/>
      <c r="BH67" s="226"/>
      <c r="BI67" s="226"/>
      <c r="BJ67" s="226"/>
      <c r="BK67" s="226"/>
      <c r="BL67" s="226"/>
      <c r="BM67" s="226"/>
      <c r="BN67" s="226"/>
      <c r="BO67" s="226"/>
      <c r="BP67" s="226"/>
      <c r="BQ67" s="223">
        <v>61</v>
      </c>
      <c r="BR67" s="228"/>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5"/>
    </row>
    <row r="68" spans="1:131" ht="26.25" customHeight="1" thickTop="1" x14ac:dyDescent="0.15">
      <c r="A68" s="221">
        <v>1</v>
      </c>
      <c r="B68" s="878" t="s">
        <v>574</v>
      </c>
      <c r="C68" s="879"/>
      <c r="D68" s="879"/>
      <c r="E68" s="879"/>
      <c r="F68" s="879"/>
      <c r="G68" s="879"/>
      <c r="H68" s="879"/>
      <c r="I68" s="879"/>
      <c r="J68" s="879"/>
      <c r="K68" s="879"/>
      <c r="L68" s="879"/>
      <c r="M68" s="879"/>
      <c r="N68" s="879"/>
      <c r="O68" s="879"/>
      <c r="P68" s="880"/>
      <c r="Q68" s="881">
        <v>703</v>
      </c>
      <c r="R68" s="875"/>
      <c r="S68" s="875"/>
      <c r="T68" s="875"/>
      <c r="U68" s="875"/>
      <c r="V68" s="875">
        <v>693</v>
      </c>
      <c r="W68" s="875"/>
      <c r="X68" s="875"/>
      <c r="Y68" s="875"/>
      <c r="Z68" s="875"/>
      <c r="AA68" s="875">
        <v>9</v>
      </c>
      <c r="AB68" s="875"/>
      <c r="AC68" s="875"/>
      <c r="AD68" s="875"/>
      <c r="AE68" s="875"/>
      <c r="AF68" s="875">
        <v>9</v>
      </c>
      <c r="AG68" s="875"/>
      <c r="AH68" s="875"/>
      <c r="AI68" s="875"/>
      <c r="AJ68" s="875"/>
      <c r="AK68" s="875">
        <v>11</v>
      </c>
      <c r="AL68" s="875"/>
      <c r="AM68" s="875"/>
      <c r="AN68" s="875"/>
      <c r="AO68" s="875"/>
      <c r="AP68" s="875">
        <v>650</v>
      </c>
      <c r="AQ68" s="875"/>
      <c r="AR68" s="875"/>
      <c r="AS68" s="875"/>
      <c r="AT68" s="875"/>
      <c r="AU68" s="875">
        <v>125</v>
      </c>
      <c r="AV68" s="875"/>
      <c r="AW68" s="875"/>
      <c r="AX68" s="875"/>
      <c r="AY68" s="875"/>
      <c r="AZ68" s="876"/>
      <c r="BA68" s="876"/>
      <c r="BB68" s="876"/>
      <c r="BC68" s="876"/>
      <c r="BD68" s="877"/>
      <c r="BE68" s="226"/>
      <c r="BF68" s="226"/>
      <c r="BG68" s="226"/>
      <c r="BH68" s="226"/>
      <c r="BI68" s="226"/>
      <c r="BJ68" s="226"/>
      <c r="BK68" s="226"/>
      <c r="BL68" s="226"/>
      <c r="BM68" s="226"/>
      <c r="BN68" s="226"/>
      <c r="BO68" s="226"/>
      <c r="BP68" s="226"/>
      <c r="BQ68" s="223">
        <v>62</v>
      </c>
      <c r="BR68" s="228"/>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5"/>
    </row>
    <row r="69" spans="1:131" ht="26.25" customHeight="1" x14ac:dyDescent="0.15">
      <c r="A69" s="223">
        <v>2</v>
      </c>
      <c r="B69" s="882" t="s">
        <v>573</v>
      </c>
      <c r="C69" s="883"/>
      <c r="D69" s="883"/>
      <c r="E69" s="883"/>
      <c r="F69" s="883"/>
      <c r="G69" s="883"/>
      <c r="H69" s="883"/>
      <c r="I69" s="883"/>
      <c r="J69" s="883"/>
      <c r="K69" s="883"/>
      <c r="L69" s="883"/>
      <c r="M69" s="883"/>
      <c r="N69" s="883"/>
      <c r="O69" s="883"/>
      <c r="P69" s="884"/>
      <c r="Q69" s="885">
        <v>280</v>
      </c>
      <c r="R69" s="839"/>
      <c r="S69" s="839"/>
      <c r="T69" s="839"/>
      <c r="U69" s="839"/>
      <c r="V69" s="839">
        <v>248</v>
      </c>
      <c r="W69" s="839"/>
      <c r="X69" s="839"/>
      <c r="Y69" s="839"/>
      <c r="Z69" s="839"/>
      <c r="AA69" s="839">
        <v>32</v>
      </c>
      <c r="AB69" s="839"/>
      <c r="AC69" s="839"/>
      <c r="AD69" s="839"/>
      <c r="AE69" s="839"/>
      <c r="AF69" s="839">
        <v>32</v>
      </c>
      <c r="AG69" s="839"/>
      <c r="AH69" s="839"/>
      <c r="AI69" s="839"/>
      <c r="AJ69" s="839"/>
      <c r="AK69" s="839" t="s">
        <v>588</v>
      </c>
      <c r="AL69" s="839"/>
      <c r="AM69" s="839"/>
      <c r="AN69" s="839"/>
      <c r="AO69" s="839"/>
      <c r="AP69" s="839">
        <v>91</v>
      </c>
      <c r="AQ69" s="839"/>
      <c r="AR69" s="839"/>
      <c r="AS69" s="839"/>
      <c r="AT69" s="839"/>
      <c r="AU69" s="839">
        <v>45</v>
      </c>
      <c r="AV69" s="839"/>
      <c r="AW69" s="839"/>
      <c r="AX69" s="839"/>
      <c r="AY69" s="839"/>
      <c r="AZ69" s="841"/>
      <c r="BA69" s="841"/>
      <c r="BB69" s="841"/>
      <c r="BC69" s="841"/>
      <c r="BD69" s="842"/>
      <c r="BE69" s="226"/>
      <c r="BF69" s="226"/>
      <c r="BG69" s="226"/>
      <c r="BH69" s="226"/>
      <c r="BI69" s="226"/>
      <c r="BJ69" s="226"/>
      <c r="BK69" s="226"/>
      <c r="BL69" s="226"/>
      <c r="BM69" s="226"/>
      <c r="BN69" s="226"/>
      <c r="BO69" s="226"/>
      <c r="BP69" s="226"/>
      <c r="BQ69" s="223">
        <v>63</v>
      </c>
      <c r="BR69" s="228"/>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5"/>
    </row>
    <row r="70" spans="1:131" ht="26.25" customHeight="1" x14ac:dyDescent="0.15">
      <c r="A70" s="223">
        <v>3</v>
      </c>
      <c r="B70" s="882" t="s">
        <v>575</v>
      </c>
      <c r="C70" s="883"/>
      <c r="D70" s="883"/>
      <c r="E70" s="883"/>
      <c r="F70" s="883"/>
      <c r="G70" s="883"/>
      <c r="H70" s="883"/>
      <c r="I70" s="883"/>
      <c r="J70" s="883"/>
      <c r="K70" s="883"/>
      <c r="L70" s="883"/>
      <c r="M70" s="883"/>
      <c r="N70" s="883"/>
      <c r="O70" s="883"/>
      <c r="P70" s="884"/>
      <c r="Q70" s="885">
        <v>52</v>
      </c>
      <c r="R70" s="839"/>
      <c r="S70" s="839"/>
      <c r="T70" s="839"/>
      <c r="U70" s="839"/>
      <c r="V70" s="839">
        <v>45</v>
      </c>
      <c r="W70" s="839"/>
      <c r="X70" s="839"/>
      <c r="Y70" s="839"/>
      <c r="Z70" s="839"/>
      <c r="AA70" s="839">
        <v>7</v>
      </c>
      <c r="AB70" s="839"/>
      <c r="AC70" s="839"/>
      <c r="AD70" s="839"/>
      <c r="AE70" s="839"/>
      <c r="AF70" s="839">
        <v>7</v>
      </c>
      <c r="AG70" s="839"/>
      <c r="AH70" s="839"/>
      <c r="AI70" s="839"/>
      <c r="AJ70" s="839"/>
      <c r="AK70" s="839" t="s">
        <v>588</v>
      </c>
      <c r="AL70" s="839"/>
      <c r="AM70" s="839"/>
      <c r="AN70" s="839"/>
      <c r="AO70" s="839"/>
      <c r="AP70" s="839">
        <v>6</v>
      </c>
      <c r="AQ70" s="839"/>
      <c r="AR70" s="839"/>
      <c r="AS70" s="839"/>
      <c r="AT70" s="839"/>
      <c r="AU70" s="839">
        <v>3</v>
      </c>
      <c r="AV70" s="839"/>
      <c r="AW70" s="839"/>
      <c r="AX70" s="839"/>
      <c r="AY70" s="839"/>
      <c r="AZ70" s="841" t="s">
        <v>589</v>
      </c>
      <c r="BA70" s="841"/>
      <c r="BB70" s="841"/>
      <c r="BC70" s="841"/>
      <c r="BD70" s="842"/>
      <c r="BE70" s="226"/>
      <c r="BF70" s="226"/>
      <c r="BG70" s="226"/>
      <c r="BH70" s="226"/>
      <c r="BI70" s="226"/>
      <c r="BJ70" s="226"/>
      <c r="BK70" s="226"/>
      <c r="BL70" s="226"/>
      <c r="BM70" s="226"/>
      <c r="BN70" s="226"/>
      <c r="BO70" s="226"/>
      <c r="BP70" s="226"/>
      <c r="BQ70" s="223">
        <v>64</v>
      </c>
      <c r="BR70" s="228"/>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5"/>
    </row>
    <row r="71" spans="1:131" ht="26.25" customHeight="1" x14ac:dyDescent="0.15">
      <c r="A71" s="223">
        <v>4</v>
      </c>
      <c r="B71" s="882" t="s">
        <v>576</v>
      </c>
      <c r="C71" s="883"/>
      <c r="D71" s="883"/>
      <c r="E71" s="883"/>
      <c r="F71" s="883"/>
      <c r="G71" s="883"/>
      <c r="H71" s="883"/>
      <c r="I71" s="883"/>
      <c r="J71" s="883"/>
      <c r="K71" s="883"/>
      <c r="L71" s="883"/>
      <c r="M71" s="883"/>
      <c r="N71" s="883"/>
      <c r="O71" s="883"/>
      <c r="P71" s="884"/>
      <c r="Q71" s="885">
        <v>658</v>
      </c>
      <c r="R71" s="839"/>
      <c r="S71" s="839"/>
      <c r="T71" s="839"/>
      <c r="U71" s="839"/>
      <c r="V71" s="839">
        <v>646</v>
      </c>
      <c r="W71" s="839"/>
      <c r="X71" s="839"/>
      <c r="Y71" s="839"/>
      <c r="Z71" s="839"/>
      <c r="AA71" s="839">
        <v>13</v>
      </c>
      <c r="AB71" s="839"/>
      <c r="AC71" s="839"/>
      <c r="AD71" s="839"/>
      <c r="AE71" s="839"/>
      <c r="AF71" s="839">
        <v>44</v>
      </c>
      <c r="AG71" s="839"/>
      <c r="AH71" s="839"/>
      <c r="AI71" s="839"/>
      <c r="AJ71" s="839"/>
      <c r="AK71" s="839" t="s">
        <v>588</v>
      </c>
      <c r="AL71" s="839"/>
      <c r="AM71" s="839"/>
      <c r="AN71" s="839"/>
      <c r="AO71" s="839"/>
      <c r="AP71" s="839">
        <v>2077</v>
      </c>
      <c r="AQ71" s="839"/>
      <c r="AR71" s="839"/>
      <c r="AS71" s="839"/>
      <c r="AT71" s="839"/>
      <c r="AU71" s="839">
        <v>232</v>
      </c>
      <c r="AV71" s="839"/>
      <c r="AW71" s="839"/>
      <c r="AX71" s="839"/>
      <c r="AY71" s="839"/>
      <c r="AZ71" s="841" t="s">
        <v>590</v>
      </c>
      <c r="BA71" s="841"/>
      <c r="BB71" s="841"/>
      <c r="BC71" s="841"/>
      <c r="BD71" s="842"/>
      <c r="BE71" s="226"/>
      <c r="BF71" s="226"/>
      <c r="BG71" s="226"/>
      <c r="BH71" s="226"/>
      <c r="BI71" s="226"/>
      <c r="BJ71" s="226"/>
      <c r="BK71" s="226"/>
      <c r="BL71" s="226"/>
      <c r="BM71" s="226"/>
      <c r="BN71" s="226"/>
      <c r="BO71" s="226"/>
      <c r="BP71" s="226"/>
      <c r="BQ71" s="223">
        <v>65</v>
      </c>
      <c r="BR71" s="228"/>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5"/>
    </row>
    <row r="72" spans="1:131" ht="26.25" customHeight="1" x14ac:dyDescent="0.15">
      <c r="A72" s="223">
        <v>5</v>
      </c>
      <c r="B72" s="882" t="s">
        <v>577</v>
      </c>
      <c r="C72" s="883"/>
      <c r="D72" s="883"/>
      <c r="E72" s="883"/>
      <c r="F72" s="883"/>
      <c r="G72" s="883"/>
      <c r="H72" s="883"/>
      <c r="I72" s="883"/>
      <c r="J72" s="883"/>
      <c r="K72" s="883"/>
      <c r="L72" s="883"/>
      <c r="M72" s="883"/>
      <c r="N72" s="883"/>
      <c r="O72" s="883"/>
      <c r="P72" s="884"/>
      <c r="Q72" s="885">
        <v>2057</v>
      </c>
      <c r="R72" s="839"/>
      <c r="S72" s="839"/>
      <c r="T72" s="839"/>
      <c r="U72" s="839"/>
      <c r="V72" s="839">
        <v>1622</v>
      </c>
      <c r="W72" s="839"/>
      <c r="X72" s="839"/>
      <c r="Y72" s="839"/>
      <c r="Z72" s="839"/>
      <c r="AA72" s="839">
        <v>435</v>
      </c>
      <c r="AB72" s="839"/>
      <c r="AC72" s="839"/>
      <c r="AD72" s="839"/>
      <c r="AE72" s="839"/>
      <c r="AF72" s="839">
        <v>1561</v>
      </c>
      <c r="AG72" s="839"/>
      <c r="AH72" s="839"/>
      <c r="AI72" s="839"/>
      <c r="AJ72" s="839"/>
      <c r="AK72" s="839" t="s">
        <v>588</v>
      </c>
      <c r="AL72" s="839"/>
      <c r="AM72" s="839"/>
      <c r="AN72" s="839"/>
      <c r="AO72" s="839"/>
      <c r="AP72" s="839">
        <v>3486</v>
      </c>
      <c r="AQ72" s="839"/>
      <c r="AR72" s="839"/>
      <c r="AS72" s="839"/>
      <c r="AT72" s="839"/>
      <c r="AU72" s="839">
        <v>0</v>
      </c>
      <c r="AV72" s="839"/>
      <c r="AW72" s="839"/>
      <c r="AX72" s="839"/>
      <c r="AY72" s="839"/>
      <c r="AZ72" s="841" t="s">
        <v>591</v>
      </c>
      <c r="BA72" s="841"/>
      <c r="BB72" s="841"/>
      <c r="BC72" s="841"/>
      <c r="BD72" s="842"/>
      <c r="BE72" s="226"/>
      <c r="BF72" s="226"/>
      <c r="BG72" s="226"/>
      <c r="BH72" s="226"/>
      <c r="BI72" s="226"/>
      <c r="BJ72" s="226"/>
      <c r="BK72" s="226"/>
      <c r="BL72" s="226"/>
      <c r="BM72" s="226"/>
      <c r="BN72" s="226"/>
      <c r="BO72" s="226"/>
      <c r="BP72" s="226"/>
      <c r="BQ72" s="223">
        <v>66</v>
      </c>
      <c r="BR72" s="228"/>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5"/>
    </row>
    <row r="73" spans="1:131" ht="26.25" customHeight="1" x14ac:dyDescent="0.15">
      <c r="A73" s="223">
        <v>6</v>
      </c>
      <c r="B73" s="882" t="s">
        <v>578</v>
      </c>
      <c r="C73" s="883"/>
      <c r="D73" s="883"/>
      <c r="E73" s="883"/>
      <c r="F73" s="883"/>
      <c r="G73" s="883"/>
      <c r="H73" s="883"/>
      <c r="I73" s="883"/>
      <c r="J73" s="883"/>
      <c r="K73" s="883"/>
      <c r="L73" s="883"/>
      <c r="M73" s="883"/>
      <c r="N73" s="883"/>
      <c r="O73" s="883"/>
      <c r="P73" s="884"/>
      <c r="Q73" s="885">
        <v>1497</v>
      </c>
      <c r="R73" s="839"/>
      <c r="S73" s="839"/>
      <c r="T73" s="839"/>
      <c r="U73" s="839"/>
      <c r="V73" s="839">
        <v>1458</v>
      </c>
      <c r="W73" s="839"/>
      <c r="X73" s="839"/>
      <c r="Y73" s="839"/>
      <c r="Z73" s="839"/>
      <c r="AA73" s="839">
        <v>39</v>
      </c>
      <c r="AB73" s="839"/>
      <c r="AC73" s="839"/>
      <c r="AD73" s="839"/>
      <c r="AE73" s="839"/>
      <c r="AF73" s="839">
        <v>39</v>
      </c>
      <c r="AG73" s="839"/>
      <c r="AH73" s="839"/>
      <c r="AI73" s="839"/>
      <c r="AJ73" s="839"/>
      <c r="AK73" s="839">
        <v>45</v>
      </c>
      <c r="AL73" s="839"/>
      <c r="AM73" s="839"/>
      <c r="AN73" s="839"/>
      <c r="AO73" s="839"/>
      <c r="AP73" s="839">
        <v>390</v>
      </c>
      <c r="AQ73" s="839"/>
      <c r="AR73" s="839"/>
      <c r="AS73" s="839"/>
      <c r="AT73" s="839"/>
      <c r="AU73" s="839">
        <v>78</v>
      </c>
      <c r="AV73" s="839"/>
      <c r="AW73" s="839"/>
      <c r="AX73" s="839"/>
      <c r="AY73" s="839"/>
      <c r="AZ73" s="841"/>
      <c r="BA73" s="841"/>
      <c r="BB73" s="841"/>
      <c r="BC73" s="841"/>
      <c r="BD73" s="842"/>
      <c r="BE73" s="226"/>
      <c r="BF73" s="226"/>
      <c r="BG73" s="226"/>
      <c r="BH73" s="226"/>
      <c r="BI73" s="226"/>
      <c r="BJ73" s="226"/>
      <c r="BK73" s="226"/>
      <c r="BL73" s="226"/>
      <c r="BM73" s="226"/>
      <c r="BN73" s="226"/>
      <c r="BO73" s="226"/>
      <c r="BP73" s="226"/>
      <c r="BQ73" s="223">
        <v>67</v>
      </c>
      <c r="BR73" s="228"/>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5"/>
    </row>
    <row r="74" spans="1:131" ht="26.25" customHeight="1" x14ac:dyDescent="0.15">
      <c r="A74" s="223">
        <v>7</v>
      </c>
      <c r="B74" s="882" t="s">
        <v>579</v>
      </c>
      <c r="C74" s="883"/>
      <c r="D74" s="883"/>
      <c r="E74" s="883"/>
      <c r="F74" s="883"/>
      <c r="G74" s="883"/>
      <c r="H74" s="883"/>
      <c r="I74" s="883"/>
      <c r="J74" s="883"/>
      <c r="K74" s="883"/>
      <c r="L74" s="883"/>
      <c r="M74" s="883"/>
      <c r="N74" s="883"/>
      <c r="O74" s="883"/>
      <c r="P74" s="884"/>
      <c r="Q74" s="885">
        <v>310</v>
      </c>
      <c r="R74" s="839"/>
      <c r="S74" s="839"/>
      <c r="T74" s="839"/>
      <c r="U74" s="839"/>
      <c r="V74" s="839">
        <v>303</v>
      </c>
      <c r="W74" s="839"/>
      <c r="X74" s="839"/>
      <c r="Y74" s="839"/>
      <c r="Z74" s="839"/>
      <c r="AA74" s="839">
        <v>7</v>
      </c>
      <c r="AB74" s="839"/>
      <c r="AC74" s="839"/>
      <c r="AD74" s="839"/>
      <c r="AE74" s="839"/>
      <c r="AF74" s="839">
        <v>7</v>
      </c>
      <c r="AG74" s="839"/>
      <c r="AH74" s="839"/>
      <c r="AI74" s="839"/>
      <c r="AJ74" s="839"/>
      <c r="AK74" s="839">
        <v>66</v>
      </c>
      <c r="AL74" s="839"/>
      <c r="AM74" s="839"/>
      <c r="AN74" s="839"/>
      <c r="AO74" s="839"/>
      <c r="AP74" s="839" t="s">
        <v>588</v>
      </c>
      <c r="AQ74" s="839"/>
      <c r="AR74" s="839"/>
      <c r="AS74" s="839"/>
      <c r="AT74" s="839"/>
      <c r="AU74" s="839" t="s">
        <v>588</v>
      </c>
      <c r="AV74" s="839"/>
      <c r="AW74" s="839"/>
      <c r="AX74" s="839"/>
      <c r="AY74" s="839"/>
      <c r="AZ74" s="841"/>
      <c r="BA74" s="841"/>
      <c r="BB74" s="841"/>
      <c r="BC74" s="841"/>
      <c r="BD74" s="842"/>
      <c r="BE74" s="226"/>
      <c r="BF74" s="226"/>
      <c r="BG74" s="226"/>
      <c r="BH74" s="226"/>
      <c r="BI74" s="226"/>
      <c r="BJ74" s="226"/>
      <c r="BK74" s="226"/>
      <c r="BL74" s="226"/>
      <c r="BM74" s="226"/>
      <c r="BN74" s="226"/>
      <c r="BO74" s="226"/>
      <c r="BP74" s="226"/>
      <c r="BQ74" s="223">
        <v>68</v>
      </c>
      <c r="BR74" s="228"/>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5"/>
    </row>
    <row r="75" spans="1:131" ht="26.25" customHeight="1" x14ac:dyDescent="0.15">
      <c r="A75" s="223">
        <v>8</v>
      </c>
      <c r="B75" s="882" t="s">
        <v>580</v>
      </c>
      <c r="C75" s="883"/>
      <c r="D75" s="883"/>
      <c r="E75" s="883"/>
      <c r="F75" s="883"/>
      <c r="G75" s="883"/>
      <c r="H75" s="883"/>
      <c r="I75" s="883"/>
      <c r="J75" s="883"/>
      <c r="K75" s="883"/>
      <c r="L75" s="883"/>
      <c r="M75" s="883"/>
      <c r="N75" s="883"/>
      <c r="O75" s="883"/>
      <c r="P75" s="884"/>
      <c r="Q75" s="886">
        <v>760</v>
      </c>
      <c r="R75" s="887"/>
      <c r="S75" s="887"/>
      <c r="T75" s="887"/>
      <c r="U75" s="843"/>
      <c r="V75" s="888">
        <v>731</v>
      </c>
      <c r="W75" s="887"/>
      <c r="X75" s="887"/>
      <c r="Y75" s="887"/>
      <c r="Z75" s="843"/>
      <c r="AA75" s="888">
        <v>29</v>
      </c>
      <c r="AB75" s="887"/>
      <c r="AC75" s="887"/>
      <c r="AD75" s="887"/>
      <c r="AE75" s="843"/>
      <c r="AF75" s="888">
        <v>29</v>
      </c>
      <c r="AG75" s="887"/>
      <c r="AH75" s="887"/>
      <c r="AI75" s="887"/>
      <c r="AJ75" s="843"/>
      <c r="AK75" s="888">
        <v>6</v>
      </c>
      <c r="AL75" s="887"/>
      <c r="AM75" s="887"/>
      <c r="AN75" s="887"/>
      <c r="AO75" s="843"/>
      <c r="AP75" s="888" t="s">
        <v>588</v>
      </c>
      <c r="AQ75" s="887"/>
      <c r="AR75" s="887"/>
      <c r="AS75" s="887"/>
      <c r="AT75" s="843"/>
      <c r="AU75" s="888" t="s">
        <v>588</v>
      </c>
      <c r="AV75" s="887"/>
      <c r="AW75" s="887"/>
      <c r="AX75" s="887"/>
      <c r="AY75" s="843"/>
      <c r="AZ75" s="841"/>
      <c r="BA75" s="841"/>
      <c r="BB75" s="841"/>
      <c r="BC75" s="841"/>
      <c r="BD75" s="842"/>
      <c r="BE75" s="226"/>
      <c r="BF75" s="226"/>
      <c r="BG75" s="226"/>
      <c r="BH75" s="226"/>
      <c r="BI75" s="226"/>
      <c r="BJ75" s="226"/>
      <c r="BK75" s="226"/>
      <c r="BL75" s="226"/>
      <c r="BM75" s="226"/>
      <c r="BN75" s="226"/>
      <c r="BO75" s="226"/>
      <c r="BP75" s="226"/>
      <c r="BQ75" s="223">
        <v>69</v>
      </c>
      <c r="BR75" s="228"/>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5"/>
    </row>
    <row r="76" spans="1:131" ht="26.25" customHeight="1" x14ac:dyDescent="0.15">
      <c r="A76" s="223">
        <v>9</v>
      </c>
      <c r="B76" s="882" t="s">
        <v>581</v>
      </c>
      <c r="C76" s="883"/>
      <c r="D76" s="883"/>
      <c r="E76" s="883"/>
      <c r="F76" s="883"/>
      <c r="G76" s="883"/>
      <c r="H76" s="883"/>
      <c r="I76" s="883"/>
      <c r="J76" s="883"/>
      <c r="K76" s="883"/>
      <c r="L76" s="883"/>
      <c r="M76" s="883"/>
      <c r="N76" s="883"/>
      <c r="O76" s="883"/>
      <c r="P76" s="884"/>
      <c r="Q76" s="886">
        <v>171</v>
      </c>
      <c r="R76" s="887"/>
      <c r="S76" s="887"/>
      <c r="T76" s="887"/>
      <c r="U76" s="843"/>
      <c r="V76" s="888">
        <v>168</v>
      </c>
      <c r="W76" s="887"/>
      <c r="X76" s="887"/>
      <c r="Y76" s="887"/>
      <c r="Z76" s="843"/>
      <c r="AA76" s="888">
        <v>3</v>
      </c>
      <c r="AB76" s="887"/>
      <c r="AC76" s="887"/>
      <c r="AD76" s="887"/>
      <c r="AE76" s="843"/>
      <c r="AF76" s="888">
        <v>3</v>
      </c>
      <c r="AG76" s="887"/>
      <c r="AH76" s="887"/>
      <c r="AI76" s="887"/>
      <c r="AJ76" s="843"/>
      <c r="AK76" s="888" t="s">
        <v>588</v>
      </c>
      <c r="AL76" s="887"/>
      <c r="AM76" s="887"/>
      <c r="AN76" s="887"/>
      <c r="AO76" s="843"/>
      <c r="AP76" s="888" t="s">
        <v>588</v>
      </c>
      <c r="AQ76" s="887"/>
      <c r="AR76" s="887"/>
      <c r="AS76" s="887"/>
      <c r="AT76" s="843"/>
      <c r="AU76" s="888" t="s">
        <v>588</v>
      </c>
      <c r="AV76" s="887"/>
      <c r="AW76" s="887"/>
      <c r="AX76" s="887"/>
      <c r="AY76" s="843"/>
      <c r="AZ76" s="841"/>
      <c r="BA76" s="841"/>
      <c r="BB76" s="841"/>
      <c r="BC76" s="841"/>
      <c r="BD76" s="842"/>
      <c r="BE76" s="226"/>
      <c r="BF76" s="226"/>
      <c r="BG76" s="226"/>
      <c r="BH76" s="226"/>
      <c r="BI76" s="226"/>
      <c r="BJ76" s="226"/>
      <c r="BK76" s="226"/>
      <c r="BL76" s="226"/>
      <c r="BM76" s="226"/>
      <c r="BN76" s="226"/>
      <c r="BO76" s="226"/>
      <c r="BP76" s="226"/>
      <c r="BQ76" s="223">
        <v>70</v>
      </c>
      <c r="BR76" s="228"/>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5"/>
    </row>
    <row r="77" spans="1:131" ht="26.25" customHeight="1" x14ac:dyDescent="0.15">
      <c r="A77" s="223">
        <v>10</v>
      </c>
      <c r="B77" s="882" t="s">
        <v>582</v>
      </c>
      <c r="C77" s="883"/>
      <c r="D77" s="883"/>
      <c r="E77" s="883"/>
      <c r="F77" s="883"/>
      <c r="G77" s="883"/>
      <c r="H77" s="883"/>
      <c r="I77" s="883"/>
      <c r="J77" s="883"/>
      <c r="K77" s="883"/>
      <c r="L77" s="883"/>
      <c r="M77" s="883"/>
      <c r="N77" s="883"/>
      <c r="O77" s="883"/>
      <c r="P77" s="884"/>
      <c r="Q77" s="886">
        <v>32</v>
      </c>
      <c r="R77" s="887"/>
      <c r="S77" s="887"/>
      <c r="T77" s="887"/>
      <c r="U77" s="843"/>
      <c r="V77" s="888">
        <v>31</v>
      </c>
      <c r="W77" s="887"/>
      <c r="X77" s="887"/>
      <c r="Y77" s="887"/>
      <c r="Z77" s="843"/>
      <c r="AA77" s="888">
        <v>2</v>
      </c>
      <c r="AB77" s="887"/>
      <c r="AC77" s="887"/>
      <c r="AD77" s="887"/>
      <c r="AE77" s="843"/>
      <c r="AF77" s="888">
        <v>2</v>
      </c>
      <c r="AG77" s="887"/>
      <c r="AH77" s="887"/>
      <c r="AI77" s="887"/>
      <c r="AJ77" s="843"/>
      <c r="AK77" s="888">
        <v>17</v>
      </c>
      <c r="AL77" s="887"/>
      <c r="AM77" s="887"/>
      <c r="AN77" s="887"/>
      <c r="AO77" s="843"/>
      <c r="AP77" s="888" t="s">
        <v>588</v>
      </c>
      <c r="AQ77" s="887"/>
      <c r="AR77" s="887"/>
      <c r="AS77" s="887"/>
      <c r="AT77" s="843"/>
      <c r="AU77" s="888" t="s">
        <v>588</v>
      </c>
      <c r="AV77" s="887"/>
      <c r="AW77" s="887"/>
      <c r="AX77" s="887"/>
      <c r="AY77" s="843"/>
      <c r="AZ77" s="841"/>
      <c r="BA77" s="841"/>
      <c r="BB77" s="841"/>
      <c r="BC77" s="841"/>
      <c r="BD77" s="842"/>
      <c r="BE77" s="226"/>
      <c r="BF77" s="226"/>
      <c r="BG77" s="226"/>
      <c r="BH77" s="226"/>
      <c r="BI77" s="226"/>
      <c r="BJ77" s="226"/>
      <c r="BK77" s="226"/>
      <c r="BL77" s="226"/>
      <c r="BM77" s="226"/>
      <c r="BN77" s="226"/>
      <c r="BO77" s="226"/>
      <c r="BP77" s="226"/>
      <c r="BQ77" s="223">
        <v>71</v>
      </c>
      <c r="BR77" s="228"/>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5"/>
    </row>
    <row r="78" spans="1:131" ht="26.25" customHeight="1" x14ac:dyDescent="0.15">
      <c r="A78" s="223">
        <v>11</v>
      </c>
      <c r="B78" s="882" t="s">
        <v>583</v>
      </c>
      <c r="C78" s="883"/>
      <c r="D78" s="883"/>
      <c r="E78" s="883"/>
      <c r="F78" s="883"/>
      <c r="G78" s="883"/>
      <c r="H78" s="883"/>
      <c r="I78" s="883"/>
      <c r="J78" s="883"/>
      <c r="K78" s="883"/>
      <c r="L78" s="883"/>
      <c r="M78" s="883"/>
      <c r="N78" s="883"/>
      <c r="O78" s="883"/>
      <c r="P78" s="884"/>
      <c r="Q78" s="885">
        <v>16</v>
      </c>
      <c r="R78" s="839"/>
      <c r="S78" s="839"/>
      <c r="T78" s="839"/>
      <c r="U78" s="839"/>
      <c r="V78" s="839">
        <v>9</v>
      </c>
      <c r="W78" s="839"/>
      <c r="X78" s="839"/>
      <c r="Y78" s="839"/>
      <c r="Z78" s="839"/>
      <c r="AA78" s="839">
        <v>7</v>
      </c>
      <c r="AB78" s="839"/>
      <c r="AC78" s="839"/>
      <c r="AD78" s="839"/>
      <c r="AE78" s="839"/>
      <c r="AF78" s="839">
        <v>7</v>
      </c>
      <c r="AG78" s="839"/>
      <c r="AH78" s="839"/>
      <c r="AI78" s="839"/>
      <c r="AJ78" s="839"/>
      <c r="AK78" s="839" t="s">
        <v>588</v>
      </c>
      <c r="AL78" s="839"/>
      <c r="AM78" s="839"/>
      <c r="AN78" s="839"/>
      <c r="AO78" s="839"/>
      <c r="AP78" s="839" t="s">
        <v>588</v>
      </c>
      <c r="AQ78" s="839"/>
      <c r="AR78" s="839"/>
      <c r="AS78" s="839"/>
      <c r="AT78" s="839"/>
      <c r="AU78" s="839" t="s">
        <v>588</v>
      </c>
      <c r="AV78" s="839"/>
      <c r="AW78" s="839"/>
      <c r="AX78" s="839"/>
      <c r="AY78" s="839"/>
      <c r="AZ78" s="841"/>
      <c r="BA78" s="841"/>
      <c r="BB78" s="841"/>
      <c r="BC78" s="841"/>
      <c r="BD78" s="842"/>
      <c r="BE78" s="226"/>
      <c r="BF78" s="226"/>
      <c r="BG78" s="226"/>
      <c r="BH78" s="226"/>
      <c r="BI78" s="226"/>
      <c r="BJ78" s="215"/>
      <c r="BK78" s="215"/>
      <c r="BL78" s="215"/>
      <c r="BM78" s="215"/>
      <c r="BN78" s="215"/>
      <c r="BO78" s="226"/>
      <c r="BP78" s="226"/>
      <c r="BQ78" s="223">
        <v>72</v>
      </c>
      <c r="BR78" s="228"/>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5"/>
    </row>
    <row r="79" spans="1:131" ht="26.25" customHeight="1" x14ac:dyDescent="0.15">
      <c r="A79" s="223">
        <v>12</v>
      </c>
      <c r="B79" s="882" t="s">
        <v>584</v>
      </c>
      <c r="C79" s="883"/>
      <c r="D79" s="883"/>
      <c r="E79" s="883"/>
      <c r="F79" s="883"/>
      <c r="G79" s="883"/>
      <c r="H79" s="883"/>
      <c r="I79" s="883"/>
      <c r="J79" s="883"/>
      <c r="K79" s="883"/>
      <c r="L79" s="883"/>
      <c r="M79" s="883"/>
      <c r="N79" s="883"/>
      <c r="O79" s="883"/>
      <c r="P79" s="884"/>
      <c r="Q79" s="885">
        <v>28</v>
      </c>
      <c r="R79" s="839"/>
      <c r="S79" s="839"/>
      <c r="T79" s="839"/>
      <c r="U79" s="839"/>
      <c r="V79" s="839">
        <v>28</v>
      </c>
      <c r="W79" s="839"/>
      <c r="X79" s="839"/>
      <c r="Y79" s="839"/>
      <c r="Z79" s="839"/>
      <c r="AA79" s="839">
        <v>0</v>
      </c>
      <c r="AB79" s="839"/>
      <c r="AC79" s="839"/>
      <c r="AD79" s="839"/>
      <c r="AE79" s="839"/>
      <c r="AF79" s="839">
        <v>0</v>
      </c>
      <c r="AG79" s="839"/>
      <c r="AH79" s="839"/>
      <c r="AI79" s="839"/>
      <c r="AJ79" s="839"/>
      <c r="AK79" s="839">
        <v>2</v>
      </c>
      <c r="AL79" s="839"/>
      <c r="AM79" s="839"/>
      <c r="AN79" s="839"/>
      <c r="AO79" s="839"/>
      <c r="AP79" s="839" t="s">
        <v>588</v>
      </c>
      <c r="AQ79" s="839"/>
      <c r="AR79" s="839"/>
      <c r="AS79" s="839"/>
      <c r="AT79" s="839"/>
      <c r="AU79" s="839" t="s">
        <v>588</v>
      </c>
      <c r="AV79" s="839"/>
      <c r="AW79" s="839"/>
      <c r="AX79" s="839"/>
      <c r="AY79" s="839"/>
      <c r="AZ79" s="841"/>
      <c r="BA79" s="841"/>
      <c r="BB79" s="841"/>
      <c r="BC79" s="841"/>
      <c r="BD79" s="842"/>
      <c r="BE79" s="226"/>
      <c r="BF79" s="226"/>
      <c r="BG79" s="226"/>
      <c r="BH79" s="226"/>
      <c r="BI79" s="226"/>
      <c r="BJ79" s="215"/>
      <c r="BK79" s="215"/>
      <c r="BL79" s="215"/>
      <c r="BM79" s="215"/>
      <c r="BN79" s="215"/>
      <c r="BO79" s="226"/>
      <c r="BP79" s="226"/>
      <c r="BQ79" s="223">
        <v>73</v>
      </c>
      <c r="BR79" s="228"/>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5"/>
    </row>
    <row r="80" spans="1:131" ht="26.25" customHeight="1" x14ac:dyDescent="0.15">
      <c r="A80" s="223">
        <v>13</v>
      </c>
      <c r="B80" s="882" t="s">
        <v>585</v>
      </c>
      <c r="C80" s="883"/>
      <c r="D80" s="883"/>
      <c r="E80" s="883"/>
      <c r="F80" s="883"/>
      <c r="G80" s="883"/>
      <c r="H80" s="883"/>
      <c r="I80" s="883"/>
      <c r="J80" s="883"/>
      <c r="K80" s="883"/>
      <c r="L80" s="883"/>
      <c r="M80" s="883"/>
      <c r="N80" s="883"/>
      <c r="O80" s="883"/>
      <c r="P80" s="884"/>
      <c r="Q80" s="885">
        <v>37</v>
      </c>
      <c r="R80" s="839"/>
      <c r="S80" s="839"/>
      <c r="T80" s="839"/>
      <c r="U80" s="839"/>
      <c r="V80" s="839">
        <v>34</v>
      </c>
      <c r="W80" s="839"/>
      <c r="X80" s="839"/>
      <c r="Y80" s="839"/>
      <c r="Z80" s="839"/>
      <c r="AA80" s="839">
        <v>3</v>
      </c>
      <c r="AB80" s="839"/>
      <c r="AC80" s="839"/>
      <c r="AD80" s="839"/>
      <c r="AE80" s="839"/>
      <c r="AF80" s="839">
        <v>3</v>
      </c>
      <c r="AG80" s="839"/>
      <c r="AH80" s="839"/>
      <c r="AI80" s="839"/>
      <c r="AJ80" s="839"/>
      <c r="AK80" s="839">
        <v>5</v>
      </c>
      <c r="AL80" s="839"/>
      <c r="AM80" s="839"/>
      <c r="AN80" s="839"/>
      <c r="AO80" s="839"/>
      <c r="AP80" s="839" t="s">
        <v>588</v>
      </c>
      <c r="AQ80" s="839"/>
      <c r="AR80" s="839"/>
      <c r="AS80" s="839"/>
      <c r="AT80" s="839"/>
      <c r="AU80" s="839" t="s">
        <v>588</v>
      </c>
      <c r="AV80" s="839"/>
      <c r="AW80" s="839"/>
      <c r="AX80" s="839"/>
      <c r="AY80" s="839"/>
      <c r="AZ80" s="841"/>
      <c r="BA80" s="841"/>
      <c r="BB80" s="841"/>
      <c r="BC80" s="841"/>
      <c r="BD80" s="842"/>
      <c r="BE80" s="226"/>
      <c r="BF80" s="226"/>
      <c r="BG80" s="226"/>
      <c r="BH80" s="226"/>
      <c r="BI80" s="226"/>
      <c r="BJ80" s="226"/>
      <c r="BK80" s="226"/>
      <c r="BL80" s="226"/>
      <c r="BM80" s="226"/>
      <c r="BN80" s="226"/>
      <c r="BO80" s="226"/>
      <c r="BP80" s="226"/>
      <c r="BQ80" s="223">
        <v>74</v>
      </c>
      <c r="BR80" s="228"/>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5"/>
    </row>
    <row r="81" spans="1:131" ht="26.25" customHeight="1" x14ac:dyDescent="0.15">
      <c r="A81" s="223">
        <v>14</v>
      </c>
      <c r="B81" s="882" t="s">
        <v>586</v>
      </c>
      <c r="C81" s="883"/>
      <c r="D81" s="883"/>
      <c r="E81" s="883"/>
      <c r="F81" s="883"/>
      <c r="G81" s="883"/>
      <c r="H81" s="883"/>
      <c r="I81" s="883"/>
      <c r="J81" s="883"/>
      <c r="K81" s="883"/>
      <c r="L81" s="883"/>
      <c r="M81" s="883"/>
      <c r="N81" s="883"/>
      <c r="O81" s="883"/>
      <c r="P81" s="884"/>
      <c r="Q81" s="885">
        <v>66</v>
      </c>
      <c r="R81" s="839"/>
      <c r="S81" s="839"/>
      <c r="T81" s="839"/>
      <c r="U81" s="839"/>
      <c r="V81" s="839">
        <v>61</v>
      </c>
      <c r="W81" s="839"/>
      <c r="X81" s="839"/>
      <c r="Y81" s="839"/>
      <c r="Z81" s="839"/>
      <c r="AA81" s="839">
        <v>6</v>
      </c>
      <c r="AB81" s="839"/>
      <c r="AC81" s="839"/>
      <c r="AD81" s="839"/>
      <c r="AE81" s="839"/>
      <c r="AF81" s="839">
        <v>6</v>
      </c>
      <c r="AG81" s="839"/>
      <c r="AH81" s="839"/>
      <c r="AI81" s="839"/>
      <c r="AJ81" s="839"/>
      <c r="AK81" s="839" t="s">
        <v>588</v>
      </c>
      <c r="AL81" s="839"/>
      <c r="AM81" s="839"/>
      <c r="AN81" s="839"/>
      <c r="AO81" s="839"/>
      <c r="AP81" s="839" t="s">
        <v>588</v>
      </c>
      <c r="AQ81" s="839"/>
      <c r="AR81" s="839"/>
      <c r="AS81" s="839"/>
      <c r="AT81" s="839"/>
      <c r="AU81" s="839" t="s">
        <v>588</v>
      </c>
      <c r="AV81" s="839"/>
      <c r="AW81" s="839"/>
      <c r="AX81" s="839"/>
      <c r="AY81" s="839"/>
      <c r="AZ81" s="841"/>
      <c r="BA81" s="841"/>
      <c r="BB81" s="841"/>
      <c r="BC81" s="841"/>
      <c r="BD81" s="842"/>
      <c r="BE81" s="226"/>
      <c r="BF81" s="226"/>
      <c r="BG81" s="226"/>
      <c r="BH81" s="226"/>
      <c r="BI81" s="226"/>
      <c r="BJ81" s="226"/>
      <c r="BK81" s="226"/>
      <c r="BL81" s="226"/>
      <c r="BM81" s="226"/>
      <c r="BN81" s="226"/>
      <c r="BO81" s="226"/>
      <c r="BP81" s="226"/>
      <c r="BQ81" s="223">
        <v>75</v>
      </c>
      <c r="BR81" s="228"/>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5"/>
    </row>
    <row r="82" spans="1:131" ht="26.25" customHeight="1" x14ac:dyDescent="0.15">
      <c r="A82" s="223">
        <v>15</v>
      </c>
      <c r="B82" s="882" t="s">
        <v>587</v>
      </c>
      <c r="C82" s="883"/>
      <c r="D82" s="883"/>
      <c r="E82" s="883"/>
      <c r="F82" s="883"/>
      <c r="G82" s="883"/>
      <c r="H82" s="883"/>
      <c r="I82" s="883"/>
      <c r="J82" s="883"/>
      <c r="K82" s="883"/>
      <c r="L82" s="883"/>
      <c r="M82" s="883"/>
      <c r="N82" s="883"/>
      <c r="O82" s="883"/>
      <c r="P82" s="884"/>
      <c r="Q82" s="885">
        <v>247756</v>
      </c>
      <c r="R82" s="839"/>
      <c r="S82" s="839"/>
      <c r="T82" s="839"/>
      <c r="U82" s="839"/>
      <c r="V82" s="839">
        <v>239546</v>
      </c>
      <c r="W82" s="839"/>
      <c r="X82" s="839"/>
      <c r="Y82" s="839"/>
      <c r="Z82" s="839"/>
      <c r="AA82" s="839">
        <v>8210</v>
      </c>
      <c r="AB82" s="839"/>
      <c r="AC82" s="839"/>
      <c r="AD82" s="839"/>
      <c r="AE82" s="839"/>
      <c r="AF82" s="839">
        <v>8210</v>
      </c>
      <c r="AG82" s="839"/>
      <c r="AH82" s="839"/>
      <c r="AI82" s="839"/>
      <c r="AJ82" s="839"/>
      <c r="AK82" s="839" t="s">
        <v>588</v>
      </c>
      <c r="AL82" s="839"/>
      <c r="AM82" s="839"/>
      <c r="AN82" s="839"/>
      <c r="AO82" s="839"/>
      <c r="AP82" s="839" t="s">
        <v>588</v>
      </c>
      <c r="AQ82" s="839"/>
      <c r="AR82" s="839"/>
      <c r="AS82" s="839"/>
      <c r="AT82" s="839"/>
      <c r="AU82" s="839" t="s">
        <v>588</v>
      </c>
      <c r="AV82" s="839"/>
      <c r="AW82" s="839"/>
      <c r="AX82" s="839"/>
      <c r="AY82" s="839"/>
      <c r="AZ82" s="841"/>
      <c r="BA82" s="841"/>
      <c r="BB82" s="841"/>
      <c r="BC82" s="841"/>
      <c r="BD82" s="842"/>
      <c r="BE82" s="226"/>
      <c r="BF82" s="226"/>
      <c r="BG82" s="226"/>
      <c r="BH82" s="226"/>
      <c r="BI82" s="226"/>
      <c r="BJ82" s="226"/>
      <c r="BK82" s="226"/>
      <c r="BL82" s="226"/>
      <c r="BM82" s="226"/>
      <c r="BN82" s="226"/>
      <c r="BO82" s="226"/>
      <c r="BP82" s="226"/>
      <c r="BQ82" s="223">
        <v>76</v>
      </c>
      <c r="BR82" s="228"/>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5"/>
    </row>
    <row r="83" spans="1:131" ht="26.25" customHeight="1" x14ac:dyDescent="0.15">
      <c r="A83" s="223">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6"/>
      <c r="BF83" s="226"/>
      <c r="BG83" s="226"/>
      <c r="BH83" s="226"/>
      <c r="BI83" s="226"/>
      <c r="BJ83" s="226"/>
      <c r="BK83" s="226"/>
      <c r="BL83" s="226"/>
      <c r="BM83" s="226"/>
      <c r="BN83" s="226"/>
      <c r="BO83" s="226"/>
      <c r="BP83" s="226"/>
      <c r="BQ83" s="223">
        <v>77</v>
      </c>
      <c r="BR83" s="228"/>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5"/>
    </row>
    <row r="84" spans="1:131" ht="26.25" customHeight="1" x14ac:dyDescent="0.15">
      <c r="A84" s="223">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6"/>
      <c r="BF84" s="226"/>
      <c r="BG84" s="226"/>
      <c r="BH84" s="226"/>
      <c r="BI84" s="226"/>
      <c r="BJ84" s="226"/>
      <c r="BK84" s="226"/>
      <c r="BL84" s="226"/>
      <c r="BM84" s="226"/>
      <c r="BN84" s="226"/>
      <c r="BO84" s="226"/>
      <c r="BP84" s="226"/>
      <c r="BQ84" s="223">
        <v>78</v>
      </c>
      <c r="BR84" s="228"/>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5"/>
    </row>
    <row r="85" spans="1:131" ht="26.25" customHeight="1" x14ac:dyDescent="0.15">
      <c r="A85" s="223">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6"/>
      <c r="BF85" s="226"/>
      <c r="BG85" s="226"/>
      <c r="BH85" s="226"/>
      <c r="BI85" s="226"/>
      <c r="BJ85" s="226"/>
      <c r="BK85" s="226"/>
      <c r="BL85" s="226"/>
      <c r="BM85" s="226"/>
      <c r="BN85" s="226"/>
      <c r="BO85" s="226"/>
      <c r="BP85" s="226"/>
      <c r="BQ85" s="223">
        <v>79</v>
      </c>
      <c r="BR85" s="228"/>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5"/>
    </row>
    <row r="86" spans="1:131" ht="26.25" customHeight="1" x14ac:dyDescent="0.15">
      <c r="A86" s="223">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6"/>
      <c r="BF86" s="226"/>
      <c r="BG86" s="226"/>
      <c r="BH86" s="226"/>
      <c r="BI86" s="226"/>
      <c r="BJ86" s="226"/>
      <c r="BK86" s="226"/>
      <c r="BL86" s="226"/>
      <c r="BM86" s="226"/>
      <c r="BN86" s="226"/>
      <c r="BO86" s="226"/>
      <c r="BP86" s="226"/>
      <c r="BQ86" s="223">
        <v>80</v>
      </c>
      <c r="BR86" s="228"/>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5"/>
    </row>
    <row r="87" spans="1:131" ht="26.25" customHeight="1" x14ac:dyDescent="0.15">
      <c r="A87" s="229">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6"/>
      <c r="BF87" s="226"/>
      <c r="BG87" s="226"/>
      <c r="BH87" s="226"/>
      <c r="BI87" s="226"/>
      <c r="BJ87" s="226"/>
      <c r="BK87" s="226"/>
      <c r="BL87" s="226"/>
      <c r="BM87" s="226"/>
      <c r="BN87" s="226"/>
      <c r="BO87" s="226"/>
      <c r="BP87" s="226"/>
      <c r="BQ87" s="223">
        <v>81</v>
      </c>
      <c r="BR87" s="228"/>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5"/>
    </row>
    <row r="88" spans="1:131" ht="26.25" customHeight="1" thickBot="1" x14ac:dyDescent="0.2">
      <c r="A88" s="225" t="s">
        <v>389</v>
      </c>
      <c r="B88" s="798" t="s">
        <v>417</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9959</v>
      </c>
      <c r="AG88" s="853"/>
      <c r="AH88" s="853"/>
      <c r="AI88" s="853"/>
      <c r="AJ88" s="853"/>
      <c r="AK88" s="850"/>
      <c r="AL88" s="850"/>
      <c r="AM88" s="850"/>
      <c r="AN88" s="850"/>
      <c r="AO88" s="850"/>
      <c r="AP88" s="853">
        <v>6700</v>
      </c>
      <c r="AQ88" s="853"/>
      <c r="AR88" s="853"/>
      <c r="AS88" s="853"/>
      <c r="AT88" s="853"/>
      <c r="AU88" s="853">
        <v>483</v>
      </c>
      <c r="AV88" s="853"/>
      <c r="AW88" s="853"/>
      <c r="AX88" s="853"/>
      <c r="AY88" s="853"/>
      <c r="AZ88" s="858"/>
      <c r="BA88" s="858"/>
      <c r="BB88" s="858"/>
      <c r="BC88" s="858"/>
      <c r="BD88" s="859"/>
      <c r="BE88" s="226"/>
      <c r="BF88" s="226"/>
      <c r="BG88" s="226"/>
      <c r="BH88" s="226"/>
      <c r="BI88" s="226"/>
      <c r="BJ88" s="226"/>
      <c r="BK88" s="226"/>
      <c r="BL88" s="226"/>
      <c r="BM88" s="226"/>
      <c r="BN88" s="226"/>
      <c r="BO88" s="226"/>
      <c r="BP88" s="226"/>
      <c r="BQ88" s="223">
        <v>82</v>
      </c>
      <c r="BR88" s="228"/>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389</v>
      </c>
      <c r="BR102" s="798" t="s">
        <v>418</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c r="CS102" s="861"/>
      <c r="CT102" s="861"/>
      <c r="CU102" s="861"/>
      <c r="CV102" s="900"/>
      <c r="CW102" s="899"/>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4" t="s">
        <v>419</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5" t="s">
        <v>420</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421</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422</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6" t="s">
        <v>423</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424</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5" customFormat="1" ht="26.25" customHeight="1" x14ac:dyDescent="0.15">
      <c r="A109" s="921" t="s">
        <v>425</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426</v>
      </c>
      <c r="AB109" s="902"/>
      <c r="AC109" s="902"/>
      <c r="AD109" s="902"/>
      <c r="AE109" s="903"/>
      <c r="AF109" s="901" t="s">
        <v>427</v>
      </c>
      <c r="AG109" s="902"/>
      <c r="AH109" s="902"/>
      <c r="AI109" s="902"/>
      <c r="AJ109" s="903"/>
      <c r="AK109" s="901" t="s">
        <v>304</v>
      </c>
      <c r="AL109" s="902"/>
      <c r="AM109" s="902"/>
      <c r="AN109" s="902"/>
      <c r="AO109" s="903"/>
      <c r="AP109" s="901" t="s">
        <v>428</v>
      </c>
      <c r="AQ109" s="902"/>
      <c r="AR109" s="902"/>
      <c r="AS109" s="902"/>
      <c r="AT109" s="904"/>
      <c r="AU109" s="921" t="s">
        <v>425</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426</v>
      </c>
      <c r="BR109" s="902"/>
      <c r="BS109" s="902"/>
      <c r="BT109" s="902"/>
      <c r="BU109" s="903"/>
      <c r="BV109" s="901" t="s">
        <v>427</v>
      </c>
      <c r="BW109" s="902"/>
      <c r="BX109" s="902"/>
      <c r="BY109" s="902"/>
      <c r="BZ109" s="903"/>
      <c r="CA109" s="901" t="s">
        <v>304</v>
      </c>
      <c r="CB109" s="902"/>
      <c r="CC109" s="902"/>
      <c r="CD109" s="902"/>
      <c r="CE109" s="903"/>
      <c r="CF109" s="922" t="s">
        <v>428</v>
      </c>
      <c r="CG109" s="922"/>
      <c r="CH109" s="922"/>
      <c r="CI109" s="922"/>
      <c r="CJ109" s="922"/>
      <c r="CK109" s="901" t="s">
        <v>429</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426</v>
      </c>
      <c r="DH109" s="902"/>
      <c r="DI109" s="902"/>
      <c r="DJ109" s="902"/>
      <c r="DK109" s="903"/>
      <c r="DL109" s="901" t="s">
        <v>427</v>
      </c>
      <c r="DM109" s="902"/>
      <c r="DN109" s="902"/>
      <c r="DO109" s="902"/>
      <c r="DP109" s="903"/>
      <c r="DQ109" s="901" t="s">
        <v>304</v>
      </c>
      <c r="DR109" s="902"/>
      <c r="DS109" s="902"/>
      <c r="DT109" s="902"/>
      <c r="DU109" s="903"/>
      <c r="DV109" s="901" t="s">
        <v>428</v>
      </c>
      <c r="DW109" s="902"/>
      <c r="DX109" s="902"/>
      <c r="DY109" s="902"/>
      <c r="DZ109" s="904"/>
    </row>
    <row r="110" spans="1:131" s="215" customFormat="1" ht="26.25" customHeight="1" x14ac:dyDescent="0.15">
      <c r="A110" s="905" t="s">
        <v>430</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502003</v>
      </c>
      <c r="AB110" s="909"/>
      <c r="AC110" s="909"/>
      <c r="AD110" s="909"/>
      <c r="AE110" s="910"/>
      <c r="AF110" s="911">
        <v>501843</v>
      </c>
      <c r="AG110" s="909"/>
      <c r="AH110" s="909"/>
      <c r="AI110" s="909"/>
      <c r="AJ110" s="910"/>
      <c r="AK110" s="911">
        <v>497386</v>
      </c>
      <c r="AL110" s="909"/>
      <c r="AM110" s="909"/>
      <c r="AN110" s="909"/>
      <c r="AO110" s="910"/>
      <c r="AP110" s="912">
        <v>15.1</v>
      </c>
      <c r="AQ110" s="913"/>
      <c r="AR110" s="913"/>
      <c r="AS110" s="913"/>
      <c r="AT110" s="914"/>
      <c r="AU110" s="915" t="s">
        <v>73</v>
      </c>
      <c r="AV110" s="916"/>
      <c r="AW110" s="916"/>
      <c r="AX110" s="916"/>
      <c r="AY110" s="916"/>
      <c r="AZ110" s="938" t="s">
        <v>431</v>
      </c>
      <c r="BA110" s="906"/>
      <c r="BB110" s="906"/>
      <c r="BC110" s="906"/>
      <c r="BD110" s="906"/>
      <c r="BE110" s="906"/>
      <c r="BF110" s="906"/>
      <c r="BG110" s="906"/>
      <c r="BH110" s="906"/>
      <c r="BI110" s="906"/>
      <c r="BJ110" s="906"/>
      <c r="BK110" s="906"/>
      <c r="BL110" s="906"/>
      <c r="BM110" s="906"/>
      <c r="BN110" s="906"/>
      <c r="BO110" s="906"/>
      <c r="BP110" s="907"/>
      <c r="BQ110" s="939">
        <v>4562574</v>
      </c>
      <c r="BR110" s="940"/>
      <c r="BS110" s="940"/>
      <c r="BT110" s="940"/>
      <c r="BU110" s="940"/>
      <c r="BV110" s="940">
        <v>4425286</v>
      </c>
      <c r="BW110" s="940"/>
      <c r="BX110" s="940"/>
      <c r="BY110" s="940"/>
      <c r="BZ110" s="940"/>
      <c r="CA110" s="940">
        <v>5089055</v>
      </c>
      <c r="CB110" s="940"/>
      <c r="CC110" s="940"/>
      <c r="CD110" s="940"/>
      <c r="CE110" s="940"/>
      <c r="CF110" s="953">
        <v>154.1</v>
      </c>
      <c r="CG110" s="954"/>
      <c r="CH110" s="954"/>
      <c r="CI110" s="954"/>
      <c r="CJ110" s="954"/>
      <c r="CK110" s="955" t="s">
        <v>432</v>
      </c>
      <c r="CL110" s="956"/>
      <c r="CM110" s="938" t="s">
        <v>433</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434</v>
      </c>
      <c r="DH110" s="940"/>
      <c r="DI110" s="940"/>
      <c r="DJ110" s="940"/>
      <c r="DK110" s="940"/>
      <c r="DL110" s="940" t="s">
        <v>242</v>
      </c>
      <c r="DM110" s="940"/>
      <c r="DN110" s="940"/>
      <c r="DO110" s="940"/>
      <c r="DP110" s="940"/>
      <c r="DQ110" s="940" t="s">
        <v>242</v>
      </c>
      <c r="DR110" s="940"/>
      <c r="DS110" s="940"/>
      <c r="DT110" s="940"/>
      <c r="DU110" s="940"/>
      <c r="DV110" s="941" t="s">
        <v>242</v>
      </c>
      <c r="DW110" s="941"/>
      <c r="DX110" s="941"/>
      <c r="DY110" s="941"/>
      <c r="DZ110" s="942"/>
    </row>
    <row r="111" spans="1:131" s="215" customFormat="1" ht="26.25" customHeight="1" x14ac:dyDescent="0.15">
      <c r="A111" s="943" t="s">
        <v>435</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242</v>
      </c>
      <c r="AB111" s="947"/>
      <c r="AC111" s="947"/>
      <c r="AD111" s="947"/>
      <c r="AE111" s="948"/>
      <c r="AF111" s="949" t="s">
        <v>242</v>
      </c>
      <c r="AG111" s="947"/>
      <c r="AH111" s="947"/>
      <c r="AI111" s="947"/>
      <c r="AJ111" s="948"/>
      <c r="AK111" s="949" t="s">
        <v>242</v>
      </c>
      <c r="AL111" s="947"/>
      <c r="AM111" s="947"/>
      <c r="AN111" s="947"/>
      <c r="AO111" s="948"/>
      <c r="AP111" s="950" t="s">
        <v>242</v>
      </c>
      <c r="AQ111" s="951"/>
      <c r="AR111" s="951"/>
      <c r="AS111" s="951"/>
      <c r="AT111" s="952"/>
      <c r="AU111" s="917"/>
      <c r="AV111" s="918"/>
      <c r="AW111" s="918"/>
      <c r="AX111" s="918"/>
      <c r="AY111" s="918"/>
      <c r="AZ111" s="931" t="s">
        <v>436</v>
      </c>
      <c r="BA111" s="932"/>
      <c r="BB111" s="932"/>
      <c r="BC111" s="932"/>
      <c r="BD111" s="932"/>
      <c r="BE111" s="932"/>
      <c r="BF111" s="932"/>
      <c r="BG111" s="932"/>
      <c r="BH111" s="932"/>
      <c r="BI111" s="932"/>
      <c r="BJ111" s="932"/>
      <c r="BK111" s="932"/>
      <c r="BL111" s="932"/>
      <c r="BM111" s="932"/>
      <c r="BN111" s="932"/>
      <c r="BO111" s="932"/>
      <c r="BP111" s="933"/>
      <c r="BQ111" s="934">
        <v>578470</v>
      </c>
      <c r="BR111" s="935"/>
      <c r="BS111" s="935"/>
      <c r="BT111" s="935"/>
      <c r="BU111" s="935"/>
      <c r="BV111" s="935">
        <v>522772</v>
      </c>
      <c r="BW111" s="935"/>
      <c r="BX111" s="935"/>
      <c r="BY111" s="935"/>
      <c r="BZ111" s="935"/>
      <c r="CA111" s="935">
        <v>467579</v>
      </c>
      <c r="CB111" s="935"/>
      <c r="CC111" s="935"/>
      <c r="CD111" s="935"/>
      <c r="CE111" s="935"/>
      <c r="CF111" s="929">
        <v>14.2</v>
      </c>
      <c r="CG111" s="930"/>
      <c r="CH111" s="930"/>
      <c r="CI111" s="930"/>
      <c r="CJ111" s="930"/>
      <c r="CK111" s="957"/>
      <c r="CL111" s="958"/>
      <c r="CM111" s="931" t="s">
        <v>437</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242</v>
      </c>
      <c r="DH111" s="935"/>
      <c r="DI111" s="935"/>
      <c r="DJ111" s="935"/>
      <c r="DK111" s="935"/>
      <c r="DL111" s="935" t="s">
        <v>242</v>
      </c>
      <c r="DM111" s="935"/>
      <c r="DN111" s="935"/>
      <c r="DO111" s="935"/>
      <c r="DP111" s="935"/>
      <c r="DQ111" s="935" t="s">
        <v>242</v>
      </c>
      <c r="DR111" s="935"/>
      <c r="DS111" s="935"/>
      <c r="DT111" s="935"/>
      <c r="DU111" s="935"/>
      <c r="DV111" s="936" t="s">
        <v>242</v>
      </c>
      <c r="DW111" s="936"/>
      <c r="DX111" s="936"/>
      <c r="DY111" s="936"/>
      <c r="DZ111" s="937"/>
    </row>
    <row r="112" spans="1:131" s="215" customFormat="1" ht="26.25" customHeight="1" x14ac:dyDescent="0.15">
      <c r="A112" s="961" t="s">
        <v>438</v>
      </c>
      <c r="B112" s="962"/>
      <c r="C112" s="932" t="s">
        <v>439</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242</v>
      </c>
      <c r="AB112" s="968"/>
      <c r="AC112" s="968"/>
      <c r="AD112" s="968"/>
      <c r="AE112" s="969"/>
      <c r="AF112" s="970" t="s">
        <v>242</v>
      </c>
      <c r="AG112" s="968"/>
      <c r="AH112" s="968"/>
      <c r="AI112" s="968"/>
      <c r="AJ112" s="969"/>
      <c r="AK112" s="970" t="s">
        <v>242</v>
      </c>
      <c r="AL112" s="968"/>
      <c r="AM112" s="968"/>
      <c r="AN112" s="968"/>
      <c r="AO112" s="969"/>
      <c r="AP112" s="971" t="s">
        <v>440</v>
      </c>
      <c r="AQ112" s="972"/>
      <c r="AR112" s="972"/>
      <c r="AS112" s="972"/>
      <c r="AT112" s="973"/>
      <c r="AU112" s="917"/>
      <c r="AV112" s="918"/>
      <c r="AW112" s="918"/>
      <c r="AX112" s="918"/>
      <c r="AY112" s="918"/>
      <c r="AZ112" s="931" t="s">
        <v>441</v>
      </c>
      <c r="BA112" s="932"/>
      <c r="BB112" s="932"/>
      <c r="BC112" s="932"/>
      <c r="BD112" s="932"/>
      <c r="BE112" s="932"/>
      <c r="BF112" s="932"/>
      <c r="BG112" s="932"/>
      <c r="BH112" s="932"/>
      <c r="BI112" s="932"/>
      <c r="BJ112" s="932"/>
      <c r="BK112" s="932"/>
      <c r="BL112" s="932"/>
      <c r="BM112" s="932"/>
      <c r="BN112" s="932"/>
      <c r="BO112" s="932"/>
      <c r="BP112" s="933"/>
      <c r="BQ112" s="934">
        <v>4525920</v>
      </c>
      <c r="BR112" s="935"/>
      <c r="BS112" s="935"/>
      <c r="BT112" s="935"/>
      <c r="BU112" s="935"/>
      <c r="BV112" s="935">
        <v>4344989</v>
      </c>
      <c r="BW112" s="935"/>
      <c r="BX112" s="935"/>
      <c r="BY112" s="935"/>
      <c r="BZ112" s="935"/>
      <c r="CA112" s="935">
        <v>4232167</v>
      </c>
      <c r="CB112" s="935"/>
      <c r="CC112" s="935"/>
      <c r="CD112" s="935"/>
      <c r="CE112" s="935"/>
      <c r="CF112" s="929">
        <v>128.19999999999999</v>
      </c>
      <c r="CG112" s="930"/>
      <c r="CH112" s="930"/>
      <c r="CI112" s="930"/>
      <c r="CJ112" s="930"/>
      <c r="CK112" s="957"/>
      <c r="CL112" s="958"/>
      <c r="CM112" s="931" t="s">
        <v>442</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242</v>
      </c>
      <c r="DH112" s="935"/>
      <c r="DI112" s="935"/>
      <c r="DJ112" s="935"/>
      <c r="DK112" s="935"/>
      <c r="DL112" s="935" t="s">
        <v>242</v>
      </c>
      <c r="DM112" s="935"/>
      <c r="DN112" s="935"/>
      <c r="DO112" s="935"/>
      <c r="DP112" s="935"/>
      <c r="DQ112" s="935" t="s">
        <v>443</v>
      </c>
      <c r="DR112" s="935"/>
      <c r="DS112" s="935"/>
      <c r="DT112" s="935"/>
      <c r="DU112" s="935"/>
      <c r="DV112" s="936" t="s">
        <v>242</v>
      </c>
      <c r="DW112" s="936"/>
      <c r="DX112" s="936"/>
      <c r="DY112" s="936"/>
      <c r="DZ112" s="937"/>
    </row>
    <row r="113" spans="1:130" s="215" customFormat="1" ht="26.25" customHeight="1" x14ac:dyDescent="0.15">
      <c r="A113" s="963"/>
      <c r="B113" s="964"/>
      <c r="C113" s="932" t="s">
        <v>444</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294179</v>
      </c>
      <c r="AB113" s="947"/>
      <c r="AC113" s="947"/>
      <c r="AD113" s="947"/>
      <c r="AE113" s="948"/>
      <c r="AF113" s="949">
        <v>299459</v>
      </c>
      <c r="AG113" s="947"/>
      <c r="AH113" s="947"/>
      <c r="AI113" s="947"/>
      <c r="AJ113" s="948"/>
      <c r="AK113" s="949">
        <v>316609</v>
      </c>
      <c r="AL113" s="947"/>
      <c r="AM113" s="947"/>
      <c r="AN113" s="947"/>
      <c r="AO113" s="948"/>
      <c r="AP113" s="950">
        <v>9.6</v>
      </c>
      <c r="AQ113" s="951"/>
      <c r="AR113" s="951"/>
      <c r="AS113" s="951"/>
      <c r="AT113" s="952"/>
      <c r="AU113" s="917"/>
      <c r="AV113" s="918"/>
      <c r="AW113" s="918"/>
      <c r="AX113" s="918"/>
      <c r="AY113" s="918"/>
      <c r="AZ113" s="931" t="s">
        <v>445</v>
      </c>
      <c r="BA113" s="932"/>
      <c r="BB113" s="932"/>
      <c r="BC113" s="932"/>
      <c r="BD113" s="932"/>
      <c r="BE113" s="932"/>
      <c r="BF113" s="932"/>
      <c r="BG113" s="932"/>
      <c r="BH113" s="932"/>
      <c r="BI113" s="932"/>
      <c r="BJ113" s="932"/>
      <c r="BK113" s="932"/>
      <c r="BL113" s="932"/>
      <c r="BM113" s="932"/>
      <c r="BN113" s="932"/>
      <c r="BO113" s="932"/>
      <c r="BP113" s="933"/>
      <c r="BQ113" s="934">
        <v>629498</v>
      </c>
      <c r="BR113" s="935"/>
      <c r="BS113" s="935"/>
      <c r="BT113" s="935"/>
      <c r="BU113" s="935"/>
      <c r="BV113" s="935">
        <v>543566</v>
      </c>
      <c r="BW113" s="935"/>
      <c r="BX113" s="935"/>
      <c r="BY113" s="935"/>
      <c r="BZ113" s="935"/>
      <c r="CA113" s="935">
        <v>481848</v>
      </c>
      <c r="CB113" s="935"/>
      <c r="CC113" s="935"/>
      <c r="CD113" s="935"/>
      <c r="CE113" s="935"/>
      <c r="CF113" s="929">
        <v>14.6</v>
      </c>
      <c r="CG113" s="930"/>
      <c r="CH113" s="930"/>
      <c r="CI113" s="930"/>
      <c r="CJ113" s="930"/>
      <c r="CK113" s="957"/>
      <c r="CL113" s="958"/>
      <c r="CM113" s="931" t="s">
        <v>446</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440</v>
      </c>
      <c r="DH113" s="968"/>
      <c r="DI113" s="968"/>
      <c r="DJ113" s="968"/>
      <c r="DK113" s="969"/>
      <c r="DL113" s="970" t="s">
        <v>242</v>
      </c>
      <c r="DM113" s="968"/>
      <c r="DN113" s="968"/>
      <c r="DO113" s="968"/>
      <c r="DP113" s="969"/>
      <c r="DQ113" s="970" t="s">
        <v>242</v>
      </c>
      <c r="DR113" s="968"/>
      <c r="DS113" s="968"/>
      <c r="DT113" s="968"/>
      <c r="DU113" s="969"/>
      <c r="DV113" s="971" t="s">
        <v>242</v>
      </c>
      <c r="DW113" s="972"/>
      <c r="DX113" s="972"/>
      <c r="DY113" s="972"/>
      <c r="DZ113" s="973"/>
    </row>
    <row r="114" spans="1:130" s="215" customFormat="1" ht="26.25" customHeight="1" x14ac:dyDescent="0.15">
      <c r="A114" s="963"/>
      <c r="B114" s="964"/>
      <c r="C114" s="932" t="s">
        <v>447</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58261</v>
      </c>
      <c r="AB114" s="968"/>
      <c r="AC114" s="968"/>
      <c r="AD114" s="968"/>
      <c r="AE114" s="969"/>
      <c r="AF114" s="970">
        <v>54639</v>
      </c>
      <c r="AG114" s="968"/>
      <c r="AH114" s="968"/>
      <c r="AI114" s="968"/>
      <c r="AJ114" s="969"/>
      <c r="AK114" s="970">
        <v>58428</v>
      </c>
      <c r="AL114" s="968"/>
      <c r="AM114" s="968"/>
      <c r="AN114" s="968"/>
      <c r="AO114" s="969"/>
      <c r="AP114" s="971">
        <v>1.8</v>
      </c>
      <c r="AQ114" s="972"/>
      <c r="AR114" s="972"/>
      <c r="AS114" s="972"/>
      <c r="AT114" s="973"/>
      <c r="AU114" s="917"/>
      <c r="AV114" s="918"/>
      <c r="AW114" s="918"/>
      <c r="AX114" s="918"/>
      <c r="AY114" s="918"/>
      <c r="AZ114" s="931" t="s">
        <v>448</v>
      </c>
      <c r="BA114" s="932"/>
      <c r="BB114" s="932"/>
      <c r="BC114" s="932"/>
      <c r="BD114" s="932"/>
      <c r="BE114" s="932"/>
      <c r="BF114" s="932"/>
      <c r="BG114" s="932"/>
      <c r="BH114" s="932"/>
      <c r="BI114" s="932"/>
      <c r="BJ114" s="932"/>
      <c r="BK114" s="932"/>
      <c r="BL114" s="932"/>
      <c r="BM114" s="932"/>
      <c r="BN114" s="932"/>
      <c r="BO114" s="932"/>
      <c r="BP114" s="933"/>
      <c r="BQ114" s="934">
        <v>1073013</v>
      </c>
      <c r="BR114" s="935"/>
      <c r="BS114" s="935"/>
      <c r="BT114" s="935"/>
      <c r="BU114" s="935"/>
      <c r="BV114" s="935">
        <v>1044360</v>
      </c>
      <c r="BW114" s="935"/>
      <c r="BX114" s="935"/>
      <c r="BY114" s="935"/>
      <c r="BZ114" s="935"/>
      <c r="CA114" s="935">
        <v>1003776</v>
      </c>
      <c r="CB114" s="935"/>
      <c r="CC114" s="935"/>
      <c r="CD114" s="935"/>
      <c r="CE114" s="935"/>
      <c r="CF114" s="929">
        <v>30.4</v>
      </c>
      <c r="CG114" s="930"/>
      <c r="CH114" s="930"/>
      <c r="CI114" s="930"/>
      <c r="CJ114" s="930"/>
      <c r="CK114" s="957"/>
      <c r="CL114" s="958"/>
      <c r="CM114" s="931" t="s">
        <v>449</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242</v>
      </c>
      <c r="DH114" s="968"/>
      <c r="DI114" s="968"/>
      <c r="DJ114" s="968"/>
      <c r="DK114" s="969"/>
      <c r="DL114" s="970" t="s">
        <v>242</v>
      </c>
      <c r="DM114" s="968"/>
      <c r="DN114" s="968"/>
      <c r="DO114" s="968"/>
      <c r="DP114" s="969"/>
      <c r="DQ114" s="970" t="s">
        <v>242</v>
      </c>
      <c r="DR114" s="968"/>
      <c r="DS114" s="968"/>
      <c r="DT114" s="968"/>
      <c r="DU114" s="969"/>
      <c r="DV114" s="971" t="s">
        <v>242</v>
      </c>
      <c r="DW114" s="972"/>
      <c r="DX114" s="972"/>
      <c r="DY114" s="972"/>
      <c r="DZ114" s="973"/>
    </row>
    <row r="115" spans="1:130" s="215" customFormat="1" ht="26.25" customHeight="1" x14ac:dyDescent="0.15">
      <c r="A115" s="963"/>
      <c r="B115" s="964"/>
      <c r="C115" s="932" t="s">
        <v>450</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67405</v>
      </c>
      <c r="AB115" s="947"/>
      <c r="AC115" s="947"/>
      <c r="AD115" s="947"/>
      <c r="AE115" s="948"/>
      <c r="AF115" s="949">
        <v>72552</v>
      </c>
      <c r="AG115" s="947"/>
      <c r="AH115" s="947"/>
      <c r="AI115" s="947"/>
      <c r="AJ115" s="948"/>
      <c r="AK115" s="949">
        <v>72343</v>
      </c>
      <c r="AL115" s="947"/>
      <c r="AM115" s="947"/>
      <c r="AN115" s="947"/>
      <c r="AO115" s="948"/>
      <c r="AP115" s="950">
        <v>2.2000000000000002</v>
      </c>
      <c r="AQ115" s="951"/>
      <c r="AR115" s="951"/>
      <c r="AS115" s="951"/>
      <c r="AT115" s="952"/>
      <c r="AU115" s="917"/>
      <c r="AV115" s="918"/>
      <c r="AW115" s="918"/>
      <c r="AX115" s="918"/>
      <c r="AY115" s="918"/>
      <c r="AZ115" s="931" t="s">
        <v>451</v>
      </c>
      <c r="BA115" s="932"/>
      <c r="BB115" s="932"/>
      <c r="BC115" s="932"/>
      <c r="BD115" s="932"/>
      <c r="BE115" s="932"/>
      <c r="BF115" s="932"/>
      <c r="BG115" s="932"/>
      <c r="BH115" s="932"/>
      <c r="BI115" s="932"/>
      <c r="BJ115" s="932"/>
      <c r="BK115" s="932"/>
      <c r="BL115" s="932"/>
      <c r="BM115" s="932"/>
      <c r="BN115" s="932"/>
      <c r="BO115" s="932"/>
      <c r="BP115" s="933"/>
      <c r="BQ115" s="934" t="s">
        <v>242</v>
      </c>
      <c r="BR115" s="935"/>
      <c r="BS115" s="935"/>
      <c r="BT115" s="935"/>
      <c r="BU115" s="935"/>
      <c r="BV115" s="935" t="s">
        <v>242</v>
      </c>
      <c r="BW115" s="935"/>
      <c r="BX115" s="935"/>
      <c r="BY115" s="935"/>
      <c r="BZ115" s="935"/>
      <c r="CA115" s="935" t="s">
        <v>434</v>
      </c>
      <c r="CB115" s="935"/>
      <c r="CC115" s="935"/>
      <c r="CD115" s="935"/>
      <c r="CE115" s="935"/>
      <c r="CF115" s="929" t="s">
        <v>242</v>
      </c>
      <c r="CG115" s="930"/>
      <c r="CH115" s="930"/>
      <c r="CI115" s="930"/>
      <c r="CJ115" s="930"/>
      <c r="CK115" s="957"/>
      <c r="CL115" s="958"/>
      <c r="CM115" s="931" t="s">
        <v>452</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242</v>
      </c>
      <c r="DH115" s="968"/>
      <c r="DI115" s="968"/>
      <c r="DJ115" s="968"/>
      <c r="DK115" s="969"/>
      <c r="DL115" s="970" t="s">
        <v>242</v>
      </c>
      <c r="DM115" s="968"/>
      <c r="DN115" s="968"/>
      <c r="DO115" s="968"/>
      <c r="DP115" s="969"/>
      <c r="DQ115" s="970" t="s">
        <v>242</v>
      </c>
      <c r="DR115" s="968"/>
      <c r="DS115" s="968"/>
      <c r="DT115" s="968"/>
      <c r="DU115" s="969"/>
      <c r="DV115" s="971" t="s">
        <v>434</v>
      </c>
      <c r="DW115" s="972"/>
      <c r="DX115" s="972"/>
      <c r="DY115" s="972"/>
      <c r="DZ115" s="973"/>
    </row>
    <row r="116" spans="1:130" s="215" customFormat="1" ht="26.25" customHeight="1" x14ac:dyDescent="0.15">
      <c r="A116" s="965"/>
      <c r="B116" s="966"/>
      <c r="C116" s="974" t="s">
        <v>453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242</v>
      </c>
      <c r="AB116" s="968"/>
      <c r="AC116" s="968"/>
      <c r="AD116" s="968"/>
      <c r="AE116" s="969"/>
      <c r="AF116" s="970" t="s">
        <v>242</v>
      </c>
      <c r="AG116" s="968"/>
      <c r="AH116" s="968"/>
      <c r="AI116" s="968"/>
      <c r="AJ116" s="969"/>
      <c r="AK116" s="970">
        <v>267</v>
      </c>
      <c r="AL116" s="968"/>
      <c r="AM116" s="968"/>
      <c r="AN116" s="968"/>
      <c r="AO116" s="969"/>
      <c r="AP116" s="971">
        <v>0</v>
      </c>
      <c r="AQ116" s="972"/>
      <c r="AR116" s="972"/>
      <c r="AS116" s="972"/>
      <c r="AT116" s="973"/>
      <c r="AU116" s="917"/>
      <c r="AV116" s="918"/>
      <c r="AW116" s="918"/>
      <c r="AX116" s="918"/>
      <c r="AY116" s="918"/>
      <c r="AZ116" s="976" t="s">
        <v>454</v>
      </c>
      <c r="BA116" s="977"/>
      <c r="BB116" s="977"/>
      <c r="BC116" s="977"/>
      <c r="BD116" s="977"/>
      <c r="BE116" s="977"/>
      <c r="BF116" s="977"/>
      <c r="BG116" s="977"/>
      <c r="BH116" s="977"/>
      <c r="BI116" s="977"/>
      <c r="BJ116" s="977"/>
      <c r="BK116" s="977"/>
      <c r="BL116" s="977"/>
      <c r="BM116" s="977"/>
      <c r="BN116" s="977"/>
      <c r="BO116" s="977"/>
      <c r="BP116" s="978"/>
      <c r="BQ116" s="934" t="s">
        <v>242</v>
      </c>
      <c r="BR116" s="935"/>
      <c r="BS116" s="935"/>
      <c r="BT116" s="935"/>
      <c r="BU116" s="935"/>
      <c r="BV116" s="935" t="s">
        <v>242</v>
      </c>
      <c r="BW116" s="935"/>
      <c r="BX116" s="935"/>
      <c r="BY116" s="935"/>
      <c r="BZ116" s="935"/>
      <c r="CA116" s="935" t="s">
        <v>242</v>
      </c>
      <c r="CB116" s="935"/>
      <c r="CC116" s="935"/>
      <c r="CD116" s="935"/>
      <c r="CE116" s="935"/>
      <c r="CF116" s="929" t="s">
        <v>242</v>
      </c>
      <c r="CG116" s="930"/>
      <c r="CH116" s="930"/>
      <c r="CI116" s="930"/>
      <c r="CJ116" s="930"/>
      <c r="CK116" s="957"/>
      <c r="CL116" s="958"/>
      <c r="CM116" s="931" t="s">
        <v>455</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v>210693</v>
      </c>
      <c r="DH116" s="968"/>
      <c r="DI116" s="968"/>
      <c r="DJ116" s="968"/>
      <c r="DK116" s="969"/>
      <c r="DL116" s="970">
        <v>193345</v>
      </c>
      <c r="DM116" s="968"/>
      <c r="DN116" s="968"/>
      <c r="DO116" s="968"/>
      <c r="DP116" s="969"/>
      <c r="DQ116" s="970">
        <v>175965</v>
      </c>
      <c r="DR116" s="968"/>
      <c r="DS116" s="968"/>
      <c r="DT116" s="968"/>
      <c r="DU116" s="969"/>
      <c r="DV116" s="971">
        <v>5.3</v>
      </c>
      <c r="DW116" s="972"/>
      <c r="DX116" s="972"/>
      <c r="DY116" s="972"/>
      <c r="DZ116" s="973"/>
    </row>
    <row r="117" spans="1:130" s="215" customFormat="1" ht="26.25" customHeight="1" x14ac:dyDescent="0.15">
      <c r="A117" s="921" t="s">
        <v>186</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456</v>
      </c>
      <c r="Z117" s="903"/>
      <c r="AA117" s="987">
        <v>921848</v>
      </c>
      <c r="AB117" s="988"/>
      <c r="AC117" s="988"/>
      <c r="AD117" s="988"/>
      <c r="AE117" s="989"/>
      <c r="AF117" s="990">
        <v>928493</v>
      </c>
      <c r="AG117" s="988"/>
      <c r="AH117" s="988"/>
      <c r="AI117" s="988"/>
      <c r="AJ117" s="989"/>
      <c r="AK117" s="990">
        <v>945033</v>
      </c>
      <c r="AL117" s="988"/>
      <c r="AM117" s="988"/>
      <c r="AN117" s="988"/>
      <c r="AO117" s="989"/>
      <c r="AP117" s="991"/>
      <c r="AQ117" s="992"/>
      <c r="AR117" s="992"/>
      <c r="AS117" s="992"/>
      <c r="AT117" s="993"/>
      <c r="AU117" s="917"/>
      <c r="AV117" s="918"/>
      <c r="AW117" s="918"/>
      <c r="AX117" s="918"/>
      <c r="AY117" s="918"/>
      <c r="AZ117" s="983" t="s">
        <v>457</v>
      </c>
      <c r="BA117" s="984"/>
      <c r="BB117" s="984"/>
      <c r="BC117" s="984"/>
      <c r="BD117" s="984"/>
      <c r="BE117" s="984"/>
      <c r="BF117" s="984"/>
      <c r="BG117" s="984"/>
      <c r="BH117" s="984"/>
      <c r="BI117" s="984"/>
      <c r="BJ117" s="984"/>
      <c r="BK117" s="984"/>
      <c r="BL117" s="984"/>
      <c r="BM117" s="984"/>
      <c r="BN117" s="984"/>
      <c r="BO117" s="984"/>
      <c r="BP117" s="985"/>
      <c r="BQ117" s="934" t="s">
        <v>242</v>
      </c>
      <c r="BR117" s="935"/>
      <c r="BS117" s="935"/>
      <c r="BT117" s="935"/>
      <c r="BU117" s="935"/>
      <c r="BV117" s="935" t="s">
        <v>242</v>
      </c>
      <c r="BW117" s="935"/>
      <c r="BX117" s="935"/>
      <c r="BY117" s="935"/>
      <c r="BZ117" s="935"/>
      <c r="CA117" s="935" t="s">
        <v>434</v>
      </c>
      <c r="CB117" s="935"/>
      <c r="CC117" s="935"/>
      <c r="CD117" s="935"/>
      <c r="CE117" s="935"/>
      <c r="CF117" s="929" t="s">
        <v>242</v>
      </c>
      <c r="CG117" s="930"/>
      <c r="CH117" s="930"/>
      <c r="CI117" s="930"/>
      <c r="CJ117" s="930"/>
      <c r="CK117" s="957"/>
      <c r="CL117" s="958"/>
      <c r="CM117" s="931" t="s">
        <v>458</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242</v>
      </c>
      <c r="DH117" s="968"/>
      <c r="DI117" s="968"/>
      <c r="DJ117" s="968"/>
      <c r="DK117" s="969"/>
      <c r="DL117" s="970" t="s">
        <v>242</v>
      </c>
      <c r="DM117" s="968"/>
      <c r="DN117" s="968"/>
      <c r="DO117" s="968"/>
      <c r="DP117" s="969"/>
      <c r="DQ117" s="970" t="s">
        <v>443</v>
      </c>
      <c r="DR117" s="968"/>
      <c r="DS117" s="968"/>
      <c r="DT117" s="968"/>
      <c r="DU117" s="969"/>
      <c r="DV117" s="971" t="s">
        <v>242</v>
      </c>
      <c r="DW117" s="972"/>
      <c r="DX117" s="972"/>
      <c r="DY117" s="972"/>
      <c r="DZ117" s="973"/>
    </row>
    <row r="118" spans="1:130" s="215" customFormat="1" ht="26.25" customHeight="1" x14ac:dyDescent="0.15">
      <c r="A118" s="921" t="s">
        <v>429</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426</v>
      </c>
      <c r="AB118" s="902"/>
      <c r="AC118" s="902"/>
      <c r="AD118" s="902"/>
      <c r="AE118" s="903"/>
      <c r="AF118" s="901" t="s">
        <v>427</v>
      </c>
      <c r="AG118" s="902"/>
      <c r="AH118" s="902"/>
      <c r="AI118" s="902"/>
      <c r="AJ118" s="903"/>
      <c r="AK118" s="901" t="s">
        <v>304</v>
      </c>
      <c r="AL118" s="902"/>
      <c r="AM118" s="902"/>
      <c r="AN118" s="902"/>
      <c r="AO118" s="903"/>
      <c r="AP118" s="979" t="s">
        <v>428</v>
      </c>
      <c r="AQ118" s="980"/>
      <c r="AR118" s="980"/>
      <c r="AS118" s="980"/>
      <c r="AT118" s="981"/>
      <c r="AU118" s="917"/>
      <c r="AV118" s="918"/>
      <c r="AW118" s="918"/>
      <c r="AX118" s="918"/>
      <c r="AY118" s="918"/>
      <c r="AZ118" s="982" t="s">
        <v>459</v>
      </c>
      <c r="BA118" s="974"/>
      <c r="BB118" s="974"/>
      <c r="BC118" s="974"/>
      <c r="BD118" s="974"/>
      <c r="BE118" s="974"/>
      <c r="BF118" s="974"/>
      <c r="BG118" s="974"/>
      <c r="BH118" s="974"/>
      <c r="BI118" s="974"/>
      <c r="BJ118" s="974"/>
      <c r="BK118" s="974"/>
      <c r="BL118" s="974"/>
      <c r="BM118" s="974"/>
      <c r="BN118" s="974"/>
      <c r="BO118" s="974"/>
      <c r="BP118" s="975"/>
      <c r="BQ118" s="1008" t="s">
        <v>440</v>
      </c>
      <c r="BR118" s="1009"/>
      <c r="BS118" s="1009"/>
      <c r="BT118" s="1009"/>
      <c r="BU118" s="1009"/>
      <c r="BV118" s="1009" t="s">
        <v>242</v>
      </c>
      <c r="BW118" s="1009"/>
      <c r="BX118" s="1009"/>
      <c r="BY118" s="1009"/>
      <c r="BZ118" s="1009"/>
      <c r="CA118" s="1009" t="s">
        <v>242</v>
      </c>
      <c r="CB118" s="1009"/>
      <c r="CC118" s="1009"/>
      <c r="CD118" s="1009"/>
      <c r="CE118" s="1009"/>
      <c r="CF118" s="929" t="s">
        <v>443</v>
      </c>
      <c r="CG118" s="930"/>
      <c r="CH118" s="930"/>
      <c r="CI118" s="930"/>
      <c r="CJ118" s="930"/>
      <c r="CK118" s="957"/>
      <c r="CL118" s="958"/>
      <c r="CM118" s="931" t="s">
        <v>460</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434</v>
      </c>
      <c r="DH118" s="968"/>
      <c r="DI118" s="968"/>
      <c r="DJ118" s="968"/>
      <c r="DK118" s="969"/>
      <c r="DL118" s="970" t="s">
        <v>242</v>
      </c>
      <c r="DM118" s="968"/>
      <c r="DN118" s="968"/>
      <c r="DO118" s="968"/>
      <c r="DP118" s="969"/>
      <c r="DQ118" s="970" t="s">
        <v>242</v>
      </c>
      <c r="DR118" s="968"/>
      <c r="DS118" s="968"/>
      <c r="DT118" s="968"/>
      <c r="DU118" s="969"/>
      <c r="DV118" s="971" t="s">
        <v>242</v>
      </c>
      <c r="DW118" s="972"/>
      <c r="DX118" s="972"/>
      <c r="DY118" s="972"/>
      <c r="DZ118" s="973"/>
    </row>
    <row r="119" spans="1:130" s="215" customFormat="1" ht="26.25" customHeight="1" x14ac:dyDescent="0.15">
      <c r="A119" s="1065" t="s">
        <v>432</v>
      </c>
      <c r="B119" s="956"/>
      <c r="C119" s="938" t="s">
        <v>433</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242</v>
      </c>
      <c r="AB119" s="909"/>
      <c r="AC119" s="909"/>
      <c r="AD119" s="909"/>
      <c r="AE119" s="910"/>
      <c r="AF119" s="911" t="s">
        <v>434</v>
      </c>
      <c r="AG119" s="909"/>
      <c r="AH119" s="909"/>
      <c r="AI119" s="909"/>
      <c r="AJ119" s="910"/>
      <c r="AK119" s="911" t="s">
        <v>434</v>
      </c>
      <c r="AL119" s="909"/>
      <c r="AM119" s="909"/>
      <c r="AN119" s="909"/>
      <c r="AO119" s="910"/>
      <c r="AP119" s="912" t="s">
        <v>440</v>
      </c>
      <c r="AQ119" s="913"/>
      <c r="AR119" s="913"/>
      <c r="AS119" s="913"/>
      <c r="AT119" s="914"/>
      <c r="AU119" s="919"/>
      <c r="AV119" s="920"/>
      <c r="AW119" s="920"/>
      <c r="AX119" s="920"/>
      <c r="AY119" s="920"/>
      <c r="AZ119" s="236" t="s">
        <v>186</v>
      </c>
      <c r="BA119" s="236"/>
      <c r="BB119" s="236"/>
      <c r="BC119" s="236"/>
      <c r="BD119" s="236"/>
      <c r="BE119" s="236"/>
      <c r="BF119" s="236"/>
      <c r="BG119" s="236"/>
      <c r="BH119" s="236"/>
      <c r="BI119" s="236"/>
      <c r="BJ119" s="236"/>
      <c r="BK119" s="236"/>
      <c r="BL119" s="236"/>
      <c r="BM119" s="236"/>
      <c r="BN119" s="236"/>
      <c r="BO119" s="986" t="s">
        <v>461</v>
      </c>
      <c r="BP119" s="1014"/>
      <c r="BQ119" s="1008">
        <v>11369475</v>
      </c>
      <c r="BR119" s="1009"/>
      <c r="BS119" s="1009"/>
      <c r="BT119" s="1009"/>
      <c r="BU119" s="1009"/>
      <c r="BV119" s="1009">
        <v>10880973</v>
      </c>
      <c r="BW119" s="1009"/>
      <c r="BX119" s="1009"/>
      <c r="BY119" s="1009"/>
      <c r="BZ119" s="1009"/>
      <c r="CA119" s="1009">
        <v>11274425</v>
      </c>
      <c r="CB119" s="1009"/>
      <c r="CC119" s="1009"/>
      <c r="CD119" s="1009"/>
      <c r="CE119" s="1009"/>
      <c r="CF119" s="1010"/>
      <c r="CG119" s="1011"/>
      <c r="CH119" s="1011"/>
      <c r="CI119" s="1011"/>
      <c r="CJ119" s="1012"/>
      <c r="CK119" s="959"/>
      <c r="CL119" s="960"/>
      <c r="CM119" s="982" t="s">
        <v>462</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v>367777</v>
      </c>
      <c r="DH119" s="995"/>
      <c r="DI119" s="995"/>
      <c r="DJ119" s="995"/>
      <c r="DK119" s="996"/>
      <c r="DL119" s="994">
        <v>329427</v>
      </c>
      <c r="DM119" s="995"/>
      <c r="DN119" s="995"/>
      <c r="DO119" s="995"/>
      <c r="DP119" s="996"/>
      <c r="DQ119" s="994">
        <v>291614</v>
      </c>
      <c r="DR119" s="995"/>
      <c r="DS119" s="995"/>
      <c r="DT119" s="995"/>
      <c r="DU119" s="996"/>
      <c r="DV119" s="997">
        <v>8.8000000000000007</v>
      </c>
      <c r="DW119" s="998"/>
      <c r="DX119" s="998"/>
      <c r="DY119" s="998"/>
      <c r="DZ119" s="999"/>
    </row>
    <row r="120" spans="1:130" s="215" customFormat="1" ht="26.25" customHeight="1" x14ac:dyDescent="0.15">
      <c r="A120" s="1066"/>
      <c r="B120" s="958"/>
      <c r="C120" s="931" t="s">
        <v>437</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434</v>
      </c>
      <c r="AB120" s="968"/>
      <c r="AC120" s="968"/>
      <c r="AD120" s="968"/>
      <c r="AE120" s="969"/>
      <c r="AF120" s="970" t="s">
        <v>242</v>
      </c>
      <c r="AG120" s="968"/>
      <c r="AH120" s="968"/>
      <c r="AI120" s="968"/>
      <c r="AJ120" s="969"/>
      <c r="AK120" s="970" t="s">
        <v>242</v>
      </c>
      <c r="AL120" s="968"/>
      <c r="AM120" s="968"/>
      <c r="AN120" s="968"/>
      <c r="AO120" s="969"/>
      <c r="AP120" s="971" t="s">
        <v>443</v>
      </c>
      <c r="AQ120" s="972"/>
      <c r="AR120" s="972"/>
      <c r="AS120" s="972"/>
      <c r="AT120" s="973"/>
      <c r="AU120" s="1000" t="s">
        <v>463</v>
      </c>
      <c r="AV120" s="1001"/>
      <c r="AW120" s="1001"/>
      <c r="AX120" s="1001"/>
      <c r="AY120" s="1002"/>
      <c r="AZ120" s="938" t="s">
        <v>464</v>
      </c>
      <c r="BA120" s="906"/>
      <c r="BB120" s="906"/>
      <c r="BC120" s="906"/>
      <c r="BD120" s="906"/>
      <c r="BE120" s="906"/>
      <c r="BF120" s="906"/>
      <c r="BG120" s="906"/>
      <c r="BH120" s="906"/>
      <c r="BI120" s="906"/>
      <c r="BJ120" s="906"/>
      <c r="BK120" s="906"/>
      <c r="BL120" s="906"/>
      <c r="BM120" s="906"/>
      <c r="BN120" s="906"/>
      <c r="BO120" s="906"/>
      <c r="BP120" s="907"/>
      <c r="BQ120" s="939">
        <v>1003606</v>
      </c>
      <c r="BR120" s="940"/>
      <c r="BS120" s="940"/>
      <c r="BT120" s="940"/>
      <c r="BU120" s="940"/>
      <c r="BV120" s="940">
        <v>914560</v>
      </c>
      <c r="BW120" s="940"/>
      <c r="BX120" s="940"/>
      <c r="BY120" s="940"/>
      <c r="BZ120" s="940"/>
      <c r="CA120" s="940">
        <v>1134792</v>
      </c>
      <c r="CB120" s="940"/>
      <c r="CC120" s="940"/>
      <c r="CD120" s="940"/>
      <c r="CE120" s="940"/>
      <c r="CF120" s="953">
        <v>34.4</v>
      </c>
      <c r="CG120" s="954"/>
      <c r="CH120" s="954"/>
      <c r="CI120" s="954"/>
      <c r="CJ120" s="954"/>
      <c r="CK120" s="1015" t="s">
        <v>465</v>
      </c>
      <c r="CL120" s="1016"/>
      <c r="CM120" s="1016"/>
      <c r="CN120" s="1016"/>
      <c r="CO120" s="1017"/>
      <c r="CP120" s="1023" t="s">
        <v>466</v>
      </c>
      <c r="CQ120" s="1024"/>
      <c r="CR120" s="1024"/>
      <c r="CS120" s="1024"/>
      <c r="CT120" s="1024"/>
      <c r="CU120" s="1024"/>
      <c r="CV120" s="1024"/>
      <c r="CW120" s="1024"/>
      <c r="CX120" s="1024"/>
      <c r="CY120" s="1024"/>
      <c r="CZ120" s="1024"/>
      <c r="DA120" s="1024"/>
      <c r="DB120" s="1024"/>
      <c r="DC120" s="1024"/>
      <c r="DD120" s="1024"/>
      <c r="DE120" s="1024"/>
      <c r="DF120" s="1025"/>
      <c r="DG120" s="939">
        <v>3881726</v>
      </c>
      <c r="DH120" s="940"/>
      <c r="DI120" s="940"/>
      <c r="DJ120" s="940"/>
      <c r="DK120" s="940"/>
      <c r="DL120" s="940">
        <v>3726773</v>
      </c>
      <c r="DM120" s="940"/>
      <c r="DN120" s="940"/>
      <c r="DO120" s="940"/>
      <c r="DP120" s="940"/>
      <c r="DQ120" s="940">
        <v>3623725</v>
      </c>
      <c r="DR120" s="940"/>
      <c r="DS120" s="940"/>
      <c r="DT120" s="940"/>
      <c r="DU120" s="940"/>
      <c r="DV120" s="941">
        <v>109.7</v>
      </c>
      <c r="DW120" s="941"/>
      <c r="DX120" s="941"/>
      <c r="DY120" s="941"/>
      <c r="DZ120" s="942"/>
    </row>
    <row r="121" spans="1:130" s="215" customFormat="1" ht="26.25" customHeight="1" x14ac:dyDescent="0.15">
      <c r="A121" s="1066"/>
      <c r="B121" s="958"/>
      <c r="C121" s="983" t="s">
        <v>467</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242</v>
      </c>
      <c r="AB121" s="968"/>
      <c r="AC121" s="968"/>
      <c r="AD121" s="968"/>
      <c r="AE121" s="969"/>
      <c r="AF121" s="970" t="s">
        <v>242</v>
      </c>
      <c r="AG121" s="968"/>
      <c r="AH121" s="968"/>
      <c r="AI121" s="968"/>
      <c r="AJ121" s="969"/>
      <c r="AK121" s="970" t="s">
        <v>242</v>
      </c>
      <c r="AL121" s="968"/>
      <c r="AM121" s="968"/>
      <c r="AN121" s="968"/>
      <c r="AO121" s="969"/>
      <c r="AP121" s="971" t="s">
        <v>242</v>
      </c>
      <c r="AQ121" s="972"/>
      <c r="AR121" s="972"/>
      <c r="AS121" s="972"/>
      <c r="AT121" s="973"/>
      <c r="AU121" s="1003"/>
      <c r="AV121" s="1004"/>
      <c r="AW121" s="1004"/>
      <c r="AX121" s="1004"/>
      <c r="AY121" s="1005"/>
      <c r="AZ121" s="931" t="s">
        <v>468</v>
      </c>
      <c r="BA121" s="932"/>
      <c r="BB121" s="932"/>
      <c r="BC121" s="932"/>
      <c r="BD121" s="932"/>
      <c r="BE121" s="932"/>
      <c r="BF121" s="932"/>
      <c r="BG121" s="932"/>
      <c r="BH121" s="932"/>
      <c r="BI121" s="932"/>
      <c r="BJ121" s="932"/>
      <c r="BK121" s="932"/>
      <c r="BL121" s="932"/>
      <c r="BM121" s="932"/>
      <c r="BN121" s="932"/>
      <c r="BO121" s="932"/>
      <c r="BP121" s="933"/>
      <c r="BQ121" s="934">
        <v>135999</v>
      </c>
      <c r="BR121" s="935"/>
      <c r="BS121" s="935"/>
      <c r="BT121" s="935"/>
      <c r="BU121" s="935"/>
      <c r="BV121" s="935">
        <v>114354</v>
      </c>
      <c r="BW121" s="935"/>
      <c r="BX121" s="935"/>
      <c r="BY121" s="935"/>
      <c r="BZ121" s="935"/>
      <c r="CA121" s="935">
        <v>107424</v>
      </c>
      <c r="CB121" s="935"/>
      <c r="CC121" s="935"/>
      <c r="CD121" s="935"/>
      <c r="CE121" s="935"/>
      <c r="CF121" s="929">
        <v>3.3</v>
      </c>
      <c r="CG121" s="930"/>
      <c r="CH121" s="930"/>
      <c r="CI121" s="930"/>
      <c r="CJ121" s="930"/>
      <c r="CK121" s="1018"/>
      <c r="CL121" s="1019"/>
      <c r="CM121" s="1019"/>
      <c r="CN121" s="1019"/>
      <c r="CO121" s="1020"/>
      <c r="CP121" s="1028" t="s">
        <v>407</v>
      </c>
      <c r="CQ121" s="1029"/>
      <c r="CR121" s="1029"/>
      <c r="CS121" s="1029"/>
      <c r="CT121" s="1029"/>
      <c r="CU121" s="1029"/>
      <c r="CV121" s="1029"/>
      <c r="CW121" s="1029"/>
      <c r="CX121" s="1029"/>
      <c r="CY121" s="1029"/>
      <c r="CZ121" s="1029"/>
      <c r="DA121" s="1029"/>
      <c r="DB121" s="1029"/>
      <c r="DC121" s="1029"/>
      <c r="DD121" s="1029"/>
      <c r="DE121" s="1029"/>
      <c r="DF121" s="1030"/>
      <c r="DG121" s="934">
        <v>644194</v>
      </c>
      <c r="DH121" s="935"/>
      <c r="DI121" s="935"/>
      <c r="DJ121" s="935"/>
      <c r="DK121" s="935"/>
      <c r="DL121" s="935">
        <v>618216</v>
      </c>
      <c r="DM121" s="935"/>
      <c r="DN121" s="935"/>
      <c r="DO121" s="935"/>
      <c r="DP121" s="935"/>
      <c r="DQ121" s="935">
        <v>608442</v>
      </c>
      <c r="DR121" s="935"/>
      <c r="DS121" s="935"/>
      <c r="DT121" s="935"/>
      <c r="DU121" s="935"/>
      <c r="DV121" s="936">
        <v>18.399999999999999</v>
      </c>
      <c r="DW121" s="936"/>
      <c r="DX121" s="936"/>
      <c r="DY121" s="936"/>
      <c r="DZ121" s="937"/>
    </row>
    <row r="122" spans="1:130" s="215" customFormat="1" ht="26.25" customHeight="1" x14ac:dyDescent="0.15">
      <c r="A122" s="1066"/>
      <c r="B122" s="958"/>
      <c r="C122" s="931" t="s">
        <v>449</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443</v>
      </c>
      <c r="AB122" s="968"/>
      <c r="AC122" s="968"/>
      <c r="AD122" s="968"/>
      <c r="AE122" s="969"/>
      <c r="AF122" s="970" t="s">
        <v>242</v>
      </c>
      <c r="AG122" s="968"/>
      <c r="AH122" s="968"/>
      <c r="AI122" s="968"/>
      <c r="AJ122" s="969"/>
      <c r="AK122" s="970" t="s">
        <v>434</v>
      </c>
      <c r="AL122" s="968"/>
      <c r="AM122" s="968"/>
      <c r="AN122" s="968"/>
      <c r="AO122" s="969"/>
      <c r="AP122" s="971" t="s">
        <v>440</v>
      </c>
      <c r="AQ122" s="972"/>
      <c r="AR122" s="972"/>
      <c r="AS122" s="972"/>
      <c r="AT122" s="973"/>
      <c r="AU122" s="1003"/>
      <c r="AV122" s="1004"/>
      <c r="AW122" s="1004"/>
      <c r="AX122" s="1004"/>
      <c r="AY122" s="1005"/>
      <c r="AZ122" s="982" t="s">
        <v>469</v>
      </c>
      <c r="BA122" s="974"/>
      <c r="BB122" s="974"/>
      <c r="BC122" s="974"/>
      <c r="BD122" s="974"/>
      <c r="BE122" s="974"/>
      <c r="BF122" s="974"/>
      <c r="BG122" s="974"/>
      <c r="BH122" s="974"/>
      <c r="BI122" s="974"/>
      <c r="BJ122" s="974"/>
      <c r="BK122" s="974"/>
      <c r="BL122" s="974"/>
      <c r="BM122" s="974"/>
      <c r="BN122" s="974"/>
      <c r="BO122" s="974"/>
      <c r="BP122" s="975"/>
      <c r="BQ122" s="1008">
        <v>5923621</v>
      </c>
      <c r="BR122" s="1009"/>
      <c r="BS122" s="1009"/>
      <c r="BT122" s="1009"/>
      <c r="BU122" s="1009"/>
      <c r="BV122" s="1009">
        <v>5684272</v>
      </c>
      <c r="BW122" s="1009"/>
      <c r="BX122" s="1009"/>
      <c r="BY122" s="1009"/>
      <c r="BZ122" s="1009"/>
      <c r="CA122" s="1009">
        <v>6015443</v>
      </c>
      <c r="CB122" s="1009"/>
      <c r="CC122" s="1009"/>
      <c r="CD122" s="1009"/>
      <c r="CE122" s="1009"/>
      <c r="CF122" s="1026">
        <v>182.1</v>
      </c>
      <c r="CG122" s="1027"/>
      <c r="CH122" s="1027"/>
      <c r="CI122" s="1027"/>
      <c r="CJ122" s="1027"/>
      <c r="CK122" s="1018"/>
      <c r="CL122" s="1019"/>
      <c r="CM122" s="1019"/>
      <c r="CN122" s="1019"/>
      <c r="CO122" s="1020"/>
      <c r="CP122" s="1028" t="s">
        <v>403</v>
      </c>
      <c r="CQ122" s="1029"/>
      <c r="CR122" s="1029"/>
      <c r="CS122" s="1029"/>
      <c r="CT122" s="1029"/>
      <c r="CU122" s="1029"/>
      <c r="CV122" s="1029"/>
      <c r="CW122" s="1029"/>
      <c r="CX122" s="1029"/>
      <c r="CY122" s="1029"/>
      <c r="CZ122" s="1029"/>
      <c r="DA122" s="1029"/>
      <c r="DB122" s="1029"/>
      <c r="DC122" s="1029"/>
      <c r="DD122" s="1029"/>
      <c r="DE122" s="1029"/>
      <c r="DF122" s="1030"/>
      <c r="DG122" s="934" t="s">
        <v>242</v>
      </c>
      <c r="DH122" s="935"/>
      <c r="DI122" s="935"/>
      <c r="DJ122" s="935"/>
      <c r="DK122" s="935"/>
      <c r="DL122" s="935" t="s">
        <v>242</v>
      </c>
      <c r="DM122" s="935"/>
      <c r="DN122" s="935"/>
      <c r="DO122" s="935"/>
      <c r="DP122" s="935"/>
      <c r="DQ122" s="935" t="s">
        <v>242</v>
      </c>
      <c r="DR122" s="935"/>
      <c r="DS122" s="935"/>
      <c r="DT122" s="935"/>
      <c r="DU122" s="935"/>
      <c r="DV122" s="936" t="s">
        <v>443</v>
      </c>
      <c r="DW122" s="936"/>
      <c r="DX122" s="936"/>
      <c r="DY122" s="936"/>
      <c r="DZ122" s="937"/>
    </row>
    <row r="123" spans="1:130" s="215" customFormat="1" ht="26.25" customHeight="1" x14ac:dyDescent="0.15">
      <c r="A123" s="1066"/>
      <c r="B123" s="958"/>
      <c r="C123" s="931" t="s">
        <v>455</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v>11817</v>
      </c>
      <c r="AB123" s="968"/>
      <c r="AC123" s="968"/>
      <c r="AD123" s="968"/>
      <c r="AE123" s="969"/>
      <c r="AF123" s="970">
        <v>18787</v>
      </c>
      <c r="AG123" s="968"/>
      <c r="AH123" s="968"/>
      <c r="AI123" s="968"/>
      <c r="AJ123" s="969"/>
      <c r="AK123" s="970">
        <v>18655</v>
      </c>
      <c r="AL123" s="968"/>
      <c r="AM123" s="968"/>
      <c r="AN123" s="968"/>
      <c r="AO123" s="969"/>
      <c r="AP123" s="971">
        <v>0.6</v>
      </c>
      <c r="AQ123" s="972"/>
      <c r="AR123" s="972"/>
      <c r="AS123" s="972"/>
      <c r="AT123" s="973"/>
      <c r="AU123" s="1006"/>
      <c r="AV123" s="1007"/>
      <c r="AW123" s="1007"/>
      <c r="AX123" s="1007"/>
      <c r="AY123" s="1007"/>
      <c r="AZ123" s="236" t="s">
        <v>186</v>
      </c>
      <c r="BA123" s="236"/>
      <c r="BB123" s="236"/>
      <c r="BC123" s="236"/>
      <c r="BD123" s="236"/>
      <c r="BE123" s="236"/>
      <c r="BF123" s="236"/>
      <c r="BG123" s="236"/>
      <c r="BH123" s="236"/>
      <c r="BI123" s="236"/>
      <c r="BJ123" s="236"/>
      <c r="BK123" s="236"/>
      <c r="BL123" s="236"/>
      <c r="BM123" s="236"/>
      <c r="BN123" s="236"/>
      <c r="BO123" s="986" t="s">
        <v>470</v>
      </c>
      <c r="BP123" s="1014"/>
      <c r="BQ123" s="1072">
        <v>7063226</v>
      </c>
      <c r="BR123" s="1073"/>
      <c r="BS123" s="1073"/>
      <c r="BT123" s="1073"/>
      <c r="BU123" s="1073"/>
      <c r="BV123" s="1073">
        <v>6713186</v>
      </c>
      <c r="BW123" s="1073"/>
      <c r="BX123" s="1073"/>
      <c r="BY123" s="1073"/>
      <c r="BZ123" s="1073"/>
      <c r="CA123" s="1073">
        <v>7257659</v>
      </c>
      <c r="CB123" s="1073"/>
      <c r="CC123" s="1073"/>
      <c r="CD123" s="1073"/>
      <c r="CE123" s="1073"/>
      <c r="CF123" s="1010"/>
      <c r="CG123" s="1011"/>
      <c r="CH123" s="1011"/>
      <c r="CI123" s="1011"/>
      <c r="CJ123" s="1012"/>
      <c r="CK123" s="1018"/>
      <c r="CL123" s="1019"/>
      <c r="CM123" s="1019"/>
      <c r="CN123" s="1019"/>
      <c r="CO123" s="1020"/>
      <c r="CP123" s="1028" t="s">
        <v>402</v>
      </c>
      <c r="CQ123" s="1029"/>
      <c r="CR123" s="1029"/>
      <c r="CS123" s="1029"/>
      <c r="CT123" s="1029"/>
      <c r="CU123" s="1029"/>
      <c r="CV123" s="1029"/>
      <c r="CW123" s="1029"/>
      <c r="CX123" s="1029"/>
      <c r="CY123" s="1029"/>
      <c r="CZ123" s="1029"/>
      <c r="DA123" s="1029"/>
      <c r="DB123" s="1029"/>
      <c r="DC123" s="1029"/>
      <c r="DD123" s="1029"/>
      <c r="DE123" s="1029"/>
      <c r="DF123" s="1030"/>
      <c r="DG123" s="967" t="s">
        <v>242</v>
      </c>
      <c r="DH123" s="968"/>
      <c r="DI123" s="968"/>
      <c r="DJ123" s="968"/>
      <c r="DK123" s="969"/>
      <c r="DL123" s="970" t="s">
        <v>242</v>
      </c>
      <c r="DM123" s="968"/>
      <c r="DN123" s="968"/>
      <c r="DO123" s="968"/>
      <c r="DP123" s="969"/>
      <c r="DQ123" s="970" t="s">
        <v>440</v>
      </c>
      <c r="DR123" s="968"/>
      <c r="DS123" s="968"/>
      <c r="DT123" s="968"/>
      <c r="DU123" s="969"/>
      <c r="DV123" s="971" t="s">
        <v>242</v>
      </c>
      <c r="DW123" s="972"/>
      <c r="DX123" s="972"/>
      <c r="DY123" s="972"/>
      <c r="DZ123" s="973"/>
    </row>
    <row r="124" spans="1:130" s="215" customFormat="1" ht="26.25" customHeight="1" thickBot="1" x14ac:dyDescent="0.2">
      <c r="A124" s="1066"/>
      <c r="B124" s="958"/>
      <c r="C124" s="931" t="s">
        <v>458</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443</v>
      </c>
      <c r="AB124" s="968"/>
      <c r="AC124" s="968"/>
      <c r="AD124" s="968"/>
      <c r="AE124" s="969"/>
      <c r="AF124" s="970" t="s">
        <v>242</v>
      </c>
      <c r="AG124" s="968"/>
      <c r="AH124" s="968"/>
      <c r="AI124" s="968"/>
      <c r="AJ124" s="969"/>
      <c r="AK124" s="970" t="s">
        <v>242</v>
      </c>
      <c r="AL124" s="968"/>
      <c r="AM124" s="968"/>
      <c r="AN124" s="968"/>
      <c r="AO124" s="969"/>
      <c r="AP124" s="971" t="s">
        <v>242</v>
      </c>
      <c r="AQ124" s="972"/>
      <c r="AR124" s="972"/>
      <c r="AS124" s="972"/>
      <c r="AT124" s="973"/>
      <c r="AU124" s="1068" t="s">
        <v>471</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148.19999999999999</v>
      </c>
      <c r="BR124" s="1036"/>
      <c r="BS124" s="1036"/>
      <c r="BT124" s="1036"/>
      <c r="BU124" s="1036"/>
      <c r="BV124" s="1036">
        <v>136.6</v>
      </c>
      <c r="BW124" s="1036"/>
      <c r="BX124" s="1036"/>
      <c r="BY124" s="1036"/>
      <c r="BZ124" s="1036"/>
      <c r="CA124" s="1036">
        <v>121.6</v>
      </c>
      <c r="CB124" s="1036"/>
      <c r="CC124" s="1036"/>
      <c r="CD124" s="1036"/>
      <c r="CE124" s="1036"/>
      <c r="CF124" s="1037"/>
      <c r="CG124" s="1038"/>
      <c r="CH124" s="1038"/>
      <c r="CI124" s="1038"/>
      <c r="CJ124" s="1039"/>
      <c r="CK124" s="1021"/>
      <c r="CL124" s="1021"/>
      <c r="CM124" s="1021"/>
      <c r="CN124" s="1021"/>
      <c r="CO124" s="1022"/>
      <c r="CP124" s="1028" t="s">
        <v>472</v>
      </c>
      <c r="CQ124" s="1029"/>
      <c r="CR124" s="1029"/>
      <c r="CS124" s="1029"/>
      <c r="CT124" s="1029"/>
      <c r="CU124" s="1029"/>
      <c r="CV124" s="1029"/>
      <c r="CW124" s="1029"/>
      <c r="CX124" s="1029"/>
      <c r="CY124" s="1029"/>
      <c r="CZ124" s="1029"/>
      <c r="DA124" s="1029"/>
      <c r="DB124" s="1029"/>
      <c r="DC124" s="1029"/>
      <c r="DD124" s="1029"/>
      <c r="DE124" s="1029"/>
      <c r="DF124" s="1030"/>
      <c r="DG124" s="1013" t="s">
        <v>443</v>
      </c>
      <c r="DH124" s="995"/>
      <c r="DI124" s="995"/>
      <c r="DJ124" s="995"/>
      <c r="DK124" s="996"/>
      <c r="DL124" s="994" t="s">
        <v>443</v>
      </c>
      <c r="DM124" s="995"/>
      <c r="DN124" s="995"/>
      <c r="DO124" s="995"/>
      <c r="DP124" s="996"/>
      <c r="DQ124" s="994" t="s">
        <v>242</v>
      </c>
      <c r="DR124" s="995"/>
      <c r="DS124" s="995"/>
      <c r="DT124" s="995"/>
      <c r="DU124" s="996"/>
      <c r="DV124" s="997" t="s">
        <v>242</v>
      </c>
      <c r="DW124" s="998"/>
      <c r="DX124" s="998"/>
      <c r="DY124" s="998"/>
      <c r="DZ124" s="999"/>
    </row>
    <row r="125" spans="1:130" s="215" customFormat="1" ht="26.25" customHeight="1" x14ac:dyDescent="0.15">
      <c r="A125" s="1066"/>
      <c r="B125" s="958"/>
      <c r="C125" s="931" t="s">
        <v>460</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242</v>
      </c>
      <c r="AB125" s="968"/>
      <c r="AC125" s="968"/>
      <c r="AD125" s="968"/>
      <c r="AE125" s="969"/>
      <c r="AF125" s="970" t="s">
        <v>443</v>
      </c>
      <c r="AG125" s="968"/>
      <c r="AH125" s="968"/>
      <c r="AI125" s="968"/>
      <c r="AJ125" s="969"/>
      <c r="AK125" s="970" t="s">
        <v>242</v>
      </c>
      <c r="AL125" s="968"/>
      <c r="AM125" s="968"/>
      <c r="AN125" s="968"/>
      <c r="AO125" s="969"/>
      <c r="AP125" s="971" t="s">
        <v>443</v>
      </c>
      <c r="AQ125" s="972"/>
      <c r="AR125" s="972"/>
      <c r="AS125" s="972"/>
      <c r="AT125" s="973"/>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31" t="s">
        <v>473</v>
      </c>
      <c r="CL125" s="1016"/>
      <c r="CM125" s="1016"/>
      <c r="CN125" s="1016"/>
      <c r="CO125" s="1017"/>
      <c r="CP125" s="938" t="s">
        <v>474</v>
      </c>
      <c r="CQ125" s="906"/>
      <c r="CR125" s="906"/>
      <c r="CS125" s="906"/>
      <c r="CT125" s="906"/>
      <c r="CU125" s="906"/>
      <c r="CV125" s="906"/>
      <c r="CW125" s="906"/>
      <c r="CX125" s="906"/>
      <c r="CY125" s="906"/>
      <c r="CZ125" s="906"/>
      <c r="DA125" s="906"/>
      <c r="DB125" s="906"/>
      <c r="DC125" s="906"/>
      <c r="DD125" s="906"/>
      <c r="DE125" s="906"/>
      <c r="DF125" s="907"/>
      <c r="DG125" s="939" t="s">
        <v>443</v>
      </c>
      <c r="DH125" s="940"/>
      <c r="DI125" s="940"/>
      <c r="DJ125" s="940"/>
      <c r="DK125" s="940"/>
      <c r="DL125" s="940" t="s">
        <v>443</v>
      </c>
      <c r="DM125" s="940"/>
      <c r="DN125" s="940"/>
      <c r="DO125" s="940"/>
      <c r="DP125" s="940"/>
      <c r="DQ125" s="940" t="s">
        <v>443</v>
      </c>
      <c r="DR125" s="940"/>
      <c r="DS125" s="940"/>
      <c r="DT125" s="940"/>
      <c r="DU125" s="940"/>
      <c r="DV125" s="941" t="s">
        <v>443</v>
      </c>
      <c r="DW125" s="941"/>
      <c r="DX125" s="941"/>
      <c r="DY125" s="941"/>
      <c r="DZ125" s="942"/>
    </row>
    <row r="126" spans="1:130" s="215" customFormat="1" ht="26.25" customHeight="1" thickBot="1" x14ac:dyDescent="0.2">
      <c r="A126" s="1066"/>
      <c r="B126" s="958"/>
      <c r="C126" s="931" t="s">
        <v>462</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v>55588</v>
      </c>
      <c r="AB126" s="968"/>
      <c r="AC126" s="968"/>
      <c r="AD126" s="968"/>
      <c r="AE126" s="969"/>
      <c r="AF126" s="970">
        <v>53765</v>
      </c>
      <c r="AG126" s="968"/>
      <c r="AH126" s="968"/>
      <c r="AI126" s="968"/>
      <c r="AJ126" s="969"/>
      <c r="AK126" s="970">
        <v>53688</v>
      </c>
      <c r="AL126" s="968"/>
      <c r="AM126" s="968"/>
      <c r="AN126" s="968"/>
      <c r="AO126" s="969"/>
      <c r="AP126" s="971">
        <v>1.6</v>
      </c>
      <c r="AQ126" s="972"/>
      <c r="AR126" s="972"/>
      <c r="AS126" s="972"/>
      <c r="AT126" s="973"/>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32"/>
      <c r="CL126" s="1019"/>
      <c r="CM126" s="1019"/>
      <c r="CN126" s="1019"/>
      <c r="CO126" s="1020"/>
      <c r="CP126" s="931" t="s">
        <v>475</v>
      </c>
      <c r="CQ126" s="932"/>
      <c r="CR126" s="932"/>
      <c r="CS126" s="932"/>
      <c r="CT126" s="932"/>
      <c r="CU126" s="932"/>
      <c r="CV126" s="932"/>
      <c r="CW126" s="932"/>
      <c r="CX126" s="932"/>
      <c r="CY126" s="932"/>
      <c r="CZ126" s="932"/>
      <c r="DA126" s="932"/>
      <c r="DB126" s="932"/>
      <c r="DC126" s="932"/>
      <c r="DD126" s="932"/>
      <c r="DE126" s="932"/>
      <c r="DF126" s="933"/>
      <c r="DG126" s="934" t="s">
        <v>443</v>
      </c>
      <c r="DH126" s="935"/>
      <c r="DI126" s="935"/>
      <c r="DJ126" s="935"/>
      <c r="DK126" s="935"/>
      <c r="DL126" s="935" t="s">
        <v>242</v>
      </c>
      <c r="DM126" s="935"/>
      <c r="DN126" s="935"/>
      <c r="DO126" s="935"/>
      <c r="DP126" s="935"/>
      <c r="DQ126" s="935" t="s">
        <v>443</v>
      </c>
      <c r="DR126" s="935"/>
      <c r="DS126" s="935"/>
      <c r="DT126" s="935"/>
      <c r="DU126" s="935"/>
      <c r="DV126" s="936" t="s">
        <v>443</v>
      </c>
      <c r="DW126" s="936"/>
      <c r="DX126" s="936"/>
      <c r="DY126" s="936"/>
      <c r="DZ126" s="937"/>
    </row>
    <row r="127" spans="1:130" s="215" customFormat="1" ht="26.25" customHeight="1" x14ac:dyDescent="0.15">
      <c r="A127" s="1067"/>
      <c r="B127" s="960"/>
      <c r="C127" s="982" t="s">
        <v>476</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443</v>
      </c>
      <c r="AB127" s="968"/>
      <c r="AC127" s="968"/>
      <c r="AD127" s="968"/>
      <c r="AE127" s="969"/>
      <c r="AF127" s="970" t="s">
        <v>443</v>
      </c>
      <c r="AG127" s="968"/>
      <c r="AH127" s="968"/>
      <c r="AI127" s="968"/>
      <c r="AJ127" s="969"/>
      <c r="AK127" s="970" t="s">
        <v>443</v>
      </c>
      <c r="AL127" s="968"/>
      <c r="AM127" s="968"/>
      <c r="AN127" s="968"/>
      <c r="AO127" s="969"/>
      <c r="AP127" s="971" t="s">
        <v>242</v>
      </c>
      <c r="AQ127" s="972"/>
      <c r="AR127" s="972"/>
      <c r="AS127" s="972"/>
      <c r="AT127" s="973"/>
      <c r="AU127" s="217"/>
      <c r="AV127" s="217"/>
      <c r="AW127" s="217"/>
      <c r="AX127" s="1040" t="s">
        <v>477</v>
      </c>
      <c r="AY127" s="1041"/>
      <c r="AZ127" s="1041"/>
      <c r="BA127" s="1041"/>
      <c r="BB127" s="1041"/>
      <c r="BC127" s="1041"/>
      <c r="BD127" s="1041"/>
      <c r="BE127" s="1042"/>
      <c r="BF127" s="1043" t="s">
        <v>478</v>
      </c>
      <c r="BG127" s="1041"/>
      <c r="BH127" s="1041"/>
      <c r="BI127" s="1041"/>
      <c r="BJ127" s="1041"/>
      <c r="BK127" s="1041"/>
      <c r="BL127" s="1042"/>
      <c r="BM127" s="1043" t="s">
        <v>479</v>
      </c>
      <c r="BN127" s="1041"/>
      <c r="BO127" s="1041"/>
      <c r="BP127" s="1041"/>
      <c r="BQ127" s="1041"/>
      <c r="BR127" s="1041"/>
      <c r="BS127" s="1042"/>
      <c r="BT127" s="1043" t="s">
        <v>480</v>
      </c>
      <c r="BU127" s="1041"/>
      <c r="BV127" s="1041"/>
      <c r="BW127" s="1041"/>
      <c r="BX127" s="1041"/>
      <c r="BY127" s="1041"/>
      <c r="BZ127" s="1064"/>
      <c r="CA127" s="217"/>
      <c r="CB127" s="217"/>
      <c r="CC127" s="217"/>
      <c r="CD127" s="240"/>
      <c r="CE127" s="240"/>
      <c r="CF127" s="240"/>
      <c r="CG127" s="217"/>
      <c r="CH127" s="217"/>
      <c r="CI127" s="217"/>
      <c r="CJ127" s="239"/>
      <c r="CK127" s="1032"/>
      <c r="CL127" s="1019"/>
      <c r="CM127" s="1019"/>
      <c r="CN127" s="1019"/>
      <c r="CO127" s="1020"/>
      <c r="CP127" s="931" t="s">
        <v>481</v>
      </c>
      <c r="CQ127" s="932"/>
      <c r="CR127" s="932"/>
      <c r="CS127" s="932"/>
      <c r="CT127" s="932"/>
      <c r="CU127" s="932"/>
      <c r="CV127" s="932"/>
      <c r="CW127" s="932"/>
      <c r="CX127" s="932"/>
      <c r="CY127" s="932"/>
      <c r="CZ127" s="932"/>
      <c r="DA127" s="932"/>
      <c r="DB127" s="932"/>
      <c r="DC127" s="932"/>
      <c r="DD127" s="932"/>
      <c r="DE127" s="932"/>
      <c r="DF127" s="933"/>
      <c r="DG127" s="934" t="s">
        <v>443</v>
      </c>
      <c r="DH127" s="935"/>
      <c r="DI127" s="935"/>
      <c r="DJ127" s="935"/>
      <c r="DK127" s="935"/>
      <c r="DL127" s="935" t="s">
        <v>443</v>
      </c>
      <c r="DM127" s="935"/>
      <c r="DN127" s="935"/>
      <c r="DO127" s="935"/>
      <c r="DP127" s="935"/>
      <c r="DQ127" s="935" t="s">
        <v>443</v>
      </c>
      <c r="DR127" s="935"/>
      <c r="DS127" s="935"/>
      <c r="DT127" s="935"/>
      <c r="DU127" s="935"/>
      <c r="DV127" s="936" t="s">
        <v>242</v>
      </c>
      <c r="DW127" s="936"/>
      <c r="DX127" s="936"/>
      <c r="DY127" s="936"/>
      <c r="DZ127" s="937"/>
    </row>
    <row r="128" spans="1:130" s="215" customFormat="1" ht="26.25" customHeight="1" thickBot="1" x14ac:dyDescent="0.2">
      <c r="A128" s="1050" t="s">
        <v>482</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483</v>
      </c>
      <c r="X128" s="1052"/>
      <c r="Y128" s="1052"/>
      <c r="Z128" s="1053"/>
      <c r="AA128" s="1054">
        <v>27647</v>
      </c>
      <c r="AB128" s="1055"/>
      <c r="AC128" s="1055"/>
      <c r="AD128" s="1055"/>
      <c r="AE128" s="1056"/>
      <c r="AF128" s="1057">
        <v>21680</v>
      </c>
      <c r="AG128" s="1055"/>
      <c r="AH128" s="1055"/>
      <c r="AI128" s="1055"/>
      <c r="AJ128" s="1056"/>
      <c r="AK128" s="1057">
        <v>24340</v>
      </c>
      <c r="AL128" s="1055"/>
      <c r="AM128" s="1055"/>
      <c r="AN128" s="1055"/>
      <c r="AO128" s="1056"/>
      <c r="AP128" s="1058"/>
      <c r="AQ128" s="1059"/>
      <c r="AR128" s="1059"/>
      <c r="AS128" s="1059"/>
      <c r="AT128" s="1060"/>
      <c r="AU128" s="217"/>
      <c r="AV128" s="217"/>
      <c r="AW128" s="217"/>
      <c r="AX128" s="905" t="s">
        <v>484</v>
      </c>
      <c r="AY128" s="906"/>
      <c r="AZ128" s="906"/>
      <c r="BA128" s="906"/>
      <c r="BB128" s="906"/>
      <c r="BC128" s="906"/>
      <c r="BD128" s="906"/>
      <c r="BE128" s="907"/>
      <c r="BF128" s="1061" t="s">
        <v>434</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0"/>
      <c r="CB128" s="240"/>
      <c r="CC128" s="240"/>
      <c r="CD128" s="240"/>
      <c r="CE128" s="240"/>
      <c r="CF128" s="240"/>
      <c r="CG128" s="217"/>
      <c r="CH128" s="217"/>
      <c r="CI128" s="217"/>
      <c r="CJ128" s="239"/>
      <c r="CK128" s="1033"/>
      <c r="CL128" s="1034"/>
      <c r="CM128" s="1034"/>
      <c r="CN128" s="1034"/>
      <c r="CO128" s="1035"/>
      <c r="CP128" s="1044" t="s">
        <v>485</v>
      </c>
      <c r="CQ128" s="735"/>
      <c r="CR128" s="735"/>
      <c r="CS128" s="735"/>
      <c r="CT128" s="735"/>
      <c r="CU128" s="735"/>
      <c r="CV128" s="735"/>
      <c r="CW128" s="735"/>
      <c r="CX128" s="735"/>
      <c r="CY128" s="735"/>
      <c r="CZ128" s="735"/>
      <c r="DA128" s="735"/>
      <c r="DB128" s="735"/>
      <c r="DC128" s="735"/>
      <c r="DD128" s="735"/>
      <c r="DE128" s="735"/>
      <c r="DF128" s="1045"/>
      <c r="DG128" s="1046" t="s">
        <v>486</v>
      </c>
      <c r="DH128" s="1047"/>
      <c r="DI128" s="1047"/>
      <c r="DJ128" s="1047"/>
      <c r="DK128" s="1047"/>
      <c r="DL128" s="1047" t="s">
        <v>242</v>
      </c>
      <c r="DM128" s="1047"/>
      <c r="DN128" s="1047"/>
      <c r="DO128" s="1047"/>
      <c r="DP128" s="1047"/>
      <c r="DQ128" s="1047" t="s">
        <v>486</v>
      </c>
      <c r="DR128" s="1047"/>
      <c r="DS128" s="1047"/>
      <c r="DT128" s="1047"/>
      <c r="DU128" s="1047"/>
      <c r="DV128" s="1048" t="s">
        <v>242</v>
      </c>
      <c r="DW128" s="1048"/>
      <c r="DX128" s="1048"/>
      <c r="DY128" s="1048"/>
      <c r="DZ128" s="1049"/>
    </row>
    <row r="129" spans="1:131" s="215" customFormat="1" ht="26.25" customHeight="1" x14ac:dyDescent="0.15">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487</v>
      </c>
      <c r="X129" s="1080"/>
      <c r="Y129" s="1080"/>
      <c r="Z129" s="1081"/>
      <c r="AA129" s="967">
        <v>3427637</v>
      </c>
      <c r="AB129" s="968"/>
      <c r="AC129" s="968"/>
      <c r="AD129" s="968"/>
      <c r="AE129" s="969"/>
      <c r="AF129" s="970">
        <v>3570645</v>
      </c>
      <c r="AG129" s="968"/>
      <c r="AH129" s="968"/>
      <c r="AI129" s="968"/>
      <c r="AJ129" s="969"/>
      <c r="AK129" s="970">
        <v>3817294</v>
      </c>
      <c r="AL129" s="968"/>
      <c r="AM129" s="968"/>
      <c r="AN129" s="968"/>
      <c r="AO129" s="969"/>
      <c r="AP129" s="1082"/>
      <c r="AQ129" s="1083"/>
      <c r="AR129" s="1083"/>
      <c r="AS129" s="1083"/>
      <c r="AT129" s="1084"/>
      <c r="AU129" s="218"/>
      <c r="AV129" s="218"/>
      <c r="AW129" s="218"/>
      <c r="AX129" s="1074" t="s">
        <v>488</v>
      </c>
      <c r="AY129" s="932"/>
      <c r="AZ129" s="932"/>
      <c r="BA129" s="932"/>
      <c r="BB129" s="932"/>
      <c r="BC129" s="932"/>
      <c r="BD129" s="932"/>
      <c r="BE129" s="933"/>
      <c r="BF129" s="1075" t="s">
        <v>242</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43" t="s">
        <v>489</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490</v>
      </c>
      <c r="X130" s="1080"/>
      <c r="Y130" s="1080"/>
      <c r="Z130" s="1081"/>
      <c r="AA130" s="967">
        <v>523432</v>
      </c>
      <c r="AB130" s="968"/>
      <c r="AC130" s="968"/>
      <c r="AD130" s="968"/>
      <c r="AE130" s="969"/>
      <c r="AF130" s="970">
        <v>520743</v>
      </c>
      <c r="AG130" s="968"/>
      <c r="AH130" s="968"/>
      <c r="AI130" s="968"/>
      <c r="AJ130" s="969"/>
      <c r="AK130" s="970">
        <v>514815</v>
      </c>
      <c r="AL130" s="968"/>
      <c r="AM130" s="968"/>
      <c r="AN130" s="968"/>
      <c r="AO130" s="969"/>
      <c r="AP130" s="1082"/>
      <c r="AQ130" s="1083"/>
      <c r="AR130" s="1083"/>
      <c r="AS130" s="1083"/>
      <c r="AT130" s="1084"/>
      <c r="AU130" s="218"/>
      <c r="AV130" s="218"/>
      <c r="AW130" s="218"/>
      <c r="AX130" s="1074" t="s">
        <v>491</v>
      </c>
      <c r="AY130" s="932"/>
      <c r="AZ130" s="932"/>
      <c r="BA130" s="932"/>
      <c r="BB130" s="932"/>
      <c r="BC130" s="932"/>
      <c r="BD130" s="932"/>
      <c r="BE130" s="933"/>
      <c r="BF130" s="1110">
        <v>12.5</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492</v>
      </c>
      <c r="X131" s="1117"/>
      <c r="Y131" s="1117"/>
      <c r="Z131" s="1118"/>
      <c r="AA131" s="1013">
        <v>2904205</v>
      </c>
      <c r="AB131" s="995"/>
      <c r="AC131" s="995"/>
      <c r="AD131" s="995"/>
      <c r="AE131" s="996"/>
      <c r="AF131" s="994">
        <v>3049902</v>
      </c>
      <c r="AG131" s="995"/>
      <c r="AH131" s="995"/>
      <c r="AI131" s="995"/>
      <c r="AJ131" s="996"/>
      <c r="AK131" s="994">
        <v>3302479</v>
      </c>
      <c r="AL131" s="995"/>
      <c r="AM131" s="995"/>
      <c r="AN131" s="995"/>
      <c r="AO131" s="996"/>
      <c r="AP131" s="1119"/>
      <c r="AQ131" s="1120"/>
      <c r="AR131" s="1120"/>
      <c r="AS131" s="1120"/>
      <c r="AT131" s="1121"/>
      <c r="AU131" s="218"/>
      <c r="AV131" s="218"/>
      <c r="AW131" s="218"/>
      <c r="AX131" s="1092" t="s">
        <v>493</v>
      </c>
      <c r="AY131" s="735"/>
      <c r="AZ131" s="735"/>
      <c r="BA131" s="735"/>
      <c r="BB131" s="735"/>
      <c r="BC131" s="735"/>
      <c r="BD131" s="735"/>
      <c r="BE131" s="1045"/>
      <c r="BF131" s="1093">
        <v>121.6</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099" t="s">
        <v>494</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495</v>
      </c>
      <c r="W132" s="1103"/>
      <c r="X132" s="1103"/>
      <c r="Y132" s="1103"/>
      <c r="Z132" s="1104"/>
      <c r="AA132" s="1105">
        <v>12.76662632</v>
      </c>
      <c r="AB132" s="1106"/>
      <c r="AC132" s="1106"/>
      <c r="AD132" s="1106"/>
      <c r="AE132" s="1107"/>
      <c r="AF132" s="1108">
        <v>12.65843952</v>
      </c>
      <c r="AG132" s="1106"/>
      <c r="AH132" s="1106"/>
      <c r="AI132" s="1106"/>
      <c r="AJ132" s="1107"/>
      <c r="AK132" s="1108">
        <v>12.290100860000001</v>
      </c>
      <c r="AL132" s="1106"/>
      <c r="AM132" s="1106"/>
      <c r="AN132" s="1106"/>
      <c r="AO132" s="1107"/>
      <c r="AP132" s="1010"/>
      <c r="AQ132" s="1011"/>
      <c r="AR132" s="1011"/>
      <c r="AS132" s="1011"/>
      <c r="AT132" s="110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496</v>
      </c>
      <c r="W133" s="1086"/>
      <c r="X133" s="1086"/>
      <c r="Y133" s="1086"/>
      <c r="Z133" s="1087"/>
      <c r="AA133" s="1088">
        <v>12.7</v>
      </c>
      <c r="AB133" s="1089"/>
      <c r="AC133" s="1089"/>
      <c r="AD133" s="1089"/>
      <c r="AE133" s="1090"/>
      <c r="AF133" s="1088">
        <v>12.5</v>
      </c>
      <c r="AG133" s="1089"/>
      <c r="AH133" s="1089"/>
      <c r="AI133" s="1089"/>
      <c r="AJ133" s="1090"/>
      <c r="AK133" s="1088">
        <v>12.5</v>
      </c>
      <c r="AL133" s="1089"/>
      <c r="AM133" s="1089"/>
      <c r="AN133" s="1089"/>
      <c r="AO133" s="1090"/>
      <c r="AP133" s="1037"/>
      <c r="AQ133" s="1038"/>
      <c r="AR133" s="1038"/>
      <c r="AS133" s="1038"/>
      <c r="AT133" s="1091"/>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BLd+31wwM1IIXtdtkcKkpWXOxJgFzwDZJkt17SGoTkx5Vn28JB/K4tOYMRYkEtQVERcL5CLCN591g6w7USl7RA==" saltValue="Z5D908cDPLRrnwqZva+g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497</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ZJah0WIVCVmFBQ34LN6iq3vhd+BdR0S7KHoohrh8WfhzJ60jf2CzEJ4O7V0cosF3oNHuS941yZMucbmy9BCAoA==" saltValue="AKRmnr8UaaMezVzp8zT97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LtzrIe61xiCRGriEksrUnjwIaIkXldwLG8u64lAOFjhOoIqL1LnJUogMNZV0AMNPkiISll8ABfvAzraPOp/bQ==" saltValue="FF92f38GzaBXZCl36UTC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498</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499</v>
      </c>
      <c r="AL6" s="251"/>
      <c r="AM6" s="251"/>
      <c r="AN6" s="251"/>
    </row>
    <row r="7" spans="1:46" ht="13.5" customHeight="1" x14ac:dyDescent="0.15">
      <c r="A7" s="250"/>
      <c r="AK7" s="253"/>
      <c r="AL7" s="254"/>
      <c r="AM7" s="254"/>
      <c r="AN7" s="255"/>
      <c r="AO7" s="1123" t="s">
        <v>500</v>
      </c>
      <c r="AP7" s="256"/>
      <c r="AQ7" s="257" t="s">
        <v>501</v>
      </c>
      <c r="AR7" s="258"/>
    </row>
    <row r="8" spans="1:46" x14ac:dyDescent="0.15">
      <c r="A8" s="250"/>
      <c r="AK8" s="259"/>
      <c r="AL8" s="260"/>
      <c r="AM8" s="260"/>
      <c r="AN8" s="261"/>
      <c r="AO8" s="1124"/>
      <c r="AP8" s="262" t="s">
        <v>502</v>
      </c>
      <c r="AQ8" s="263" t="s">
        <v>503</v>
      </c>
      <c r="AR8" s="264" t="s">
        <v>504</v>
      </c>
    </row>
    <row r="9" spans="1:46" x14ac:dyDescent="0.15">
      <c r="A9" s="250"/>
      <c r="AK9" s="1125" t="s">
        <v>505</v>
      </c>
      <c r="AL9" s="1126"/>
      <c r="AM9" s="1126"/>
      <c r="AN9" s="1127"/>
      <c r="AO9" s="265">
        <v>1047933</v>
      </c>
      <c r="AP9" s="265">
        <v>92045</v>
      </c>
      <c r="AQ9" s="266">
        <v>106927</v>
      </c>
      <c r="AR9" s="267">
        <v>-13.9</v>
      </c>
    </row>
    <row r="10" spans="1:46" ht="13.5" customHeight="1" x14ac:dyDescent="0.15">
      <c r="A10" s="250"/>
      <c r="AK10" s="1125" t="s">
        <v>506</v>
      </c>
      <c r="AL10" s="1126"/>
      <c r="AM10" s="1126"/>
      <c r="AN10" s="1127"/>
      <c r="AO10" s="268">
        <v>231142</v>
      </c>
      <c r="AP10" s="268">
        <v>20302</v>
      </c>
      <c r="AQ10" s="269">
        <v>15145</v>
      </c>
      <c r="AR10" s="270">
        <v>34.1</v>
      </c>
    </row>
    <row r="11" spans="1:46" ht="13.5" customHeight="1" x14ac:dyDescent="0.15">
      <c r="A11" s="250"/>
      <c r="AK11" s="1125" t="s">
        <v>507</v>
      </c>
      <c r="AL11" s="1126"/>
      <c r="AM11" s="1126"/>
      <c r="AN11" s="1127"/>
      <c r="AO11" s="268" t="s">
        <v>508</v>
      </c>
      <c r="AP11" s="268" t="s">
        <v>508</v>
      </c>
      <c r="AQ11" s="269">
        <v>1510</v>
      </c>
      <c r="AR11" s="270" t="s">
        <v>508</v>
      </c>
    </row>
    <row r="12" spans="1:46" ht="13.5" customHeight="1" x14ac:dyDescent="0.15">
      <c r="A12" s="250"/>
      <c r="AK12" s="1125" t="s">
        <v>509</v>
      </c>
      <c r="AL12" s="1126"/>
      <c r="AM12" s="1126"/>
      <c r="AN12" s="1127"/>
      <c r="AO12" s="268" t="s">
        <v>508</v>
      </c>
      <c r="AP12" s="268" t="s">
        <v>508</v>
      </c>
      <c r="AQ12" s="269">
        <v>21</v>
      </c>
      <c r="AR12" s="270" t="s">
        <v>508</v>
      </c>
    </row>
    <row r="13" spans="1:46" ht="13.5" customHeight="1" x14ac:dyDescent="0.15">
      <c r="A13" s="250"/>
      <c r="AK13" s="1125" t="s">
        <v>510</v>
      </c>
      <c r="AL13" s="1126"/>
      <c r="AM13" s="1126"/>
      <c r="AN13" s="1127"/>
      <c r="AO13" s="268">
        <v>51417</v>
      </c>
      <c r="AP13" s="268">
        <v>4516</v>
      </c>
      <c r="AQ13" s="269">
        <v>4533</v>
      </c>
      <c r="AR13" s="270">
        <v>-0.4</v>
      </c>
    </row>
    <row r="14" spans="1:46" ht="13.5" customHeight="1" x14ac:dyDescent="0.15">
      <c r="A14" s="250"/>
      <c r="AK14" s="1125" t="s">
        <v>511</v>
      </c>
      <c r="AL14" s="1126"/>
      <c r="AM14" s="1126"/>
      <c r="AN14" s="1127"/>
      <c r="AO14" s="268">
        <v>28433</v>
      </c>
      <c r="AP14" s="268">
        <v>2497</v>
      </c>
      <c r="AQ14" s="269">
        <v>2422</v>
      </c>
      <c r="AR14" s="270">
        <v>3.1</v>
      </c>
    </row>
    <row r="15" spans="1:46" ht="13.5" customHeight="1" x14ac:dyDescent="0.15">
      <c r="A15" s="250"/>
      <c r="AK15" s="1128" t="s">
        <v>512</v>
      </c>
      <c r="AL15" s="1129"/>
      <c r="AM15" s="1129"/>
      <c r="AN15" s="1130"/>
      <c r="AO15" s="268">
        <v>-99554</v>
      </c>
      <c r="AP15" s="268">
        <v>-8744</v>
      </c>
      <c r="AQ15" s="269">
        <v>-7979</v>
      </c>
      <c r="AR15" s="270">
        <v>9.6</v>
      </c>
    </row>
    <row r="16" spans="1:46" x14ac:dyDescent="0.15">
      <c r="A16" s="250"/>
      <c r="AK16" s="1128" t="s">
        <v>186</v>
      </c>
      <c r="AL16" s="1129"/>
      <c r="AM16" s="1129"/>
      <c r="AN16" s="1130"/>
      <c r="AO16" s="268">
        <v>1259371</v>
      </c>
      <c r="AP16" s="268">
        <v>110617</v>
      </c>
      <c r="AQ16" s="269">
        <v>122579</v>
      </c>
      <c r="AR16" s="270">
        <v>-9.8000000000000007</v>
      </c>
    </row>
    <row r="17" spans="1:46" x14ac:dyDescent="0.15">
      <c r="A17" s="250"/>
    </row>
    <row r="18" spans="1:46" x14ac:dyDescent="0.15">
      <c r="A18" s="250"/>
      <c r="AQ18" s="271"/>
      <c r="AR18" s="271"/>
    </row>
    <row r="19" spans="1:46" x14ac:dyDescent="0.15">
      <c r="A19" s="250"/>
      <c r="AK19" s="246" t="s">
        <v>513</v>
      </c>
    </row>
    <row r="20" spans="1:46" x14ac:dyDescent="0.15">
      <c r="A20" s="250"/>
      <c r="AK20" s="272"/>
      <c r="AL20" s="273"/>
      <c r="AM20" s="273"/>
      <c r="AN20" s="274"/>
      <c r="AO20" s="275" t="s">
        <v>514</v>
      </c>
      <c r="AP20" s="276" t="s">
        <v>515</v>
      </c>
      <c r="AQ20" s="277" t="s">
        <v>516</v>
      </c>
      <c r="AR20" s="278"/>
    </row>
    <row r="21" spans="1:46" s="251" customFormat="1" x14ac:dyDescent="0.15">
      <c r="A21" s="279"/>
      <c r="AK21" s="1131" t="s">
        <v>517</v>
      </c>
      <c r="AL21" s="1132"/>
      <c r="AM21" s="1132"/>
      <c r="AN21" s="1133"/>
      <c r="AO21" s="280">
        <v>9.0500000000000007</v>
      </c>
      <c r="AP21" s="281">
        <v>10.66</v>
      </c>
      <c r="AQ21" s="282">
        <v>-1.61</v>
      </c>
      <c r="AS21" s="283"/>
      <c r="AT21" s="279"/>
    </row>
    <row r="22" spans="1:46" s="251" customFormat="1" x14ac:dyDescent="0.15">
      <c r="A22" s="279"/>
      <c r="AK22" s="1131" t="s">
        <v>518</v>
      </c>
      <c r="AL22" s="1132"/>
      <c r="AM22" s="1132"/>
      <c r="AN22" s="1133"/>
      <c r="AO22" s="284">
        <v>96</v>
      </c>
      <c r="AP22" s="285">
        <v>96.3</v>
      </c>
      <c r="AQ22" s="286">
        <v>-0.3</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22" t="s">
        <v>519</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1"/>
      <c r="AS27" s="246"/>
      <c r="AT27" s="246"/>
    </row>
    <row r="28" spans="1:46" ht="17.25" x14ac:dyDescent="0.15">
      <c r="A28" s="247" t="s">
        <v>520</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521</v>
      </c>
      <c r="AL29" s="251"/>
      <c r="AM29" s="251"/>
      <c r="AN29" s="251"/>
      <c r="AS29" s="293"/>
    </row>
    <row r="30" spans="1:46" ht="13.5" customHeight="1" x14ac:dyDescent="0.15">
      <c r="A30" s="250"/>
      <c r="AK30" s="253"/>
      <c r="AL30" s="254"/>
      <c r="AM30" s="254"/>
      <c r="AN30" s="255"/>
      <c r="AO30" s="1123" t="s">
        <v>500</v>
      </c>
      <c r="AP30" s="256"/>
      <c r="AQ30" s="257" t="s">
        <v>501</v>
      </c>
      <c r="AR30" s="258"/>
    </row>
    <row r="31" spans="1:46" x14ac:dyDescent="0.15">
      <c r="A31" s="250"/>
      <c r="AK31" s="259"/>
      <c r="AL31" s="260"/>
      <c r="AM31" s="260"/>
      <c r="AN31" s="261"/>
      <c r="AO31" s="1124"/>
      <c r="AP31" s="262" t="s">
        <v>502</v>
      </c>
      <c r="AQ31" s="263" t="s">
        <v>503</v>
      </c>
      <c r="AR31" s="264" t="s">
        <v>504</v>
      </c>
    </row>
    <row r="32" spans="1:46" ht="27" customHeight="1" x14ac:dyDescent="0.15">
      <c r="A32" s="250"/>
      <c r="AK32" s="1139" t="s">
        <v>522</v>
      </c>
      <c r="AL32" s="1140"/>
      <c r="AM32" s="1140"/>
      <c r="AN32" s="1141"/>
      <c r="AO32" s="294">
        <v>497386</v>
      </c>
      <c r="AP32" s="294">
        <v>43688</v>
      </c>
      <c r="AQ32" s="295">
        <v>59977</v>
      </c>
      <c r="AR32" s="296">
        <v>-27.2</v>
      </c>
    </row>
    <row r="33" spans="1:46" ht="13.5" customHeight="1" x14ac:dyDescent="0.15">
      <c r="A33" s="250"/>
      <c r="AK33" s="1139" t="s">
        <v>523</v>
      </c>
      <c r="AL33" s="1140"/>
      <c r="AM33" s="1140"/>
      <c r="AN33" s="1141"/>
      <c r="AO33" s="294" t="s">
        <v>508</v>
      </c>
      <c r="AP33" s="294" t="s">
        <v>508</v>
      </c>
      <c r="AQ33" s="295" t="s">
        <v>508</v>
      </c>
      <c r="AR33" s="296" t="s">
        <v>508</v>
      </c>
    </row>
    <row r="34" spans="1:46" ht="27" customHeight="1" x14ac:dyDescent="0.15">
      <c r="A34" s="250"/>
      <c r="AK34" s="1139" t="s">
        <v>524</v>
      </c>
      <c r="AL34" s="1140"/>
      <c r="AM34" s="1140"/>
      <c r="AN34" s="1141"/>
      <c r="AO34" s="294" t="s">
        <v>508</v>
      </c>
      <c r="AP34" s="294" t="s">
        <v>508</v>
      </c>
      <c r="AQ34" s="295" t="s">
        <v>508</v>
      </c>
      <c r="AR34" s="296" t="s">
        <v>508</v>
      </c>
    </row>
    <row r="35" spans="1:46" ht="27" customHeight="1" x14ac:dyDescent="0.15">
      <c r="A35" s="250"/>
      <c r="AK35" s="1139" t="s">
        <v>525</v>
      </c>
      <c r="AL35" s="1140"/>
      <c r="AM35" s="1140"/>
      <c r="AN35" s="1141"/>
      <c r="AO35" s="294">
        <v>316609</v>
      </c>
      <c r="AP35" s="294">
        <v>27809</v>
      </c>
      <c r="AQ35" s="295">
        <v>16053</v>
      </c>
      <c r="AR35" s="296">
        <v>73.2</v>
      </c>
    </row>
    <row r="36" spans="1:46" ht="27" customHeight="1" x14ac:dyDescent="0.15">
      <c r="A36" s="250"/>
      <c r="AK36" s="1139" t="s">
        <v>526</v>
      </c>
      <c r="AL36" s="1140"/>
      <c r="AM36" s="1140"/>
      <c r="AN36" s="1141"/>
      <c r="AO36" s="294">
        <v>58428</v>
      </c>
      <c r="AP36" s="294">
        <v>5132</v>
      </c>
      <c r="AQ36" s="295">
        <v>3449</v>
      </c>
      <c r="AR36" s="296">
        <v>48.8</v>
      </c>
    </row>
    <row r="37" spans="1:46" ht="13.5" customHeight="1" x14ac:dyDescent="0.15">
      <c r="A37" s="250"/>
      <c r="AK37" s="1139" t="s">
        <v>527</v>
      </c>
      <c r="AL37" s="1140"/>
      <c r="AM37" s="1140"/>
      <c r="AN37" s="1141"/>
      <c r="AO37" s="294">
        <v>72343</v>
      </c>
      <c r="AP37" s="294">
        <v>6354</v>
      </c>
      <c r="AQ37" s="295">
        <v>404</v>
      </c>
      <c r="AR37" s="296">
        <v>1472.8</v>
      </c>
    </row>
    <row r="38" spans="1:46" ht="27" customHeight="1" x14ac:dyDescent="0.15">
      <c r="A38" s="250"/>
      <c r="AK38" s="1142" t="s">
        <v>528</v>
      </c>
      <c r="AL38" s="1143"/>
      <c r="AM38" s="1143"/>
      <c r="AN38" s="1144"/>
      <c r="AO38" s="297">
        <v>267</v>
      </c>
      <c r="AP38" s="297">
        <v>23</v>
      </c>
      <c r="AQ38" s="298">
        <v>3</v>
      </c>
      <c r="AR38" s="286">
        <v>666.7</v>
      </c>
      <c r="AS38" s="293"/>
    </row>
    <row r="39" spans="1:46" x14ac:dyDescent="0.15">
      <c r="A39" s="250"/>
      <c r="AK39" s="1142" t="s">
        <v>529</v>
      </c>
      <c r="AL39" s="1143"/>
      <c r="AM39" s="1143"/>
      <c r="AN39" s="1144"/>
      <c r="AO39" s="294">
        <v>-24340</v>
      </c>
      <c r="AP39" s="294">
        <v>-2138</v>
      </c>
      <c r="AQ39" s="295">
        <v>-3105</v>
      </c>
      <c r="AR39" s="296">
        <v>-31.1</v>
      </c>
      <c r="AS39" s="293"/>
    </row>
    <row r="40" spans="1:46" ht="27" customHeight="1" x14ac:dyDescent="0.15">
      <c r="A40" s="250"/>
      <c r="AK40" s="1139" t="s">
        <v>530</v>
      </c>
      <c r="AL40" s="1140"/>
      <c r="AM40" s="1140"/>
      <c r="AN40" s="1141"/>
      <c r="AO40" s="294">
        <v>-514815</v>
      </c>
      <c r="AP40" s="294">
        <v>-45219</v>
      </c>
      <c r="AQ40" s="295">
        <v>-51549</v>
      </c>
      <c r="AR40" s="296">
        <v>-12.3</v>
      </c>
      <c r="AS40" s="293"/>
    </row>
    <row r="41" spans="1:46" x14ac:dyDescent="0.15">
      <c r="A41" s="250"/>
      <c r="AK41" s="1145" t="s">
        <v>297</v>
      </c>
      <c r="AL41" s="1146"/>
      <c r="AM41" s="1146"/>
      <c r="AN41" s="1147"/>
      <c r="AO41" s="294">
        <v>405878</v>
      </c>
      <c r="AP41" s="294">
        <v>35650</v>
      </c>
      <c r="AQ41" s="295">
        <v>25231</v>
      </c>
      <c r="AR41" s="296">
        <v>41.3</v>
      </c>
      <c r="AS41" s="293"/>
    </row>
    <row r="42" spans="1:46" x14ac:dyDescent="0.15">
      <c r="A42" s="250"/>
      <c r="AK42" s="299" t="s">
        <v>531</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532</v>
      </c>
    </row>
    <row r="48" spans="1:46" x14ac:dyDescent="0.15">
      <c r="A48" s="250"/>
      <c r="AK48" s="304" t="s">
        <v>533</v>
      </c>
      <c r="AL48" s="304"/>
      <c r="AM48" s="304"/>
      <c r="AN48" s="304"/>
      <c r="AO48" s="304"/>
      <c r="AP48" s="304"/>
      <c r="AQ48" s="305"/>
      <c r="AR48" s="304"/>
    </row>
    <row r="49" spans="1:44" ht="13.5" customHeight="1" x14ac:dyDescent="0.15">
      <c r="A49" s="250"/>
      <c r="AK49" s="306"/>
      <c r="AL49" s="307"/>
      <c r="AM49" s="1134" t="s">
        <v>500</v>
      </c>
      <c r="AN49" s="1136" t="s">
        <v>534</v>
      </c>
      <c r="AO49" s="1137"/>
      <c r="AP49" s="1137"/>
      <c r="AQ49" s="1137"/>
      <c r="AR49" s="1138"/>
    </row>
    <row r="50" spans="1:44" x14ac:dyDescent="0.15">
      <c r="A50" s="250"/>
      <c r="AK50" s="308"/>
      <c r="AL50" s="309"/>
      <c r="AM50" s="1135"/>
      <c r="AN50" s="310" t="s">
        <v>535</v>
      </c>
      <c r="AO50" s="311" t="s">
        <v>536</v>
      </c>
      <c r="AP50" s="312" t="s">
        <v>537</v>
      </c>
      <c r="AQ50" s="313" t="s">
        <v>538</v>
      </c>
      <c r="AR50" s="314" t="s">
        <v>539</v>
      </c>
    </row>
    <row r="51" spans="1:44" x14ac:dyDescent="0.15">
      <c r="A51" s="250"/>
      <c r="AK51" s="306" t="s">
        <v>540</v>
      </c>
      <c r="AL51" s="307"/>
      <c r="AM51" s="315">
        <v>251307</v>
      </c>
      <c r="AN51" s="316">
        <v>20675</v>
      </c>
      <c r="AO51" s="317">
        <v>1.2</v>
      </c>
      <c r="AP51" s="318">
        <v>90072</v>
      </c>
      <c r="AQ51" s="319">
        <v>13.3</v>
      </c>
      <c r="AR51" s="320">
        <v>-12.1</v>
      </c>
    </row>
    <row r="52" spans="1:44" x14ac:dyDescent="0.15">
      <c r="A52" s="250"/>
      <c r="AK52" s="321"/>
      <c r="AL52" s="322" t="s">
        <v>541</v>
      </c>
      <c r="AM52" s="323">
        <v>137867</v>
      </c>
      <c r="AN52" s="324">
        <v>11342</v>
      </c>
      <c r="AO52" s="325">
        <v>-20.100000000000001</v>
      </c>
      <c r="AP52" s="326">
        <v>46083</v>
      </c>
      <c r="AQ52" s="327">
        <v>3.2</v>
      </c>
      <c r="AR52" s="328">
        <v>-23.3</v>
      </c>
    </row>
    <row r="53" spans="1:44" x14ac:dyDescent="0.15">
      <c r="A53" s="250"/>
      <c r="AK53" s="306" t="s">
        <v>542</v>
      </c>
      <c r="AL53" s="307"/>
      <c r="AM53" s="315">
        <v>208164</v>
      </c>
      <c r="AN53" s="316">
        <v>17466</v>
      </c>
      <c r="AO53" s="317">
        <v>-15.5</v>
      </c>
      <c r="AP53" s="318">
        <v>88328</v>
      </c>
      <c r="AQ53" s="319">
        <v>-1.9</v>
      </c>
      <c r="AR53" s="320">
        <v>-13.6</v>
      </c>
    </row>
    <row r="54" spans="1:44" x14ac:dyDescent="0.15">
      <c r="A54" s="250"/>
      <c r="AK54" s="321"/>
      <c r="AL54" s="322" t="s">
        <v>541</v>
      </c>
      <c r="AM54" s="323">
        <v>91255</v>
      </c>
      <c r="AN54" s="324">
        <v>7657</v>
      </c>
      <c r="AO54" s="325">
        <v>-32.5</v>
      </c>
      <c r="AP54" s="326">
        <v>49013</v>
      </c>
      <c r="AQ54" s="327">
        <v>6.4</v>
      </c>
      <c r="AR54" s="328">
        <v>-38.9</v>
      </c>
    </row>
    <row r="55" spans="1:44" x14ac:dyDescent="0.15">
      <c r="A55" s="250"/>
      <c r="AK55" s="306" t="s">
        <v>543</v>
      </c>
      <c r="AL55" s="307"/>
      <c r="AM55" s="315">
        <v>178254</v>
      </c>
      <c r="AN55" s="316">
        <v>15113</v>
      </c>
      <c r="AO55" s="317">
        <v>-13.5</v>
      </c>
      <c r="AP55" s="318">
        <v>103390</v>
      </c>
      <c r="AQ55" s="319">
        <v>17.100000000000001</v>
      </c>
      <c r="AR55" s="320">
        <v>-30.6</v>
      </c>
    </row>
    <row r="56" spans="1:44" x14ac:dyDescent="0.15">
      <c r="A56" s="250"/>
      <c r="AK56" s="321"/>
      <c r="AL56" s="322" t="s">
        <v>541</v>
      </c>
      <c r="AM56" s="323">
        <v>131692</v>
      </c>
      <c r="AN56" s="324">
        <v>11165</v>
      </c>
      <c r="AO56" s="325">
        <v>45.8</v>
      </c>
      <c r="AP56" s="326">
        <v>51269</v>
      </c>
      <c r="AQ56" s="327">
        <v>4.5999999999999996</v>
      </c>
      <c r="AR56" s="328">
        <v>41.2</v>
      </c>
    </row>
    <row r="57" spans="1:44" x14ac:dyDescent="0.15">
      <c r="A57" s="250"/>
      <c r="AK57" s="306" t="s">
        <v>544</v>
      </c>
      <c r="AL57" s="307"/>
      <c r="AM57" s="315">
        <v>336413</v>
      </c>
      <c r="AN57" s="316">
        <v>29001</v>
      </c>
      <c r="AO57" s="317">
        <v>91.9</v>
      </c>
      <c r="AP57" s="318">
        <v>117234</v>
      </c>
      <c r="AQ57" s="319">
        <v>13.4</v>
      </c>
      <c r="AR57" s="320">
        <v>78.5</v>
      </c>
    </row>
    <row r="58" spans="1:44" x14ac:dyDescent="0.15">
      <c r="A58" s="250"/>
      <c r="AK58" s="321"/>
      <c r="AL58" s="322" t="s">
        <v>541</v>
      </c>
      <c r="AM58" s="323">
        <v>238877</v>
      </c>
      <c r="AN58" s="324">
        <v>20593</v>
      </c>
      <c r="AO58" s="325">
        <v>84.4</v>
      </c>
      <c r="AP58" s="326">
        <v>59796</v>
      </c>
      <c r="AQ58" s="327">
        <v>16.600000000000001</v>
      </c>
      <c r="AR58" s="328">
        <v>67.8</v>
      </c>
    </row>
    <row r="59" spans="1:44" x14ac:dyDescent="0.15">
      <c r="A59" s="250"/>
      <c r="AK59" s="306" t="s">
        <v>545</v>
      </c>
      <c r="AL59" s="307"/>
      <c r="AM59" s="315">
        <v>1346431</v>
      </c>
      <c r="AN59" s="316">
        <v>118264</v>
      </c>
      <c r="AO59" s="317">
        <v>307.8</v>
      </c>
      <c r="AP59" s="318">
        <v>97758</v>
      </c>
      <c r="AQ59" s="319">
        <v>-16.600000000000001</v>
      </c>
      <c r="AR59" s="320">
        <v>324.39999999999998</v>
      </c>
    </row>
    <row r="60" spans="1:44" x14ac:dyDescent="0.15">
      <c r="A60" s="250"/>
      <c r="AK60" s="321"/>
      <c r="AL60" s="322" t="s">
        <v>541</v>
      </c>
      <c r="AM60" s="323">
        <v>1145071</v>
      </c>
      <c r="AN60" s="324">
        <v>100577</v>
      </c>
      <c r="AO60" s="325">
        <v>388.4</v>
      </c>
      <c r="AP60" s="326">
        <v>45946</v>
      </c>
      <c r="AQ60" s="327">
        <v>-23.2</v>
      </c>
      <c r="AR60" s="328">
        <v>411.6</v>
      </c>
    </row>
    <row r="61" spans="1:44" x14ac:dyDescent="0.15">
      <c r="A61" s="250"/>
      <c r="AK61" s="306" t="s">
        <v>546</v>
      </c>
      <c r="AL61" s="329"/>
      <c r="AM61" s="315">
        <v>464114</v>
      </c>
      <c r="AN61" s="316">
        <v>40104</v>
      </c>
      <c r="AO61" s="317">
        <v>74.400000000000006</v>
      </c>
      <c r="AP61" s="318">
        <v>99356</v>
      </c>
      <c r="AQ61" s="330">
        <v>5.0999999999999996</v>
      </c>
      <c r="AR61" s="320">
        <v>69.3</v>
      </c>
    </row>
    <row r="62" spans="1:44" x14ac:dyDescent="0.15">
      <c r="A62" s="250"/>
      <c r="AK62" s="321"/>
      <c r="AL62" s="322" t="s">
        <v>541</v>
      </c>
      <c r="AM62" s="323">
        <v>348952</v>
      </c>
      <c r="AN62" s="324">
        <v>30267</v>
      </c>
      <c r="AO62" s="325">
        <v>93.2</v>
      </c>
      <c r="AP62" s="326">
        <v>50421</v>
      </c>
      <c r="AQ62" s="327">
        <v>1.5</v>
      </c>
      <c r="AR62" s="328">
        <v>91.7</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XMNTBld5syeNMYkvT0n9cEBpVG/DjzpwgZo2QNveMsQGA4dSN40eBd/xsoQqGBO7Nk7Tbp4GHuX0YMeS8bZnHg==" saltValue="oKP92jsUX8dDJ5t+lzHD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548</v>
      </c>
    </row>
    <row r="121" spans="125:125" ht="13.5" hidden="1" customHeight="1" x14ac:dyDescent="0.15">
      <c r="DU121" s="244"/>
    </row>
  </sheetData>
  <sheetProtection algorithmName="SHA-512" hashValue="OFY0FSypIqG8FgR/OLSJ057N/ETpMfJLI2u14HH7swdKlV3WDuV24vgMsuDfq78qTx7iK1iYvGoTvz73X6iazw==" saltValue="9H43QyWB02iSiYHRaHVK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549</v>
      </c>
    </row>
  </sheetData>
  <sheetProtection algorithmName="SHA-512" hashValue="+3MEVENRLGmrqOUY+smBl/QGM+5S6vhTctrXg0PEG3D5tBPO7InO2NdqtLRYZsGzPin+bMISz7slPokcRCFBqA==" saltValue="nF6ocHLjYPSrySXgbUq8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48" t="s">
        <v>3</v>
      </c>
      <c r="D47" s="1148"/>
      <c r="E47" s="1149"/>
      <c r="F47" s="11">
        <v>11.01</v>
      </c>
      <c r="G47" s="12">
        <v>12.22</v>
      </c>
      <c r="H47" s="12">
        <v>14.19</v>
      </c>
      <c r="I47" s="12">
        <v>10.27</v>
      </c>
      <c r="J47" s="13">
        <v>16.63</v>
      </c>
    </row>
    <row r="48" spans="2:10" ht="57.75" customHeight="1" x14ac:dyDescent="0.15">
      <c r="B48" s="14"/>
      <c r="C48" s="1150" t="s">
        <v>4</v>
      </c>
      <c r="D48" s="1150"/>
      <c r="E48" s="1151"/>
      <c r="F48" s="15">
        <v>6.01</v>
      </c>
      <c r="G48" s="16">
        <v>4.57</v>
      </c>
      <c r="H48" s="16">
        <v>3.94</v>
      </c>
      <c r="I48" s="16">
        <v>2.97</v>
      </c>
      <c r="J48" s="17">
        <v>5.45</v>
      </c>
    </row>
    <row r="49" spans="2:10" ht="57.75" customHeight="1" thickBot="1" x14ac:dyDescent="0.2">
      <c r="B49" s="18"/>
      <c r="C49" s="1152" t="s">
        <v>5</v>
      </c>
      <c r="D49" s="1152"/>
      <c r="E49" s="1153"/>
      <c r="F49" s="19">
        <v>2.77</v>
      </c>
      <c r="G49" s="20" t="s">
        <v>555</v>
      </c>
      <c r="H49" s="20">
        <v>1.25</v>
      </c>
      <c r="I49" s="20" t="s">
        <v>556</v>
      </c>
      <c r="J49" s="21">
        <v>9.6999999999999993</v>
      </c>
    </row>
    <row r="50" spans="2:10" x14ac:dyDescent="0.15"/>
  </sheetData>
  <sheetProtection algorithmName="SHA-512" hashValue="4YPel6weD0dsjvM0rsw6pGFhqWrwZ90EKOiKs9gNWNGsK4PcG8sKIyMhWbY9T2zParD6ZV/FJPHB/CShJ94RTQ==" saltValue="3KwVcrLRlhv3BM2F8ic7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2023-03-16T05:35:37Z</cp:lastPrinted>
  <dcterms:created xsi:type="dcterms:W3CDTF">2023-02-20T06:49:36Z</dcterms:created>
  <dcterms:modified xsi:type="dcterms:W3CDTF">2023-11-10T01:03:15Z</dcterms:modified>
  <cp:category/>
</cp:coreProperties>
</file>