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184CD244-DC88-4AA7-93AA-3F6CFEC417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7" sheetId="4" r:id="rId1"/>
  </sheets>
  <definedNames>
    <definedName name="_xlnm.Print_Area" localSheetId="0">'067'!$A$1:$T$47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6" i="4" l="1"/>
  <c r="L46" i="4"/>
  <c r="H46" i="4"/>
  <c r="D46" i="4"/>
  <c r="P45" i="4"/>
  <c r="L45" i="4"/>
  <c r="H45" i="4"/>
  <c r="D45" i="4"/>
  <c r="P44" i="4"/>
  <c r="L44" i="4"/>
  <c r="H44" i="4"/>
  <c r="D44" i="4"/>
  <c r="P43" i="4"/>
  <c r="L43" i="4"/>
  <c r="H43" i="4"/>
  <c r="D43" i="4"/>
  <c r="P41" i="4"/>
  <c r="L41" i="4"/>
  <c r="H41" i="4"/>
  <c r="D41" i="4"/>
  <c r="P40" i="4"/>
  <c r="L40" i="4"/>
  <c r="H40" i="4"/>
  <c r="D40" i="4"/>
  <c r="P39" i="4"/>
  <c r="L39" i="4"/>
  <c r="H39" i="4"/>
  <c r="D39" i="4"/>
  <c r="P36" i="4"/>
  <c r="L36" i="4"/>
  <c r="H36" i="4"/>
  <c r="D36" i="4"/>
  <c r="P35" i="4"/>
  <c r="L35" i="4"/>
  <c r="H35" i="4"/>
  <c r="D35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</calcChain>
</file>

<file path=xl/sharedStrings.xml><?xml version="1.0" encoding="utf-8"?>
<sst xmlns="http://schemas.openxmlformats.org/spreadsheetml/2006/main" count="49" uniqueCount="37">
  <si>
    <t>６７　大臣・知事許可別，業種別建設業者数及び完成工事高，受注高</t>
    <rPh sb="3" eb="4">
      <t>オオ</t>
    </rPh>
    <rPh sb="4" eb="5">
      <t>シン</t>
    </rPh>
    <rPh sb="6" eb="7">
      <t>チ</t>
    </rPh>
    <rPh sb="7" eb="8">
      <t>コト</t>
    </rPh>
    <rPh sb="8" eb="9">
      <t>モト</t>
    </rPh>
    <rPh sb="9" eb="10">
      <t>カ</t>
    </rPh>
    <rPh sb="12" eb="14">
      <t>ギョウシュ</t>
    </rPh>
    <rPh sb="14" eb="15">
      <t>ベツ</t>
    </rPh>
    <rPh sb="20" eb="21">
      <t>オヨ</t>
    </rPh>
    <phoneticPr fontId="5"/>
  </si>
  <si>
    <t xml:space="preserve">                                      調査対象業者は，建設業法の許可業者であり，複数の許可を有する者であっても1業者として扱っている。</t>
    <phoneticPr fontId="3"/>
  </si>
  <si>
    <t>（単位　100万円）</t>
  </si>
  <si>
    <t>国土交通省総合政策局「建設工事施工統計調査報告」</t>
    <rPh sb="0" eb="2">
      <t>コクド</t>
    </rPh>
    <rPh sb="2" eb="4">
      <t>コウツウ</t>
    </rPh>
    <rPh sb="5" eb="7">
      <t>ソウゴウ</t>
    </rPh>
    <rPh sb="7" eb="9">
      <t>セイサク</t>
    </rPh>
    <phoneticPr fontId="5"/>
  </si>
  <si>
    <t>年              度</t>
  </si>
  <si>
    <t>完      成</t>
  </si>
  <si>
    <t xml:space="preserve">元           請           完           成           </t>
  </si>
  <si>
    <t>工　　　　　事　　　　　高</t>
    <rPh sb="0" eb="1">
      <t>コウ</t>
    </rPh>
    <rPh sb="6" eb="7">
      <t>コト</t>
    </rPh>
    <rPh sb="12" eb="13">
      <t>ダカ</t>
    </rPh>
    <phoneticPr fontId="3"/>
  </si>
  <si>
    <t>下    請    完    成    工    事    高</t>
  </si>
  <si>
    <t>業者数</t>
    <rPh sb="0" eb="1">
      <t>ギョウ</t>
    </rPh>
    <rPh sb="1" eb="2">
      <t>シャ</t>
    </rPh>
    <phoneticPr fontId="5"/>
  </si>
  <si>
    <t xml:space="preserve"> 計</t>
  </si>
  <si>
    <t>民                            間</t>
    <phoneticPr fontId="3"/>
  </si>
  <si>
    <t>公　　　　　　　　　　共</t>
    <rPh sb="0" eb="1">
      <t>コウ</t>
    </rPh>
    <rPh sb="11" eb="12">
      <t>トモ</t>
    </rPh>
    <phoneticPr fontId="3"/>
  </si>
  <si>
    <t>年度間受注高</t>
  </si>
  <si>
    <t>事  業  所  組  織</t>
  </si>
  <si>
    <t>工  事  高</t>
  </si>
  <si>
    <t>計</t>
    <phoneticPr fontId="3"/>
  </si>
  <si>
    <t>土    木</t>
    <phoneticPr fontId="3"/>
  </si>
  <si>
    <t>建    築</t>
    <phoneticPr fontId="3"/>
  </si>
  <si>
    <t>機    械</t>
    <phoneticPr fontId="3"/>
  </si>
  <si>
    <t xml:space="preserve"> 許   可   業   者</t>
  </si>
  <si>
    <t>(許可種別)</t>
  </si>
  <si>
    <t xml:space="preserve">   知 事 許 可 企 業</t>
  </si>
  <si>
    <t xml:space="preserve">   大 臣 許 可 企 業</t>
  </si>
  <si>
    <t>(業種別)</t>
  </si>
  <si>
    <t xml:space="preserve"> 総  合  工  事  業</t>
  </si>
  <si>
    <t xml:space="preserve">  一般土木建築工事業</t>
  </si>
  <si>
    <t xml:space="preserve">  土木･造園･水道施設・</t>
    <rPh sb="5" eb="7">
      <t>ゾウエン</t>
    </rPh>
    <rPh sb="8" eb="10">
      <t>スイドウ</t>
    </rPh>
    <rPh sb="10" eb="12">
      <t>シセツ</t>
    </rPh>
    <phoneticPr fontId="3"/>
  </si>
  <si>
    <t xml:space="preserve">  舗装・しゅんせつ工事業</t>
    <rPh sb="2" eb="4">
      <t>ホソウ</t>
    </rPh>
    <phoneticPr fontId="3"/>
  </si>
  <si>
    <t xml:space="preserve">  木造建築工事業</t>
  </si>
  <si>
    <t xml:space="preserve"> 職  別  工  事  業</t>
  </si>
  <si>
    <t xml:space="preserve"> 設  備  工  事  業</t>
  </si>
  <si>
    <t>31/令和元</t>
    <rPh sb="3" eb="4">
      <t>レイ</t>
    </rPh>
    <rPh sb="4" eb="5">
      <t>ワ</t>
    </rPh>
    <rPh sb="5" eb="6">
      <t>モト</t>
    </rPh>
    <phoneticPr fontId="3"/>
  </si>
  <si>
    <t xml:space="preserve">  建  築  工  事  業　</t>
    <phoneticPr fontId="3"/>
  </si>
  <si>
    <t>平  成  30  年  度</t>
    <rPh sb="0" eb="1">
      <t>ヒラ</t>
    </rPh>
    <rPh sb="3" eb="4">
      <t>シゲル</t>
    </rPh>
    <rPh sb="10" eb="11">
      <t>トシ</t>
    </rPh>
    <rPh sb="13" eb="14">
      <t>ド</t>
    </rPh>
    <phoneticPr fontId="5"/>
  </si>
  <si>
    <t>2</t>
  </si>
  <si>
    <t>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</si>
</sst>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quotePrefix="1" applyNumberFormat="1" applyFont="1" applyAlignment="1">
      <alignment horizontal="left"/>
    </xf>
    <xf numFmtId="0" fontId="2" fillId="0" borderId="0" xfId="0" applyFont="1">
      <alignment vertical="center"/>
    </xf>
    <xf numFmtId="37" fontId="6" fillId="0" borderId="0" xfId="0" applyNumberFormat="1" applyFont="1" applyAlignment="1"/>
    <xf numFmtId="37" fontId="6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37" fontId="2" fillId="2" borderId="1" xfId="0" applyNumberFormat="1" applyFont="1" applyFill="1" applyBorder="1" applyAlignment="1">
      <alignment horizontal="center"/>
    </xf>
    <xf numFmtId="37" fontId="2" fillId="2" borderId="2" xfId="0" applyNumberFormat="1" applyFont="1" applyFill="1" applyBorder="1" applyAlignment="1"/>
    <xf numFmtId="37" fontId="2" fillId="2" borderId="2" xfId="0" applyNumberFormat="1" applyFont="1" applyFill="1" applyBorder="1" applyAlignment="1">
      <alignment horizontal="center"/>
    </xf>
    <xf numFmtId="37" fontId="2" fillId="2" borderId="3" xfId="0" applyNumberFormat="1" applyFont="1" applyFill="1" applyBorder="1" applyAlignment="1"/>
    <xf numFmtId="37" fontId="2" fillId="2" borderId="3" xfId="0" applyNumberFormat="1" applyFont="1" applyFill="1" applyBorder="1" applyAlignment="1">
      <alignment horizontal="left"/>
    </xf>
    <xf numFmtId="37" fontId="2" fillId="2" borderId="4" xfId="0" applyNumberFormat="1" applyFont="1" applyFill="1" applyBorder="1" applyAlignment="1"/>
    <xf numFmtId="37" fontId="2" fillId="2" borderId="6" xfId="0" applyNumberFormat="1" applyFont="1" applyFill="1" applyBorder="1" applyAlignment="1"/>
    <xf numFmtId="37" fontId="2" fillId="2" borderId="7" xfId="0" applyNumberFormat="1" applyFont="1" applyFill="1" applyBorder="1" applyAlignment="1"/>
    <xf numFmtId="37" fontId="2" fillId="2" borderId="8" xfId="0" applyNumberFormat="1" applyFont="1" applyFill="1" applyBorder="1" applyAlignment="1">
      <alignment horizontal="center"/>
    </xf>
    <xf numFmtId="37" fontId="2" fillId="2" borderId="8" xfId="0" applyNumberFormat="1" applyFont="1" applyFill="1" applyBorder="1" applyAlignment="1"/>
    <xf numFmtId="37" fontId="2" fillId="2" borderId="9" xfId="0" applyNumberFormat="1" applyFont="1" applyFill="1" applyBorder="1" applyAlignment="1"/>
    <xf numFmtId="37" fontId="2" fillId="2" borderId="9" xfId="0" applyNumberFormat="1" applyFont="1" applyFill="1" applyBorder="1" applyAlignment="1">
      <alignment horizontal="right"/>
    </xf>
    <xf numFmtId="37" fontId="2" fillId="2" borderId="10" xfId="0" applyNumberFormat="1" applyFont="1" applyFill="1" applyBorder="1" applyAlignment="1"/>
    <xf numFmtId="37" fontId="2" fillId="2" borderId="9" xfId="0" applyNumberFormat="1" applyFont="1" applyFill="1" applyBorder="1" applyAlignment="1">
      <alignment horizontal="centerContinuous"/>
    </xf>
    <xf numFmtId="37" fontId="2" fillId="2" borderId="9" xfId="0" applyNumberFormat="1" applyFont="1" applyFill="1" applyBorder="1" applyAlignment="1">
      <alignment horizontal="left"/>
    </xf>
    <xf numFmtId="37" fontId="2" fillId="2" borderId="10" xfId="0" applyNumberFormat="1" applyFont="1" applyFill="1" applyBorder="1" applyAlignment="1">
      <alignment horizontal="centerContinuous"/>
    </xf>
    <xf numFmtId="37" fontId="6" fillId="2" borderId="0" xfId="0" applyNumberFormat="1" applyFont="1" applyFill="1" applyAlignment="1">
      <alignment horizontal="center"/>
    </xf>
    <xf numFmtId="37" fontId="2" fillId="2" borderId="13" xfId="0" applyNumberFormat="1" applyFont="1" applyFill="1" applyBorder="1" applyAlignment="1">
      <alignment horizontal="center"/>
    </xf>
    <xf numFmtId="37" fontId="2" fillId="2" borderId="14" xfId="0" applyNumberFormat="1" applyFont="1" applyFill="1" applyBorder="1" applyAlignment="1"/>
    <xf numFmtId="37" fontId="2" fillId="2" borderId="14" xfId="0" applyNumberFormat="1" applyFont="1" applyFill="1" applyBorder="1" applyAlignment="1">
      <alignment horizontal="center"/>
    </xf>
    <xf numFmtId="37" fontId="2" fillId="2" borderId="15" xfId="0" applyNumberFormat="1" applyFont="1" applyFill="1" applyBorder="1" applyAlignment="1">
      <alignment horizontal="center"/>
    </xf>
    <xf numFmtId="37" fontId="2" fillId="2" borderId="12" xfId="0" applyNumberFormat="1" applyFont="1" applyFill="1" applyBorder="1" applyAlignment="1"/>
    <xf numFmtId="37" fontId="1" fillId="2" borderId="7" xfId="0" applyNumberFormat="1" applyFont="1" applyFill="1" applyBorder="1" applyAlignment="1"/>
    <xf numFmtId="176" fontId="1" fillId="0" borderId="16" xfId="0" applyNumberFormat="1" applyFont="1" applyBorder="1" applyAlignment="1"/>
    <xf numFmtId="176" fontId="1" fillId="0" borderId="17" xfId="0" applyNumberFormat="1" applyFont="1" applyBorder="1" applyAlignment="1"/>
    <xf numFmtId="176" fontId="1" fillId="0" borderId="0" xfId="0" applyNumberFormat="1" applyFont="1" applyAlignment="1"/>
    <xf numFmtId="37" fontId="2" fillId="2" borderId="7" xfId="0" applyNumberFormat="1" applyFont="1" applyFill="1" applyBorder="1" applyAlignment="1">
      <alignment horizontal="center"/>
    </xf>
    <xf numFmtId="176" fontId="0" fillId="3" borderId="18" xfId="0" applyNumberFormat="1" applyFill="1" applyBorder="1" applyAlignment="1"/>
    <xf numFmtId="176" fontId="0" fillId="3" borderId="0" xfId="0" applyNumberFormat="1" applyFill="1" applyAlignment="1"/>
    <xf numFmtId="176" fontId="0" fillId="0" borderId="0" xfId="0" applyNumberFormat="1">
      <alignment vertical="center"/>
    </xf>
    <xf numFmtId="37" fontId="2" fillId="2" borderId="7" xfId="0" quotePrefix="1" applyNumberFormat="1" applyFont="1" applyFill="1" applyBorder="1" applyAlignment="1">
      <alignment horizontal="center"/>
    </xf>
    <xf numFmtId="176" fontId="7" fillId="3" borderId="18" xfId="0" applyNumberFormat="1" applyFont="1" applyFill="1" applyBorder="1" applyAlignment="1"/>
    <xf numFmtId="176" fontId="7" fillId="3" borderId="0" xfId="0" applyNumberFormat="1" applyFont="1" applyFill="1" applyAlignment="1"/>
    <xf numFmtId="176" fontId="7" fillId="3" borderId="0" xfId="0" applyNumberFormat="1" applyFont="1" applyFill="1" applyAlignment="1">
      <alignment horizontal="right"/>
    </xf>
    <xf numFmtId="37" fontId="1" fillId="2" borderId="7" xfId="0" applyNumberFormat="1" applyFont="1" applyFill="1" applyBorder="1" applyAlignment="1">
      <alignment horizontal="center"/>
    </xf>
    <xf numFmtId="176" fontId="1" fillId="3" borderId="18" xfId="0" applyNumberFormat="1" applyFont="1" applyFill="1" applyBorder="1" applyAlignment="1"/>
    <xf numFmtId="176" fontId="1" fillId="3" borderId="0" xfId="0" applyNumberFormat="1" applyFont="1" applyFill="1" applyAlignment="1"/>
    <xf numFmtId="37" fontId="2" fillId="2" borderId="7" xfId="0" applyNumberFormat="1" applyFont="1" applyFill="1" applyBorder="1" applyAlignment="1">
      <alignment horizontal="left"/>
    </xf>
    <xf numFmtId="176" fontId="1" fillId="3" borderId="0" xfId="0" applyNumberFormat="1" applyFont="1" applyFill="1" applyAlignment="1">
      <alignment horizontal="right"/>
    </xf>
    <xf numFmtId="37" fontId="2" fillId="2" borderId="7" xfId="0" quotePrefix="1" applyNumberFormat="1" applyFont="1" applyFill="1" applyBorder="1" applyAlignment="1">
      <alignment horizontal="left" vertical="center"/>
    </xf>
    <xf numFmtId="37" fontId="2" fillId="2" borderId="7" xfId="0" quotePrefix="1" applyNumberFormat="1" applyFont="1" applyFill="1" applyBorder="1" applyAlignment="1">
      <alignment horizontal="left" vertical="top" shrinkToFit="1"/>
    </xf>
    <xf numFmtId="176" fontId="0" fillId="3" borderId="0" xfId="0" applyNumberFormat="1" applyFill="1" applyAlignment="1">
      <alignment horizontal="right"/>
    </xf>
    <xf numFmtId="37" fontId="2" fillId="2" borderId="13" xfId="0" applyNumberFormat="1" applyFont="1" applyFill="1" applyBorder="1" applyAlignment="1">
      <alignment horizontal="left"/>
    </xf>
    <xf numFmtId="176" fontId="1" fillId="3" borderId="11" xfId="0" applyNumberFormat="1" applyFont="1" applyFill="1" applyBorder="1" applyAlignment="1"/>
    <xf numFmtId="176" fontId="1" fillId="3" borderId="12" xfId="0" applyNumberFormat="1" applyFont="1" applyFill="1" applyBorder="1" applyAlignment="1"/>
    <xf numFmtId="176" fontId="0" fillId="3" borderId="12" xfId="0" applyNumberForma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center"/>
    </xf>
    <xf numFmtId="176" fontId="1" fillId="3" borderId="0" xfId="0" applyNumberFormat="1" applyFont="1" applyFill="1">
      <alignment vertical="center"/>
    </xf>
    <xf numFmtId="176" fontId="1" fillId="3" borderId="0" xfId="0" applyNumberFormat="1" applyFont="1" applyFill="1" applyAlignment="1">
      <alignment horizontal="right" vertical="center"/>
    </xf>
    <xf numFmtId="37" fontId="2" fillId="2" borderId="5" xfId="0" applyNumberFormat="1" applyFont="1" applyFill="1" applyBorder="1" applyAlignment="1">
      <alignment horizontal="center" vertical="center"/>
    </xf>
    <xf numFmtId="37" fontId="2" fillId="2" borderId="6" xfId="0" applyNumberFormat="1" applyFont="1" applyFill="1" applyBorder="1" applyAlignment="1">
      <alignment horizontal="center" vertical="center"/>
    </xf>
    <xf numFmtId="37" fontId="2" fillId="2" borderId="1" xfId="0" applyNumberFormat="1" applyFont="1" applyFill="1" applyBorder="1" applyAlignment="1">
      <alignment horizontal="center" vertical="center"/>
    </xf>
    <xf numFmtId="37" fontId="2" fillId="2" borderId="11" xfId="0" applyNumberFormat="1" applyFont="1" applyFill="1" applyBorder="1" applyAlignment="1">
      <alignment horizontal="center" vertical="center"/>
    </xf>
    <xf numFmtId="37" fontId="2" fillId="2" borderId="12" xfId="0" applyNumberFormat="1" applyFont="1" applyFill="1" applyBorder="1" applyAlignment="1">
      <alignment horizontal="center" vertical="center"/>
    </xf>
    <xf numFmtId="37" fontId="2" fillId="2" borderId="13" xfId="0" applyNumberFormat="1" applyFont="1" applyFill="1" applyBorder="1" applyAlignment="1">
      <alignment horizontal="center" vertical="center"/>
    </xf>
    <xf numFmtId="176" fontId="1" fillId="3" borderId="18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0715B-7147-4E81-92E0-89D266C52194}">
  <sheetPr>
    <tabColor theme="0"/>
    <pageSetUpPr fitToPage="1"/>
  </sheetPr>
  <dimension ref="A1:T46"/>
  <sheetViews>
    <sheetView showGridLines="0" tabSelected="1" zoomScaleNormal="100" zoomScaleSheetLayoutView="90" workbookViewId="0">
      <selection activeCell="D48" sqref="D48"/>
    </sheetView>
  </sheetViews>
  <sheetFormatPr defaultRowHeight="13.5" x14ac:dyDescent="0.15"/>
  <cols>
    <col min="1" max="1" width="21.375" customWidth="1"/>
    <col min="2" max="2" width="10.25" customWidth="1"/>
    <col min="3" max="3" width="11" customWidth="1"/>
    <col min="4" max="19" width="10.25" customWidth="1"/>
    <col min="20" max="20" width="11" customWidth="1"/>
    <col min="257" max="257" width="21.375" customWidth="1"/>
    <col min="258" max="258" width="10.25" customWidth="1"/>
    <col min="259" max="259" width="11" customWidth="1"/>
    <col min="260" max="275" width="10.25" customWidth="1"/>
    <col min="276" max="276" width="11" customWidth="1"/>
    <col min="513" max="513" width="21.375" customWidth="1"/>
    <col min="514" max="514" width="10.25" customWidth="1"/>
    <col min="515" max="515" width="11" customWidth="1"/>
    <col min="516" max="531" width="10.25" customWidth="1"/>
    <col min="532" max="532" width="11" customWidth="1"/>
    <col min="769" max="769" width="21.375" customWidth="1"/>
    <col min="770" max="770" width="10.25" customWidth="1"/>
    <col min="771" max="771" width="11" customWidth="1"/>
    <col min="772" max="787" width="10.25" customWidth="1"/>
    <col min="788" max="788" width="11" customWidth="1"/>
    <col min="1025" max="1025" width="21.375" customWidth="1"/>
    <col min="1026" max="1026" width="10.25" customWidth="1"/>
    <col min="1027" max="1027" width="11" customWidth="1"/>
    <col min="1028" max="1043" width="10.25" customWidth="1"/>
    <col min="1044" max="1044" width="11" customWidth="1"/>
    <col min="1281" max="1281" width="21.375" customWidth="1"/>
    <col min="1282" max="1282" width="10.25" customWidth="1"/>
    <col min="1283" max="1283" width="11" customWidth="1"/>
    <col min="1284" max="1299" width="10.25" customWidth="1"/>
    <col min="1300" max="1300" width="11" customWidth="1"/>
    <col min="1537" max="1537" width="21.375" customWidth="1"/>
    <col min="1538" max="1538" width="10.25" customWidth="1"/>
    <col min="1539" max="1539" width="11" customWidth="1"/>
    <col min="1540" max="1555" width="10.25" customWidth="1"/>
    <col min="1556" max="1556" width="11" customWidth="1"/>
    <col min="1793" max="1793" width="21.375" customWidth="1"/>
    <col min="1794" max="1794" width="10.25" customWidth="1"/>
    <col min="1795" max="1795" width="11" customWidth="1"/>
    <col min="1796" max="1811" width="10.25" customWidth="1"/>
    <col min="1812" max="1812" width="11" customWidth="1"/>
    <col min="2049" max="2049" width="21.375" customWidth="1"/>
    <col min="2050" max="2050" width="10.25" customWidth="1"/>
    <col min="2051" max="2051" width="11" customWidth="1"/>
    <col min="2052" max="2067" width="10.25" customWidth="1"/>
    <col min="2068" max="2068" width="11" customWidth="1"/>
    <col min="2305" max="2305" width="21.375" customWidth="1"/>
    <col min="2306" max="2306" width="10.25" customWidth="1"/>
    <col min="2307" max="2307" width="11" customWidth="1"/>
    <col min="2308" max="2323" width="10.25" customWidth="1"/>
    <col min="2324" max="2324" width="11" customWidth="1"/>
    <col min="2561" max="2561" width="21.375" customWidth="1"/>
    <col min="2562" max="2562" width="10.25" customWidth="1"/>
    <col min="2563" max="2563" width="11" customWidth="1"/>
    <col min="2564" max="2579" width="10.25" customWidth="1"/>
    <col min="2580" max="2580" width="11" customWidth="1"/>
    <col min="2817" max="2817" width="21.375" customWidth="1"/>
    <col min="2818" max="2818" width="10.25" customWidth="1"/>
    <col min="2819" max="2819" width="11" customWidth="1"/>
    <col min="2820" max="2835" width="10.25" customWidth="1"/>
    <col min="2836" max="2836" width="11" customWidth="1"/>
    <col min="3073" max="3073" width="21.375" customWidth="1"/>
    <col min="3074" max="3074" width="10.25" customWidth="1"/>
    <col min="3075" max="3075" width="11" customWidth="1"/>
    <col min="3076" max="3091" width="10.25" customWidth="1"/>
    <col min="3092" max="3092" width="11" customWidth="1"/>
    <col min="3329" max="3329" width="21.375" customWidth="1"/>
    <col min="3330" max="3330" width="10.25" customWidth="1"/>
    <col min="3331" max="3331" width="11" customWidth="1"/>
    <col min="3332" max="3347" width="10.25" customWidth="1"/>
    <col min="3348" max="3348" width="11" customWidth="1"/>
    <col min="3585" max="3585" width="21.375" customWidth="1"/>
    <col min="3586" max="3586" width="10.25" customWidth="1"/>
    <col min="3587" max="3587" width="11" customWidth="1"/>
    <col min="3588" max="3603" width="10.25" customWidth="1"/>
    <col min="3604" max="3604" width="11" customWidth="1"/>
    <col min="3841" max="3841" width="21.375" customWidth="1"/>
    <col min="3842" max="3842" width="10.25" customWidth="1"/>
    <col min="3843" max="3843" width="11" customWidth="1"/>
    <col min="3844" max="3859" width="10.25" customWidth="1"/>
    <col min="3860" max="3860" width="11" customWidth="1"/>
    <col min="4097" max="4097" width="21.375" customWidth="1"/>
    <col min="4098" max="4098" width="10.25" customWidth="1"/>
    <col min="4099" max="4099" width="11" customWidth="1"/>
    <col min="4100" max="4115" width="10.25" customWidth="1"/>
    <col min="4116" max="4116" width="11" customWidth="1"/>
    <col min="4353" max="4353" width="21.375" customWidth="1"/>
    <col min="4354" max="4354" width="10.25" customWidth="1"/>
    <col min="4355" max="4355" width="11" customWidth="1"/>
    <col min="4356" max="4371" width="10.25" customWidth="1"/>
    <col min="4372" max="4372" width="11" customWidth="1"/>
    <col min="4609" max="4609" width="21.375" customWidth="1"/>
    <col min="4610" max="4610" width="10.25" customWidth="1"/>
    <col min="4611" max="4611" width="11" customWidth="1"/>
    <col min="4612" max="4627" width="10.25" customWidth="1"/>
    <col min="4628" max="4628" width="11" customWidth="1"/>
    <col min="4865" max="4865" width="21.375" customWidth="1"/>
    <col min="4866" max="4866" width="10.25" customWidth="1"/>
    <col min="4867" max="4867" width="11" customWidth="1"/>
    <col min="4868" max="4883" width="10.25" customWidth="1"/>
    <col min="4884" max="4884" width="11" customWidth="1"/>
    <col min="5121" max="5121" width="21.375" customWidth="1"/>
    <col min="5122" max="5122" width="10.25" customWidth="1"/>
    <col min="5123" max="5123" width="11" customWidth="1"/>
    <col min="5124" max="5139" width="10.25" customWidth="1"/>
    <col min="5140" max="5140" width="11" customWidth="1"/>
    <col min="5377" max="5377" width="21.375" customWidth="1"/>
    <col min="5378" max="5378" width="10.25" customWidth="1"/>
    <col min="5379" max="5379" width="11" customWidth="1"/>
    <col min="5380" max="5395" width="10.25" customWidth="1"/>
    <col min="5396" max="5396" width="11" customWidth="1"/>
    <col min="5633" max="5633" width="21.375" customWidth="1"/>
    <col min="5634" max="5634" width="10.25" customWidth="1"/>
    <col min="5635" max="5635" width="11" customWidth="1"/>
    <col min="5636" max="5651" width="10.25" customWidth="1"/>
    <col min="5652" max="5652" width="11" customWidth="1"/>
    <col min="5889" max="5889" width="21.375" customWidth="1"/>
    <col min="5890" max="5890" width="10.25" customWidth="1"/>
    <col min="5891" max="5891" width="11" customWidth="1"/>
    <col min="5892" max="5907" width="10.25" customWidth="1"/>
    <col min="5908" max="5908" width="11" customWidth="1"/>
    <col min="6145" max="6145" width="21.375" customWidth="1"/>
    <col min="6146" max="6146" width="10.25" customWidth="1"/>
    <col min="6147" max="6147" width="11" customWidth="1"/>
    <col min="6148" max="6163" width="10.25" customWidth="1"/>
    <col min="6164" max="6164" width="11" customWidth="1"/>
    <col min="6401" max="6401" width="21.375" customWidth="1"/>
    <col min="6402" max="6402" width="10.25" customWidth="1"/>
    <col min="6403" max="6403" width="11" customWidth="1"/>
    <col min="6404" max="6419" width="10.25" customWidth="1"/>
    <col min="6420" max="6420" width="11" customWidth="1"/>
    <col min="6657" max="6657" width="21.375" customWidth="1"/>
    <col min="6658" max="6658" width="10.25" customWidth="1"/>
    <col min="6659" max="6659" width="11" customWidth="1"/>
    <col min="6660" max="6675" width="10.25" customWidth="1"/>
    <col min="6676" max="6676" width="11" customWidth="1"/>
    <col min="6913" max="6913" width="21.375" customWidth="1"/>
    <col min="6914" max="6914" width="10.25" customWidth="1"/>
    <col min="6915" max="6915" width="11" customWidth="1"/>
    <col min="6916" max="6931" width="10.25" customWidth="1"/>
    <col min="6932" max="6932" width="11" customWidth="1"/>
    <col min="7169" max="7169" width="21.375" customWidth="1"/>
    <col min="7170" max="7170" width="10.25" customWidth="1"/>
    <col min="7171" max="7171" width="11" customWidth="1"/>
    <col min="7172" max="7187" width="10.25" customWidth="1"/>
    <col min="7188" max="7188" width="11" customWidth="1"/>
    <col min="7425" max="7425" width="21.375" customWidth="1"/>
    <col min="7426" max="7426" width="10.25" customWidth="1"/>
    <col min="7427" max="7427" width="11" customWidth="1"/>
    <col min="7428" max="7443" width="10.25" customWidth="1"/>
    <col min="7444" max="7444" width="11" customWidth="1"/>
    <col min="7681" max="7681" width="21.375" customWidth="1"/>
    <col min="7682" max="7682" width="10.25" customWidth="1"/>
    <col min="7683" max="7683" width="11" customWidth="1"/>
    <col min="7684" max="7699" width="10.25" customWidth="1"/>
    <col min="7700" max="7700" width="11" customWidth="1"/>
    <col min="7937" max="7937" width="21.375" customWidth="1"/>
    <col min="7938" max="7938" width="10.25" customWidth="1"/>
    <col min="7939" max="7939" width="11" customWidth="1"/>
    <col min="7940" max="7955" width="10.25" customWidth="1"/>
    <col min="7956" max="7956" width="11" customWidth="1"/>
    <col min="8193" max="8193" width="21.375" customWidth="1"/>
    <col min="8194" max="8194" width="10.25" customWidth="1"/>
    <col min="8195" max="8195" width="11" customWidth="1"/>
    <col min="8196" max="8211" width="10.25" customWidth="1"/>
    <col min="8212" max="8212" width="11" customWidth="1"/>
    <col min="8449" max="8449" width="21.375" customWidth="1"/>
    <col min="8450" max="8450" width="10.25" customWidth="1"/>
    <col min="8451" max="8451" width="11" customWidth="1"/>
    <col min="8452" max="8467" width="10.25" customWidth="1"/>
    <col min="8468" max="8468" width="11" customWidth="1"/>
    <col min="8705" max="8705" width="21.375" customWidth="1"/>
    <col min="8706" max="8706" width="10.25" customWidth="1"/>
    <col min="8707" max="8707" width="11" customWidth="1"/>
    <col min="8708" max="8723" width="10.25" customWidth="1"/>
    <col min="8724" max="8724" width="11" customWidth="1"/>
    <col min="8961" max="8961" width="21.375" customWidth="1"/>
    <col min="8962" max="8962" width="10.25" customWidth="1"/>
    <col min="8963" max="8963" width="11" customWidth="1"/>
    <col min="8964" max="8979" width="10.25" customWidth="1"/>
    <col min="8980" max="8980" width="11" customWidth="1"/>
    <col min="9217" max="9217" width="21.375" customWidth="1"/>
    <col min="9218" max="9218" width="10.25" customWidth="1"/>
    <col min="9219" max="9219" width="11" customWidth="1"/>
    <col min="9220" max="9235" width="10.25" customWidth="1"/>
    <col min="9236" max="9236" width="11" customWidth="1"/>
    <col min="9473" max="9473" width="21.375" customWidth="1"/>
    <col min="9474" max="9474" width="10.25" customWidth="1"/>
    <col min="9475" max="9475" width="11" customWidth="1"/>
    <col min="9476" max="9491" width="10.25" customWidth="1"/>
    <col min="9492" max="9492" width="11" customWidth="1"/>
    <col min="9729" max="9729" width="21.375" customWidth="1"/>
    <col min="9730" max="9730" width="10.25" customWidth="1"/>
    <col min="9731" max="9731" width="11" customWidth="1"/>
    <col min="9732" max="9747" width="10.25" customWidth="1"/>
    <col min="9748" max="9748" width="11" customWidth="1"/>
    <col min="9985" max="9985" width="21.375" customWidth="1"/>
    <col min="9986" max="9986" width="10.25" customWidth="1"/>
    <col min="9987" max="9987" width="11" customWidth="1"/>
    <col min="9988" max="10003" width="10.25" customWidth="1"/>
    <col min="10004" max="10004" width="11" customWidth="1"/>
    <col min="10241" max="10241" width="21.375" customWidth="1"/>
    <col min="10242" max="10242" width="10.25" customWidth="1"/>
    <col min="10243" max="10243" width="11" customWidth="1"/>
    <col min="10244" max="10259" width="10.25" customWidth="1"/>
    <col min="10260" max="10260" width="11" customWidth="1"/>
    <col min="10497" max="10497" width="21.375" customWidth="1"/>
    <col min="10498" max="10498" width="10.25" customWidth="1"/>
    <col min="10499" max="10499" width="11" customWidth="1"/>
    <col min="10500" max="10515" width="10.25" customWidth="1"/>
    <col min="10516" max="10516" width="11" customWidth="1"/>
    <col min="10753" max="10753" width="21.375" customWidth="1"/>
    <col min="10754" max="10754" width="10.25" customWidth="1"/>
    <col min="10755" max="10755" width="11" customWidth="1"/>
    <col min="10756" max="10771" width="10.25" customWidth="1"/>
    <col min="10772" max="10772" width="11" customWidth="1"/>
    <col min="11009" max="11009" width="21.375" customWidth="1"/>
    <col min="11010" max="11010" width="10.25" customWidth="1"/>
    <col min="11011" max="11011" width="11" customWidth="1"/>
    <col min="11012" max="11027" width="10.25" customWidth="1"/>
    <col min="11028" max="11028" width="11" customWidth="1"/>
    <col min="11265" max="11265" width="21.375" customWidth="1"/>
    <col min="11266" max="11266" width="10.25" customWidth="1"/>
    <col min="11267" max="11267" width="11" customWidth="1"/>
    <col min="11268" max="11283" width="10.25" customWidth="1"/>
    <col min="11284" max="11284" width="11" customWidth="1"/>
    <col min="11521" max="11521" width="21.375" customWidth="1"/>
    <col min="11522" max="11522" width="10.25" customWidth="1"/>
    <col min="11523" max="11523" width="11" customWidth="1"/>
    <col min="11524" max="11539" width="10.25" customWidth="1"/>
    <col min="11540" max="11540" width="11" customWidth="1"/>
    <col min="11777" max="11777" width="21.375" customWidth="1"/>
    <col min="11778" max="11778" width="10.25" customWidth="1"/>
    <col min="11779" max="11779" width="11" customWidth="1"/>
    <col min="11780" max="11795" width="10.25" customWidth="1"/>
    <col min="11796" max="11796" width="11" customWidth="1"/>
    <col min="12033" max="12033" width="21.375" customWidth="1"/>
    <col min="12034" max="12034" width="10.25" customWidth="1"/>
    <col min="12035" max="12035" width="11" customWidth="1"/>
    <col min="12036" max="12051" width="10.25" customWidth="1"/>
    <col min="12052" max="12052" width="11" customWidth="1"/>
    <col min="12289" max="12289" width="21.375" customWidth="1"/>
    <col min="12290" max="12290" width="10.25" customWidth="1"/>
    <col min="12291" max="12291" width="11" customWidth="1"/>
    <col min="12292" max="12307" width="10.25" customWidth="1"/>
    <col min="12308" max="12308" width="11" customWidth="1"/>
    <col min="12545" max="12545" width="21.375" customWidth="1"/>
    <col min="12546" max="12546" width="10.25" customWidth="1"/>
    <col min="12547" max="12547" width="11" customWidth="1"/>
    <col min="12548" max="12563" width="10.25" customWidth="1"/>
    <col min="12564" max="12564" width="11" customWidth="1"/>
    <col min="12801" max="12801" width="21.375" customWidth="1"/>
    <col min="12802" max="12802" width="10.25" customWidth="1"/>
    <col min="12803" max="12803" width="11" customWidth="1"/>
    <col min="12804" max="12819" width="10.25" customWidth="1"/>
    <col min="12820" max="12820" width="11" customWidth="1"/>
    <col min="13057" max="13057" width="21.375" customWidth="1"/>
    <col min="13058" max="13058" width="10.25" customWidth="1"/>
    <col min="13059" max="13059" width="11" customWidth="1"/>
    <col min="13060" max="13075" width="10.25" customWidth="1"/>
    <col min="13076" max="13076" width="11" customWidth="1"/>
    <col min="13313" max="13313" width="21.375" customWidth="1"/>
    <col min="13314" max="13314" width="10.25" customWidth="1"/>
    <col min="13315" max="13315" width="11" customWidth="1"/>
    <col min="13316" max="13331" width="10.25" customWidth="1"/>
    <col min="13332" max="13332" width="11" customWidth="1"/>
    <col min="13569" max="13569" width="21.375" customWidth="1"/>
    <col min="13570" max="13570" width="10.25" customWidth="1"/>
    <col min="13571" max="13571" width="11" customWidth="1"/>
    <col min="13572" max="13587" width="10.25" customWidth="1"/>
    <col min="13588" max="13588" width="11" customWidth="1"/>
    <col min="13825" max="13825" width="21.375" customWidth="1"/>
    <col min="13826" max="13826" width="10.25" customWidth="1"/>
    <col min="13827" max="13827" width="11" customWidth="1"/>
    <col min="13828" max="13843" width="10.25" customWidth="1"/>
    <col min="13844" max="13844" width="11" customWidth="1"/>
    <col min="14081" max="14081" width="21.375" customWidth="1"/>
    <col min="14082" max="14082" width="10.25" customWidth="1"/>
    <col min="14083" max="14083" width="11" customWidth="1"/>
    <col min="14084" max="14099" width="10.25" customWidth="1"/>
    <col min="14100" max="14100" width="11" customWidth="1"/>
    <col min="14337" max="14337" width="21.375" customWidth="1"/>
    <col min="14338" max="14338" width="10.25" customWidth="1"/>
    <col min="14339" max="14339" width="11" customWidth="1"/>
    <col min="14340" max="14355" width="10.25" customWidth="1"/>
    <col min="14356" max="14356" width="11" customWidth="1"/>
    <col min="14593" max="14593" width="21.375" customWidth="1"/>
    <col min="14594" max="14594" width="10.25" customWidth="1"/>
    <col min="14595" max="14595" width="11" customWidth="1"/>
    <col min="14596" max="14611" width="10.25" customWidth="1"/>
    <col min="14612" max="14612" width="11" customWidth="1"/>
    <col min="14849" max="14849" width="21.375" customWidth="1"/>
    <col min="14850" max="14850" width="10.25" customWidth="1"/>
    <col min="14851" max="14851" width="11" customWidth="1"/>
    <col min="14852" max="14867" width="10.25" customWidth="1"/>
    <col min="14868" max="14868" width="11" customWidth="1"/>
    <col min="15105" max="15105" width="21.375" customWidth="1"/>
    <col min="15106" max="15106" width="10.25" customWidth="1"/>
    <col min="15107" max="15107" width="11" customWidth="1"/>
    <col min="15108" max="15123" width="10.25" customWidth="1"/>
    <col min="15124" max="15124" width="11" customWidth="1"/>
    <col min="15361" max="15361" width="21.375" customWidth="1"/>
    <col min="15362" max="15362" width="10.25" customWidth="1"/>
    <col min="15363" max="15363" width="11" customWidth="1"/>
    <col min="15364" max="15379" width="10.25" customWidth="1"/>
    <col min="15380" max="15380" width="11" customWidth="1"/>
    <col min="15617" max="15617" width="21.375" customWidth="1"/>
    <col min="15618" max="15618" width="10.25" customWidth="1"/>
    <col min="15619" max="15619" width="11" customWidth="1"/>
    <col min="15620" max="15635" width="10.25" customWidth="1"/>
    <col min="15636" max="15636" width="11" customWidth="1"/>
    <col min="15873" max="15873" width="21.375" customWidth="1"/>
    <col min="15874" max="15874" width="10.25" customWidth="1"/>
    <col min="15875" max="15875" width="11" customWidth="1"/>
    <col min="15876" max="15891" width="10.25" customWidth="1"/>
    <col min="15892" max="15892" width="11" customWidth="1"/>
    <col min="16129" max="16129" width="21.375" customWidth="1"/>
    <col min="16130" max="16130" width="10.25" customWidth="1"/>
    <col min="16131" max="16131" width="11" customWidth="1"/>
    <col min="16132" max="16147" width="10.25" customWidth="1"/>
    <col min="16148" max="16148" width="11" customWidth="1"/>
  </cols>
  <sheetData>
    <row r="1" spans="1:20" ht="17.25" x14ac:dyDescent="0.2">
      <c r="A1" s="1"/>
      <c r="B1" s="2" t="s">
        <v>0</v>
      </c>
      <c r="C1" s="1"/>
      <c r="D1" s="1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15">
      <c r="A2" s="4" t="s">
        <v>1</v>
      </c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thickBot="1" x14ac:dyDescent="0.2">
      <c r="A3" s="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7" t="s">
        <v>3</v>
      </c>
    </row>
    <row r="4" spans="1:20" ht="14.25" customHeight="1" thickTop="1" x14ac:dyDescent="0.15">
      <c r="A4" s="8" t="s">
        <v>4</v>
      </c>
      <c r="B4" s="9"/>
      <c r="C4" s="10" t="s">
        <v>5</v>
      </c>
      <c r="D4" s="11"/>
      <c r="E4" s="11"/>
      <c r="F4" s="11" t="s">
        <v>6</v>
      </c>
      <c r="G4" s="12"/>
      <c r="H4" s="11"/>
      <c r="I4" s="11"/>
      <c r="J4" s="11"/>
      <c r="K4" s="11" t="s">
        <v>7</v>
      </c>
      <c r="L4" s="11"/>
      <c r="M4" s="11"/>
      <c r="N4" s="11"/>
      <c r="O4" s="13"/>
      <c r="P4" s="57" t="s">
        <v>8</v>
      </c>
      <c r="Q4" s="58"/>
      <c r="R4" s="58"/>
      <c r="S4" s="59"/>
      <c r="T4" s="14"/>
    </row>
    <row r="5" spans="1:20" ht="14.25" customHeight="1" x14ac:dyDescent="0.15">
      <c r="A5" s="15"/>
      <c r="B5" s="16" t="s">
        <v>9</v>
      </c>
      <c r="C5" s="17"/>
      <c r="D5" s="18"/>
      <c r="E5" s="19" t="s">
        <v>10</v>
      </c>
      <c r="F5" s="18"/>
      <c r="G5" s="20"/>
      <c r="H5" s="18"/>
      <c r="I5" s="21" t="s">
        <v>11</v>
      </c>
      <c r="J5" s="21"/>
      <c r="K5" s="20"/>
      <c r="L5" s="21"/>
      <c r="M5" s="22" t="s">
        <v>12</v>
      </c>
      <c r="N5" s="21"/>
      <c r="O5" s="23"/>
      <c r="P5" s="60"/>
      <c r="Q5" s="61"/>
      <c r="R5" s="61"/>
      <c r="S5" s="62"/>
      <c r="T5" s="24" t="s">
        <v>13</v>
      </c>
    </row>
    <row r="6" spans="1:20" ht="14.25" customHeight="1" x14ac:dyDescent="0.15">
      <c r="A6" s="25" t="s">
        <v>14</v>
      </c>
      <c r="B6" s="26"/>
      <c r="C6" s="27" t="s">
        <v>15</v>
      </c>
      <c r="D6" s="28" t="s">
        <v>16</v>
      </c>
      <c r="E6" s="28" t="s">
        <v>17</v>
      </c>
      <c r="F6" s="28" t="s">
        <v>18</v>
      </c>
      <c r="G6" s="25" t="s">
        <v>19</v>
      </c>
      <c r="H6" s="28" t="s">
        <v>16</v>
      </c>
      <c r="I6" s="28" t="s">
        <v>17</v>
      </c>
      <c r="J6" s="28" t="s">
        <v>18</v>
      </c>
      <c r="K6" s="25" t="s">
        <v>19</v>
      </c>
      <c r="L6" s="28" t="s">
        <v>16</v>
      </c>
      <c r="M6" s="28" t="s">
        <v>17</v>
      </c>
      <c r="N6" s="28" t="s">
        <v>18</v>
      </c>
      <c r="O6" s="25" t="s">
        <v>19</v>
      </c>
      <c r="P6" s="28" t="s">
        <v>16</v>
      </c>
      <c r="Q6" s="28" t="s">
        <v>17</v>
      </c>
      <c r="R6" s="28" t="s">
        <v>18</v>
      </c>
      <c r="S6" s="25" t="s">
        <v>19</v>
      </c>
      <c r="T6" s="29"/>
    </row>
    <row r="7" spans="1:20" ht="14.25" customHeight="1" x14ac:dyDescent="0.15">
      <c r="A7" s="30"/>
      <c r="B7" s="31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ht="14.25" customHeight="1" x14ac:dyDescent="0.15">
      <c r="A8" s="34" t="s">
        <v>34</v>
      </c>
      <c r="B8" s="37">
        <v>3738</v>
      </c>
      <c r="C8" s="37">
        <v>798339</v>
      </c>
      <c r="D8" s="37">
        <v>438237</v>
      </c>
      <c r="E8" s="37">
        <v>134623</v>
      </c>
      <c r="F8" s="37">
        <v>244789</v>
      </c>
      <c r="G8" s="37">
        <v>58825</v>
      </c>
      <c r="H8" s="37">
        <v>289504</v>
      </c>
      <c r="I8" s="37">
        <v>44102</v>
      </c>
      <c r="J8" s="37">
        <v>191611</v>
      </c>
      <c r="K8" s="37">
        <v>53790</v>
      </c>
      <c r="L8" s="37">
        <v>148733</v>
      </c>
      <c r="M8" s="37">
        <v>90520</v>
      </c>
      <c r="N8" s="37">
        <v>53178</v>
      </c>
      <c r="O8" s="37">
        <v>5035</v>
      </c>
      <c r="P8" s="37">
        <v>360102</v>
      </c>
      <c r="Q8" s="37">
        <v>97591</v>
      </c>
      <c r="R8" s="37">
        <v>179191</v>
      </c>
      <c r="S8" s="37">
        <v>83320</v>
      </c>
      <c r="T8" s="37">
        <v>816695</v>
      </c>
    </row>
    <row r="9" spans="1:20" ht="14.25" customHeight="1" x14ac:dyDescent="0.15">
      <c r="A9" s="34" t="s">
        <v>32</v>
      </c>
      <c r="B9" s="37">
        <v>3700</v>
      </c>
      <c r="C9" s="37">
        <v>769396</v>
      </c>
      <c r="D9" s="37">
        <v>443219</v>
      </c>
      <c r="E9" s="37">
        <v>141051</v>
      </c>
      <c r="F9" s="37">
        <v>229044</v>
      </c>
      <c r="G9" s="37">
        <v>73124</v>
      </c>
      <c r="H9" s="37">
        <v>285109</v>
      </c>
      <c r="I9" s="37">
        <v>41374</v>
      </c>
      <c r="J9" s="37">
        <v>177839</v>
      </c>
      <c r="K9" s="37">
        <v>65896</v>
      </c>
      <c r="L9" s="37">
        <v>158110</v>
      </c>
      <c r="M9" s="37">
        <v>99677</v>
      </c>
      <c r="N9" s="37">
        <v>51205</v>
      </c>
      <c r="O9" s="37">
        <v>7227</v>
      </c>
      <c r="P9" s="37">
        <v>326177</v>
      </c>
      <c r="Q9" s="37">
        <v>100548</v>
      </c>
      <c r="R9" s="37">
        <v>155329</v>
      </c>
      <c r="S9" s="37">
        <v>70300</v>
      </c>
      <c r="T9" s="37">
        <v>760619</v>
      </c>
    </row>
    <row r="10" spans="1:20" ht="14.25" customHeight="1" x14ac:dyDescent="0.15">
      <c r="A10" s="38" t="s">
        <v>35</v>
      </c>
      <c r="B10" s="35">
        <v>5309</v>
      </c>
      <c r="C10" s="36">
        <v>1094330</v>
      </c>
      <c r="D10" s="36">
        <v>585566</v>
      </c>
      <c r="E10" s="36">
        <v>191749</v>
      </c>
      <c r="F10" s="36">
        <v>317259</v>
      </c>
      <c r="G10" s="36">
        <v>76558</v>
      </c>
      <c r="H10" s="36">
        <v>390289</v>
      </c>
      <c r="I10" s="36">
        <v>59295</v>
      </c>
      <c r="J10" s="36">
        <v>263265</v>
      </c>
      <c r="K10" s="36">
        <v>67728</v>
      </c>
      <c r="L10" s="36">
        <v>195277</v>
      </c>
      <c r="M10" s="36">
        <v>132453</v>
      </c>
      <c r="N10" s="36">
        <v>53995</v>
      </c>
      <c r="O10" s="36">
        <v>8829</v>
      </c>
      <c r="P10" s="36">
        <v>508765</v>
      </c>
      <c r="Q10" s="36">
        <v>133427</v>
      </c>
      <c r="R10" s="36">
        <v>285649</v>
      </c>
      <c r="S10" s="36">
        <v>89689</v>
      </c>
      <c r="T10" s="49">
        <v>1065657</v>
      </c>
    </row>
    <row r="11" spans="1:20" ht="14.25" customHeight="1" x14ac:dyDescent="0.15">
      <c r="A11" s="15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0" ht="14.25" customHeight="1" x14ac:dyDescent="0.15">
      <c r="A12" s="54" t="s">
        <v>36</v>
      </c>
      <c r="B12" s="39">
        <v>5289</v>
      </c>
      <c r="C12" s="40">
        <v>1069775</v>
      </c>
      <c r="D12" s="40">
        <v>606996</v>
      </c>
      <c r="E12" s="40">
        <v>190032</v>
      </c>
      <c r="F12" s="40">
        <v>314543</v>
      </c>
      <c r="G12" s="40">
        <v>102420</v>
      </c>
      <c r="H12" s="40">
        <v>410389</v>
      </c>
      <c r="I12" s="40">
        <v>55307</v>
      </c>
      <c r="J12" s="40">
        <v>263217</v>
      </c>
      <c r="K12" s="40">
        <v>91865</v>
      </c>
      <c r="L12" s="40">
        <v>196608</v>
      </c>
      <c r="M12" s="40">
        <v>134726</v>
      </c>
      <c r="N12" s="40">
        <v>51326</v>
      </c>
      <c r="O12" s="40">
        <v>10556</v>
      </c>
      <c r="P12" s="40">
        <v>462779</v>
      </c>
      <c r="Q12" s="40">
        <v>146029</v>
      </c>
      <c r="R12" s="40">
        <v>241077</v>
      </c>
      <c r="S12" s="40">
        <v>75673</v>
      </c>
      <c r="T12" s="41">
        <v>1038532</v>
      </c>
    </row>
    <row r="13" spans="1:20" ht="14.25" customHeight="1" x14ac:dyDescent="0.15">
      <c r="A13" s="42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spans="1:20" ht="14.25" customHeight="1" x14ac:dyDescent="0.15">
      <c r="A14" s="45" t="s">
        <v>20</v>
      </c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spans="1:20" ht="14.25" customHeight="1" x14ac:dyDescent="0.15">
      <c r="A15" s="45" t="s">
        <v>21</v>
      </c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0" ht="14.25" customHeight="1" x14ac:dyDescent="0.15">
      <c r="A16" s="45" t="s">
        <v>22</v>
      </c>
      <c r="B16" s="43">
        <v>5198</v>
      </c>
      <c r="C16" s="44">
        <v>835990</v>
      </c>
      <c r="D16" s="44">
        <v>436579</v>
      </c>
      <c r="E16" s="44">
        <v>151111</v>
      </c>
      <c r="F16" s="44">
        <v>212843</v>
      </c>
      <c r="G16" s="44">
        <v>72625</v>
      </c>
      <c r="H16" s="44">
        <v>283424</v>
      </c>
      <c r="I16" s="44">
        <v>41882</v>
      </c>
      <c r="J16" s="44">
        <v>175507</v>
      </c>
      <c r="K16" s="44">
        <v>66036</v>
      </c>
      <c r="L16" s="44">
        <v>153154</v>
      </c>
      <c r="M16" s="44">
        <v>109228</v>
      </c>
      <c r="N16" s="44">
        <v>37337</v>
      </c>
      <c r="O16" s="44">
        <v>6590</v>
      </c>
      <c r="P16" s="44">
        <v>399411</v>
      </c>
      <c r="Q16" s="44">
        <v>129066</v>
      </c>
      <c r="R16" s="44">
        <v>207285</v>
      </c>
      <c r="S16" s="44">
        <v>63061</v>
      </c>
      <c r="T16" s="46">
        <v>810416</v>
      </c>
    </row>
    <row r="17" spans="1:20" ht="14.25" customHeight="1" x14ac:dyDescent="0.15">
      <c r="A17" s="45" t="s">
        <v>23</v>
      </c>
      <c r="B17" s="43">
        <v>91</v>
      </c>
      <c r="C17" s="44">
        <v>233785</v>
      </c>
      <c r="D17" s="44">
        <v>170417</v>
      </c>
      <c r="E17" s="44">
        <v>38922</v>
      </c>
      <c r="F17" s="44">
        <v>101700</v>
      </c>
      <c r="G17" s="44">
        <v>29796</v>
      </c>
      <c r="H17" s="44">
        <v>126964</v>
      </c>
      <c r="I17" s="44">
        <v>13424</v>
      </c>
      <c r="J17" s="44">
        <v>87710</v>
      </c>
      <c r="K17" s="44">
        <v>25829</v>
      </c>
      <c r="L17" s="44">
        <v>43453</v>
      </c>
      <c r="M17" s="44">
        <v>25498</v>
      </c>
      <c r="N17" s="44">
        <v>13990</v>
      </c>
      <c r="O17" s="44">
        <v>3966</v>
      </c>
      <c r="P17" s="44">
        <v>63368</v>
      </c>
      <c r="Q17" s="44">
        <v>16963</v>
      </c>
      <c r="R17" s="44">
        <v>33792</v>
      </c>
      <c r="S17" s="44">
        <v>12612</v>
      </c>
      <c r="T17" s="46">
        <v>228115</v>
      </c>
    </row>
    <row r="18" spans="1:20" ht="14.25" customHeight="1" x14ac:dyDescent="0.15">
      <c r="A18" s="15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spans="1:20" ht="14.25" customHeight="1" x14ac:dyDescent="0.15">
      <c r="A19" s="45" t="s">
        <v>24</v>
      </c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spans="1:20" ht="14.25" customHeight="1" x14ac:dyDescent="0.15">
      <c r="A20" s="45" t="s">
        <v>25</v>
      </c>
      <c r="B20" s="35">
        <v>2122</v>
      </c>
      <c r="C20" s="36">
        <v>597781</v>
      </c>
      <c r="D20" s="36">
        <v>416205</v>
      </c>
      <c r="E20" s="36">
        <v>164371</v>
      </c>
      <c r="F20" s="36">
        <v>238886</v>
      </c>
      <c r="G20" s="36">
        <v>12950</v>
      </c>
      <c r="H20" s="36">
        <v>257195</v>
      </c>
      <c r="I20" s="44">
        <v>43325</v>
      </c>
      <c r="J20" s="44">
        <v>203100</v>
      </c>
      <c r="K20" s="44">
        <v>10771</v>
      </c>
      <c r="L20" s="44">
        <v>159010</v>
      </c>
      <c r="M20" s="44">
        <v>121046</v>
      </c>
      <c r="N20" s="44">
        <v>35786</v>
      </c>
      <c r="O20" s="44">
        <v>2178</v>
      </c>
      <c r="P20" s="44">
        <v>181576</v>
      </c>
      <c r="Q20" s="44">
        <v>91477</v>
      </c>
      <c r="R20" s="44">
        <v>83979</v>
      </c>
      <c r="S20" s="44">
        <v>6120</v>
      </c>
      <c r="T20" s="46">
        <v>580658</v>
      </c>
    </row>
    <row r="21" spans="1:20" ht="14.25" customHeight="1" x14ac:dyDescent="0.15">
      <c r="A21" s="45" t="s">
        <v>26</v>
      </c>
      <c r="B21" s="43">
        <v>120</v>
      </c>
      <c r="C21" s="44">
        <v>96380</v>
      </c>
      <c r="D21" s="44">
        <v>79527</v>
      </c>
      <c r="E21" s="44">
        <v>35435</v>
      </c>
      <c r="F21" s="44">
        <v>41125</v>
      </c>
      <c r="G21" s="44">
        <v>2967</v>
      </c>
      <c r="H21" s="44">
        <v>42859</v>
      </c>
      <c r="I21" s="44">
        <v>8393</v>
      </c>
      <c r="J21" s="44">
        <v>32075</v>
      </c>
      <c r="K21" s="44">
        <v>2391</v>
      </c>
      <c r="L21" s="44">
        <v>36668</v>
      </c>
      <c r="M21" s="44">
        <v>27041</v>
      </c>
      <c r="N21" s="44">
        <v>9050</v>
      </c>
      <c r="O21" s="44">
        <v>576</v>
      </c>
      <c r="P21" s="44">
        <v>16853</v>
      </c>
      <c r="Q21" s="44">
        <v>7872</v>
      </c>
      <c r="R21" s="44">
        <v>8072</v>
      </c>
      <c r="S21" s="44">
        <v>910</v>
      </c>
      <c r="T21" s="46">
        <v>97764</v>
      </c>
    </row>
    <row r="22" spans="1:20" ht="14.25" customHeight="1" x14ac:dyDescent="0.15">
      <c r="A22" s="47" t="s">
        <v>27</v>
      </c>
      <c r="B22" s="63">
        <v>850</v>
      </c>
      <c r="C22" s="55">
        <v>203444</v>
      </c>
      <c r="D22" s="55">
        <v>120633</v>
      </c>
      <c r="E22" s="55">
        <v>110555</v>
      </c>
      <c r="F22" s="55">
        <v>8396</v>
      </c>
      <c r="G22" s="55">
        <v>1681</v>
      </c>
      <c r="H22" s="55">
        <v>33446</v>
      </c>
      <c r="I22" s="55">
        <v>27969</v>
      </c>
      <c r="J22" s="55">
        <v>3899</v>
      </c>
      <c r="K22" s="55">
        <v>1577</v>
      </c>
      <c r="L22" s="55">
        <v>87187</v>
      </c>
      <c r="M22" s="55">
        <v>82587</v>
      </c>
      <c r="N22" s="55">
        <v>4498</v>
      </c>
      <c r="O22" s="55">
        <v>102</v>
      </c>
      <c r="P22" s="55">
        <v>82811</v>
      </c>
      <c r="Q22" s="55">
        <v>76232</v>
      </c>
      <c r="R22" s="55">
        <v>3948</v>
      </c>
      <c r="S22" s="55">
        <v>2632</v>
      </c>
      <c r="T22" s="56">
        <v>184358</v>
      </c>
    </row>
    <row r="23" spans="1:20" ht="14.25" customHeight="1" x14ac:dyDescent="0.15">
      <c r="A23" s="48" t="s">
        <v>28</v>
      </c>
      <c r="B23" s="63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</row>
    <row r="24" spans="1:20" ht="14.25" customHeight="1" x14ac:dyDescent="0.15">
      <c r="A24" s="45" t="s">
        <v>33</v>
      </c>
      <c r="B24" s="43">
        <v>897</v>
      </c>
      <c r="C24" s="44">
        <v>251575</v>
      </c>
      <c r="D24" s="44">
        <v>171466</v>
      </c>
      <c r="E24" s="44">
        <v>18251</v>
      </c>
      <c r="F24" s="44">
        <v>144923</v>
      </c>
      <c r="G24" s="44">
        <v>8292</v>
      </c>
      <c r="H24" s="44">
        <v>136655</v>
      </c>
      <c r="I24" s="44">
        <v>6909</v>
      </c>
      <c r="J24" s="44">
        <v>122954</v>
      </c>
      <c r="K24" s="44">
        <v>6792</v>
      </c>
      <c r="L24" s="44">
        <v>34810</v>
      </c>
      <c r="M24" s="44">
        <v>11342</v>
      </c>
      <c r="N24" s="44">
        <v>21968</v>
      </c>
      <c r="O24" s="44">
        <v>1501</v>
      </c>
      <c r="P24" s="44">
        <v>80110</v>
      </c>
      <c r="Q24" s="44">
        <v>7372</v>
      </c>
      <c r="R24" s="44">
        <v>70157</v>
      </c>
      <c r="S24" s="44">
        <v>2580</v>
      </c>
      <c r="T24" s="46">
        <v>253978</v>
      </c>
    </row>
    <row r="25" spans="1:20" ht="14.25" customHeight="1" x14ac:dyDescent="0.15">
      <c r="A25" s="45" t="s">
        <v>29</v>
      </c>
      <c r="B25" s="35">
        <v>257</v>
      </c>
      <c r="C25" s="36">
        <v>46383</v>
      </c>
      <c r="D25" s="36">
        <v>44580</v>
      </c>
      <c r="E25" s="49">
        <v>127</v>
      </c>
      <c r="F25" s="36">
        <v>44442</v>
      </c>
      <c r="G25" s="49">
        <v>11</v>
      </c>
      <c r="H25" s="36">
        <v>44235</v>
      </c>
      <c r="I25" s="49">
        <v>51</v>
      </c>
      <c r="J25" s="36">
        <v>44173</v>
      </c>
      <c r="K25" s="49">
        <v>11</v>
      </c>
      <c r="L25" s="36">
        <v>345</v>
      </c>
      <c r="M25" s="49">
        <v>76</v>
      </c>
      <c r="N25" s="36">
        <v>268</v>
      </c>
      <c r="O25" s="49">
        <v>0</v>
      </c>
      <c r="P25" s="36">
        <v>1803</v>
      </c>
      <c r="Q25" s="49">
        <v>1</v>
      </c>
      <c r="R25" s="36">
        <v>1802</v>
      </c>
      <c r="S25" s="49">
        <v>0</v>
      </c>
      <c r="T25" s="46">
        <v>44558</v>
      </c>
    </row>
    <row r="26" spans="1:20" ht="14.25" customHeight="1" x14ac:dyDescent="0.15">
      <c r="A26" s="45" t="s">
        <v>30</v>
      </c>
      <c r="B26" s="43">
        <v>1811</v>
      </c>
      <c r="C26" s="44">
        <v>218845</v>
      </c>
      <c r="D26" s="44">
        <v>52701</v>
      </c>
      <c r="E26" s="44">
        <v>16854</v>
      </c>
      <c r="F26" s="44">
        <v>28743</v>
      </c>
      <c r="G26" s="44">
        <v>7104</v>
      </c>
      <c r="H26" s="44">
        <v>39744</v>
      </c>
      <c r="I26" s="44">
        <v>7654</v>
      </c>
      <c r="J26" s="44">
        <v>25119</v>
      </c>
      <c r="K26" s="44">
        <v>6971</v>
      </c>
      <c r="L26" s="44">
        <v>12957</v>
      </c>
      <c r="M26" s="44">
        <v>9201</v>
      </c>
      <c r="N26" s="44">
        <v>3624</v>
      </c>
      <c r="O26" s="44">
        <v>133</v>
      </c>
      <c r="P26" s="44">
        <v>166144</v>
      </c>
      <c r="Q26" s="44">
        <v>43948</v>
      </c>
      <c r="R26" s="44">
        <v>94946</v>
      </c>
      <c r="S26" s="44">
        <v>27250</v>
      </c>
      <c r="T26" s="46">
        <v>202583</v>
      </c>
    </row>
    <row r="27" spans="1:20" ht="14.25" customHeight="1" x14ac:dyDescent="0.15">
      <c r="A27" s="50" t="s">
        <v>31</v>
      </c>
      <c r="B27" s="51">
        <v>1356</v>
      </c>
      <c r="C27" s="52">
        <v>253148</v>
      </c>
      <c r="D27" s="52">
        <v>138089</v>
      </c>
      <c r="E27" s="52">
        <v>8808</v>
      </c>
      <c r="F27" s="52">
        <v>46915</v>
      </c>
      <c r="G27" s="52">
        <v>82368</v>
      </c>
      <c r="H27" s="52">
        <v>113449</v>
      </c>
      <c r="I27" s="52">
        <v>4329</v>
      </c>
      <c r="J27" s="52">
        <v>34997</v>
      </c>
      <c r="K27" s="52">
        <v>74122</v>
      </c>
      <c r="L27" s="52">
        <v>24640</v>
      </c>
      <c r="M27" s="52">
        <v>4479</v>
      </c>
      <c r="N27" s="52">
        <v>11917</v>
      </c>
      <c r="O27" s="52">
        <v>8244</v>
      </c>
      <c r="P27" s="52">
        <v>115059</v>
      </c>
      <c r="Q27" s="52">
        <v>10604</v>
      </c>
      <c r="R27" s="52">
        <v>62152</v>
      </c>
      <c r="S27" s="52">
        <v>42303</v>
      </c>
      <c r="T27" s="53">
        <v>255291</v>
      </c>
    </row>
    <row r="29" spans="1:20" x14ac:dyDescent="0.15">
      <c r="T29" s="37"/>
    </row>
    <row r="30" spans="1:20" hidden="1" x14ac:dyDescent="0.15">
      <c r="B30" s="37">
        <f>B12-B16-B17</f>
        <v>0</v>
      </c>
      <c r="C30" s="37">
        <f t="shared" ref="C30:T30" si="0">C12-C16-C17</f>
        <v>0</v>
      </c>
      <c r="D30" s="37">
        <f t="shared" si="0"/>
        <v>0</v>
      </c>
      <c r="E30" s="37">
        <f t="shared" si="0"/>
        <v>-1</v>
      </c>
      <c r="F30" s="37">
        <f t="shared" si="0"/>
        <v>0</v>
      </c>
      <c r="G30" s="37">
        <f t="shared" si="0"/>
        <v>-1</v>
      </c>
      <c r="H30" s="37">
        <f t="shared" si="0"/>
        <v>1</v>
      </c>
      <c r="I30" s="37">
        <f t="shared" si="0"/>
        <v>1</v>
      </c>
      <c r="J30" s="37">
        <f t="shared" si="0"/>
        <v>0</v>
      </c>
      <c r="K30" s="37">
        <f t="shared" si="0"/>
        <v>0</v>
      </c>
      <c r="L30" s="37">
        <f t="shared" si="0"/>
        <v>1</v>
      </c>
      <c r="M30" s="37">
        <f t="shared" si="0"/>
        <v>0</v>
      </c>
      <c r="N30" s="37">
        <f t="shared" si="0"/>
        <v>-1</v>
      </c>
      <c r="O30" s="37">
        <f t="shared" si="0"/>
        <v>0</v>
      </c>
      <c r="P30" s="37">
        <f t="shared" si="0"/>
        <v>0</v>
      </c>
      <c r="Q30" s="37">
        <f t="shared" si="0"/>
        <v>0</v>
      </c>
      <c r="R30" s="37">
        <f t="shared" si="0"/>
        <v>0</v>
      </c>
      <c r="S30" s="37">
        <f t="shared" si="0"/>
        <v>0</v>
      </c>
      <c r="T30" s="37">
        <f t="shared" si="0"/>
        <v>1</v>
      </c>
    </row>
    <row r="31" spans="1:20" hidden="1" x14ac:dyDescent="0.15">
      <c r="B31" s="37">
        <f>B12-B20-B26-B27</f>
        <v>0</v>
      </c>
      <c r="C31" s="37">
        <f t="shared" ref="C31:T31" si="1">C12-C20-C26-C27</f>
        <v>1</v>
      </c>
      <c r="D31" s="37">
        <f t="shared" si="1"/>
        <v>1</v>
      </c>
      <c r="E31" s="37">
        <f t="shared" si="1"/>
        <v>-1</v>
      </c>
      <c r="F31" s="37">
        <f t="shared" si="1"/>
        <v>-1</v>
      </c>
      <c r="G31" s="37">
        <f t="shared" si="1"/>
        <v>-2</v>
      </c>
      <c r="H31" s="37">
        <f t="shared" si="1"/>
        <v>1</v>
      </c>
      <c r="I31" s="37">
        <f t="shared" si="1"/>
        <v>-1</v>
      </c>
      <c r="J31" s="37">
        <f t="shared" si="1"/>
        <v>1</v>
      </c>
      <c r="K31" s="37">
        <f t="shared" si="1"/>
        <v>1</v>
      </c>
      <c r="L31" s="37">
        <f t="shared" si="1"/>
        <v>1</v>
      </c>
      <c r="M31" s="37">
        <f t="shared" si="1"/>
        <v>0</v>
      </c>
      <c r="N31" s="37">
        <f t="shared" si="1"/>
        <v>-1</v>
      </c>
      <c r="O31" s="37">
        <f t="shared" si="1"/>
        <v>1</v>
      </c>
      <c r="P31" s="37">
        <f t="shared" si="1"/>
        <v>0</v>
      </c>
      <c r="Q31" s="37">
        <f t="shared" si="1"/>
        <v>0</v>
      </c>
      <c r="R31" s="37">
        <f t="shared" si="1"/>
        <v>0</v>
      </c>
      <c r="S31" s="37">
        <f t="shared" si="1"/>
        <v>0</v>
      </c>
      <c r="T31" s="37">
        <f t="shared" si="1"/>
        <v>0</v>
      </c>
    </row>
    <row r="32" spans="1:20" hidden="1" x14ac:dyDescent="0.15">
      <c r="B32" s="37">
        <f>SUM(B21:B25)-B20</f>
        <v>2</v>
      </c>
      <c r="C32" s="37">
        <f t="shared" ref="C32:T32" si="2">SUM(C21:C25)-C20</f>
        <v>1</v>
      </c>
      <c r="D32" s="37">
        <f t="shared" si="2"/>
        <v>1</v>
      </c>
      <c r="E32" s="37">
        <f t="shared" si="2"/>
        <v>-3</v>
      </c>
      <c r="F32" s="37">
        <f t="shared" si="2"/>
        <v>0</v>
      </c>
      <c r="G32" s="37">
        <f t="shared" si="2"/>
        <v>1</v>
      </c>
      <c r="H32" s="37">
        <f t="shared" si="2"/>
        <v>0</v>
      </c>
      <c r="I32" s="37">
        <f t="shared" si="2"/>
        <v>-3</v>
      </c>
      <c r="J32" s="37">
        <f t="shared" si="2"/>
        <v>1</v>
      </c>
      <c r="K32" s="37">
        <f t="shared" si="2"/>
        <v>0</v>
      </c>
      <c r="L32" s="37">
        <f t="shared" si="2"/>
        <v>0</v>
      </c>
      <c r="M32" s="37">
        <f t="shared" si="2"/>
        <v>0</v>
      </c>
      <c r="N32" s="37">
        <f t="shared" si="2"/>
        <v>-2</v>
      </c>
      <c r="O32" s="37">
        <f t="shared" si="2"/>
        <v>1</v>
      </c>
      <c r="P32" s="37">
        <f t="shared" si="2"/>
        <v>1</v>
      </c>
      <c r="Q32" s="37">
        <f t="shared" si="2"/>
        <v>0</v>
      </c>
      <c r="R32" s="37">
        <f t="shared" si="2"/>
        <v>0</v>
      </c>
      <c r="S32" s="37">
        <f t="shared" si="2"/>
        <v>2</v>
      </c>
      <c r="T32" s="37">
        <f t="shared" si="2"/>
        <v>0</v>
      </c>
    </row>
    <row r="33" spans="2:20" hidden="1" x14ac:dyDescent="0.1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</row>
    <row r="34" spans="2:20" hidden="1" x14ac:dyDescent="0.15"/>
    <row r="35" spans="2:20" hidden="1" x14ac:dyDescent="0.15">
      <c r="D35" s="37">
        <f>SUM(E16:G16)-D16</f>
        <v>0</v>
      </c>
      <c r="E35" s="37"/>
      <c r="H35" s="37">
        <f>SUM(I16:K16)-H16</f>
        <v>1</v>
      </c>
      <c r="I35" s="37"/>
      <c r="L35" s="37">
        <f>SUM(M16:O16)-L16</f>
        <v>1</v>
      </c>
      <c r="M35" s="37"/>
      <c r="P35" s="37">
        <f>SUM(Q16:S16)-P16</f>
        <v>1</v>
      </c>
      <c r="Q35" s="37"/>
    </row>
    <row r="36" spans="2:20" hidden="1" x14ac:dyDescent="0.15">
      <c r="D36" s="37">
        <f>SUM(E17:G17)-D17</f>
        <v>1</v>
      </c>
      <c r="E36" s="37"/>
      <c r="H36" s="37">
        <f>SUM(I17:K17)-H17</f>
        <v>-1</v>
      </c>
      <c r="I36" s="37"/>
      <c r="L36" s="37">
        <f>SUM(M17:O17)-L17</f>
        <v>1</v>
      </c>
      <c r="M36" s="37"/>
      <c r="P36" s="37">
        <f>SUM(Q17:S17)-P17</f>
        <v>-1</v>
      </c>
      <c r="Q36" s="37"/>
    </row>
    <row r="37" spans="2:20" hidden="1" x14ac:dyDescent="0.15">
      <c r="E37" s="37"/>
      <c r="I37" s="37"/>
      <c r="M37" s="37"/>
      <c r="Q37" s="37"/>
    </row>
    <row r="38" spans="2:20" hidden="1" x14ac:dyDescent="0.15">
      <c r="E38" s="37"/>
      <c r="I38" s="37"/>
      <c r="M38" s="37"/>
      <c r="Q38" s="37"/>
    </row>
    <row r="39" spans="2:20" hidden="1" x14ac:dyDescent="0.15">
      <c r="D39" s="37">
        <f>SUM(E20:G20)-D20</f>
        <v>2</v>
      </c>
      <c r="E39" s="37"/>
      <c r="H39" s="37">
        <f>SUM(I20:K20)-H20</f>
        <v>1</v>
      </c>
      <c r="I39" s="37"/>
      <c r="L39" s="37">
        <f>SUM(M20:O20)-L20</f>
        <v>0</v>
      </c>
      <c r="M39" s="37"/>
      <c r="P39" s="37">
        <f>SUM(Q20:S20)-P20</f>
        <v>0</v>
      </c>
      <c r="Q39" s="37"/>
    </row>
    <row r="40" spans="2:20" hidden="1" x14ac:dyDescent="0.15">
      <c r="D40" s="37">
        <f t="shared" ref="D40:D46" si="3">SUM(E21:G21)-D21</f>
        <v>0</v>
      </c>
      <c r="E40" s="37"/>
      <c r="H40" s="37">
        <f>SUM(I21:K21)-H21</f>
        <v>0</v>
      </c>
      <c r="I40" s="37"/>
      <c r="L40" s="37">
        <f>SUM(M21:O21)-L21</f>
        <v>-1</v>
      </c>
      <c r="M40" s="37"/>
      <c r="P40" s="37">
        <f>SUM(Q21:S21)-P21</f>
        <v>1</v>
      </c>
      <c r="Q40" s="37"/>
    </row>
    <row r="41" spans="2:20" hidden="1" x14ac:dyDescent="0.15">
      <c r="D41" s="37">
        <f t="shared" si="3"/>
        <v>-1</v>
      </c>
      <c r="E41" s="37"/>
      <c r="H41" s="37">
        <f>SUM(I22:K22)-H22</f>
        <v>-1</v>
      </c>
      <c r="I41" s="37"/>
      <c r="L41" s="37">
        <f>SUM(M22:O22)-L22</f>
        <v>0</v>
      </c>
      <c r="M41" s="37"/>
      <c r="P41" s="37">
        <f>SUM(Q22:S22)-P22</f>
        <v>1</v>
      </c>
      <c r="Q41" s="37"/>
    </row>
    <row r="42" spans="2:20" hidden="1" x14ac:dyDescent="0.15">
      <c r="D42" s="37"/>
      <c r="E42" s="37"/>
      <c r="H42" s="37"/>
      <c r="I42" s="37"/>
      <c r="L42" s="37"/>
      <c r="M42" s="37"/>
      <c r="P42" s="37"/>
      <c r="Q42" s="37"/>
    </row>
    <row r="43" spans="2:20" hidden="1" x14ac:dyDescent="0.15">
      <c r="D43" s="37">
        <f t="shared" si="3"/>
        <v>0</v>
      </c>
      <c r="E43" s="37"/>
      <c r="H43" s="37">
        <f>SUM(I24:K24)-H24</f>
        <v>0</v>
      </c>
      <c r="I43" s="37"/>
      <c r="L43" s="37">
        <f>SUM(M24:O24)-L24</f>
        <v>1</v>
      </c>
      <c r="M43" s="37"/>
      <c r="P43" s="37">
        <f>SUM(Q24:S24)-P24</f>
        <v>-1</v>
      </c>
      <c r="Q43" s="37"/>
    </row>
    <row r="44" spans="2:20" hidden="1" x14ac:dyDescent="0.15">
      <c r="D44" s="37">
        <f t="shared" si="3"/>
        <v>0</v>
      </c>
      <c r="E44" s="37"/>
      <c r="H44" s="37">
        <f>SUM(I25:K25)-H25</f>
        <v>0</v>
      </c>
      <c r="I44" s="37"/>
      <c r="L44" s="37">
        <f>SUM(M25:O25)-L25</f>
        <v>-1</v>
      </c>
      <c r="M44" s="37"/>
      <c r="P44" s="37">
        <f>SUM(Q25:S25)-P25</f>
        <v>0</v>
      </c>
      <c r="Q44" s="37"/>
    </row>
    <row r="45" spans="2:20" hidden="1" x14ac:dyDescent="0.15">
      <c r="D45" s="37">
        <f t="shared" si="3"/>
        <v>0</v>
      </c>
      <c r="E45" s="37"/>
      <c r="H45" s="37">
        <f>SUM(I26:K26)-H26</f>
        <v>0</v>
      </c>
      <c r="I45" s="37"/>
      <c r="L45" s="37">
        <f>SUM(M26:O26)-L26</f>
        <v>1</v>
      </c>
      <c r="M45" s="37"/>
      <c r="P45" s="37">
        <f>SUM(Q26:S26)-P26</f>
        <v>0</v>
      </c>
      <c r="Q45" s="37"/>
    </row>
    <row r="46" spans="2:20" hidden="1" x14ac:dyDescent="0.15">
      <c r="D46" s="37">
        <f t="shared" si="3"/>
        <v>2</v>
      </c>
      <c r="E46" s="37"/>
      <c r="H46" s="37">
        <f>SUM(I27:K27)-H27</f>
        <v>-1</v>
      </c>
      <c r="I46" s="37"/>
      <c r="L46" s="37">
        <f>SUM(M27:O27)-L27</f>
        <v>0</v>
      </c>
      <c r="M46" s="37"/>
      <c r="P46" s="37">
        <f>SUM(Q27:S27)-P27</f>
        <v>0</v>
      </c>
      <c r="Q46" s="37"/>
    </row>
  </sheetData>
  <mergeCells count="20">
    <mergeCell ref="Q22:Q23"/>
    <mergeCell ref="R22:R23"/>
    <mergeCell ref="S22:S23"/>
    <mergeCell ref="T22:T23"/>
    <mergeCell ref="K22:K23"/>
    <mergeCell ref="L22:L23"/>
    <mergeCell ref="M22:M23"/>
    <mergeCell ref="N22:N23"/>
    <mergeCell ref="O22:O23"/>
    <mergeCell ref="P22:P23"/>
    <mergeCell ref="P4:S5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</mergeCells>
  <phoneticPr fontId="3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</vt:lpstr>
      <vt:lpstr>'067'!Print_Area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2020-11-12T05:27:33Z</dcterms:created>
  <dcterms:modified xsi:type="dcterms:W3CDTF">2023-11-13T05:08:18Z</dcterms:modified>
</cp:coreProperties>
</file>