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5環境部\0500環境保全課\簡易水道班\★清永\R05\02　予算・決算（決算統計含む）\01　令和４年度決算\30　令和４年度経営比較分析表\02回答\"/>
    </mc:Choice>
  </mc:AlternateContent>
  <workbookProtection workbookAlgorithmName="SHA-512" workbookHashValue="vPGAsbYclcSl+USqPUiRUXsQazqYqEubBV9llw48hgSLb/9up8Lqpe6aQ580uq6uIKgXDKQ4ddHZOjkFozBiIA==" workbookSaltValue="vpXQk3grnNS1l5/YSTI3W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<sst xmlns="http://schemas.openxmlformats.org/spreadsheetml/2006/main" count="272" uniqueCount="112">
  <si>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</si>
  <si>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</si>
  <si>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</si>
  <si>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</si>
  <si>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</si>
  <si>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</si>
  <si>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</si>
  <si>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</si>
  <si>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</si>
  <si>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</si>
  <si>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</si>
  <si>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</si>
  <si>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</si>
  <si>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</si>
  <si>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</si>
  <si>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</si>
  <si>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</si>
  <si>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</si>
  <si>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</si>
  <si>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</si>
  <si>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</si>
  <si>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</si>
  <si>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</si>
  <si>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</si>
  <si>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</si>
  <si>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</si>
  <si>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</si>
  <si>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</si>
  <si>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</si>
  <si>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</si>
  <si>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</si>
  <si>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</si>
  <si>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</si>
  <si>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</si>
  <si>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</si>
  <si>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</si>
  <si>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</si>
  <si>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</si>
  <si>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</si>
  <si>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</si>
  <si>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</si>
  <si>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</si>
  <si>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</si>
  <si>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</si>
  <si>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</si>
  <si>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</si>
  <si>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</si>
  <si>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</si>
  <si>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</si>
  <si>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</si>
  <si>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</si>
  <si>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</si>
  <si>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</si>
  <si>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</si>
  <si>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</si>
  <si>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</si>
  <si>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</si>
  <si>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</si>
  <si>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</si>
  <si>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</si>
  <si>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</si>
  <si>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</si>
  <si>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</si>
  <si>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</si>
  <si>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</si>
  <si>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</si>
  <si>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</si>
  <si>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</si>
  <si>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</si>
  <si>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</si>
  <si>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</si>
  <si>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</si>
  <si>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</si>
  <si>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</si>
  <si>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</si>
  <si>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</si>
  <si>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</si>
  <si>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</si>
  <si>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</si>
  <si>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</si>
  <si>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</si>
  <si>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</si>
  <si>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</si>
  <si>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</si>
  <si>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</si>
  <si>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</si>
  <si>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</si>
  <si>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</si>
  <si>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</si>
  <si>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</si>
  <si>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</si>
  <si>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</si>
  <si>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</si>
  <si>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</si>
  <si>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</si>
  <si>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</si>
  <si>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</si>
  <si>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</si>
  <si>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</si>
  <si>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</si>
  <si>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</si>
  <si>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</si>
  <si>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</si>
  <si>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</si>
  <si>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</si>
  <si>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</si>
  <si>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</si>
  <si>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</si>
  <si>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</si>
  <si>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離島での事業運営ということもあり、加入率・収納率はほぼ100％ではある。しかし、人口減少により給水収益も年々減少傾向にあり、収益全体に対する一般会計からの繰入金の割合は増加している。
　重要なライフラインである水道水の安定供給を維持していくことはもちろんであるが、同時に財政健全化にも努める必要がある。人口減少や施設の老朽化などを踏まえ、今後はより一層効果的な投資や細やかな維持・補修を行う必要がある。
　今後も的確な将来の収支見通し等を立て、同時に経営戦略に基づく計画的な経営を行っていくことで、さらなる経営改善に努める。</t>
    <phoneticPr fontId="4"/>
  </si>
  <si>
    <t>　岩国市の簡易水道事業は、岩国港から高速艇で約1時間に位置する離島の柱島で管理・運営を行っている。
　令和２年度からは一部法適用による企業会計に移行した。そのため、令和元年度以前については左図の各指標に計上されていないが、近年の決算状況は令和２年度決算の状況とほぼ同様の傾向であり、「人口減少による給水収益の減少」、「施設の老朽化」については、検討課題としているところに変わりはない。
①経常収支比率は100％であるが、収益の大半は一般会計からの繰入金で賄われている。
②累積欠損金については赤字補填として、一般会計から繰入れており、発生していない。
③流動比率は100％を下回っているが、企業債の償還金は一般会計からの繰入金により賄われるため、資金不足は発生していない。
④企業債残高対給水収益比率は、令和４年度から免税事業者に該当するため給水収益が税込み表記となったことから数値は減少したが、依然として類似団体平均値と比較し高い状況である。
⑤⑥⑦の各指標については、いずれも急激な過疎・高齢化による水需要の減少から、類似団体平均値と比較すると、大きくかけ離れている。
⑧有収率は令和３年に発生した長期の漏水の解消に伴い、改善が見られた。</t>
    <rPh sb="372" eb="374">
      <t>キュウスイ</t>
    </rPh>
    <rPh sb="374" eb="376">
      <t>シュウエキ</t>
    </rPh>
    <rPh sb="377" eb="379">
      <t>ゼイコ</t>
    </rPh>
    <rPh sb="380" eb="382">
      <t>ヒョウキ</t>
    </rPh>
    <rPh sb="390" eb="392">
      <t>スウチ</t>
    </rPh>
    <rPh sb="393" eb="395">
      <t>ゲンショウ</t>
    </rPh>
    <rPh sb="399" eb="401">
      <t>イゼン</t>
    </rPh>
    <rPh sb="508" eb="510">
      <t>カイショウ</t>
    </rPh>
    <rPh sb="511" eb="512">
      <t>トモナ</t>
    </rPh>
    <rPh sb="514" eb="516">
      <t>カイゼン</t>
    </rPh>
    <rPh sb="517" eb="518">
      <t>ミ</t>
    </rPh>
    <phoneticPr fontId="4"/>
  </si>
  <si>
    <t>　施設の大半が昭和40年代後半に整備され、その多くが法定耐用年数を超えている状況である。有形固定資産減価償却費及び管路経年化率も類似団体平均値と比較し高い状況であり、管路からの漏水件数も年々増加傾向にあるため、更新の必要性は高まっている。
　令和４年度においては、要所の配水管を更新することで安定した給水の確保を図ったが、更新した管路延長の減少のため管路更新率は類似団体平均値を下回った。
　きめ細やかな維持・修繕を継続し、施設の長寿命化を図りつつ、適宜、主要な管路を計画的に更新していくことにより、水道水の安定供給に努める。</t>
    <rPh sb="161" eb="163">
      <t>コウシン</t>
    </rPh>
    <rPh sb="165" eb="167">
      <t>カンロ</t>
    </rPh>
    <rPh sb="167" eb="169">
      <t>エンチョウ</t>
    </rPh>
    <rPh sb="170" eb="172">
      <t>ゲンショウ</t>
    </rPh>
    <rPh sb="175" eb="177">
      <t>カンロ</t>
    </rPh>
    <rPh sb="177" eb="179">
      <t>コウシン</t>
    </rPh>
    <rPh sb="179" eb="180">
      <t>リツ</t>
    </rPh>
    <rPh sb="189" eb="19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</si>
</sst>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0.95</c:v>
                </c:pt>
                <c:pt idx="3">
                  <c:v>1.9</c:v>
                </c:pt>
                <c:pt idx="4">
                  <c:v>0.08</c:v>
                </c:pt>
              </c:numCache>
            </c:numRef>
          </c:val>
          <c:extLst>
            <c:ext xmlns:c16="http://schemas.microsoft.com/office/drawing/2014/chart" uri="{C3380CC4-5D6E-409C-BE32-E72D297353CC}">
              <c16:uniqueId val="{00000000-2FA2-4AB0-A443-736C3909AA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2FA2-4AB0-A443-736C3909AA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16.45</c:v>
                </c:pt>
                <c:pt idx="3">
                  <c:v>19.989999999999998</c:v>
                </c:pt>
                <c:pt idx="4">
                  <c:v>16.12</c:v>
                </c:pt>
              </c:numCache>
            </c:numRef>
          </c:val>
          <c:extLst>
            <c:ext xmlns:c16="http://schemas.microsoft.com/office/drawing/2014/chart" uri="{C3380CC4-5D6E-409C-BE32-E72D297353CC}">
              <c16:uniqueId val="{00000000-869A-4E05-B47C-70418A6B6E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869A-4E05-B47C-70418A6B6E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90.07</c:v>
                </c:pt>
                <c:pt idx="3">
                  <c:v>66.14</c:v>
                </c:pt>
                <c:pt idx="4">
                  <c:v>79.319999999999993</c:v>
                </c:pt>
              </c:numCache>
            </c:numRef>
          </c:val>
          <c:extLst>
            <c:ext xmlns:c16="http://schemas.microsoft.com/office/drawing/2014/chart" uri="{C3380CC4-5D6E-409C-BE32-E72D297353CC}">
              <c16:uniqueId val="{00000000-898C-4E1C-A665-42E61DA345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898C-4E1C-A665-42E61DA345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104.75</c:v>
                </c:pt>
                <c:pt idx="3">
                  <c:v>100</c:v>
                </c:pt>
                <c:pt idx="4">
                  <c:v>100</c:v>
                </c:pt>
              </c:numCache>
            </c:numRef>
          </c:val>
          <c:extLst>
            <c:ext xmlns:c16="http://schemas.microsoft.com/office/drawing/2014/chart" uri="{C3380CC4-5D6E-409C-BE32-E72D297353CC}">
              <c16:uniqueId val="{00000000-0222-4BB0-9B67-604241173B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0222-4BB0-9B67-604241173B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51.13</c:v>
                </c:pt>
                <c:pt idx="3">
                  <c:v>52.02</c:v>
                </c:pt>
                <c:pt idx="4">
                  <c:v>52.93</c:v>
                </c:pt>
              </c:numCache>
            </c:numRef>
          </c:val>
          <c:extLst>
            <c:ext xmlns:c16="http://schemas.microsoft.com/office/drawing/2014/chart" uri="{C3380CC4-5D6E-409C-BE32-E72D297353CC}">
              <c16:uniqueId val="{00000000-8ED0-4DEE-BB6D-88BF3F80BF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8ED0-4DEE-BB6D-88BF3F80BF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69.010000000000005</c:v>
                </c:pt>
                <c:pt idx="3">
                  <c:v>67.11</c:v>
                </c:pt>
                <c:pt idx="4">
                  <c:v>67.040000000000006</c:v>
                </c:pt>
              </c:numCache>
            </c:numRef>
          </c:val>
          <c:extLst>
            <c:ext xmlns:c16="http://schemas.microsoft.com/office/drawing/2014/chart" uri="{C3380CC4-5D6E-409C-BE32-E72D297353CC}">
              <c16:uniqueId val="{00000000-6C38-45A4-9CB4-8C1608B1EA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6C38-45A4-9CB4-8C1608B1EA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6C-4E52-A2A8-C6677FF71A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F66C-4E52-A2A8-C6677FF71A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71.44</c:v>
                </c:pt>
                <c:pt idx="3">
                  <c:v>60.41</c:v>
                </c:pt>
                <c:pt idx="4">
                  <c:v>48.4</c:v>
                </c:pt>
              </c:numCache>
            </c:numRef>
          </c:val>
          <c:extLst>
            <c:ext xmlns:c16="http://schemas.microsoft.com/office/drawing/2014/chart" uri="{C3380CC4-5D6E-409C-BE32-E72D297353CC}">
              <c16:uniqueId val="{00000000-4208-4EEA-B3EF-1BD323C9CF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4208-4EEA-B3EF-1BD323C9CF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2318.5700000000002</c:v>
                </c:pt>
                <c:pt idx="3">
                  <c:v>2160.84</c:v>
                </c:pt>
                <c:pt idx="4">
                  <c:v>1691.9</c:v>
                </c:pt>
              </c:numCache>
            </c:numRef>
          </c:val>
          <c:extLst>
            <c:ext xmlns:c16="http://schemas.microsoft.com/office/drawing/2014/chart" uri="{C3380CC4-5D6E-409C-BE32-E72D297353CC}">
              <c16:uniqueId val="{00000000-793A-4FAA-AAFF-F95E227B7F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793A-4FAA-AAFF-F95E227B7F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7.61</c:v>
                </c:pt>
                <c:pt idx="3">
                  <c:v>6.87</c:v>
                </c:pt>
                <c:pt idx="4">
                  <c:v>7.61</c:v>
                </c:pt>
              </c:numCache>
            </c:numRef>
          </c:val>
          <c:extLst>
            <c:ext xmlns:c16="http://schemas.microsoft.com/office/drawing/2014/chart" uri="{C3380CC4-5D6E-409C-BE32-E72D297353CC}">
              <c16:uniqueId val="{00000000-A6FE-4AA1-8835-A75ACA6E13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A6FE-4AA1-8835-A75ACA6E13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1836.41</c:v>
                </c:pt>
                <c:pt idx="3">
                  <c:v>2121.9699999999998</c:v>
                </c:pt>
                <c:pt idx="4">
                  <c:v>2136.65</c:v>
                </c:pt>
              </c:numCache>
            </c:numRef>
          </c:val>
          <c:extLst>
            <c:ext xmlns:c16="http://schemas.microsoft.com/office/drawing/2014/chart" uri="{C3380CC4-5D6E-409C-BE32-E72D297353CC}">
              <c16:uniqueId val="{00000000-F296-4963-A7DE-8ABD1E6E9B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F296-4963-A7DE-8ABD1E6E9B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岩国市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128609</v>
      </c>
      <c r="AM8" s="45"/>
      <c r="AN8" s="45"/>
      <c r="AO8" s="45"/>
      <c r="AP8" s="45"/>
      <c r="AQ8" s="45"/>
      <c r="AR8" s="45"/>
      <c r="AS8" s="45"/>
      <c r="AT8" s="46">
        <f>データ!$S$6</f>
        <v>873.67</v>
      </c>
      <c r="AU8" s="47"/>
      <c r="AV8" s="47"/>
      <c r="AW8" s="47"/>
      <c r="AX8" s="47"/>
      <c r="AY8" s="47"/>
      <c r="AZ8" s="47"/>
      <c r="BA8" s="47"/>
      <c r="BB8" s="48">
        <f>データ!$T$6</f>
        <v>147.21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64.010000000000005</v>
      </c>
      <c r="J10" s="47"/>
      <c r="K10" s="47"/>
      <c r="L10" s="47"/>
      <c r="M10" s="47"/>
      <c r="N10" s="47"/>
      <c r="O10" s="81"/>
      <c r="P10" s="48">
        <f>データ!$P$6</f>
        <v>0.08</v>
      </c>
      <c r="Q10" s="48"/>
      <c r="R10" s="48"/>
      <c r="S10" s="48"/>
      <c r="T10" s="48"/>
      <c r="U10" s="48"/>
      <c r="V10" s="48"/>
      <c r="W10" s="45">
        <f>データ!$Q$6</f>
        <v>1100</v>
      </c>
      <c r="X10" s="45"/>
      <c r="Y10" s="45"/>
      <c r="Z10" s="45"/>
      <c r="AA10" s="45"/>
      <c r="AB10" s="45"/>
      <c r="AC10" s="45"/>
      <c r="AD10" s="2"/>
      <c r="AE10" s="2"/>
      <c r="AF10" s="2"/>
      <c r="AG10" s="2"/>
      <c r="AH10" s="2"/>
      <c r="AI10" s="2"/>
      <c r="AJ10" s="2"/>
      <c r="AK10" s="2"/>
      <c r="AL10" s="45">
        <f>データ!$U$6</f>
        <v>107</v>
      </c>
      <c r="AM10" s="45"/>
      <c r="AN10" s="45"/>
      <c r="AO10" s="45"/>
      <c r="AP10" s="45"/>
      <c r="AQ10" s="45"/>
      <c r="AR10" s="45"/>
      <c r="AS10" s="45"/>
      <c r="AT10" s="46">
        <f>データ!$V$6</f>
        <v>0.01</v>
      </c>
      <c r="AU10" s="47"/>
      <c r="AV10" s="47"/>
      <c r="AW10" s="47"/>
      <c r="AX10" s="47"/>
      <c r="AY10" s="47"/>
      <c r="AZ10" s="47"/>
      <c r="BA10" s="47"/>
      <c r="BB10" s="48">
        <f>データ!$W$6</f>
        <v>10700</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GoTsN0WUur0FD/Tt3IwCxxUZSq7KxaHUZNYImJxpkk8EwZnSj4kmgD+Om0fadPb1hDEZClvzVrQfDYSylzDDg==" saltValue="pu148CM9M2e3BpQCrYAK3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352080</v>
      </c>
      <c r="D6" s="20">
        <f t="shared" si="3"/>
        <v>46</v>
      </c>
      <c r="E6" s="20">
        <f t="shared" si="3"/>
        <v>1</v>
      </c>
      <c r="F6" s="20">
        <f t="shared" si="3"/>
        <v>0</v>
      </c>
      <c r="G6" s="20">
        <f t="shared" si="3"/>
        <v>5</v>
      </c>
      <c r="H6" s="20" t="str">
        <f t="shared" si="3"/>
        <v>山口県　岩国市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64.010000000000005</v>
      </c>
      <c r="P6" s="21">
        <f t="shared" si="3"/>
        <v>0.08</v>
      </c>
      <c r="Q6" s="21">
        <f t="shared" si="3"/>
        <v>1100</v>
      </c>
      <c r="R6" s="21">
        <f t="shared" si="3"/>
        <v>128609</v>
      </c>
      <c r="S6" s="21">
        <f t="shared" si="3"/>
        <v>873.67</v>
      </c>
      <c r="T6" s="21">
        <f t="shared" si="3"/>
        <v>147.21</v>
      </c>
      <c r="U6" s="21">
        <f t="shared" si="3"/>
        <v>107</v>
      </c>
      <c r="V6" s="21">
        <f t="shared" si="3"/>
        <v>0.01</v>
      </c>
      <c r="W6" s="21">
        <f t="shared" si="3"/>
        <v>10700</v>
      </c>
      <c r="X6" s="22" t="str">
        <f>IF(X7="",NA(),X7)</f>
        <v>-</v>
      </c>
      <c r="Y6" s="22" t="str">
        <f t="shared" ref="Y6:AG6" si="4">IF(Y7="",NA(),Y7)</f>
        <v>-</v>
      </c>
      <c r="Z6" s="22">
        <f t="shared" si="4"/>
        <v>104.75</v>
      </c>
      <c r="AA6" s="22">
        <f t="shared" si="4"/>
        <v>100</v>
      </c>
      <c r="AB6" s="22">
        <f t="shared" si="4"/>
        <v>100</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71.44</v>
      </c>
      <c r="AW6" s="22">
        <f t="shared" si="6"/>
        <v>60.41</v>
      </c>
      <c r="AX6" s="22">
        <f t="shared" si="6"/>
        <v>48.4</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2318.5700000000002</v>
      </c>
      <c r="BH6" s="22">
        <f t="shared" si="7"/>
        <v>2160.84</v>
      </c>
      <c r="BI6" s="22">
        <f t="shared" si="7"/>
        <v>1691.9</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7.61</v>
      </c>
      <c r="BS6" s="22">
        <f t="shared" si="8"/>
        <v>6.87</v>
      </c>
      <c r="BT6" s="22">
        <f t="shared" si="8"/>
        <v>7.61</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1836.41</v>
      </c>
      <c r="CD6" s="22">
        <f t="shared" si="9"/>
        <v>2121.9699999999998</v>
      </c>
      <c r="CE6" s="22">
        <f t="shared" si="9"/>
        <v>2136.65</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16.45</v>
      </c>
      <c r="CO6" s="22">
        <f t="shared" si="10"/>
        <v>19.989999999999998</v>
      </c>
      <c r="CP6" s="22">
        <f t="shared" si="10"/>
        <v>16.12</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90.07</v>
      </c>
      <c r="CZ6" s="22">
        <f t="shared" si="11"/>
        <v>66.14</v>
      </c>
      <c r="DA6" s="22">
        <f t="shared" si="11"/>
        <v>79.319999999999993</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51.13</v>
      </c>
      <c r="DK6" s="22">
        <f t="shared" si="12"/>
        <v>52.02</v>
      </c>
      <c r="DL6" s="22">
        <f t="shared" si="12"/>
        <v>52.93</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2">
        <f t="shared" si="13"/>
        <v>69.010000000000005</v>
      </c>
      <c r="DV6" s="22">
        <f t="shared" si="13"/>
        <v>67.11</v>
      </c>
      <c r="DW6" s="22">
        <f t="shared" si="13"/>
        <v>67.040000000000006</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2">
        <f t="shared" si="14"/>
        <v>0.95</v>
      </c>
      <c r="EG6" s="22">
        <f t="shared" si="14"/>
        <v>1.9</v>
      </c>
      <c r="EH6" s="22">
        <f t="shared" si="14"/>
        <v>0.08</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352080</v>
      </c>
      <c r="D7" s="24">
        <v>46</v>
      </c>
      <c r="E7" s="24">
        <v>1</v>
      </c>
      <c r="F7" s="24">
        <v>0</v>
      </c>
      <c r="G7" s="24">
        <v>5</v>
      </c>
      <c r="H7" s="24" t="s">
        <v>92</v>
      </c>
      <c r="I7" s="24" t="s">
        <v>93</v>
      </c>
      <c r="J7" s="24" t="s">
        <v>94</v>
      </c>
      <c r="K7" s="24" t="s">
        <v>95</v>
      </c>
      <c r="L7" s="24" t="s">
        <v>96</v>
      </c>
      <c r="M7" s="24" t="s">
        <v>97</v>
      </c>
      <c r="N7" s="25" t="s">
        <v>98</v>
      </c>
      <c r="O7" s="25">
        <v>64.010000000000005</v>
      </c>
      <c r="P7" s="25">
        <v>0.08</v>
      </c>
      <c r="Q7" s="25">
        <v>1100</v>
      </c>
      <c r="R7" s="25">
        <v>128609</v>
      </c>
      <c r="S7" s="25">
        <v>873.67</v>
      </c>
      <c r="T7" s="25">
        <v>147.21</v>
      </c>
      <c r="U7" s="25">
        <v>107</v>
      </c>
      <c r="V7" s="25">
        <v>0.01</v>
      </c>
      <c r="W7" s="25">
        <v>10700</v>
      </c>
      <c r="X7" s="25" t="s">
        <v>98</v>
      </c>
      <c r="Y7" s="25" t="s">
        <v>98</v>
      </c>
      <c r="Z7" s="25">
        <v>104.75</v>
      </c>
      <c r="AA7" s="25">
        <v>100</v>
      </c>
      <c r="AB7" s="25">
        <v>100</v>
      </c>
      <c r="AC7" s="25" t="s">
        <v>98</v>
      </c>
      <c r="AD7" s="25" t="s">
        <v>98</v>
      </c>
      <c r="AE7" s="25">
        <v>97.61</v>
      </c>
      <c r="AF7" s="25">
        <v>98.78</v>
      </c>
      <c r="AG7" s="25">
        <v>101.23</v>
      </c>
      <c r="AH7" s="25">
        <v>104.96</v>
      </c>
      <c r="AI7" s="25" t="s">
        <v>98</v>
      </c>
      <c r="AJ7" s="25" t="s">
        <v>98</v>
      </c>
      <c r="AK7" s="25">
        <v>0</v>
      </c>
      <c r="AL7" s="25">
        <v>0</v>
      </c>
      <c r="AM7" s="25">
        <v>0</v>
      </c>
      <c r="AN7" s="25" t="s">
        <v>98</v>
      </c>
      <c r="AO7" s="25" t="s">
        <v>98</v>
      </c>
      <c r="AP7" s="25">
        <v>143.65</v>
      </c>
      <c r="AQ7" s="25">
        <v>155.82</v>
      </c>
      <c r="AR7" s="25">
        <v>155.18</v>
      </c>
      <c r="AS7" s="25">
        <v>30.67</v>
      </c>
      <c r="AT7" s="25" t="s">
        <v>98</v>
      </c>
      <c r="AU7" s="25" t="s">
        <v>98</v>
      </c>
      <c r="AV7" s="25">
        <v>71.44</v>
      </c>
      <c r="AW7" s="25">
        <v>60.41</v>
      </c>
      <c r="AX7" s="25">
        <v>48.4</v>
      </c>
      <c r="AY7" s="25" t="s">
        <v>98</v>
      </c>
      <c r="AZ7" s="25" t="s">
        <v>98</v>
      </c>
      <c r="BA7" s="25">
        <v>94.01</v>
      </c>
      <c r="BB7" s="25">
        <v>111.08</v>
      </c>
      <c r="BC7" s="25">
        <v>118.28</v>
      </c>
      <c r="BD7" s="25">
        <v>195.24</v>
      </c>
      <c r="BE7" s="25" t="s">
        <v>98</v>
      </c>
      <c r="BF7" s="25" t="s">
        <v>98</v>
      </c>
      <c r="BG7" s="25">
        <v>2318.5700000000002</v>
      </c>
      <c r="BH7" s="25">
        <v>2160.84</v>
      </c>
      <c r="BI7" s="25">
        <v>1691.9</v>
      </c>
      <c r="BJ7" s="25" t="s">
        <v>98</v>
      </c>
      <c r="BK7" s="25" t="s">
        <v>98</v>
      </c>
      <c r="BL7" s="25">
        <v>1421.84</v>
      </c>
      <c r="BM7" s="25">
        <v>1596.62</v>
      </c>
      <c r="BN7" s="25">
        <v>1456.79</v>
      </c>
      <c r="BO7" s="25">
        <v>1090.93</v>
      </c>
      <c r="BP7" s="25" t="s">
        <v>98</v>
      </c>
      <c r="BQ7" s="25" t="s">
        <v>98</v>
      </c>
      <c r="BR7" s="25">
        <v>7.61</v>
      </c>
      <c r="BS7" s="25">
        <v>6.87</v>
      </c>
      <c r="BT7" s="25">
        <v>7.61</v>
      </c>
      <c r="BU7" s="25" t="s">
        <v>98</v>
      </c>
      <c r="BV7" s="25" t="s">
        <v>98</v>
      </c>
      <c r="BW7" s="25">
        <v>35.72</v>
      </c>
      <c r="BX7" s="25">
        <v>33.659999999999997</v>
      </c>
      <c r="BY7" s="25">
        <v>35.33</v>
      </c>
      <c r="BZ7" s="25">
        <v>58.61</v>
      </c>
      <c r="CA7" s="25" t="s">
        <v>98</v>
      </c>
      <c r="CB7" s="25" t="s">
        <v>98</v>
      </c>
      <c r="CC7" s="25">
        <v>1836.41</v>
      </c>
      <c r="CD7" s="25">
        <v>2121.9699999999998</v>
      </c>
      <c r="CE7" s="25">
        <v>2136.65</v>
      </c>
      <c r="CF7" s="25" t="s">
        <v>98</v>
      </c>
      <c r="CG7" s="25" t="s">
        <v>98</v>
      </c>
      <c r="CH7" s="25">
        <v>471.3</v>
      </c>
      <c r="CI7" s="25">
        <v>506.68</v>
      </c>
      <c r="CJ7" s="25">
        <v>491.45</v>
      </c>
      <c r="CK7" s="25">
        <v>274.97000000000003</v>
      </c>
      <c r="CL7" s="25" t="s">
        <v>98</v>
      </c>
      <c r="CM7" s="25" t="s">
        <v>98</v>
      </c>
      <c r="CN7" s="25">
        <v>16.45</v>
      </c>
      <c r="CO7" s="25">
        <v>19.989999999999998</v>
      </c>
      <c r="CP7" s="25">
        <v>16.12</v>
      </c>
      <c r="CQ7" s="25" t="s">
        <v>98</v>
      </c>
      <c r="CR7" s="25" t="s">
        <v>98</v>
      </c>
      <c r="CS7" s="25">
        <v>51.52</v>
      </c>
      <c r="CT7" s="25">
        <v>48.75</v>
      </c>
      <c r="CU7" s="25">
        <v>50.95</v>
      </c>
      <c r="CV7" s="25">
        <v>52.36</v>
      </c>
      <c r="CW7" s="25" t="s">
        <v>98</v>
      </c>
      <c r="CX7" s="25" t="s">
        <v>98</v>
      </c>
      <c r="CY7" s="25">
        <v>90.07</v>
      </c>
      <c r="CZ7" s="25">
        <v>66.14</v>
      </c>
      <c r="DA7" s="25">
        <v>79.319999999999993</v>
      </c>
      <c r="DB7" s="25" t="s">
        <v>98</v>
      </c>
      <c r="DC7" s="25" t="s">
        <v>98</v>
      </c>
      <c r="DD7" s="25">
        <v>61.29</v>
      </c>
      <c r="DE7" s="25">
        <v>60.88</v>
      </c>
      <c r="DF7" s="25">
        <v>61</v>
      </c>
      <c r="DG7" s="25">
        <v>73.88</v>
      </c>
      <c r="DH7" s="25" t="s">
        <v>98</v>
      </c>
      <c r="DI7" s="25" t="s">
        <v>98</v>
      </c>
      <c r="DJ7" s="25">
        <v>51.13</v>
      </c>
      <c r="DK7" s="25">
        <v>52.02</v>
      </c>
      <c r="DL7" s="25">
        <v>52.93</v>
      </c>
      <c r="DM7" s="25" t="s">
        <v>98</v>
      </c>
      <c r="DN7" s="25" t="s">
        <v>98</v>
      </c>
      <c r="DO7" s="25">
        <v>24.16</v>
      </c>
      <c r="DP7" s="25">
        <v>29.81</v>
      </c>
      <c r="DQ7" s="25">
        <v>30.82</v>
      </c>
      <c r="DR7" s="25">
        <v>39.299999999999997</v>
      </c>
      <c r="DS7" s="25" t="s">
        <v>98</v>
      </c>
      <c r="DT7" s="25" t="s">
        <v>98</v>
      </c>
      <c r="DU7" s="25">
        <v>69.010000000000005</v>
      </c>
      <c r="DV7" s="25">
        <v>67.11</v>
      </c>
      <c r="DW7" s="25">
        <v>67.040000000000006</v>
      </c>
      <c r="DX7" s="25" t="s">
        <v>98</v>
      </c>
      <c r="DY7" s="25" t="s">
        <v>98</v>
      </c>
      <c r="DZ7" s="25">
        <v>18.829999999999998</v>
      </c>
      <c r="EA7" s="25">
        <v>18.05</v>
      </c>
      <c r="EB7" s="25">
        <v>14.28</v>
      </c>
      <c r="EC7" s="25">
        <v>18.760000000000002</v>
      </c>
      <c r="ED7" s="25" t="s">
        <v>98</v>
      </c>
      <c r="EE7" s="25" t="s">
        <v>98</v>
      </c>
      <c r="EF7" s="25">
        <v>0.95</v>
      </c>
      <c r="EG7" s="25">
        <v>1.9</v>
      </c>
      <c r="EH7" s="25">
        <v>0.08</v>
      </c>
      <c r="EI7" s="25" t="s">
        <v>98</v>
      </c>
      <c r="EJ7" s="25" t="s">
        <v>98</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優</cp:lastModifiedBy>
  <dcterms:created xsi:type="dcterms:W3CDTF">2023-12-05T00:59:38Z</dcterms:created>
  <dcterms:modified xsi:type="dcterms:W3CDTF">2024-01-17T04:55:19Z</dcterms:modified>
  <cp:category/>
</cp:coreProperties>
</file>