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ikari.local\public\下水道\★業務係\●業務係共通●\データ整理フォルダー\業務別フォルダ\710　経営比較分析表\令和4年度分\R6.1.17　公営企業に係る経営比較分析表（令和４年度決算）の分析等について\01依頼文・様式等\★送付資料\"/>
    </mc:Choice>
  </mc:AlternateContent>
  <xr:revisionPtr revIDLastSave="0" documentId="13_ncr:1_{20BA8EE4-3024-4F2E-A47A-D64EA2CE9B37}" xr6:coauthVersionLast="36" xr6:coauthVersionMax="36" xr10:uidLastSave="{00000000-0000-0000-0000-000000000000}"/>
  <workbookProtection workbookAlgorithmName="SHA-512" workbookHashValue="det7tusn00Btj3qucTjAbXU2tPiCCm2KqLy/U7RhqNrt2NExZez89GvwsHUmHMY3Rrqr07KD9ydeOabBvKWrWg==" workbookSaltValue="d1xSXcfzcAdsYbfH/zvIGg==" workbookSpinCount="100000" lockStructure="1"/>
  <bookViews>
    <workbookView xWindow="0" yWindow="0" windowWidth="28800" windowHeight="12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E85" i="4"/>
  <c r="BB10" i="4"/>
  <c r="AD10" i="4"/>
  <c r="W10" i="4"/>
  <c r="P10" i="4"/>
  <c r="AL8" i="4"/>
  <c r="AD8" i="4"/>
  <c r="W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<sst xmlns="http://schemas.openxmlformats.org/spreadsheetml/2006/main" count="278" uniqueCount="116">
  <si>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</si>
  <si>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</si>
  <si>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</si>
  <si>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</si>
  <si>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</si>
  <si>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</si>
  <si>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</si>
  <si>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</si>
  <si>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</si>
  <si>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</si>
  <si>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</si>
  <si>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</si>
  <si>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</si>
  <si>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</si>
  <si>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</si>
  <si>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</si>
  <si>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</si>
  <si>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</si>
  <si>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</si>
  <si>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</si>
  <si>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</si>
  <si>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</si>
  <si>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</si>
  <si>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</si>
  <si>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</si>
  <si>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</si>
  <si>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</si>
  <si>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</si>
  <si>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</si>
  <si>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</si>
  <si>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</si>
  <si>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</si>
  <si>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</si>
  <si>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</si>
  <si>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</si>
  <si>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</si>
  <si>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</si>
  <si>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</si>
  <si>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</si>
  <si>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</si>
  <si>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</si>
  <si>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</si>
  <si>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</si>
  <si>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</si>
  <si>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</si>
  <si>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</si>
  <si>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</si>
  <si>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</si>
  <si>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</si>
  <si>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</si>
  <si>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</si>
  <si>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</si>
  <si>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</si>
  <si>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</si>
  <si>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</si>
  <si>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</si>
  <si>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</si>
  <si>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</si>
  <si>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</si>
  <si>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</si>
  <si>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</si>
  <si>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</si>
  <si>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</si>
  <si>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</si>
  <si>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</si>
  <si>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</si>
  <si>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</si>
  <si>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</si>
  <si>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</si>
  <si>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</si>
  <si>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</si>
  <si>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</si>
  <si>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</si>
  <si>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</si>
  <si>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</si>
  <si>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</si>
  <si>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</si>
  <si>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</si>
  <si>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</si>
  <si>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</si>
  <si>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</si>
  <si>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</si>
  <si>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</si>
  <si>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</si>
  <si>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</si>
  <si>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</si>
  <si>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</si>
  <si>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</si>
  <si>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</si>
  <si>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</si>
  <si>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</si>
  <si>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</si>
  <si>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</si>
  <si>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</si>
  <si>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</si>
  <si>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</si>
  <si>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</si>
  <si>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</si>
  <si>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</si>
  <si>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</si>
  <si>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</si>
  <si>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</si>
  <si>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</si>
  <si>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</si>
  <si>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</si>
  <si>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</si>
  <si>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</si>
  <si>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</si>
  <si>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</si>
  <si>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</si>
  <si>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</si>
  <si>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</si>
  <si>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</si>
  <si>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と比べ低い水準となっているが、これは令和２年度より公営企業会計に移行したため、それ以前の資産の減価償却累計額が反映されていないことによるものである。
　②管渠老朽化率は管渠の耐用年数である50年を経過していないものが大部分を占めるため、低い水準となっており、③管渠改善率が低水準であることも同様の理由によるものである。</t>
    <rPh sb="133" eb="134">
      <t>シ</t>
    </rPh>
    <phoneticPr fontId="4"/>
  </si>
  <si>
    <t>　本市は令和２年度より公営企業会計に移行している。
　経営状況については損益収支において黒字となっており、当面の間は現在の収支均衡が継続できる見込みである。
　一方で施設の老朽化に伴い今後、同時期に大量の更新・改築が必要となるため経営戦略及びストックマネジメント計画を基に投資費用の平準化など合理的かつ効率的な事業経営を行っていく。</t>
    <rPh sb="1" eb="3">
      <t>ホンシ</t>
    </rPh>
    <rPh sb="4" eb="6">
      <t>レイワ</t>
    </rPh>
    <rPh sb="7" eb="9">
      <t>ネンド</t>
    </rPh>
    <rPh sb="11" eb="13">
      <t>コウエイ</t>
    </rPh>
    <rPh sb="13" eb="15">
      <t>キギョウ</t>
    </rPh>
    <rPh sb="15" eb="17">
      <t>カイケイ</t>
    </rPh>
    <rPh sb="18" eb="20">
      <t>イコウ</t>
    </rPh>
    <rPh sb="27" eb="29">
      <t>ケイエイ</t>
    </rPh>
    <rPh sb="29" eb="31">
      <t>ジョウキョウ</t>
    </rPh>
    <rPh sb="36" eb="38">
      <t>ソンエキ</t>
    </rPh>
    <rPh sb="38" eb="40">
      <t>シュウシ</t>
    </rPh>
    <rPh sb="44" eb="46">
      <t>クロジ</t>
    </rPh>
    <rPh sb="53" eb="55">
      <t>トウメン</t>
    </rPh>
    <rPh sb="56" eb="57">
      <t>アイダ</t>
    </rPh>
    <rPh sb="58" eb="60">
      <t>ゲンザイ</t>
    </rPh>
    <rPh sb="61" eb="63">
      <t>シュウシ</t>
    </rPh>
    <rPh sb="66" eb="68">
      <t>ケイゾク</t>
    </rPh>
    <rPh sb="71" eb="73">
      <t>ミコ</t>
    </rPh>
    <rPh sb="80" eb="82">
      <t>イッポウ</t>
    </rPh>
    <rPh sb="83" eb="85">
      <t>シセツ</t>
    </rPh>
    <rPh sb="86" eb="89">
      <t>ロウキュウカ</t>
    </rPh>
    <rPh sb="90" eb="91">
      <t>トモナ</t>
    </rPh>
    <rPh sb="92" eb="94">
      <t>コンゴ</t>
    </rPh>
    <rPh sb="95" eb="98">
      <t>ドウジキ</t>
    </rPh>
    <rPh sb="99" eb="101">
      <t>タイリョウ</t>
    </rPh>
    <rPh sb="102" eb="104">
      <t>コウシン</t>
    </rPh>
    <rPh sb="105" eb="107">
      <t>カイチク</t>
    </rPh>
    <rPh sb="108" eb="110">
      <t>ヒツヨウ</t>
    </rPh>
    <rPh sb="115" eb="117">
      <t>ケイエイ</t>
    </rPh>
    <rPh sb="117" eb="119">
      <t>センリャク</t>
    </rPh>
    <rPh sb="119" eb="120">
      <t>オヨ</t>
    </rPh>
    <rPh sb="131" eb="133">
      <t>ケイカク</t>
    </rPh>
    <rPh sb="134" eb="135">
      <t>モト</t>
    </rPh>
    <rPh sb="136" eb="138">
      <t>トウシ</t>
    </rPh>
    <rPh sb="138" eb="140">
      <t>ヒヨウ</t>
    </rPh>
    <rPh sb="141" eb="144">
      <t>ヘイジュンカ</t>
    </rPh>
    <rPh sb="146" eb="149">
      <t>ゴウリテキ</t>
    </rPh>
    <rPh sb="151" eb="153">
      <t>コウリツ</t>
    </rPh>
    <rPh sb="153" eb="154">
      <t>テキ</t>
    </rPh>
    <rPh sb="155" eb="157">
      <t>ジギョウ</t>
    </rPh>
    <rPh sb="157" eb="159">
      <t>ケイエイ</t>
    </rPh>
    <rPh sb="160" eb="161">
      <t>オコナ</t>
    </rPh>
    <phoneticPr fontId="4"/>
  </si>
  <si>
    <t>　①経常収支比率は100％以上であり、②累積欠損金もなく、経営の健全性は確保されている。
　③流動比率については、類似団体平均値を上回っており、流動負債の大部分を占める企業債償還元金を除く流動比率は100％を超えることから、一定の支払い能力を有しているものと考えている。
　④企業債残高対事業規模比率について、本市では事業開始当初、短期間に集中して管渠整備を行った経緯があり、その投資財源である企業債の償還が進んだことや、更新時期が未到来の施設が大部分を占めていることにより、更新事業費が抑制され、企業債新規借入額が縮小し企業債残高が少なくなったため類似団体平均値を下回っている。
　⑤経費回収率は類似団体平均値は上回っているものの100％に達していない状況である。なお、令和4年度においては国庫補助事業にかかる経費の控除漏れがあり、これを考慮すると経費回収率100％となることから使用料で回収すべき経費について使用料で賄うことができている。
　⑥汚水処理原価は、類似団体平均よりも高い水準となっており、引き続き経費節減に取り組む必要がある。
　⑦施設利用率は、本市では終末処理場を有していないことから該当しない。
　⑧水洗化率については類似団体平均より上回っており、引き続き処理区域内の接続を促進していく。</t>
    <rPh sb="63" eb="64">
      <t>チ</t>
    </rPh>
    <rPh sb="65" eb="67">
      <t>ウワマワ</t>
    </rPh>
    <rPh sb="72" eb="74">
      <t>リュウドウ</t>
    </rPh>
    <rPh sb="74" eb="76">
      <t>フサイ</t>
    </rPh>
    <rPh sb="77" eb="80">
      <t>ダイブブン</t>
    </rPh>
    <rPh sb="81" eb="82">
      <t>シ</t>
    </rPh>
    <rPh sb="84" eb="86">
      <t>キギョウ</t>
    </rPh>
    <rPh sb="86" eb="87">
      <t>サイ</t>
    </rPh>
    <rPh sb="87" eb="89">
      <t>ショウカン</t>
    </rPh>
    <rPh sb="89" eb="91">
      <t>ガンキン</t>
    </rPh>
    <rPh sb="92" eb="93">
      <t>ノゾ</t>
    </rPh>
    <rPh sb="94" eb="96">
      <t>リュウドウ</t>
    </rPh>
    <rPh sb="96" eb="98">
      <t>ヒリツ</t>
    </rPh>
    <rPh sb="104" eb="105">
      <t>コ</t>
    </rPh>
    <rPh sb="112" eb="114">
      <t>イッテイ</t>
    </rPh>
    <rPh sb="115" eb="117">
      <t>シハラ</t>
    </rPh>
    <rPh sb="118" eb="120">
      <t>ノウリョク</t>
    </rPh>
    <rPh sb="121" eb="122">
      <t>ユウ</t>
    </rPh>
    <rPh sb="129" eb="130">
      <t>カンガ</t>
    </rPh>
    <rPh sb="281" eb="282">
      <t>チ</t>
    </rPh>
    <rPh sb="299" eb="301">
      <t>ルイジ</t>
    </rPh>
    <rPh sb="301" eb="303">
      <t>ダンタイ</t>
    </rPh>
    <rPh sb="303" eb="306">
      <t>ヘイキンチ</t>
    </rPh>
    <rPh sb="307" eb="309">
      <t>ウワマワ</t>
    </rPh>
    <rPh sb="321" eb="322">
      <t>タッ</t>
    </rPh>
    <rPh sb="327" eb="329">
      <t>ジョウキョウ</t>
    </rPh>
    <rPh sb="452" eb="453">
      <t>ヒ</t>
    </rPh>
    <rPh sb="453" eb="454">
      <t>ツヅ</t>
    </rPh>
    <rPh sb="455" eb="457">
      <t>ケイヒ</t>
    </rPh>
    <rPh sb="457" eb="459">
      <t>セツゲン</t>
    </rPh>
    <rPh sb="460" eb="461">
      <t>ト</t>
    </rPh>
    <rPh sb="462" eb="4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</si>
</sst>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0.16</c:v>
                </c:pt>
                <c:pt idx="3">
                  <c:v>0.11</c:v>
                </c:pt>
                <c:pt idx="4">
                  <c:v>0.16</c:v>
                </c:pt>
              </c:numCache>
            </c:numRef>
          </c:val>
          <c:extLst>
            <c:ext xmlns:c16="http://schemas.microsoft.com/office/drawing/2014/chart" uri="{C3380CC4-5D6E-409C-BE32-E72D297353CC}">
              <c16:uniqueId val="{00000000-C665-4C23-ACD2-20E8ED919F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C665-4C23-ACD2-20E8ED919F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90-4F6B-8EE3-6C7B20A5C0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5590-4F6B-8EE3-6C7B20A5C0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97.71</c:v>
                </c:pt>
                <c:pt idx="3">
                  <c:v>97.91</c:v>
                </c:pt>
                <c:pt idx="4">
                  <c:v>98.15</c:v>
                </c:pt>
              </c:numCache>
            </c:numRef>
          </c:val>
          <c:extLst>
            <c:ext xmlns:c16="http://schemas.microsoft.com/office/drawing/2014/chart" uri="{C3380CC4-5D6E-409C-BE32-E72D297353CC}">
              <c16:uniqueId val="{00000000-B35F-4AAE-8D9D-5994AE0D7B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B35F-4AAE-8D9D-5994AE0D7B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100.01</c:v>
                </c:pt>
                <c:pt idx="3">
                  <c:v>100.11</c:v>
                </c:pt>
                <c:pt idx="4">
                  <c:v>100.03</c:v>
                </c:pt>
              </c:numCache>
            </c:numRef>
          </c:val>
          <c:extLst>
            <c:ext xmlns:c16="http://schemas.microsoft.com/office/drawing/2014/chart" uri="{C3380CC4-5D6E-409C-BE32-E72D297353CC}">
              <c16:uniqueId val="{00000000-482F-4A46-B93B-4BDE00C52A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482F-4A46-B93B-4BDE00C52A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3.96</c:v>
                </c:pt>
                <c:pt idx="3">
                  <c:v>7.88</c:v>
                </c:pt>
                <c:pt idx="4">
                  <c:v>11.65</c:v>
                </c:pt>
              </c:numCache>
            </c:numRef>
          </c:val>
          <c:extLst>
            <c:ext xmlns:c16="http://schemas.microsoft.com/office/drawing/2014/chart" uri="{C3380CC4-5D6E-409C-BE32-E72D297353CC}">
              <c16:uniqueId val="{00000000-5176-4A23-AE19-49EFE89A1D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5176-4A23-AE19-49EFE89A1D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2.37</c:v>
                </c:pt>
                <c:pt idx="3">
                  <c:v>2.44</c:v>
                </c:pt>
                <c:pt idx="4">
                  <c:v>2.29</c:v>
                </c:pt>
              </c:numCache>
            </c:numRef>
          </c:val>
          <c:extLst>
            <c:ext xmlns:c16="http://schemas.microsoft.com/office/drawing/2014/chart" uri="{C3380CC4-5D6E-409C-BE32-E72D297353CC}">
              <c16:uniqueId val="{00000000-047C-4903-97A7-B7F65D8A0F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047C-4903-97A7-B7F65D8A0F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39D-4832-9F48-DED8B22971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939D-4832-9F48-DED8B22971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53.2</c:v>
                </c:pt>
                <c:pt idx="3">
                  <c:v>63.79</c:v>
                </c:pt>
                <c:pt idx="4">
                  <c:v>75.180000000000007</c:v>
                </c:pt>
              </c:numCache>
            </c:numRef>
          </c:val>
          <c:extLst>
            <c:ext xmlns:c16="http://schemas.microsoft.com/office/drawing/2014/chart" uri="{C3380CC4-5D6E-409C-BE32-E72D297353CC}">
              <c16:uniqueId val="{00000000-C39F-42D5-94C5-46A10B3F56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C39F-42D5-94C5-46A10B3F56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668.9</c:v>
                </c:pt>
                <c:pt idx="3">
                  <c:v>619.65</c:v>
                </c:pt>
                <c:pt idx="4">
                  <c:v>567.69000000000005</c:v>
                </c:pt>
              </c:numCache>
            </c:numRef>
          </c:val>
          <c:extLst>
            <c:ext xmlns:c16="http://schemas.microsoft.com/office/drawing/2014/chart" uri="{C3380CC4-5D6E-409C-BE32-E72D297353CC}">
              <c16:uniqueId val="{00000000-0806-494C-BFA4-B85D6923D3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0806-494C-BFA4-B85D6923D3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99.88</c:v>
                </c:pt>
              </c:numCache>
            </c:numRef>
          </c:val>
          <c:extLst>
            <c:ext xmlns:c16="http://schemas.microsoft.com/office/drawing/2014/chart" uri="{C3380CC4-5D6E-409C-BE32-E72D297353CC}">
              <c16:uniqueId val="{00000000-C6E4-484E-AE18-261FA24430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C6E4-484E-AE18-261FA24430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184.51</c:v>
                </c:pt>
                <c:pt idx="3">
                  <c:v>185.36</c:v>
                </c:pt>
                <c:pt idx="4">
                  <c:v>186.32</c:v>
                </c:pt>
              </c:numCache>
            </c:numRef>
          </c:val>
          <c:extLst>
            <c:ext xmlns:c16="http://schemas.microsoft.com/office/drawing/2014/chart" uri="{C3380CC4-5D6E-409C-BE32-E72D297353CC}">
              <c16:uniqueId val="{00000000-2A19-4BDA-9733-9CEE652CE4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2A19-4BDA-9733-9CEE652CE4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49461</v>
      </c>
      <c r="AM8" s="42"/>
      <c r="AN8" s="42"/>
      <c r="AO8" s="42"/>
      <c r="AP8" s="42"/>
      <c r="AQ8" s="42"/>
      <c r="AR8" s="42"/>
      <c r="AS8" s="42"/>
      <c r="AT8" s="35">
        <f>データ!T6</f>
        <v>92.13</v>
      </c>
      <c r="AU8" s="35"/>
      <c r="AV8" s="35"/>
      <c r="AW8" s="35"/>
      <c r="AX8" s="35"/>
      <c r="AY8" s="35"/>
      <c r="AZ8" s="35"/>
      <c r="BA8" s="35"/>
      <c r="BB8" s="35">
        <f>データ!U6</f>
        <v>536.86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75.16</v>
      </c>
      <c r="J10" s="35"/>
      <c r="K10" s="35"/>
      <c r="L10" s="35"/>
      <c r="M10" s="35"/>
      <c r="N10" s="35"/>
      <c r="O10" s="35"/>
      <c r="P10" s="35">
        <f>データ!P6</f>
        <v>81.86</v>
      </c>
      <c r="Q10" s="35"/>
      <c r="R10" s="35"/>
      <c r="S10" s="35"/>
      <c r="T10" s="35"/>
      <c r="U10" s="35"/>
      <c r="V10" s="35"/>
      <c r="W10" s="35">
        <f>データ!Q6</f>
        <v>95.39</v>
      </c>
      <c r="X10" s="35"/>
      <c r="Y10" s="35"/>
      <c r="Z10" s="35"/>
      <c r="AA10" s="35"/>
      <c r="AB10" s="35"/>
      <c r="AC10" s="35"/>
      <c r="AD10" s="42">
        <f>データ!R6</f>
        <v>3630</v>
      </c>
      <c r="AE10" s="42"/>
      <c r="AF10" s="42"/>
      <c r="AG10" s="42"/>
      <c r="AH10" s="42"/>
      <c r="AI10" s="42"/>
      <c r="AJ10" s="42"/>
      <c r="AK10" s="2"/>
      <c r="AL10" s="42">
        <f>データ!V6</f>
        <v>40302</v>
      </c>
      <c r="AM10" s="42"/>
      <c r="AN10" s="42"/>
      <c r="AO10" s="42"/>
      <c r="AP10" s="42"/>
      <c r="AQ10" s="42"/>
      <c r="AR10" s="42"/>
      <c r="AS10" s="42"/>
      <c r="AT10" s="35">
        <f>データ!W6</f>
        <v>9.8800000000000008</v>
      </c>
      <c r="AU10" s="35"/>
      <c r="AV10" s="35"/>
      <c r="AW10" s="35"/>
      <c r="AX10" s="35"/>
      <c r="AY10" s="35"/>
      <c r="AZ10" s="35"/>
      <c r="BA10" s="35"/>
      <c r="BB10" s="35">
        <f>データ!X6</f>
        <v>4079.15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Qox+QCC/xdfH+kZBgN3yfrpSornh2tNRt9ol9B5m2AN3e8Cxjz1YNEgDFoEmqwdPO56kb4cDMAQcLusIx6k1g==" saltValue="TUt/n12+nUv23Uv1+qrA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352101</v>
      </c>
      <c r="D6" s="19">
        <f t="shared" si="3"/>
        <v>46</v>
      </c>
      <c r="E6" s="19">
        <f t="shared" si="3"/>
        <v>17</v>
      </c>
      <c r="F6" s="19">
        <f t="shared" si="3"/>
        <v>1</v>
      </c>
      <c r="G6" s="19">
        <f t="shared" si="3"/>
        <v>0</v>
      </c>
      <c r="H6" s="19" t="str">
        <f t="shared" si="3"/>
        <v>山口県　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75.16</v>
      </c>
      <c r="P6" s="20">
        <f t="shared" si="3"/>
        <v>81.86</v>
      </c>
      <c r="Q6" s="20">
        <f t="shared" si="3"/>
        <v>95.39</v>
      </c>
      <c r="R6" s="20">
        <f t="shared" si="3"/>
        <v>3630</v>
      </c>
      <c r="S6" s="20">
        <f t="shared" si="3"/>
        <v>49461</v>
      </c>
      <c r="T6" s="20">
        <f t="shared" si="3"/>
        <v>92.13</v>
      </c>
      <c r="U6" s="20">
        <f t="shared" si="3"/>
        <v>536.86</v>
      </c>
      <c r="V6" s="20">
        <f t="shared" si="3"/>
        <v>40302</v>
      </c>
      <c r="W6" s="20">
        <f t="shared" si="3"/>
        <v>9.8800000000000008</v>
      </c>
      <c r="X6" s="20">
        <f t="shared" si="3"/>
        <v>4079.15</v>
      </c>
      <c r="Y6" s="21" t="str">
        <f>IF(Y7="",NA(),Y7)</f>
        <v>-</v>
      </c>
      <c r="Z6" s="21" t="str">
        <f t="shared" ref="Z6:AH6" si="4">IF(Z7="",NA(),Z7)</f>
        <v>-</v>
      </c>
      <c r="AA6" s="21">
        <f t="shared" si="4"/>
        <v>100.01</v>
      </c>
      <c r="AB6" s="21">
        <f t="shared" si="4"/>
        <v>100.11</v>
      </c>
      <c r="AC6" s="21">
        <f t="shared" si="4"/>
        <v>100.03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53.2</v>
      </c>
      <c r="AX6" s="21">
        <f t="shared" si="6"/>
        <v>63.79</v>
      </c>
      <c r="AY6" s="21">
        <f t="shared" si="6"/>
        <v>75.180000000000007</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668.9</v>
      </c>
      <c r="BI6" s="21">
        <f t="shared" si="7"/>
        <v>619.65</v>
      </c>
      <c r="BJ6" s="21">
        <f t="shared" si="7"/>
        <v>567.69000000000005</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100</v>
      </c>
      <c r="BT6" s="21">
        <f t="shared" si="8"/>
        <v>100</v>
      </c>
      <c r="BU6" s="21">
        <f t="shared" si="8"/>
        <v>99.88</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184.51</v>
      </c>
      <c r="CE6" s="21">
        <f t="shared" si="9"/>
        <v>185.36</v>
      </c>
      <c r="CF6" s="21">
        <f t="shared" si="9"/>
        <v>186.32</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97.71</v>
      </c>
      <c r="DA6" s="21">
        <f t="shared" si="11"/>
        <v>97.91</v>
      </c>
      <c r="DB6" s="21">
        <f t="shared" si="11"/>
        <v>98.15</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3.96</v>
      </c>
      <c r="DL6" s="21">
        <f t="shared" si="12"/>
        <v>7.88</v>
      </c>
      <c r="DM6" s="21">
        <f t="shared" si="12"/>
        <v>11.65</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2.37</v>
      </c>
      <c r="DW6" s="21">
        <f t="shared" si="13"/>
        <v>2.44</v>
      </c>
      <c r="DX6" s="21">
        <f t="shared" si="13"/>
        <v>2.29</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0.16</v>
      </c>
      <c r="EH6" s="21">
        <f t="shared" si="14"/>
        <v>0.11</v>
      </c>
      <c r="EI6" s="21">
        <f t="shared" si="14"/>
        <v>0.16</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352101</v>
      </c>
      <c r="D7" s="23">
        <v>46</v>
      </c>
      <c r="E7" s="23">
        <v>17</v>
      </c>
      <c r="F7" s="23">
        <v>1</v>
      </c>
      <c r="G7" s="23">
        <v>0</v>
      </c>
      <c r="H7" s="23" t="s">
        <v>95</v>
      </c>
      <c r="I7" s="23" t="s">
        <v>96</v>
      </c>
      <c r="J7" s="23" t="s">
        <v>97</v>
      </c>
      <c r="K7" s="23" t="s">
        <v>98</v>
      </c>
      <c r="L7" s="23" t="s">
        <v>99</v>
      </c>
      <c r="M7" s="23" t="s">
        <v>100</v>
      </c>
      <c r="N7" s="24" t="s">
        <v>101</v>
      </c>
      <c r="O7" s="24">
        <v>75.16</v>
      </c>
      <c r="P7" s="24">
        <v>81.86</v>
      </c>
      <c r="Q7" s="24">
        <v>95.39</v>
      </c>
      <c r="R7" s="24">
        <v>3630</v>
      </c>
      <c r="S7" s="24">
        <v>49461</v>
      </c>
      <c r="T7" s="24">
        <v>92.13</v>
      </c>
      <c r="U7" s="24">
        <v>536.86</v>
      </c>
      <c r="V7" s="24">
        <v>40302</v>
      </c>
      <c r="W7" s="24">
        <v>9.8800000000000008</v>
      </c>
      <c r="X7" s="24">
        <v>4079.15</v>
      </c>
      <c r="Y7" s="24" t="s">
        <v>101</v>
      </c>
      <c r="Z7" s="24" t="s">
        <v>101</v>
      </c>
      <c r="AA7" s="24">
        <v>100.01</v>
      </c>
      <c r="AB7" s="24">
        <v>100.11</v>
      </c>
      <c r="AC7" s="24">
        <v>100.03</v>
      </c>
      <c r="AD7" s="24" t="s">
        <v>101</v>
      </c>
      <c r="AE7" s="24" t="s">
        <v>101</v>
      </c>
      <c r="AF7" s="24">
        <v>107.85</v>
      </c>
      <c r="AG7" s="24">
        <v>108.04</v>
      </c>
      <c r="AH7" s="24">
        <v>107.49</v>
      </c>
      <c r="AI7" s="24">
        <v>106.11</v>
      </c>
      <c r="AJ7" s="24" t="s">
        <v>101</v>
      </c>
      <c r="AK7" s="24" t="s">
        <v>101</v>
      </c>
      <c r="AL7" s="24">
        <v>0</v>
      </c>
      <c r="AM7" s="24">
        <v>0</v>
      </c>
      <c r="AN7" s="24">
        <v>0</v>
      </c>
      <c r="AO7" s="24" t="s">
        <v>101</v>
      </c>
      <c r="AP7" s="24" t="s">
        <v>101</v>
      </c>
      <c r="AQ7" s="24">
        <v>4.72</v>
      </c>
      <c r="AR7" s="24">
        <v>4.49</v>
      </c>
      <c r="AS7" s="24">
        <v>5.41</v>
      </c>
      <c r="AT7" s="24">
        <v>3.15</v>
      </c>
      <c r="AU7" s="24" t="s">
        <v>101</v>
      </c>
      <c r="AV7" s="24" t="s">
        <v>101</v>
      </c>
      <c r="AW7" s="24">
        <v>53.2</v>
      </c>
      <c r="AX7" s="24">
        <v>63.79</v>
      </c>
      <c r="AY7" s="24">
        <v>75.180000000000007</v>
      </c>
      <c r="AZ7" s="24" t="s">
        <v>101</v>
      </c>
      <c r="BA7" s="24" t="s">
        <v>101</v>
      </c>
      <c r="BB7" s="24">
        <v>67.930000000000007</v>
      </c>
      <c r="BC7" s="24">
        <v>68.53</v>
      </c>
      <c r="BD7" s="24">
        <v>69.180000000000007</v>
      </c>
      <c r="BE7" s="24">
        <v>73.44</v>
      </c>
      <c r="BF7" s="24" t="s">
        <v>101</v>
      </c>
      <c r="BG7" s="24" t="s">
        <v>101</v>
      </c>
      <c r="BH7" s="24">
        <v>668.9</v>
      </c>
      <c r="BI7" s="24">
        <v>619.65</v>
      </c>
      <c r="BJ7" s="24">
        <v>567.69000000000005</v>
      </c>
      <c r="BK7" s="24" t="s">
        <v>101</v>
      </c>
      <c r="BL7" s="24" t="s">
        <v>101</v>
      </c>
      <c r="BM7" s="24">
        <v>857.88</v>
      </c>
      <c r="BN7" s="24">
        <v>825.1</v>
      </c>
      <c r="BO7" s="24">
        <v>789.87</v>
      </c>
      <c r="BP7" s="24">
        <v>652.82000000000005</v>
      </c>
      <c r="BQ7" s="24" t="s">
        <v>101</v>
      </c>
      <c r="BR7" s="24" t="s">
        <v>101</v>
      </c>
      <c r="BS7" s="24">
        <v>100</v>
      </c>
      <c r="BT7" s="24">
        <v>100</v>
      </c>
      <c r="BU7" s="24">
        <v>99.88</v>
      </c>
      <c r="BV7" s="24" t="s">
        <v>101</v>
      </c>
      <c r="BW7" s="24" t="s">
        <v>101</v>
      </c>
      <c r="BX7" s="24">
        <v>94.97</v>
      </c>
      <c r="BY7" s="24">
        <v>97.07</v>
      </c>
      <c r="BZ7" s="24">
        <v>98.06</v>
      </c>
      <c r="CA7" s="24">
        <v>97.61</v>
      </c>
      <c r="CB7" s="24" t="s">
        <v>101</v>
      </c>
      <c r="CC7" s="24" t="s">
        <v>101</v>
      </c>
      <c r="CD7" s="24">
        <v>184.51</v>
      </c>
      <c r="CE7" s="24">
        <v>185.36</v>
      </c>
      <c r="CF7" s="24">
        <v>186.32</v>
      </c>
      <c r="CG7" s="24" t="s">
        <v>101</v>
      </c>
      <c r="CH7" s="24" t="s">
        <v>101</v>
      </c>
      <c r="CI7" s="24">
        <v>159.49</v>
      </c>
      <c r="CJ7" s="24">
        <v>157.81</v>
      </c>
      <c r="CK7" s="24">
        <v>157.37</v>
      </c>
      <c r="CL7" s="24">
        <v>138.29</v>
      </c>
      <c r="CM7" s="24" t="s">
        <v>101</v>
      </c>
      <c r="CN7" s="24" t="s">
        <v>101</v>
      </c>
      <c r="CO7" s="24" t="s">
        <v>101</v>
      </c>
      <c r="CP7" s="24" t="s">
        <v>101</v>
      </c>
      <c r="CQ7" s="24" t="s">
        <v>101</v>
      </c>
      <c r="CR7" s="24" t="s">
        <v>101</v>
      </c>
      <c r="CS7" s="24" t="s">
        <v>101</v>
      </c>
      <c r="CT7" s="24">
        <v>65.28</v>
      </c>
      <c r="CU7" s="24">
        <v>64.92</v>
      </c>
      <c r="CV7" s="24">
        <v>64.14</v>
      </c>
      <c r="CW7" s="24">
        <v>59.1</v>
      </c>
      <c r="CX7" s="24" t="s">
        <v>101</v>
      </c>
      <c r="CY7" s="24" t="s">
        <v>101</v>
      </c>
      <c r="CZ7" s="24">
        <v>97.71</v>
      </c>
      <c r="DA7" s="24">
        <v>97.91</v>
      </c>
      <c r="DB7" s="24">
        <v>98.15</v>
      </c>
      <c r="DC7" s="24" t="s">
        <v>101</v>
      </c>
      <c r="DD7" s="24" t="s">
        <v>101</v>
      </c>
      <c r="DE7" s="24">
        <v>92.72</v>
      </c>
      <c r="DF7" s="24">
        <v>92.88</v>
      </c>
      <c r="DG7" s="24">
        <v>92.9</v>
      </c>
      <c r="DH7" s="24">
        <v>95.82</v>
      </c>
      <c r="DI7" s="24" t="s">
        <v>101</v>
      </c>
      <c r="DJ7" s="24" t="s">
        <v>101</v>
      </c>
      <c r="DK7" s="24">
        <v>3.96</v>
      </c>
      <c r="DL7" s="24">
        <v>7.88</v>
      </c>
      <c r="DM7" s="24">
        <v>11.65</v>
      </c>
      <c r="DN7" s="24" t="s">
        <v>101</v>
      </c>
      <c r="DO7" s="24" t="s">
        <v>101</v>
      </c>
      <c r="DP7" s="24">
        <v>23.79</v>
      </c>
      <c r="DQ7" s="24">
        <v>25.66</v>
      </c>
      <c r="DR7" s="24">
        <v>27.46</v>
      </c>
      <c r="DS7" s="24">
        <v>39.74</v>
      </c>
      <c r="DT7" s="24" t="s">
        <v>101</v>
      </c>
      <c r="DU7" s="24" t="s">
        <v>101</v>
      </c>
      <c r="DV7" s="24">
        <v>2.37</v>
      </c>
      <c r="DW7" s="24">
        <v>2.44</v>
      </c>
      <c r="DX7" s="24">
        <v>2.29</v>
      </c>
      <c r="DY7" s="24" t="s">
        <v>101</v>
      </c>
      <c r="DZ7" s="24" t="s">
        <v>101</v>
      </c>
      <c r="EA7" s="24">
        <v>1.22</v>
      </c>
      <c r="EB7" s="24">
        <v>1.61</v>
      </c>
      <c r="EC7" s="24">
        <v>2.08</v>
      </c>
      <c r="ED7" s="24">
        <v>7.62</v>
      </c>
      <c r="EE7" s="24" t="s">
        <v>101</v>
      </c>
      <c r="EF7" s="24" t="s">
        <v>101</v>
      </c>
      <c r="EG7" s="24">
        <v>0.16</v>
      </c>
      <c r="EH7" s="24">
        <v>0.11</v>
      </c>
      <c r="EI7" s="24">
        <v>0.16</v>
      </c>
      <c r="EJ7" s="24" t="s">
        <v>101</v>
      </c>
      <c r="EK7" s="24" t="s">
        <v>101</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雅忠</cp:lastModifiedBy>
  <cp:lastPrinted>2024-01-23T06:09:37Z</cp:lastPrinted>
  <dcterms:created xsi:type="dcterms:W3CDTF">2023-12-12T00:50:37Z</dcterms:created>
  <dcterms:modified xsi:type="dcterms:W3CDTF">2024-02-19T02:24:05Z</dcterms:modified>
  <cp:category/>
</cp:coreProperties>
</file>