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sv001\上下水道部下水道課\040_統計に関するもの\経営比較分析\令和04年度決算\提出\"/>
    </mc:Choice>
  </mc:AlternateContent>
  <workbookProtection workbookAlgorithmName="SHA-512" workbookHashValue="SfIYfutU17XK5ogmS60bgrfRW7sl73Aznst3mcpcsnlGDfzl6vUqNDG9lFVj2QU+1BpbYN15oDZ/O445g8oqtQ==" workbookSaltValue="i0ErDQKU7tdrfcFv9xexB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<sst xmlns="http://schemas.openxmlformats.org/spreadsheetml/2006/main" count="275" uniqueCount="117">
  <si>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</si>
  <si>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</si>
  <si>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</si>
  <si>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</si>
  <si>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</si>
  <si>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</si>
  <si>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</si>
  <si>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</si>
  <si>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</si>
  <si>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</si>
  <si>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</si>
  <si>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</si>
  <si>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</si>
  <si>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</si>
  <si>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</si>
  <si>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</si>
  <si>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</si>
  <si>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</si>
  <si>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</si>
  <si>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</si>
  <si>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</si>
  <si>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</si>
  <si>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</si>
  <si>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</si>
  <si>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</si>
  <si>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</si>
  <si>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</si>
  <si>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</si>
  <si>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</si>
  <si>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</si>
  <si>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</si>
  <si>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</si>
  <si>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</si>
  <si>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</si>
  <si>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</si>
  <si>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</si>
  <si>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</si>
  <si>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</si>
  <si>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</si>
  <si>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</si>
  <si>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</si>
  <si>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</si>
  <si>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</si>
  <si>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</si>
  <si>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</si>
  <si>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</si>
  <si>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</si>
  <si>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</si>
  <si>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</si>
  <si>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</si>
  <si>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</si>
  <si>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</si>
  <si>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</si>
  <si>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</si>
  <si>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</si>
  <si>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</si>
  <si>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</si>
  <si>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</si>
  <si>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</si>
  <si>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</si>
  <si>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</si>
  <si>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</si>
  <si>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</si>
  <si>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</si>
  <si>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</si>
  <si>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</si>
  <si>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</si>
  <si>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</si>
  <si>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</si>
  <si>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</si>
  <si>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</si>
  <si>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</si>
  <si>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</si>
  <si>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</si>
  <si>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</si>
  <si>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</si>
  <si>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</si>
  <si>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</si>
  <si>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</si>
  <si>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</si>
  <si>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</si>
  <si>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</si>
  <si>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</si>
  <si>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</si>
  <si>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</si>
  <si>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</si>
  <si>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</si>
  <si>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</si>
  <si>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</si>
  <si>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</si>
  <si>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</si>
  <si>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</si>
  <si>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</si>
  <si>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</si>
  <si>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</si>
  <si>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</si>
  <si>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</si>
  <si>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</si>
  <si>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</si>
  <si>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</si>
  <si>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</si>
  <si>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</si>
  <si>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</si>
  <si>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</si>
  <si>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</si>
  <si>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</si>
  <si>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</si>
  <si>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</si>
  <si>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</si>
  <si>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</si>
  <si>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</si>
  <si>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</si>
  <si>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</si>
  <si>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</si>
  <si>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公共下水道事業は、昭和61年度に建設事業に着手し、平成５年度以降、順次供用を開始している。したがって、管渠の更新等老朽化対策を講じる段階には至っていない。
　①有形固定資産減価償却率については類似団体と比較して低い数値であるが、これは地方公営企業会計に移行した際、当初取得価額から法適用開始時前の減価償却累計額相当分を控除した数値を資産の取得価額としているためであり、処理場等施設の老朽化は相応に進行している。</t>
    <rPh sb="1" eb="3">
      <t>コウキョウ</t>
    </rPh>
    <rPh sb="3" eb="6">
      <t>ゲスイドウ</t>
    </rPh>
    <rPh sb="6" eb="8">
      <t>ジギョウ</t>
    </rPh>
    <rPh sb="10" eb="12">
      <t>ショウワ</t>
    </rPh>
    <rPh sb="14" eb="16">
      <t>ネンド</t>
    </rPh>
    <rPh sb="17" eb="19">
      <t>ケンセツ</t>
    </rPh>
    <rPh sb="19" eb="21">
      <t>ジギョウ</t>
    </rPh>
    <rPh sb="22" eb="24">
      <t>チャクシュ</t>
    </rPh>
    <rPh sb="26" eb="28">
      <t>ヘイセイ</t>
    </rPh>
    <rPh sb="29" eb="31">
      <t>ネンド</t>
    </rPh>
    <rPh sb="31" eb="33">
      <t>イコウ</t>
    </rPh>
    <rPh sb="34" eb="36">
      <t>ジュンジ</t>
    </rPh>
    <rPh sb="36" eb="38">
      <t>キョウヨウ</t>
    </rPh>
    <rPh sb="39" eb="41">
      <t>カイシ</t>
    </rPh>
    <rPh sb="52" eb="54">
      <t>カンキョ</t>
    </rPh>
    <rPh sb="55" eb="57">
      <t>コウシン</t>
    </rPh>
    <rPh sb="57" eb="58">
      <t>トウ</t>
    </rPh>
    <rPh sb="58" eb="61">
      <t>ロウキュウカ</t>
    </rPh>
    <rPh sb="61" eb="63">
      <t>タイサク</t>
    </rPh>
    <rPh sb="64" eb="65">
      <t>コウ</t>
    </rPh>
    <rPh sb="67" eb="69">
      <t>ダンカイ</t>
    </rPh>
    <rPh sb="71" eb="72">
      <t>イタ</t>
    </rPh>
    <rPh sb="185" eb="188">
      <t>ショリジョウ</t>
    </rPh>
    <rPh sb="188" eb="189">
      <t>トウ</t>
    </rPh>
    <rPh sb="189" eb="191">
      <t>シセツ</t>
    </rPh>
    <phoneticPr fontId="4"/>
  </si>
  <si>
    <t>　公共下水道事業については、近年、雨水事業を優先的に実施しており、汚水処理区域の拡大が進まないことに加え、行政人口の減少に伴い、処理区域内人口も減少傾向である。
　令和２年度から地方公営企業会計に移行したため、令和元年度以前の実績はない。
　①経常収支比率は100％台であるが、収益の大部分は一般会計からの繰出金となっている。
　③流動比率は100％を下回っているが、流動資産が企業債を除いた流動負債を上回っており資金不足は回避している。
　④企業債残高全額が一般会計負担額となる見込みのため令和4年度の企業債残高対事業規模比率は0となっている。
　⑤経費回収率、⑥汚水処理原価は、類似団体と比較すると良好あるいは同等の水準であるが、一般会計からの繰出金に依存している状況であり、一層の投資の効率化や維持管理費の削減に努める必要がある。
　⑦施設利用率は、類似団体よりも高水準であるが、処理区域内人口は減少傾向であり、処理区域内人口の減少により今後低下していくと見込まれる。
　⑧水洗化率は、類似団体よりも高水準であるが、さらなる向上を目指し取り組んでいく必要がある。</t>
    <rPh sb="1" eb="3">
      <t>コウキョウ</t>
    </rPh>
    <rPh sb="3" eb="6">
      <t>ゲスイドウ</t>
    </rPh>
    <rPh sb="6" eb="8">
      <t>ジギョウ</t>
    </rPh>
    <rPh sb="53" eb="55">
      <t>ギョウセイ</t>
    </rPh>
    <rPh sb="55" eb="57">
      <t>ジンコウ</t>
    </rPh>
    <rPh sb="58" eb="60">
      <t>ゲンショウ</t>
    </rPh>
    <rPh sb="61" eb="62">
      <t>トモナ</t>
    </rPh>
    <rPh sb="74" eb="76">
      <t>ケイコウ</t>
    </rPh>
    <rPh sb="105" eb="107">
      <t>レイワ</t>
    </rPh>
    <rPh sb="107" eb="108">
      <t>ガン</t>
    </rPh>
    <rPh sb="133" eb="134">
      <t>ダイ</t>
    </rPh>
    <rPh sb="222" eb="224">
      <t>キギョウ</t>
    </rPh>
    <rPh sb="224" eb="225">
      <t>サイ</t>
    </rPh>
    <rPh sb="225" eb="227">
      <t>ザンダカ</t>
    </rPh>
    <rPh sb="227" eb="229">
      <t>ゼンガク</t>
    </rPh>
    <rPh sb="230" eb="232">
      <t>イッパン</t>
    </rPh>
    <rPh sb="232" eb="234">
      <t>カイケイ</t>
    </rPh>
    <rPh sb="234" eb="236">
      <t>フタン</t>
    </rPh>
    <rPh sb="236" eb="237">
      <t>ガク</t>
    </rPh>
    <rPh sb="240" eb="242">
      <t>ミコ</t>
    </rPh>
    <rPh sb="246" eb="248">
      <t>レイワ</t>
    </rPh>
    <rPh sb="249" eb="251">
      <t>ネンド</t>
    </rPh>
    <rPh sb="252" eb="254">
      <t>キギョウ</t>
    </rPh>
    <rPh sb="254" eb="255">
      <t>サイ</t>
    </rPh>
    <rPh sb="255" eb="257">
      <t>ザンダカ</t>
    </rPh>
    <rPh sb="262" eb="264">
      <t>ヒリツ</t>
    </rPh>
    <rPh sb="276" eb="278">
      <t>ケイヒ</t>
    </rPh>
    <rPh sb="278" eb="280">
      <t>カイシュウ</t>
    </rPh>
    <rPh sb="280" eb="281">
      <t>リツ</t>
    </rPh>
    <rPh sb="283" eb="285">
      <t>オスイ</t>
    </rPh>
    <rPh sb="285" eb="287">
      <t>ショリ</t>
    </rPh>
    <rPh sb="287" eb="289">
      <t>ゲンカ</t>
    </rPh>
    <rPh sb="291" eb="293">
      <t>ルイジ</t>
    </rPh>
    <rPh sb="293" eb="295">
      <t>ダンタイ</t>
    </rPh>
    <rPh sb="296" eb="298">
      <t>ヒカク</t>
    </rPh>
    <rPh sb="301" eb="303">
      <t>リョウコウ</t>
    </rPh>
    <rPh sb="307" eb="309">
      <t>ドウトウ</t>
    </rPh>
    <rPh sb="310" eb="312">
      <t>スイジュン</t>
    </rPh>
    <rPh sb="317" eb="319">
      <t>イッパン</t>
    </rPh>
    <rPh sb="319" eb="321">
      <t>カイケイ</t>
    </rPh>
    <rPh sb="324" eb="326">
      <t>クリダ</t>
    </rPh>
    <rPh sb="326" eb="327">
      <t>キン</t>
    </rPh>
    <rPh sb="328" eb="330">
      <t>イゾン</t>
    </rPh>
    <rPh sb="334" eb="336">
      <t>ジョウキョウ</t>
    </rPh>
    <rPh sb="340" eb="342">
      <t>イッソウ</t>
    </rPh>
    <rPh sb="343" eb="345">
      <t>トウシ</t>
    </rPh>
    <rPh sb="346" eb="349">
      <t>コウリツカ</t>
    </rPh>
    <rPh sb="350" eb="352">
      <t>イジ</t>
    </rPh>
    <rPh sb="352" eb="355">
      <t>カンリヒ</t>
    </rPh>
    <rPh sb="356" eb="358">
      <t>サクゲン</t>
    </rPh>
    <rPh sb="359" eb="360">
      <t>ツト</t>
    </rPh>
    <rPh sb="362" eb="364">
      <t>ヒツヨウ</t>
    </rPh>
    <rPh sb="378" eb="380">
      <t>ルイジ</t>
    </rPh>
    <rPh sb="380" eb="382">
      <t>ダンタイ</t>
    </rPh>
    <rPh sb="393" eb="395">
      <t>ショリ</t>
    </rPh>
    <rPh sb="395" eb="398">
      <t>クイキナイ</t>
    </rPh>
    <rPh sb="398" eb="400">
      <t>ジンコウ</t>
    </rPh>
    <rPh sb="401" eb="403">
      <t>ゲンショウ</t>
    </rPh>
    <rPh sb="403" eb="405">
      <t>ケイコウ</t>
    </rPh>
    <rPh sb="440" eb="443">
      <t>スイセンカ</t>
    </rPh>
    <rPh sb="443" eb="444">
      <t>リツ</t>
    </rPh>
    <rPh sb="446" eb="448">
      <t>ルイジ</t>
    </rPh>
    <rPh sb="448" eb="450">
      <t>ダンタイ</t>
    </rPh>
    <rPh sb="453" eb="456">
      <t>コウスイジュン</t>
    </rPh>
    <rPh sb="465" eb="467">
      <t>コウジョウ</t>
    </rPh>
    <rPh sb="468" eb="470">
      <t>メザ</t>
    </rPh>
    <rPh sb="471" eb="472">
      <t>ト</t>
    </rPh>
    <rPh sb="473" eb="474">
      <t>ク</t>
    </rPh>
    <rPh sb="478" eb="480">
      <t>ヒツヨウ</t>
    </rPh>
    <phoneticPr fontId="4"/>
  </si>
  <si>
    <t>　人口減少に伴う使用料収入の減少が課題となっている中で、将来にわたり下水道事業の健全な経営を維持し、安定したサービスを提供するため、令和５年度に下水道使用料の改定を行った。
　今後、下水道施設の老朽化が進み、施設管理に必要な経費の増大が予測される。ストックマネジメント計画を策定したことにより、この計画に基づき、下水道施設全体を対象に計画的かつ効率的に管理していく必要がある。</t>
    <rPh sb="1" eb="3">
      <t>ジンコウ</t>
    </rPh>
    <rPh sb="3" eb="5">
      <t>ゲンショウ</t>
    </rPh>
    <rPh sb="6" eb="7">
      <t>トモナ</t>
    </rPh>
    <rPh sb="8" eb="11">
      <t>シヨウリョウ</t>
    </rPh>
    <rPh sb="11" eb="13">
      <t>シュウニュウ</t>
    </rPh>
    <rPh sb="14" eb="16">
      <t>ゲンショウ</t>
    </rPh>
    <rPh sb="17" eb="19">
      <t>カダイ</t>
    </rPh>
    <rPh sb="25" eb="26">
      <t>ナカ</t>
    </rPh>
    <rPh sb="28" eb="30">
      <t>ショウライ</t>
    </rPh>
    <rPh sb="34" eb="37">
      <t>ゲスイドウ</t>
    </rPh>
    <rPh sb="37" eb="39">
      <t>ジギョウ</t>
    </rPh>
    <rPh sb="40" eb="42">
      <t>ケンゼン</t>
    </rPh>
    <rPh sb="43" eb="45">
      <t>ケイエイ</t>
    </rPh>
    <rPh sb="46" eb="48">
      <t>イジ</t>
    </rPh>
    <rPh sb="50" eb="52">
      <t>アンテイ</t>
    </rPh>
    <rPh sb="59" eb="61">
      <t>テイキョウ</t>
    </rPh>
    <rPh sb="66" eb="68">
      <t>レイワ</t>
    </rPh>
    <rPh sb="69" eb="71">
      <t>ネンド</t>
    </rPh>
    <rPh sb="72" eb="75">
      <t>ゲスイドウ</t>
    </rPh>
    <rPh sb="75" eb="78">
      <t>シヨウリョウ</t>
    </rPh>
    <rPh sb="79" eb="81">
      <t>カイテイ</t>
    </rPh>
    <rPh sb="82" eb="83">
      <t>オコナ</t>
    </rPh>
    <rPh sb="88" eb="90">
      <t>コンゴ</t>
    </rPh>
    <rPh sb="91" eb="94">
      <t>ゲスイドウ</t>
    </rPh>
    <rPh sb="94" eb="96">
      <t>シセツ</t>
    </rPh>
    <rPh sb="97" eb="100">
      <t>ロウキュウカ</t>
    </rPh>
    <rPh sb="101" eb="102">
      <t>スス</t>
    </rPh>
    <rPh sb="104" eb="106">
      <t>シセツ</t>
    </rPh>
    <rPh sb="106" eb="108">
      <t>カンリ</t>
    </rPh>
    <rPh sb="109" eb="111">
      <t>ヒツヨウ</t>
    </rPh>
    <rPh sb="112" eb="114">
      <t>ケイヒ</t>
    </rPh>
    <rPh sb="115" eb="117">
      <t>ゾウダイ</t>
    </rPh>
    <rPh sb="118" eb="120">
      <t>ヨソク</t>
    </rPh>
    <rPh sb="134" eb="136">
      <t>ケイカク</t>
    </rPh>
    <rPh sb="137" eb="139">
      <t>サクテイ</t>
    </rPh>
    <rPh sb="149" eb="151">
      <t>ケイカク</t>
    </rPh>
    <rPh sb="152" eb="153">
      <t>モト</t>
    </rPh>
    <rPh sb="156" eb="159">
      <t>ゲスイドウ</t>
    </rPh>
    <rPh sb="159" eb="161">
      <t>シセツ</t>
    </rPh>
    <rPh sb="161" eb="163">
      <t>ゼンタイ</t>
    </rPh>
    <rPh sb="164" eb="166">
      <t>タイショウ</t>
    </rPh>
    <rPh sb="167" eb="170">
      <t>ケイカクテキ</t>
    </rPh>
    <rPh sb="172" eb="175">
      <t>コウリツテキ</t>
    </rPh>
    <rPh sb="176" eb="178">
      <t>カンリ</t>
    </rPh>
    <rPh sb="182" eb="1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</si>
</sst>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34A-49AA-B005-F620291D098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334A-49AA-B005-F620291D098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57.18</c:v>
                </c:pt>
                <c:pt idx="3">
                  <c:v>56.46</c:v>
                </c:pt>
                <c:pt idx="4">
                  <c:v>56.03</c:v>
                </c:pt>
              </c:numCache>
            </c:numRef>
          </c:val>
          <c:extLst>
            <c:ext xmlns:c16="http://schemas.microsoft.com/office/drawing/2014/chart" uri="{C3380CC4-5D6E-409C-BE32-E72D297353CC}">
              <c16:uniqueId val="{00000000-CE27-4230-A934-3CA765F78B1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CE27-4230-A934-3CA765F78B1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88.63</c:v>
                </c:pt>
                <c:pt idx="3">
                  <c:v>89.44</c:v>
                </c:pt>
                <c:pt idx="4">
                  <c:v>89.5</c:v>
                </c:pt>
              </c:numCache>
            </c:numRef>
          </c:val>
          <c:extLst>
            <c:ext xmlns:c16="http://schemas.microsoft.com/office/drawing/2014/chart" uri="{C3380CC4-5D6E-409C-BE32-E72D297353CC}">
              <c16:uniqueId val="{00000000-8641-45BC-8521-005C247D78E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8641-45BC-8521-005C247D78E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102.68</c:v>
                </c:pt>
                <c:pt idx="3">
                  <c:v>100</c:v>
                </c:pt>
                <c:pt idx="4">
                  <c:v>100</c:v>
                </c:pt>
              </c:numCache>
            </c:numRef>
          </c:val>
          <c:extLst>
            <c:ext xmlns:c16="http://schemas.microsoft.com/office/drawing/2014/chart" uri="{C3380CC4-5D6E-409C-BE32-E72D297353CC}">
              <c16:uniqueId val="{00000000-8A2F-42F8-8AE0-92A3F85A82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8A2F-42F8-8AE0-92A3F85A82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3.6</c:v>
                </c:pt>
                <c:pt idx="3">
                  <c:v>7.14</c:v>
                </c:pt>
                <c:pt idx="4">
                  <c:v>10.6</c:v>
                </c:pt>
              </c:numCache>
            </c:numRef>
          </c:val>
          <c:extLst>
            <c:ext xmlns:c16="http://schemas.microsoft.com/office/drawing/2014/chart" uri="{C3380CC4-5D6E-409C-BE32-E72D297353CC}">
              <c16:uniqueId val="{00000000-0952-4671-83ED-71EE3EA600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0952-4671-83ED-71EE3EA600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911-47AD-AF62-FB65F28A09B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8911-47AD-AF62-FB65F28A09B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103-4B86-B830-0E422006D29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1103-4B86-B830-0E422006D29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39.33</c:v>
                </c:pt>
                <c:pt idx="3">
                  <c:v>62.6</c:v>
                </c:pt>
                <c:pt idx="4">
                  <c:v>86.07</c:v>
                </c:pt>
              </c:numCache>
            </c:numRef>
          </c:val>
          <c:extLst>
            <c:ext xmlns:c16="http://schemas.microsoft.com/office/drawing/2014/chart" uri="{C3380CC4-5D6E-409C-BE32-E72D297353CC}">
              <c16:uniqueId val="{00000000-4398-4579-B001-61683A0E11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4398-4579-B001-61683A0E11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259.73</c:v>
                </c:pt>
                <c:pt idx="3">
                  <c:v>218.38</c:v>
                </c:pt>
                <c:pt idx="4" formatCode="#,##0.00;&quot;△&quot;#,##0.00">
                  <c:v>0</c:v>
                </c:pt>
              </c:numCache>
            </c:numRef>
          </c:val>
          <c:extLst>
            <c:ext xmlns:c16="http://schemas.microsoft.com/office/drawing/2014/chart" uri="{C3380CC4-5D6E-409C-BE32-E72D297353CC}">
              <c16:uniqueId val="{00000000-71E1-4CD6-8209-67C300FF9B0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71E1-4CD6-8209-67C300FF9B0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96.16</c:v>
                </c:pt>
                <c:pt idx="3">
                  <c:v>97.67</c:v>
                </c:pt>
                <c:pt idx="4">
                  <c:v>92.64</c:v>
                </c:pt>
              </c:numCache>
            </c:numRef>
          </c:val>
          <c:extLst>
            <c:ext xmlns:c16="http://schemas.microsoft.com/office/drawing/2014/chart" uri="{C3380CC4-5D6E-409C-BE32-E72D297353CC}">
              <c16:uniqueId val="{00000000-BFDF-4AF4-B81F-4DCE453C7F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BFDF-4AF4-B81F-4DCE453C7F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176.56</c:v>
                </c:pt>
                <c:pt idx="3">
                  <c:v>175.03</c:v>
                </c:pt>
                <c:pt idx="4">
                  <c:v>185.75</c:v>
                </c:pt>
              </c:numCache>
            </c:numRef>
          </c:val>
          <c:extLst>
            <c:ext xmlns:c16="http://schemas.microsoft.com/office/drawing/2014/chart" uri="{C3380CC4-5D6E-409C-BE32-E72D297353CC}">
              <c16:uniqueId val="{00000000-5D18-48F6-ADD1-10872FE01F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5D18-48F6-ADD1-10872FE01F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Normal="100" workbookViewId="0">
      <selection activeCell="BL83" sqref="BL83"/>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柳井市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30201</v>
      </c>
      <c r="AM8" s="42"/>
      <c r="AN8" s="42"/>
      <c r="AO8" s="42"/>
      <c r="AP8" s="42"/>
      <c r="AQ8" s="42"/>
      <c r="AR8" s="42"/>
      <c r="AS8" s="42"/>
      <c r="AT8" s="35">
        <f>データ!T6</f>
        <v>140.05000000000001</v>
      </c>
      <c r="AU8" s="35"/>
      <c r="AV8" s="35"/>
      <c r="AW8" s="35"/>
      <c r="AX8" s="35"/>
      <c r="AY8" s="35"/>
      <c r="AZ8" s="35"/>
      <c r="BA8" s="35"/>
      <c r="BB8" s="35">
        <f>データ!U6</f>
        <v>215.64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56.79</v>
      </c>
      <c r="J10" s="35"/>
      <c r="K10" s="35"/>
      <c r="L10" s="35"/>
      <c r="M10" s="35"/>
      <c r="N10" s="35"/>
      <c r="O10" s="35"/>
      <c r="P10" s="35">
        <f>データ!P6</f>
        <v>25.01</v>
      </c>
      <c r="Q10" s="35"/>
      <c r="R10" s="35"/>
      <c r="S10" s="35"/>
      <c r="T10" s="35"/>
      <c r="U10" s="35"/>
      <c r="V10" s="35"/>
      <c r="W10" s="35">
        <f>データ!Q6</f>
        <v>90.47</v>
      </c>
      <c r="X10" s="35"/>
      <c r="Y10" s="35"/>
      <c r="Z10" s="35"/>
      <c r="AA10" s="35"/>
      <c r="AB10" s="35"/>
      <c r="AC10" s="35"/>
      <c r="AD10" s="42">
        <f>データ!R6</f>
        <v>3190</v>
      </c>
      <c r="AE10" s="42"/>
      <c r="AF10" s="42"/>
      <c r="AG10" s="42"/>
      <c r="AH10" s="42"/>
      <c r="AI10" s="42"/>
      <c r="AJ10" s="42"/>
      <c r="AK10" s="2"/>
      <c r="AL10" s="42">
        <f>データ!V6</f>
        <v>7474</v>
      </c>
      <c r="AM10" s="42"/>
      <c r="AN10" s="42"/>
      <c r="AO10" s="42"/>
      <c r="AP10" s="42"/>
      <c r="AQ10" s="42"/>
      <c r="AR10" s="42"/>
      <c r="AS10" s="42"/>
      <c r="AT10" s="35">
        <f>データ!W6</f>
        <v>2.58</v>
      </c>
      <c r="AU10" s="35"/>
      <c r="AV10" s="35"/>
      <c r="AW10" s="35"/>
      <c r="AX10" s="35"/>
      <c r="AY10" s="35"/>
      <c r="AZ10" s="35"/>
      <c r="BA10" s="35"/>
      <c r="BB10" s="35">
        <f>データ!X6</f>
        <v>2896.9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CAbSRfLxNYTKsNLOLPQyhP3Dob6O6Kf8BMRmFP63sqXgmLggwbmRe6NnVquVu+juE4vfVzYxZ3s2bHlHvtD5lQ==" saltValue="XF8efus0oUNXhPK1NBRrb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352128</v>
      </c>
      <c r="D6" s="19">
        <f t="shared" si="3"/>
        <v>46</v>
      </c>
      <c r="E6" s="19">
        <f t="shared" si="3"/>
        <v>17</v>
      </c>
      <c r="F6" s="19">
        <f t="shared" si="3"/>
        <v>1</v>
      </c>
      <c r="G6" s="19">
        <f t="shared" si="3"/>
        <v>0</v>
      </c>
      <c r="H6" s="19" t="str">
        <f t="shared" si="3"/>
        <v>山口県　柳井市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56.79</v>
      </c>
      <c r="P6" s="20">
        <f t="shared" si="3"/>
        <v>25.01</v>
      </c>
      <c r="Q6" s="20">
        <f t="shared" si="3"/>
        <v>90.47</v>
      </c>
      <c r="R6" s="20">
        <f t="shared" si="3"/>
        <v>3190</v>
      </c>
      <c r="S6" s="20">
        <f t="shared" si="3"/>
        <v>30201</v>
      </c>
      <c r="T6" s="20">
        <f t="shared" si="3"/>
        <v>140.05000000000001</v>
      </c>
      <c r="U6" s="20">
        <f t="shared" si="3"/>
        <v>215.64</v>
      </c>
      <c r="V6" s="20">
        <f t="shared" si="3"/>
        <v>7474</v>
      </c>
      <c r="W6" s="20">
        <f t="shared" si="3"/>
        <v>2.58</v>
      </c>
      <c r="X6" s="20">
        <f t="shared" si="3"/>
        <v>2896.9</v>
      </c>
      <c r="Y6" s="21" t="str">
        <f>IF(Y7="",NA(),Y7)</f>
        <v>-</v>
      </c>
      <c r="Z6" s="21" t="str">
        <f t="shared" ref="Z6:AH6" si="4">IF(Z7="",NA(),Z7)</f>
        <v>-</v>
      </c>
      <c r="AA6" s="21">
        <f t="shared" si="4"/>
        <v>102.68</v>
      </c>
      <c r="AB6" s="21">
        <f t="shared" si="4"/>
        <v>100</v>
      </c>
      <c r="AC6" s="21">
        <f t="shared" si="4"/>
        <v>100</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39.33</v>
      </c>
      <c r="AX6" s="21">
        <f t="shared" si="6"/>
        <v>62.6</v>
      </c>
      <c r="AY6" s="21">
        <f t="shared" si="6"/>
        <v>86.07</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1">
        <f t="shared" si="7"/>
        <v>259.73</v>
      </c>
      <c r="BI6" s="21">
        <f t="shared" si="7"/>
        <v>218.38</v>
      </c>
      <c r="BJ6" s="20">
        <f t="shared" si="7"/>
        <v>0</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96.16</v>
      </c>
      <c r="BT6" s="21">
        <f t="shared" si="8"/>
        <v>97.67</v>
      </c>
      <c r="BU6" s="21">
        <f t="shared" si="8"/>
        <v>92.64</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176.56</v>
      </c>
      <c r="CE6" s="21">
        <f t="shared" si="9"/>
        <v>175.03</v>
      </c>
      <c r="CF6" s="21">
        <f t="shared" si="9"/>
        <v>185.75</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f t="shared" si="10"/>
        <v>57.18</v>
      </c>
      <c r="CP6" s="21">
        <f t="shared" si="10"/>
        <v>56.46</v>
      </c>
      <c r="CQ6" s="21">
        <f t="shared" si="10"/>
        <v>56.03</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88.63</v>
      </c>
      <c r="DA6" s="21">
        <f t="shared" si="11"/>
        <v>89.44</v>
      </c>
      <c r="DB6" s="21">
        <f t="shared" si="11"/>
        <v>89.5</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3.6</v>
      </c>
      <c r="DL6" s="21">
        <f t="shared" si="12"/>
        <v>7.14</v>
      </c>
      <c r="DM6" s="21">
        <f t="shared" si="12"/>
        <v>10.6</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352128</v>
      </c>
      <c r="D7" s="23">
        <v>46</v>
      </c>
      <c r="E7" s="23">
        <v>17</v>
      </c>
      <c r="F7" s="23">
        <v>1</v>
      </c>
      <c r="G7" s="23">
        <v>0</v>
      </c>
      <c r="H7" s="23" t="s">
        <v>96</v>
      </c>
      <c r="I7" s="23" t="s">
        <v>97</v>
      </c>
      <c r="J7" s="23" t="s">
        <v>98</v>
      </c>
      <c r="K7" s="23" t="s">
        <v>99</v>
      </c>
      <c r="L7" s="23" t="s">
        <v>100</v>
      </c>
      <c r="M7" s="23" t="s">
        <v>101</v>
      </c>
      <c r="N7" s="24" t="s">
        <v>102</v>
      </c>
      <c r="O7" s="24">
        <v>56.79</v>
      </c>
      <c r="P7" s="24">
        <v>25.01</v>
      </c>
      <c r="Q7" s="24">
        <v>90.47</v>
      </c>
      <c r="R7" s="24">
        <v>3190</v>
      </c>
      <c r="S7" s="24">
        <v>30201</v>
      </c>
      <c r="T7" s="24">
        <v>140.05000000000001</v>
      </c>
      <c r="U7" s="24">
        <v>215.64</v>
      </c>
      <c r="V7" s="24">
        <v>7474</v>
      </c>
      <c r="W7" s="24">
        <v>2.58</v>
      </c>
      <c r="X7" s="24">
        <v>2896.9</v>
      </c>
      <c r="Y7" s="24" t="s">
        <v>102</v>
      </c>
      <c r="Z7" s="24" t="s">
        <v>102</v>
      </c>
      <c r="AA7" s="24">
        <v>102.68</v>
      </c>
      <c r="AB7" s="24">
        <v>100</v>
      </c>
      <c r="AC7" s="24">
        <v>100</v>
      </c>
      <c r="AD7" s="24" t="s">
        <v>102</v>
      </c>
      <c r="AE7" s="24" t="s">
        <v>102</v>
      </c>
      <c r="AF7" s="24">
        <v>107.21</v>
      </c>
      <c r="AG7" s="24">
        <v>107.08</v>
      </c>
      <c r="AH7" s="24">
        <v>106.08</v>
      </c>
      <c r="AI7" s="24">
        <v>106.11</v>
      </c>
      <c r="AJ7" s="24" t="s">
        <v>102</v>
      </c>
      <c r="AK7" s="24" t="s">
        <v>102</v>
      </c>
      <c r="AL7" s="24">
        <v>0</v>
      </c>
      <c r="AM7" s="24">
        <v>0</v>
      </c>
      <c r="AN7" s="24">
        <v>0</v>
      </c>
      <c r="AO7" s="24" t="s">
        <v>102</v>
      </c>
      <c r="AP7" s="24" t="s">
        <v>102</v>
      </c>
      <c r="AQ7" s="24">
        <v>43.71</v>
      </c>
      <c r="AR7" s="24">
        <v>45.94</v>
      </c>
      <c r="AS7" s="24">
        <v>29.34</v>
      </c>
      <c r="AT7" s="24">
        <v>3.15</v>
      </c>
      <c r="AU7" s="24" t="s">
        <v>102</v>
      </c>
      <c r="AV7" s="24" t="s">
        <v>102</v>
      </c>
      <c r="AW7" s="24">
        <v>39.33</v>
      </c>
      <c r="AX7" s="24">
        <v>62.6</v>
      </c>
      <c r="AY7" s="24">
        <v>86.07</v>
      </c>
      <c r="AZ7" s="24" t="s">
        <v>102</v>
      </c>
      <c r="BA7" s="24" t="s">
        <v>102</v>
      </c>
      <c r="BB7" s="24">
        <v>40.67</v>
      </c>
      <c r="BC7" s="24">
        <v>47.7</v>
      </c>
      <c r="BD7" s="24">
        <v>50.59</v>
      </c>
      <c r="BE7" s="24">
        <v>73.44</v>
      </c>
      <c r="BF7" s="24" t="s">
        <v>102</v>
      </c>
      <c r="BG7" s="24" t="s">
        <v>102</v>
      </c>
      <c r="BH7" s="24">
        <v>259.73</v>
      </c>
      <c r="BI7" s="24">
        <v>218.38</v>
      </c>
      <c r="BJ7" s="24">
        <v>0</v>
      </c>
      <c r="BK7" s="24" t="s">
        <v>102</v>
      </c>
      <c r="BL7" s="24" t="s">
        <v>102</v>
      </c>
      <c r="BM7" s="24">
        <v>1050.51</v>
      </c>
      <c r="BN7" s="24">
        <v>1102.01</v>
      </c>
      <c r="BO7" s="24">
        <v>987.36</v>
      </c>
      <c r="BP7" s="24">
        <v>652.82000000000005</v>
      </c>
      <c r="BQ7" s="24" t="s">
        <v>102</v>
      </c>
      <c r="BR7" s="24" t="s">
        <v>102</v>
      </c>
      <c r="BS7" s="24">
        <v>96.16</v>
      </c>
      <c r="BT7" s="24">
        <v>97.67</v>
      </c>
      <c r="BU7" s="24">
        <v>92.64</v>
      </c>
      <c r="BV7" s="24" t="s">
        <v>102</v>
      </c>
      <c r="BW7" s="24" t="s">
        <v>102</v>
      </c>
      <c r="BX7" s="24">
        <v>82.65</v>
      </c>
      <c r="BY7" s="24">
        <v>82.55</v>
      </c>
      <c r="BZ7" s="24">
        <v>83.55</v>
      </c>
      <c r="CA7" s="24">
        <v>97.61</v>
      </c>
      <c r="CB7" s="24" t="s">
        <v>102</v>
      </c>
      <c r="CC7" s="24" t="s">
        <v>102</v>
      </c>
      <c r="CD7" s="24">
        <v>176.56</v>
      </c>
      <c r="CE7" s="24">
        <v>175.03</v>
      </c>
      <c r="CF7" s="24">
        <v>185.75</v>
      </c>
      <c r="CG7" s="24" t="s">
        <v>102</v>
      </c>
      <c r="CH7" s="24" t="s">
        <v>102</v>
      </c>
      <c r="CI7" s="24">
        <v>186.3</v>
      </c>
      <c r="CJ7" s="24">
        <v>188.38</v>
      </c>
      <c r="CK7" s="24">
        <v>185.98</v>
      </c>
      <c r="CL7" s="24">
        <v>138.29</v>
      </c>
      <c r="CM7" s="24" t="s">
        <v>102</v>
      </c>
      <c r="CN7" s="24" t="s">
        <v>102</v>
      </c>
      <c r="CO7" s="24">
        <v>57.18</v>
      </c>
      <c r="CP7" s="24">
        <v>56.46</v>
      </c>
      <c r="CQ7" s="24">
        <v>56.03</v>
      </c>
      <c r="CR7" s="24" t="s">
        <v>102</v>
      </c>
      <c r="CS7" s="24" t="s">
        <v>102</v>
      </c>
      <c r="CT7" s="24">
        <v>50.53</v>
      </c>
      <c r="CU7" s="24">
        <v>51.42</v>
      </c>
      <c r="CV7" s="24">
        <v>48.95</v>
      </c>
      <c r="CW7" s="24">
        <v>59.1</v>
      </c>
      <c r="CX7" s="24" t="s">
        <v>102</v>
      </c>
      <c r="CY7" s="24" t="s">
        <v>102</v>
      </c>
      <c r="CZ7" s="24">
        <v>88.63</v>
      </c>
      <c r="DA7" s="24">
        <v>89.44</v>
      </c>
      <c r="DB7" s="24">
        <v>89.5</v>
      </c>
      <c r="DC7" s="24" t="s">
        <v>102</v>
      </c>
      <c r="DD7" s="24" t="s">
        <v>102</v>
      </c>
      <c r="DE7" s="24">
        <v>82.08</v>
      </c>
      <c r="DF7" s="24">
        <v>81.34</v>
      </c>
      <c r="DG7" s="24">
        <v>81.14</v>
      </c>
      <c r="DH7" s="24">
        <v>95.82</v>
      </c>
      <c r="DI7" s="24" t="s">
        <v>102</v>
      </c>
      <c r="DJ7" s="24" t="s">
        <v>102</v>
      </c>
      <c r="DK7" s="24">
        <v>3.6</v>
      </c>
      <c r="DL7" s="24">
        <v>7.14</v>
      </c>
      <c r="DM7" s="24">
        <v>10.6</v>
      </c>
      <c r="DN7" s="24" t="s">
        <v>102</v>
      </c>
      <c r="DO7" s="24" t="s">
        <v>102</v>
      </c>
      <c r="DP7" s="24">
        <v>12.7</v>
      </c>
      <c r="DQ7" s="24">
        <v>14.65</v>
      </c>
      <c r="DR7" s="24">
        <v>16.11</v>
      </c>
      <c r="DS7" s="24">
        <v>39.74</v>
      </c>
      <c r="DT7" s="24" t="s">
        <v>102</v>
      </c>
      <c r="DU7" s="24" t="s">
        <v>102</v>
      </c>
      <c r="DV7" s="24">
        <v>0</v>
      </c>
      <c r="DW7" s="24">
        <v>0</v>
      </c>
      <c r="DX7" s="24">
        <v>0</v>
      </c>
      <c r="DY7" s="24" t="s">
        <v>102</v>
      </c>
      <c r="DZ7" s="24" t="s">
        <v>102</v>
      </c>
      <c r="EA7" s="24">
        <v>0</v>
      </c>
      <c r="EB7" s="24">
        <v>0.1</v>
      </c>
      <c r="EC7" s="24">
        <v>0.17</v>
      </c>
      <c r="ED7" s="24">
        <v>7.62</v>
      </c>
      <c r="EE7" s="24" t="s">
        <v>102</v>
      </c>
      <c r="EF7" s="24" t="s">
        <v>102</v>
      </c>
      <c r="EG7" s="24">
        <v>0</v>
      </c>
      <c r="EH7" s="24">
        <v>0</v>
      </c>
      <c r="EI7" s="24">
        <v>0</v>
      </c>
      <c r="EJ7" s="24" t="s">
        <v>102</v>
      </c>
      <c r="EK7" s="24" t="s">
        <v>102</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2023-12-12T00:50:38Z</dcterms:created>
  <dcterms:modified xsi:type="dcterms:W3CDTF">2024-01-19T07:11:57Z</dcterms:modified>
  <cp:category/>
</cp:coreProperties>
</file>