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001\上下水道部下水道課\040_統計に関するもの\経営比較分析\令和04年度決算\提出\"/>
    </mc:Choice>
  </mc:AlternateContent>
  <workbookProtection workbookAlgorithmName="SHA-512" workbookHashValue="qCU8AWP6N+xENVs9TzxH3NHovdvoJweFNQ+LccUv6mBCNloRayp2GPo0MeNEKflQK4494i+LrlTL1CkCE5kFaA==" workbookSaltValue="iEoMhPmZ+QubMwIJvw8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<sst xmlns="http://schemas.openxmlformats.org/spreadsheetml/2006/main" count="278" uniqueCount="116">
  <si>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</si>
  <si>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</si>
  <si>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</si>
  <si>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</si>
  <si>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</si>
  <si>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</si>
  <si>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</si>
  <si>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</si>
  <si>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</si>
  <si>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</si>
  <si>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</si>
  <si>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</si>
  <si>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</si>
  <si>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</si>
  <si>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</si>
  <si>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</si>
  <si>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</si>
  <si>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</si>
  <si>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</si>
  <si>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</si>
  <si>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</si>
  <si>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</si>
  <si>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</si>
  <si>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</si>
  <si>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</si>
  <si>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</si>
  <si>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</si>
  <si>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</si>
  <si>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</si>
  <si>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</si>
  <si>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</si>
  <si>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</si>
  <si>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</si>
  <si>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</si>
  <si>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</si>
  <si>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</si>
  <si>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</si>
  <si>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</si>
  <si>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</si>
  <si>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</si>
  <si>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</si>
  <si>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</si>
  <si>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</si>
  <si>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</si>
  <si>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</si>
  <si>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</si>
  <si>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</si>
  <si>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</si>
  <si>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</si>
  <si>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</si>
  <si>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</si>
  <si>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</si>
  <si>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</si>
  <si>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</si>
  <si>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</si>
  <si>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</si>
  <si>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</si>
  <si>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</si>
  <si>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</si>
  <si>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</si>
  <si>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</si>
  <si>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</si>
  <si>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</si>
  <si>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</si>
  <si>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</si>
  <si>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</si>
  <si>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</si>
  <si>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</si>
  <si>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</si>
  <si>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</si>
  <si>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</si>
  <si>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</si>
  <si>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</si>
  <si>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</si>
  <si>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</si>
  <si>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</si>
  <si>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</si>
  <si>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</si>
  <si>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</si>
  <si>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</si>
  <si>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</si>
  <si>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</si>
  <si>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</si>
  <si>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</si>
  <si>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</si>
  <si>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</si>
  <si>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</si>
  <si>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</si>
  <si>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</si>
  <si>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</si>
  <si>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</si>
  <si>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</si>
  <si>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</si>
  <si>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</si>
  <si>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</si>
  <si>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</si>
  <si>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</si>
  <si>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</si>
  <si>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</si>
  <si>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</si>
  <si>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</si>
  <si>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</si>
  <si>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</si>
  <si>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</si>
  <si>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</si>
  <si>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</si>
  <si>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</si>
  <si>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</si>
  <si>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</si>
  <si>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</si>
  <si>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</si>
  <si>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</si>
  <si>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</si>
  <si>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特定環境保全公共下水道事業は、平成３年度に建設事業に着手し、平成11年度以降、順次供用を開始している。したがって、管渠の更新等老朽化対策を講じる段階には至っていない。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る。</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</si>
  <si>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特定環境保全公共下水道事業については、一部供用開始が平成11年度と遅い上、処理区域内人口密度が低く事業効率が上がらない状況である。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④企業債残高対事業規模比率は、毎年度の起債額が当該年度の元金償還額を上回らないよう制限しているため、類似団体よりも低水準となった。
　⑤経費回収率、⑥汚水処理原価は、類似団体よりも良好な水準であるが、一般会計からの繰出金に依存している状況であり、一層の投資の効率化や維持管理費の削減に努める必要がある。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36" eb="37">
      <t>ウエ</t>
    </rPh>
    <rPh sb="38" eb="40">
      <t>ショリ</t>
    </rPh>
    <rPh sb="40" eb="43">
      <t>クイキナイ</t>
    </rPh>
    <rPh sb="43" eb="45">
      <t>ジンコウ</t>
    </rPh>
    <rPh sb="45" eb="47">
      <t>ミツド</t>
    </rPh>
    <rPh sb="48" eb="49">
      <t>ヒク</t>
    </rPh>
    <rPh sb="50" eb="52">
      <t>ジギョウ</t>
    </rPh>
    <rPh sb="52" eb="54">
      <t>コウリツ</t>
    </rPh>
    <rPh sb="55" eb="56">
      <t>ア</t>
    </rPh>
    <rPh sb="60" eb="62">
      <t>ジョウキョウ</t>
    </rPh>
    <rPh sb="91" eb="93">
      <t>レイワ</t>
    </rPh>
    <rPh sb="93" eb="94">
      <t>ガン</t>
    </rPh>
    <rPh sb="119" eb="120">
      <t>ダイ</t>
    </rPh>
    <rPh sb="216" eb="218">
      <t>キボ</t>
    </rPh>
    <phoneticPr fontId="4"/>
  </si>
  <si>
    <t>　人口減少に伴う使用料収入の減少が課題となっている中で、将来にわたり下水道事業の健全な経営を維持し、安定したサービスを提供するため、令和５年度に下水道使用料の改定を行った。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75" eb="78">
      <t>シヨウリョウ</t>
    </rPh>
    <rPh sb="88" eb="90">
      <t>コンゴ</t>
    </rPh>
    <rPh sb="91" eb="94">
      <t>ゲスイドウ</t>
    </rPh>
    <rPh sb="94" eb="96">
      <t>シセツ</t>
    </rPh>
    <rPh sb="97" eb="100">
      <t>ロウキュウカ</t>
    </rPh>
    <rPh sb="101" eb="102">
      <t>スス</t>
    </rPh>
    <rPh sb="104" eb="106">
      <t>シセツ</t>
    </rPh>
    <rPh sb="106" eb="108">
      <t>カンリ</t>
    </rPh>
    <rPh sb="109" eb="111">
      <t>ヒツヨウ</t>
    </rPh>
    <rPh sb="112" eb="114">
      <t>ケイヒ</t>
    </rPh>
    <rPh sb="115" eb="117">
      <t>ゾウダイ</t>
    </rPh>
    <rPh sb="118" eb="120">
      <t>ヨソク</t>
    </rPh>
    <rPh sb="134" eb="136">
      <t>ケイカク</t>
    </rPh>
    <rPh sb="137" eb="139">
      <t>サクテイ</t>
    </rPh>
    <rPh sb="149" eb="151">
      <t>ケイカク</t>
    </rPh>
    <rPh sb="152" eb="153">
      <t>モト</t>
    </rPh>
    <rPh sb="156" eb="159">
      <t>ゲスイドウ</t>
    </rPh>
    <rPh sb="159" eb="161">
      <t>シセツ</t>
    </rPh>
    <rPh sb="161" eb="163">
      <t>ゼンタイ</t>
    </rPh>
    <rPh sb="164" eb="166">
      <t>タイショウ</t>
    </rPh>
    <rPh sb="167" eb="170">
      <t>ケイカクテキ</t>
    </rPh>
    <rPh sb="172" eb="175">
      <t>コウリツテキ</t>
    </rPh>
    <rPh sb="176" eb="178">
      <t>カンリ</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</si>
</sst>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F53-4470-B314-070FE12098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FF53-4470-B314-070FE12098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67-4A8D-9CDF-18D32C682E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2267-4A8D-9CDF-18D32C682E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92.47</c:v>
                </c:pt>
                <c:pt idx="3">
                  <c:v>90.67</c:v>
                </c:pt>
                <c:pt idx="4">
                  <c:v>91.66</c:v>
                </c:pt>
              </c:numCache>
            </c:numRef>
          </c:val>
          <c:extLst>
            <c:ext xmlns:c16="http://schemas.microsoft.com/office/drawing/2014/chart" uri="{C3380CC4-5D6E-409C-BE32-E72D297353CC}">
              <c16:uniqueId val="{00000000-CF88-4E18-A62C-577EC2541B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CF88-4E18-A62C-577EC2541B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106.68</c:v>
                </c:pt>
                <c:pt idx="3">
                  <c:v>100</c:v>
                </c:pt>
                <c:pt idx="4">
                  <c:v>100</c:v>
                </c:pt>
              </c:numCache>
            </c:numRef>
          </c:val>
          <c:extLst>
            <c:ext xmlns:c16="http://schemas.microsoft.com/office/drawing/2014/chart" uri="{C3380CC4-5D6E-409C-BE32-E72D297353CC}">
              <c16:uniqueId val="{00000000-0F9C-4238-ACAD-1B2EDFB806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0F9C-4238-ACAD-1B2EDFB806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3.11</c:v>
                </c:pt>
                <c:pt idx="3">
                  <c:v>5.87</c:v>
                </c:pt>
                <c:pt idx="4">
                  <c:v>8.73</c:v>
                </c:pt>
              </c:numCache>
            </c:numRef>
          </c:val>
          <c:extLst>
            <c:ext xmlns:c16="http://schemas.microsoft.com/office/drawing/2014/chart" uri="{C3380CC4-5D6E-409C-BE32-E72D297353CC}">
              <c16:uniqueId val="{00000000-14B1-4161-8A5F-E03FAD15F5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14B1-4161-8A5F-E03FAD15F5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C2-401B-A14C-195B2C165B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9AC2-401B-A14C-195B2C165B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889-4B54-923A-F00BDCFA35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C889-4B54-923A-F00BDCFA35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17.63</c:v>
                </c:pt>
                <c:pt idx="3">
                  <c:v>36.700000000000003</c:v>
                </c:pt>
                <c:pt idx="4">
                  <c:v>22.87</c:v>
                </c:pt>
              </c:numCache>
            </c:numRef>
          </c:val>
          <c:extLst>
            <c:ext xmlns:c16="http://schemas.microsoft.com/office/drawing/2014/chart" uri="{C3380CC4-5D6E-409C-BE32-E72D297353CC}">
              <c16:uniqueId val="{00000000-1869-4336-9B5D-D52C95601F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869-4336-9B5D-D52C95601F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615.66999999999996</c:v>
                </c:pt>
                <c:pt idx="3">
                  <c:v>288.3</c:v>
                </c:pt>
                <c:pt idx="4">
                  <c:v>465.13</c:v>
                </c:pt>
              </c:numCache>
            </c:numRef>
          </c:val>
          <c:extLst>
            <c:ext xmlns:c16="http://schemas.microsoft.com/office/drawing/2014/chart" uri="{C3380CC4-5D6E-409C-BE32-E72D297353CC}">
              <c16:uniqueId val="{00000000-A130-40C9-96BE-A547552C4C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A130-40C9-96BE-A547552C4C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99.78</c:v>
                </c:pt>
              </c:numCache>
            </c:numRef>
          </c:val>
          <c:extLst>
            <c:ext xmlns:c16="http://schemas.microsoft.com/office/drawing/2014/chart" uri="{C3380CC4-5D6E-409C-BE32-E72D297353CC}">
              <c16:uniqueId val="{00000000-1413-4524-A17B-331568EA0B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1413-4524-A17B-331568EA0B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161.97</c:v>
                </c:pt>
                <c:pt idx="3">
                  <c:v>163.28</c:v>
                </c:pt>
                <c:pt idx="4">
                  <c:v>163.32</c:v>
                </c:pt>
              </c:numCache>
            </c:numRef>
          </c:val>
          <c:extLst>
            <c:ext xmlns:c16="http://schemas.microsoft.com/office/drawing/2014/chart" uri="{C3380CC4-5D6E-409C-BE32-E72D297353CC}">
              <c16:uniqueId val="{00000000-D425-4933-B345-E32C47FB78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D425-4933-B345-E32C47FB78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柳井市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30201</v>
      </c>
      <c r="AM8" s="46"/>
      <c r="AN8" s="46"/>
      <c r="AO8" s="46"/>
      <c r="AP8" s="46"/>
      <c r="AQ8" s="46"/>
      <c r="AR8" s="46"/>
      <c r="AS8" s="46"/>
      <c r="AT8" s="45">
        <f>データ!T6</f>
        <v>140.05000000000001</v>
      </c>
      <c r="AU8" s="45"/>
      <c r="AV8" s="45"/>
      <c r="AW8" s="45"/>
      <c r="AX8" s="45"/>
      <c r="AY8" s="45"/>
      <c r="AZ8" s="45"/>
      <c r="BA8" s="45"/>
      <c r="BB8" s="45">
        <f>データ!U6</f>
        <v>215.64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56.91</v>
      </c>
      <c r="J10" s="45"/>
      <c r="K10" s="45"/>
      <c r="L10" s="45"/>
      <c r="M10" s="45"/>
      <c r="N10" s="45"/>
      <c r="O10" s="45"/>
      <c r="P10" s="45">
        <f>データ!P6</f>
        <v>7.86</v>
      </c>
      <c r="Q10" s="45"/>
      <c r="R10" s="45"/>
      <c r="S10" s="45"/>
      <c r="T10" s="45"/>
      <c r="U10" s="45"/>
      <c r="V10" s="45"/>
      <c r="W10" s="45">
        <f>データ!Q6</f>
        <v>90.47</v>
      </c>
      <c r="X10" s="45"/>
      <c r="Y10" s="45"/>
      <c r="Z10" s="45"/>
      <c r="AA10" s="45"/>
      <c r="AB10" s="45"/>
      <c r="AC10" s="45"/>
      <c r="AD10" s="46">
        <f>データ!R6</f>
        <v>3190</v>
      </c>
      <c r="AE10" s="46"/>
      <c r="AF10" s="46"/>
      <c r="AG10" s="46"/>
      <c r="AH10" s="46"/>
      <c r="AI10" s="46"/>
      <c r="AJ10" s="46"/>
      <c r="AK10" s="2"/>
      <c r="AL10" s="46">
        <f>データ!V6</f>
        <v>2349</v>
      </c>
      <c r="AM10" s="46"/>
      <c r="AN10" s="46"/>
      <c r="AO10" s="46"/>
      <c r="AP10" s="46"/>
      <c r="AQ10" s="46"/>
      <c r="AR10" s="46"/>
      <c r="AS10" s="46"/>
      <c r="AT10" s="45">
        <f>データ!W6</f>
        <v>0.93</v>
      </c>
      <c r="AU10" s="45"/>
      <c r="AV10" s="45"/>
      <c r="AW10" s="45"/>
      <c r="AX10" s="45"/>
      <c r="AY10" s="45"/>
      <c r="AZ10" s="45"/>
      <c r="BA10" s="45"/>
      <c r="BB10" s="45">
        <f>データ!X6</f>
        <v>2525.81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ZKWR+/vLP9iZhXcJhOyPE735YLA5212MJPz++5Cp48Kw3ds8X+o6EDRoDia+M48o1Vz67Z0H5WhMOL0tZhhg==" saltValue="1RQJGxnh/ai5Ys1xGDP/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352128</v>
      </c>
      <c r="D6" s="19">
        <f t="shared" si="3"/>
        <v>46</v>
      </c>
      <c r="E6" s="19">
        <f t="shared" si="3"/>
        <v>17</v>
      </c>
      <c r="F6" s="19">
        <f t="shared" si="3"/>
        <v>4</v>
      </c>
      <c r="G6" s="19">
        <f t="shared" si="3"/>
        <v>0</v>
      </c>
      <c r="H6" s="19" t="str">
        <f t="shared" si="3"/>
        <v>山口県　柳井市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56.91</v>
      </c>
      <c r="P6" s="20">
        <f t="shared" si="3"/>
        <v>7.86</v>
      </c>
      <c r="Q6" s="20">
        <f t="shared" si="3"/>
        <v>90.47</v>
      </c>
      <c r="R6" s="20">
        <f t="shared" si="3"/>
        <v>3190</v>
      </c>
      <c r="S6" s="20">
        <f t="shared" si="3"/>
        <v>30201</v>
      </c>
      <c r="T6" s="20">
        <f t="shared" si="3"/>
        <v>140.05000000000001</v>
      </c>
      <c r="U6" s="20">
        <f t="shared" si="3"/>
        <v>215.64</v>
      </c>
      <c r="V6" s="20">
        <f t="shared" si="3"/>
        <v>2349</v>
      </c>
      <c r="W6" s="20">
        <f t="shared" si="3"/>
        <v>0.93</v>
      </c>
      <c r="X6" s="20">
        <f t="shared" si="3"/>
        <v>2525.81</v>
      </c>
      <c r="Y6" s="21" t="str">
        <f>IF(Y7="",NA(),Y7)</f>
        <v>-</v>
      </c>
      <c r="Z6" s="21" t="str">
        <f t="shared" ref="Z6:AH6" si="4">IF(Z7="",NA(),Z7)</f>
        <v>-</v>
      </c>
      <c r="AA6" s="21">
        <f t="shared" si="4"/>
        <v>106.68</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17.63</v>
      </c>
      <c r="AX6" s="21">
        <f t="shared" si="6"/>
        <v>36.700000000000003</v>
      </c>
      <c r="AY6" s="21">
        <f t="shared" si="6"/>
        <v>22.87</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615.66999999999996</v>
      </c>
      <c r="BI6" s="21">
        <f t="shared" si="7"/>
        <v>288.3</v>
      </c>
      <c r="BJ6" s="21">
        <f t="shared" si="7"/>
        <v>465.13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100</v>
      </c>
      <c r="BT6" s="21">
        <f t="shared" si="8"/>
        <v>100</v>
      </c>
      <c r="BU6" s="21">
        <f t="shared" si="8"/>
        <v>99.78</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161.97</v>
      </c>
      <c r="CE6" s="21">
        <f t="shared" si="9"/>
        <v>163.28</v>
      </c>
      <c r="CF6" s="21">
        <f t="shared" si="9"/>
        <v>163.32</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92.47</v>
      </c>
      <c r="DA6" s="21">
        <f t="shared" si="11"/>
        <v>90.67</v>
      </c>
      <c r="DB6" s="21">
        <f t="shared" si="11"/>
        <v>91.66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3.11</v>
      </c>
      <c r="DL6" s="21">
        <f t="shared" si="12"/>
        <v>5.87</v>
      </c>
      <c r="DM6" s="21">
        <f t="shared" si="12"/>
        <v>8.73</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352128</v>
      </c>
      <c r="D7" s="23">
        <v>46</v>
      </c>
      <c r="E7" s="23">
        <v>17</v>
      </c>
      <c r="F7" s="23">
        <v>4</v>
      </c>
      <c r="G7" s="23">
        <v>0</v>
      </c>
      <c r="H7" s="23" t="s">
        <v>96</v>
      </c>
      <c r="I7" s="23" t="s">
        <v>97</v>
      </c>
      <c r="J7" s="23" t="s">
        <v>98</v>
      </c>
      <c r="K7" s="23" t="s">
        <v>99</v>
      </c>
      <c r="L7" s="23" t="s">
        <v>100</v>
      </c>
      <c r="M7" s="23" t="s">
        <v>101</v>
      </c>
      <c r="N7" s="24" t="s">
        <v>102</v>
      </c>
      <c r="O7" s="24">
        <v>56.91</v>
      </c>
      <c r="P7" s="24">
        <v>7.86</v>
      </c>
      <c r="Q7" s="24">
        <v>90.47</v>
      </c>
      <c r="R7" s="24">
        <v>3190</v>
      </c>
      <c r="S7" s="24">
        <v>30201</v>
      </c>
      <c r="T7" s="24">
        <v>140.05000000000001</v>
      </c>
      <c r="U7" s="24">
        <v>215.64</v>
      </c>
      <c r="V7" s="24">
        <v>2349</v>
      </c>
      <c r="W7" s="24">
        <v>0.93</v>
      </c>
      <c r="X7" s="24">
        <v>2525.81</v>
      </c>
      <c r="Y7" s="24" t="s">
        <v>102</v>
      </c>
      <c r="Z7" s="24" t="s">
        <v>102</v>
      </c>
      <c r="AA7" s="24">
        <v>106.68</v>
      </c>
      <c r="AB7" s="24">
        <v>100</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17.63</v>
      </c>
      <c r="AX7" s="24">
        <v>36.700000000000003</v>
      </c>
      <c r="AY7" s="24">
        <v>22.87</v>
      </c>
      <c r="AZ7" s="24" t="s">
        <v>102</v>
      </c>
      <c r="BA7" s="24" t="s">
        <v>102</v>
      </c>
      <c r="BB7" s="24">
        <v>44.24</v>
      </c>
      <c r="BC7" s="24">
        <v>43.07</v>
      </c>
      <c r="BD7" s="24">
        <v>45.42</v>
      </c>
      <c r="BE7" s="24">
        <v>44.25</v>
      </c>
      <c r="BF7" s="24" t="s">
        <v>102</v>
      </c>
      <c r="BG7" s="24" t="s">
        <v>102</v>
      </c>
      <c r="BH7" s="24">
        <v>615.66999999999996</v>
      </c>
      <c r="BI7" s="24">
        <v>288.3</v>
      </c>
      <c r="BJ7" s="24">
        <v>465.13</v>
      </c>
      <c r="BK7" s="24" t="s">
        <v>102</v>
      </c>
      <c r="BL7" s="24" t="s">
        <v>102</v>
      </c>
      <c r="BM7" s="24">
        <v>1258.43</v>
      </c>
      <c r="BN7" s="24">
        <v>1163.75</v>
      </c>
      <c r="BO7" s="24">
        <v>1195.47</v>
      </c>
      <c r="BP7" s="24">
        <v>1182.1099999999999</v>
      </c>
      <c r="BQ7" s="24" t="s">
        <v>102</v>
      </c>
      <c r="BR7" s="24" t="s">
        <v>102</v>
      </c>
      <c r="BS7" s="24">
        <v>100</v>
      </c>
      <c r="BT7" s="24">
        <v>100</v>
      </c>
      <c r="BU7" s="24">
        <v>99.78</v>
      </c>
      <c r="BV7" s="24" t="s">
        <v>102</v>
      </c>
      <c r="BW7" s="24" t="s">
        <v>102</v>
      </c>
      <c r="BX7" s="24">
        <v>73.36</v>
      </c>
      <c r="BY7" s="24">
        <v>72.599999999999994</v>
      </c>
      <c r="BZ7" s="24">
        <v>69.430000000000007</v>
      </c>
      <c r="CA7" s="24">
        <v>73.78</v>
      </c>
      <c r="CB7" s="24" t="s">
        <v>102</v>
      </c>
      <c r="CC7" s="24" t="s">
        <v>102</v>
      </c>
      <c r="CD7" s="24">
        <v>161.97</v>
      </c>
      <c r="CE7" s="24">
        <v>163.28</v>
      </c>
      <c r="CF7" s="24">
        <v>163.32</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92.47</v>
      </c>
      <c r="DA7" s="24">
        <v>90.67</v>
      </c>
      <c r="DB7" s="24">
        <v>91.66</v>
      </c>
      <c r="DC7" s="24" t="s">
        <v>102</v>
      </c>
      <c r="DD7" s="24" t="s">
        <v>102</v>
      </c>
      <c r="DE7" s="24">
        <v>84.19</v>
      </c>
      <c r="DF7" s="24">
        <v>84.34</v>
      </c>
      <c r="DG7" s="24">
        <v>84.34</v>
      </c>
      <c r="DH7" s="24">
        <v>85.67</v>
      </c>
      <c r="DI7" s="24" t="s">
        <v>102</v>
      </c>
      <c r="DJ7" s="24" t="s">
        <v>102</v>
      </c>
      <c r="DK7" s="24">
        <v>3.11</v>
      </c>
      <c r="DL7" s="24">
        <v>5.87</v>
      </c>
      <c r="DM7" s="24">
        <v>8.73</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2023-12-12T00:58:24Z</dcterms:created>
  <dcterms:modified xsi:type="dcterms:W3CDTF">2024-01-19T07:13:47Z</dcterms:modified>
  <cp:category/>
</cp:coreProperties>
</file>