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41.28\share\04 地方債・公営企業班\12 経営比較分析表\R05経営比較分析\103 市町等→県\04 下水道事業\11 美祢市 〇\"/>
    </mc:Choice>
  </mc:AlternateContent>
  <workbookProtection workbookAlgorithmName="SHA-512" workbookHashValue="OfJYqyiKL5zsQi7yVaQmORfEPC+cJBt3jwK726LZLawN9Bga+GVmLDyukjcvTbdgA6Gt8T1J7VcCfgVsp7h4TQ==" workbookSaltValue="AmX+nDx97UTuC7FqYnQCGw==" workbookSpinCount="100000" lockStructure="1"/>
  <bookViews>
    <workbookView xWindow="0" yWindow="0" windowWidth="28800" windowHeight="1233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G85" i="4"/>
  <c r="BB10" i="4"/>
  <c r="AT10" i="4"/>
  <c r="AL10" i="4"/>
  <c r="AD10" i="4"/>
  <c r="P10" i="4"/>
  <c r="I10" i="4"/>
  <c r="W8" i="4"/>
  <c r="P8" i="4"/>
  <c r="I8" i="4"/>
  <c r="B6" i="4"/>
</calcChain>
</file>

<file path=xl/sharedStrings.xml><?xml version="1.0" encoding="utf-8"?>
<sst xmlns="http://schemas.openxmlformats.org/spreadsheetml/2006/main" count="275" uniqueCount="116">
  <si>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</si>
  <si>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</si>
  <si>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</si>
  <si>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</si>
  <si>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</si>
  <si>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</si>
  <si>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</si>
  <si>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</si>
  <si>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</si>
  <si>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</si>
  <si>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</si>
  <si>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</si>
  <si>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</si>
  <si>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</si>
  <si>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</si>
  <si>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</si>
  <si>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</si>
  <si>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</si>
  <si>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</si>
  <si>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</si>
  <si>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</si>
  <si>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</si>
  <si>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</si>
  <si>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</si>
  <si>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</si>
  <si>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</si>
  <si>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</si>
  <si>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</si>
  <si>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</si>
  <si>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</si>
  <si>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</si>
  <si>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</si>
  <si>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</si>
  <si>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</si>
  <si>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</si>
  <si>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</si>
  <si>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</si>
  <si>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</si>
  <si>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</si>
  <si>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</si>
  <si>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</si>
  <si>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</si>
  <si>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</si>
  <si>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</si>
  <si>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</si>
  <si>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</si>
  <si>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</si>
  <si>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</si>
  <si>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</si>
  <si>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</si>
  <si>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</si>
  <si>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</si>
  <si>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</si>
  <si>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</si>
  <si>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</si>
  <si>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</si>
  <si>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</si>
  <si>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</si>
  <si>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</si>
  <si>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</si>
  <si>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</si>
  <si>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</si>
  <si>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</si>
  <si>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</si>
  <si>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</si>
  <si>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</si>
  <si>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</si>
  <si>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</si>
  <si>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</si>
  <si>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</si>
  <si>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</si>
  <si>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</si>
  <si>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</si>
  <si>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</si>
  <si>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</si>
  <si>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</si>
  <si>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</si>
  <si>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</si>
  <si>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</si>
  <si>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</si>
  <si>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</si>
  <si>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</si>
  <si>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</si>
  <si>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</si>
  <si>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</si>
  <si>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</si>
  <si>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</si>
  <si>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</si>
  <si>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</si>
  <si>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</si>
  <si>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</si>
  <si>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</si>
  <si>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</si>
  <si>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</si>
  <si>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</si>
  <si>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</si>
  <si>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美祢市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</si>
  <si>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</si>
  <si>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</si>
  <si>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</si>
  <si>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</si>
  <si>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</si>
  <si>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</si>
  <si>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</si>
  <si>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</si>
  <si>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</si>
  <si>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</si>
  <si>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</si>
  <si>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</si>
  <si>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</si>
  <si>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</si>
  <si>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</si>
  <si>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</si>
  <si>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農業集落排水施設において、供用開始から１０～２０年近く経過しており、機器の故障や施設・管渠の老朽化が懸念されている。今後は施設維持管理適正化計画を策定し、計画に沿って改築更新を行っていく予定である。</t>
    <rPh sb="0" eb="2">
      <t>ノウギョウ</t>
    </rPh>
    <rPh sb="2" eb="4">
      <t>シュウラク</t>
    </rPh>
    <rPh sb="4" eb="6">
      <t>ハイスイ</t>
    </rPh>
    <rPh sb="6" eb="8">
      <t>シセツ</t>
    </rPh>
    <rPh sb="13" eb="15">
      <t>キョウヨウ</t>
    </rPh>
    <rPh sb="15" eb="17">
      <t>カイシ</t>
    </rPh>
    <rPh sb="24" eb="25">
      <t>ネン</t>
    </rPh>
    <rPh sb="25" eb="26">
      <t>チカ</t>
    </rPh>
    <rPh sb="27" eb="29">
      <t>ケイカ</t>
    </rPh>
    <rPh sb="34" eb="36">
      <t>キキ</t>
    </rPh>
    <rPh sb="37" eb="39">
      <t>コショウ</t>
    </rPh>
    <rPh sb="40" eb="42">
      <t>シセツ</t>
    </rPh>
    <rPh sb="43" eb="45">
      <t>カンキョ</t>
    </rPh>
    <rPh sb="46" eb="49">
      <t>ロウキュウカ</t>
    </rPh>
    <rPh sb="50" eb="52">
      <t>ケネン</t>
    </rPh>
    <rPh sb="58" eb="60">
      <t>コンゴ</t>
    </rPh>
    <rPh sb="73" eb="75">
      <t>サクテイ</t>
    </rPh>
    <rPh sb="77" eb="79">
      <t>ケイカク</t>
    </rPh>
    <rPh sb="80" eb="81">
      <t>ソ</t>
    </rPh>
    <rPh sb="83" eb="85">
      <t>カイチク</t>
    </rPh>
    <rPh sb="85" eb="87">
      <t>コウシン</t>
    </rPh>
    <rPh sb="88" eb="89">
      <t>オコナ</t>
    </rPh>
    <rPh sb="93" eb="95">
      <t>ヨテイ</t>
    </rPh>
    <phoneticPr fontId="4"/>
  </si>
  <si>
    <t>令和２年度より地方公営企業法の適用を受けることとなった。
年数が経過している施設・管渠等を計画的に改築更新を行うとともに、ライフサイクルコストの低減を図り、安定的な事業運営に努めていく必要がある。</t>
    <rPh sb="29" eb="31">
      <t>ネンスウ</t>
    </rPh>
    <rPh sb="32" eb="34">
      <t>ケイカ</t>
    </rPh>
    <rPh sb="38" eb="40">
      <t>シセツ</t>
    </rPh>
    <rPh sb="41" eb="43">
      <t>カンキョ</t>
    </rPh>
    <rPh sb="43" eb="44">
      <t>トウ</t>
    </rPh>
    <rPh sb="45" eb="48">
      <t>ケイカクテキ</t>
    </rPh>
    <rPh sb="49" eb="51">
      <t>カイチク</t>
    </rPh>
    <rPh sb="51" eb="53">
      <t>コウシン</t>
    </rPh>
    <rPh sb="54" eb="55">
      <t>オコナ</t>
    </rPh>
    <rPh sb="72" eb="74">
      <t>テイゲン</t>
    </rPh>
    <rPh sb="75" eb="76">
      <t>ハカ</t>
    </rPh>
    <rPh sb="78" eb="81">
      <t>アンテイテキ</t>
    </rPh>
    <rPh sb="82" eb="84">
      <t>ジギョウ</t>
    </rPh>
    <rPh sb="84" eb="86">
      <t>ウンエイ</t>
    </rPh>
    <rPh sb="87" eb="88">
      <t>ツト</t>
    </rPh>
    <rPh sb="92" eb="94">
      <t>ヒツヨウ</t>
    </rPh>
    <phoneticPr fontId="4"/>
  </si>
  <si>
    <t>「経常収支比率」は100％を超えており、今後も事業の効率的運営に努めていく。
「累積欠損金比率」は黒字決算となっており、累積欠損金も発生していない。
「流動比率」は類似団体に比べ高い数値となっているが、老朽化による施設更新等を考え、今後も資金確保に努める。
「企業債残高対事業規模比率」は、令和２年度は公会計移行事業の財源として借入を行ったため、類似団体より高くなっていたが、令和４年度は同水準となった。
「経費回収率」については、類似団体と比べてまだ低い数値となっているため、汚水処理費の削減等が必要である。
「汚水処理原価」については、類似団体に比べ高い数値となっており、維持管理費の削減に努めていく。
「施設利用率」は、類似団体と比べて低い数値である。
「水洗化率」は、類似団体と比べて低い数値となっている。</t>
    <rPh sb="1" eb="3">
      <t>ケイジョウ</t>
    </rPh>
    <rPh sb="3" eb="5">
      <t>シュウシ</t>
    </rPh>
    <rPh sb="5" eb="7">
      <t>ヒリツ</t>
    </rPh>
    <rPh sb="14" eb="15">
      <t>コ</t>
    </rPh>
    <rPh sb="20" eb="22">
      <t>コンゴ</t>
    </rPh>
    <rPh sb="23" eb="25">
      <t>ジギョウ</t>
    </rPh>
    <rPh sb="26" eb="29">
      <t>コウリツテキ</t>
    </rPh>
    <rPh sb="29" eb="31">
      <t>ウンエイ</t>
    </rPh>
    <rPh sb="32" eb="33">
      <t>ツト</t>
    </rPh>
    <rPh sb="40" eb="42">
      <t>ルイセキ</t>
    </rPh>
    <rPh sb="42" eb="45">
      <t>ケッソンキン</t>
    </rPh>
    <rPh sb="45" eb="47">
      <t>ヒリツ</t>
    </rPh>
    <rPh sb="49" eb="51">
      <t>クロジ</t>
    </rPh>
    <rPh sb="51" eb="53">
      <t>ケッサン</t>
    </rPh>
    <rPh sb="60" eb="62">
      <t>ルイセキ</t>
    </rPh>
    <rPh sb="62" eb="65">
      <t>ケッソンキン</t>
    </rPh>
    <rPh sb="66" eb="68">
      <t>ハッセイ</t>
    </rPh>
    <rPh sb="76" eb="78">
      <t>リュウドウ</t>
    </rPh>
    <rPh sb="78" eb="80">
      <t>ヒリツ</t>
    </rPh>
    <rPh sb="101" eb="104">
      <t>ロウキュウカ</t>
    </rPh>
    <rPh sb="107" eb="109">
      <t>シセツ</t>
    </rPh>
    <rPh sb="109" eb="111">
      <t>コウシン</t>
    </rPh>
    <rPh sb="111" eb="112">
      <t>トウ</t>
    </rPh>
    <rPh sb="113" eb="114">
      <t>カンガ</t>
    </rPh>
    <rPh sb="116" eb="118">
      <t>コンゴ</t>
    </rPh>
    <rPh sb="119" eb="121">
      <t>シキン</t>
    </rPh>
    <rPh sb="121" eb="123">
      <t>カクホ</t>
    </rPh>
    <rPh sb="124" eb="125">
      <t>ツト</t>
    </rPh>
    <rPh sb="130" eb="132">
      <t>キギョウ</t>
    </rPh>
    <rPh sb="132" eb="133">
      <t>サイ</t>
    </rPh>
    <rPh sb="133" eb="134">
      <t>ザン</t>
    </rPh>
    <rPh sb="134" eb="135">
      <t>タカ</t>
    </rPh>
    <rPh sb="135" eb="136">
      <t>タイ</t>
    </rPh>
    <rPh sb="136" eb="138">
      <t>ジギョウ</t>
    </rPh>
    <rPh sb="138" eb="140">
      <t>キボ</t>
    </rPh>
    <rPh sb="140" eb="142">
      <t>ヒリツ</t>
    </rPh>
    <rPh sb="145" eb="146">
      <t>レイ</t>
    </rPh>
    <rPh sb="146" eb="147">
      <t>ワ</t>
    </rPh>
    <rPh sb="148" eb="150">
      <t>ネンド</t>
    </rPh>
    <rPh sb="151" eb="154">
      <t>コウカイケイ</t>
    </rPh>
    <rPh sb="154" eb="156">
      <t>イコウ</t>
    </rPh>
    <rPh sb="173" eb="175">
      <t>ルイジ</t>
    </rPh>
    <rPh sb="175" eb="177">
      <t>ダンタイ</t>
    </rPh>
    <rPh sb="179" eb="180">
      <t>タカ</t>
    </rPh>
    <rPh sb="194" eb="197">
      <t>ドウスイジュン</t>
    </rPh>
    <rPh sb="204" eb="206">
      <t>ケイヒ</t>
    </rPh>
    <rPh sb="206" eb="208">
      <t>カイシュウ</t>
    </rPh>
    <rPh sb="208" eb="209">
      <t>リツ</t>
    </rPh>
    <rPh sb="239" eb="241">
      <t>オスイ</t>
    </rPh>
    <rPh sb="241" eb="243">
      <t>ショリ</t>
    </rPh>
    <rPh sb="243" eb="244">
      <t>ヒ</t>
    </rPh>
    <rPh sb="245" eb="247">
      <t>サクゲン</t>
    </rPh>
    <rPh sb="247" eb="248">
      <t>トウ</t>
    </rPh>
    <rPh sb="249" eb="251">
      <t>ヒツヨウ</t>
    </rPh>
    <rPh sb="257" eb="259">
      <t>オスイ</t>
    </rPh>
    <rPh sb="259" eb="261">
      <t>ショリ</t>
    </rPh>
    <rPh sb="270" eb="272">
      <t>ルイジ</t>
    </rPh>
    <rPh sb="272" eb="274">
      <t>ダンタイ</t>
    </rPh>
    <rPh sb="275" eb="276">
      <t>クラ</t>
    </rPh>
    <rPh sb="277" eb="278">
      <t>タカ</t>
    </rPh>
    <rPh sb="279" eb="281">
      <t>スウチ</t>
    </rPh>
    <rPh sb="288" eb="290">
      <t>イジ</t>
    </rPh>
    <rPh sb="290" eb="293">
      <t>カンリヒ</t>
    </rPh>
    <rPh sb="294" eb="296">
      <t>サクゲン</t>
    </rPh>
    <rPh sb="297" eb="298">
      <t>ツト</t>
    </rPh>
    <rPh sb="305" eb="307">
      <t>シセツ</t>
    </rPh>
    <rPh sb="307" eb="310">
      <t>リヨウリツ</t>
    </rPh>
    <rPh sb="313" eb="315">
      <t>ルイジ</t>
    </rPh>
    <rPh sb="315" eb="317">
      <t>ダンタイ</t>
    </rPh>
    <rPh sb="318" eb="319">
      <t>クラ</t>
    </rPh>
    <rPh sb="321" eb="322">
      <t>ヒク</t>
    </rPh>
    <rPh sb="323" eb="325">
      <t>スウチ</t>
    </rPh>
    <rPh sb="338" eb="340">
      <t>ルイジ</t>
    </rPh>
    <rPh sb="340" eb="342">
      <t>ダンタイ</t>
    </rPh>
    <rPh sb="343" eb="344">
      <t>クラ</t>
    </rPh>
    <rPh sb="346" eb="347">
      <t>ヒク</t>
    </rPh>
    <rPh sb="348" eb="350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</si>
</sst>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D2-4FCA-AF1C-65303E17E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67456"/>
        <c:axId val="9686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D2-4FCA-AF1C-65303E17E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67456"/>
        <c:axId val="96869376"/>
      </c:lineChart>
      <c:dateAx>
        <c:axId val="9686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6869376"/>
        <c:crosses val="autoZero"/>
        <c:auto val="1"/>
        <c:lblOffset val="100"/>
        <c:baseTimeUnit val="years"/>
      </c:dateAx>
      <c:valAx>
        <c:axId val="9686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86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33.57</c:v>
                </c:pt>
                <c:pt idx="3">
                  <c:v>36.94</c:v>
                </c:pt>
                <c:pt idx="4">
                  <c:v>34.479999999999997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F-422D-B0AE-E84DC5043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15584"/>
        <c:axId val="10011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F-422D-B0AE-E84DC5043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15584"/>
        <c:axId val="100117504"/>
      </c:lineChart>
      <c:dateAx>
        <c:axId val="1001155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0117504"/>
        <c:crosses val="autoZero"/>
        <c:auto val="1"/>
        <c:lblOffset val="100"/>
        <c:baseTimeUnit val="years"/>
      </c:dateAx>
      <c:valAx>
        <c:axId val="10011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15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79.83</c:v>
                </c:pt>
                <c:pt idx="3">
                  <c:v>80.2</c:v>
                </c:pt>
                <c:pt idx="4">
                  <c:v>81.03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2-4C6E-B1C1-835C78693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45632"/>
        <c:axId val="9984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2-4C6E-B1C1-835C78693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45632"/>
        <c:axId val="99847552"/>
      </c:lineChart>
      <c:dateAx>
        <c:axId val="99845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9847552"/>
        <c:crosses val="autoZero"/>
        <c:auto val="1"/>
        <c:lblOffset val="100"/>
        <c:baseTimeUnit val="years"/>
      </c:dateAx>
      <c:valAx>
        <c:axId val="9984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4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112.97</c:v>
                </c:pt>
                <c:pt idx="3">
                  <c:v>106.57</c:v>
                </c:pt>
                <c:pt idx="4">
                  <c:v>104.4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3-46EA-A74C-DA01886FD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12896"/>
        <c:axId val="9691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33-46EA-A74C-DA01886FD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12896"/>
        <c:axId val="96914816"/>
      </c:lineChart>
      <c:dateAx>
        <c:axId val="96912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6914816"/>
        <c:crosses val="autoZero"/>
        <c:auto val="1"/>
        <c:lblOffset val="100"/>
        <c:baseTimeUnit val="years"/>
      </c:dateAx>
      <c:valAx>
        <c:axId val="9691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91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3.42</c:v>
                </c:pt>
                <c:pt idx="3">
                  <c:v>6.89</c:v>
                </c:pt>
                <c:pt idx="4">
                  <c:v>10.35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D-4D7F-B3CA-8F1550B37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87840"/>
        <c:axId val="9840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D-4D7F-B3CA-8F1550B37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87840"/>
        <c:axId val="98406400"/>
      </c:lineChart>
      <c:dateAx>
        <c:axId val="98387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8406400"/>
        <c:crosses val="autoZero"/>
        <c:auto val="1"/>
        <c:lblOffset val="100"/>
        <c:baseTimeUnit val="years"/>
      </c:dateAx>
      <c:valAx>
        <c:axId val="9840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38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0-4F2F-B209-819E1A058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51840"/>
        <c:axId val="9845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A0-4F2F-B209-819E1A058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51840"/>
        <c:axId val="98453760"/>
      </c:lineChart>
      <c:dateAx>
        <c:axId val="98451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8453760"/>
        <c:crosses val="autoZero"/>
        <c:auto val="1"/>
        <c:lblOffset val="100"/>
        <c:baseTimeUnit val="years"/>
      </c:dateAx>
      <c:valAx>
        <c:axId val="9845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5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8-4143-99B5-23D3C287D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93568"/>
        <c:axId val="9849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08-4143-99B5-23D3C287D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93568"/>
        <c:axId val="98495488"/>
      </c:lineChart>
      <c:dateAx>
        <c:axId val="98493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8495488"/>
        <c:crosses val="autoZero"/>
        <c:auto val="1"/>
        <c:lblOffset val="100"/>
        <c:baseTimeUnit val="years"/>
      </c:dateAx>
      <c:valAx>
        <c:axId val="9849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9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83.92</c:v>
                </c:pt>
                <c:pt idx="3">
                  <c:v>125.88</c:v>
                </c:pt>
                <c:pt idx="4">
                  <c:v>152.99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93-4D26-B70D-2371C190C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30816"/>
        <c:axId val="9853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93-4D26-B70D-2371C190C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30816"/>
        <c:axId val="98532736"/>
      </c:lineChart>
      <c:dateAx>
        <c:axId val="98530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8532736"/>
        <c:crosses val="autoZero"/>
        <c:auto val="1"/>
        <c:lblOffset val="100"/>
        <c:baseTimeUnit val="years"/>
      </c:dateAx>
      <c:valAx>
        <c:axId val="9853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3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933.51</c:v>
                </c:pt>
                <c:pt idx="3">
                  <c:v>901.48</c:v>
                </c:pt>
                <c:pt idx="4">
                  <c:v>881.72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9-461F-9EBA-1849B6497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87008"/>
        <c:axId val="9858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9-461F-9EBA-1849B6497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87008"/>
        <c:axId val="98588928"/>
      </c:lineChart>
      <c:dateAx>
        <c:axId val="985870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8588928"/>
        <c:crosses val="autoZero"/>
        <c:auto val="1"/>
        <c:lblOffset val="100"/>
        <c:baseTimeUnit val="years"/>
      </c:dateAx>
      <c:valAx>
        <c:axId val="9858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8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48.95</c:v>
                </c:pt>
                <c:pt idx="3">
                  <c:v>53.6</c:v>
                </c:pt>
                <c:pt idx="4">
                  <c:v>51.37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A-40BA-BEDD-FFE8EE5CF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11584"/>
        <c:axId val="9861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6A-40BA-BEDD-FFE8EE5CF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11584"/>
        <c:axId val="98613504"/>
      </c:lineChart>
      <c:dateAx>
        <c:axId val="986115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8613504"/>
        <c:crosses val="autoZero"/>
        <c:auto val="1"/>
        <c:lblOffset val="100"/>
        <c:baseTimeUnit val="years"/>
      </c:dateAx>
      <c:valAx>
        <c:axId val="986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61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358.09</c:v>
                </c:pt>
                <c:pt idx="3">
                  <c:v>326.39</c:v>
                </c:pt>
                <c:pt idx="4">
                  <c:v>338.09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A-43E8-883D-C105F0108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90624"/>
        <c:axId val="10009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6A-43E8-883D-C105F0108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90624"/>
        <c:axId val="100092544"/>
      </c:lineChart>
      <c:dateAx>
        <c:axId val="100090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0092544"/>
        <c:crosses val="autoZero"/>
        <c:auto val="1"/>
        <c:lblOffset val="100"/>
        <c:baseTimeUnit val="years"/>
      </c:dateAx>
      <c:valAx>
        <c:axId val="10009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9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10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山口県　美祢市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22166</v>
      </c>
      <c r="AM8" s="42"/>
      <c r="AN8" s="42"/>
      <c r="AO8" s="42"/>
      <c r="AP8" s="42"/>
      <c r="AQ8" s="42"/>
      <c r="AR8" s="42"/>
      <c r="AS8" s="42"/>
      <c r="AT8" s="35">
        <f>データ!T6</f>
        <v>472.64</v>
      </c>
      <c r="AU8" s="35"/>
      <c r="AV8" s="35"/>
      <c r="AW8" s="35"/>
      <c r="AX8" s="35"/>
      <c r="AY8" s="35"/>
      <c r="AZ8" s="35"/>
      <c r="BA8" s="35"/>
      <c r="BB8" s="35">
        <f>データ!U6</f>
        <v>46.9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80.11</v>
      </c>
      <c r="J10" s="35"/>
      <c r="K10" s="35"/>
      <c r="L10" s="35"/>
      <c r="M10" s="35"/>
      <c r="N10" s="35"/>
      <c r="O10" s="35"/>
      <c r="P10" s="35">
        <f>データ!P6</f>
        <v>12.8</v>
      </c>
      <c r="Q10" s="35"/>
      <c r="R10" s="35"/>
      <c r="S10" s="35"/>
      <c r="T10" s="35"/>
      <c r="U10" s="35"/>
      <c r="V10" s="35"/>
      <c r="W10" s="35">
        <f>データ!Q6</f>
        <v>92.76</v>
      </c>
      <c r="X10" s="35"/>
      <c r="Y10" s="35"/>
      <c r="Z10" s="35"/>
      <c r="AA10" s="35"/>
      <c r="AB10" s="35"/>
      <c r="AC10" s="35"/>
      <c r="AD10" s="42">
        <f>データ!R6</f>
        <v>3996</v>
      </c>
      <c r="AE10" s="42"/>
      <c r="AF10" s="42"/>
      <c r="AG10" s="42"/>
      <c r="AH10" s="42"/>
      <c r="AI10" s="42"/>
      <c r="AJ10" s="42"/>
      <c r="AK10" s="2"/>
      <c r="AL10" s="42">
        <f>データ!V6</f>
        <v>2805</v>
      </c>
      <c r="AM10" s="42"/>
      <c r="AN10" s="42"/>
      <c r="AO10" s="42"/>
      <c r="AP10" s="42"/>
      <c r="AQ10" s="42"/>
      <c r="AR10" s="42"/>
      <c r="AS10" s="42"/>
      <c r="AT10" s="35">
        <f>データ!W6</f>
        <v>2.2799999999999998</v>
      </c>
      <c r="AU10" s="35"/>
      <c r="AV10" s="35"/>
      <c r="AW10" s="35"/>
      <c r="AX10" s="35"/>
      <c r="AY10" s="35"/>
      <c r="AZ10" s="35"/>
      <c r="BA10" s="35"/>
      <c r="BB10" s="35">
        <f>データ!X6</f>
        <v>1230.26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113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114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QuwVeDED/27CyDxJI7XHun9vQAeTtpy7F2VDcOZhJVrUNpP83T+Fji/tgJzJSSY1ODvgTGNmqjBmoz80UHkTHA==" saltValue="PFxSGcT95Kn4wsmyVS4tO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352136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山口県　美祢市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80.11</v>
      </c>
      <c r="P6" s="20">
        <f t="shared" si="3"/>
        <v>12.8</v>
      </c>
      <c r="Q6" s="20">
        <f t="shared" si="3"/>
        <v>92.76</v>
      </c>
      <c r="R6" s="20">
        <f t="shared" si="3"/>
        <v>3996</v>
      </c>
      <c r="S6" s="20">
        <f t="shared" si="3"/>
        <v>22166</v>
      </c>
      <c r="T6" s="20">
        <f t="shared" si="3"/>
        <v>472.64</v>
      </c>
      <c r="U6" s="20">
        <f t="shared" si="3"/>
        <v>46.9</v>
      </c>
      <c r="V6" s="20">
        <f t="shared" si="3"/>
        <v>2805</v>
      </c>
      <c r="W6" s="20">
        <f t="shared" si="3"/>
        <v>2.2799999999999998</v>
      </c>
      <c r="X6" s="20">
        <f t="shared" si="3"/>
        <v>1230.26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112.97</v>
      </c>
      <c r="AB6" s="21">
        <f t="shared" si="4"/>
        <v>106.57</v>
      </c>
      <c r="AC6" s="21">
        <f t="shared" si="4"/>
        <v>104.4</v>
      </c>
      <c r="AD6" s="21" t="str">
        <f t="shared" si="4"/>
        <v>-</v>
      </c>
      <c r="AE6" s="21" t="str">
        <f t="shared" si="4"/>
        <v>-</v>
      </c>
      <c r="AF6" s="21">
        <f t="shared" si="4"/>
        <v>106.37</v>
      </c>
      <c r="AG6" s="21">
        <f t="shared" si="4"/>
        <v>106.07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139.02000000000001</v>
      </c>
      <c r="AR6" s="21">
        <f t="shared" si="5"/>
        <v>132.04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83.92</v>
      </c>
      <c r="AX6" s="21">
        <f t="shared" si="6"/>
        <v>125.88</v>
      </c>
      <c r="AY6" s="21">
        <f t="shared" si="6"/>
        <v>152.99</v>
      </c>
      <c r="AZ6" s="21" t="str">
        <f t="shared" si="6"/>
        <v>-</v>
      </c>
      <c r="BA6" s="21" t="str">
        <f t="shared" si="6"/>
        <v>-</v>
      </c>
      <c r="BB6" s="21">
        <f t="shared" si="6"/>
        <v>29.13</v>
      </c>
      <c r="BC6" s="21">
        <f t="shared" si="6"/>
        <v>35.69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933.51</v>
      </c>
      <c r="BI6" s="21">
        <f t="shared" si="7"/>
        <v>901.48</v>
      </c>
      <c r="BJ6" s="21">
        <f t="shared" si="7"/>
        <v>881.72</v>
      </c>
      <c r="BK6" s="21" t="str">
        <f t="shared" si="7"/>
        <v>-</v>
      </c>
      <c r="BL6" s="21" t="str">
        <f t="shared" si="7"/>
        <v>-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48.95</v>
      </c>
      <c r="BT6" s="21">
        <f t="shared" si="8"/>
        <v>53.6</v>
      </c>
      <c r="BU6" s="21">
        <f t="shared" si="8"/>
        <v>51.37</v>
      </c>
      <c r="BV6" s="21" t="str">
        <f t="shared" si="8"/>
        <v>-</v>
      </c>
      <c r="BW6" s="21" t="str">
        <f t="shared" si="8"/>
        <v>-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358.09</v>
      </c>
      <c r="CE6" s="21">
        <f t="shared" si="9"/>
        <v>326.39</v>
      </c>
      <c r="CF6" s="21">
        <f t="shared" si="9"/>
        <v>338.09</v>
      </c>
      <c r="CG6" s="21" t="str">
        <f t="shared" si="9"/>
        <v>-</v>
      </c>
      <c r="CH6" s="21" t="str">
        <f t="shared" si="9"/>
        <v>-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33.57</v>
      </c>
      <c r="CP6" s="21">
        <f t="shared" si="10"/>
        <v>36.94</v>
      </c>
      <c r="CQ6" s="21">
        <f t="shared" si="10"/>
        <v>34.479999999999997</v>
      </c>
      <c r="CR6" s="21" t="str">
        <f t="shared" si="10"/>
        <v>-</v>
      </c>
      <c r="CS6" s="21" t="str">
        <f t="shared" si="10"/>
        <v>-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79.83</v>
      </c>
      <c r="DA6" s="21">
        <f t="shared" si="11"/>
        <v>80.2</v>
      </c>
      <c r="DB6" s="21">
        <f t="shared" si="11"/>
        <v>81.03</v>
      </c>
      <c r="DC6" s="21" t="str">
        <f t="shared" si="11"/>
        <v>-</v>
      </c>
      <c r="DD6" s="21" t="str">
        <f t="shared" si="11"/>
        <v>-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3.42</v>
      </c>
      <c r="DL6" s="21">
        <f t="shared" si="12"/>
        <v>6.89</v>
      </c>
      <c r="DM6" s="21">
        <f t="shared" si="12"/>
        <v>10.35</v>
      </c>
      <c r="DN6" s="21" t="str">
        <f t="shared" si="12"/>
        <v>-</v>
      </c>
      <c r="DO6" s="21" t="str">
        <f t="shared" si="12"/>
        <v>-</v>
      </c>
      <c r="DP6" s="21">
        <f t="shared" si="12"/>
        <v>20.34</v>
      </c>
      <c r="DQ6" s="21">
        <f t="shared" si="12"/>
        <v>21.85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2022</v>
      </c>
      <c r="C7" s="23">
        <v>352136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80.11</v>
      </c>
      <c r="P7" s="24">
        <v>12.8</v>
      </c>
      <c r="Q7" s="24">
        <v>92.76</v>
      </c>
      <c r="R7" s="24">
        <v>3996</v>
      </c>
      <c r="S7" s="24">
        <v>22166</v>
      </c>
      <c r="T7" s="24">
        <v>472.64</v>
      </c>
      <c r="U7" s="24">
        <v>46.9</v>
      </c>
      <c r="V7" s="24">
        <v>2805</v>
      </c>
      <c r="W7" s="24">
        <v>2.2799999999999998</v>
      </c>
      <c r="X7" s="24">
        <v>1230.26</v>
      </c>
      <c r="Y7" s="24" t="s">
        <v>102</v>
      </c>
      <c r="Z7" s="24" t="s">
        <v>102</v>
      </c>
      <c r="AA7" s="24">
        <v>112.97</v>
      </c>
      <c r="AB7" s="24">
        <v>106.57</v>
      </c>
      <c r="AC7" s="24">
        <v>104.4</v>
      </c>
      <c r="AD7" s="24" t="s">
        <v>102</v>
      </c>
      <c r="AE7" s="24" t="s">
        <v>102</v>
      </c>
      <c r="AF7" s="24">
        <v>106.37</v>
      </c>
      <c r="AG7" s="24">
        <v>106.07</v>
      </c>
      <c r="AH7" s="24">
        <v>105.5</v>
      </c>
      <c r="AI7" s="24">
        <v>103.61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139.02000000000001</v>
      </c>
      <c r="AR7" s="24">
        <v>132.04</v>
      </c>
      <c r="AS7" s="24">
        <v>145.43</v>
      </c>
      <c r="AT7" s="24">
        <v>133.62</v>
      </c>
      <c r="AU7" s="24" t="s">
        <v>102</v>
      </c>
      <c r="AV7" s="24" t="s">
        <v>102</v>
      </c>
      <c r="AW7" s="24">
        <v>83.92</v>
      </c>
      <c r="AX7" s="24">
        <v>125.88</v>
      </c>
      <c r="AY7" s="24">
        <v>152.99</v>
      </c>
      <c r="AZ7" s="24" t="s">
        <v>102</v>
      </c>
      <c r="BA7" s="24" t="s">
        <v>102</v>
      </c>
      <c r="BB7" s="24">
        <v>29.13</v>
      </c>
      <c r="BC7" s="24">
        <v>35.69</v>
      </c>
      <c r="BD7" s="24">
        <v>38.4</v>
      </c>
      <c r="BE7" s="24">
        <v>36.94</v>
      </c>
      <c r="BF7" s="24" t="s">
        <v>102</v>
      </c>
      <c r="BG7" s="24" t="s">
        <v>102</v>
      </c>
      <c r="BH7" s="24">
        <v>933.51</v>
      </c>
      <c r="BI7" s="24">
        <v>901.48</v>
      </c>
      <c r="BJ7" s="24">
        <v>881.72</v>
      </c>
      <c r="BK7" s="24" t="s">
        <v>102</v>
      </c>
      <c r="BL7" s="24" t="s">
        <v>102</v>
      </c>
      <c r="BM7" s="24">
        <v>867.83</v>
      </c>
      <c r="BN7" s="24">
        <v>791.76</v>
      </c>
      <c r="BO7" s="24">
        <v>900.82</v>
      </c>
      <c r="BP7" s="24">
        <v>809.19</v>
      </c>
      <c r="BQ7" s="24" t="s">
        <v>102</v>
      </c>
      <c r="BR7" s="24" t="s">
        <v>102</v>
      </c>
      <c r="BS7" s="24">
        <v>48.95</v>
      </c>
      <c r="BT7" s="24">
        <v>53.6</v>
      </c>
      <c r="BU7" s="24">
        <v>51.37</v>
      </c>
      <c r="BV7" s="24" t="s">
        <v>102</v>
      </c>
      <c r="BW7" s="24" t="s">
        <v>102</v>
      </c>
      <c r="BX7" s="24">
        <v>57.08</v>
      </c>
      <c r="BY7" s="24">
        <v>56.26</v>
      </c>
      <c r="BZ7" s="24">
        <v>52.94</v>
      </c>
      <c r="CA7" s="24">
        <v>57.02</v>
      </c>
      <c r="CB7" s="24" t="s">
        <v>102</v>
      </c>
      <c r="CC7" s="24" t="s">
        <v>102</v>
      </c>
      <c r="CD7" s="24">
        <v>358.09</v>
      </c>
      <c r="CE7" s="24">
        <v>326.39</v>
      </c>
      <c r="CF7" s="24">
        <v>338.09</v>
      </c>
      <c r="CG7" s="24" t="s">
        <v>102</v>
      </c>
      <c r="CH7" s="24" t="s">
        <v>102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 t="s">
        <v>102</v>
      </c>
      <c r="CN7" s="24" t="s">
        <v>102</v>
      </c>
      <c r="CO7" s="24">
        <v>33.57</v>
      </c>
      <c r="CP7" s="24">
        <v>36.94</v>
      </c>
      <c r="CQ7" s="24">
        <v>34.479999999999997</v>
      </c>
      <c r="CR7" s="24" t="s">
        <v>102</v>
      </c>
      <c r="CS7" s="24" t="s">
        <v>102</v>
      </c>
      <c r="CT7" s="24">
        <v>54.83</v>
      </c>
      <c r="CU7" s="24">
        <v>66.53</v>
      </c>
      <c r="CV7" s="24">
        <v>52.35</v>
      </c>
      <c r="CW7" s="24">
        <v>52.55</v>
      </c>
      <c r="CX7" s="24" t="s">
        <v>102</v>
      </c>
      <c r="CY7" s="24" t="s">
        <v>102</v>
      </c>
      <c r="CZ7" s="24">
        <v>79.83</v>
      </c>
      <c r="DA7" s="24">
        <v>80.2</v>
      </c>
      <c r="DB7" s="24">
        <v>81.03</v>
      </c>
      <c r="DC7" s="24" t="s">
        <v>102</v>
      </c>
      <c r="DD7" s="24" t="s">
        <v>102</v>
      </c>
      <c r="DE7" s="24">
        <v>84.7</v>
      </c>
      <c r="DF7" s="24">
        <v>84.67</v>
      </c>
      <c r="DG7" s="24">
        <v>84.39</v>
      </c>
      <c r="DH7" s="24">
        <v>87.3</v>
      </c>
      <c r="DI7" s="24" t="s">
        <v>102</v>
      </c>
      <c r="DJ7" s="24" t="s">
        <v>102</v>
      </c>
      <c r="DK7" s="24">
        <v>3.42</v>
      </c>
      <c r="DL7" s="24">
        <v>6.89</v>
      </c>
      <c r="DM7" s="24">
        <v>10.35</v>
      </c>
      <c r="DN7" s="24" t="s">
        <v>102</v>
      </c>
      <c r="DO7" s="24" t="s">
        <v>102</v>
      </c>
      <c r="DP7" s="24">
        <v>20.34</v>
      </c>
      <c r="DQ7" s="24">
        <v>21.85</v>
      </c>
      <c r="DR7" s="24">
        <v>25.19</v>
      </c>
      <c r="DS7" s="24">
        <v>27.11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0.25</v>
      </c>
      <c r="EM7" s="24">
        <v>0.05</v>
      </c>
      <c r="EN7" s="24">
        <v>0.03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城戸　佳樹</cp:lastModifiedBy>
  <dcterms:created xsi:type="dcterms:W3CDTF">2023-12-12T01:04:03Z</dcterms:created>
  <dcterms:modified xsi:type="dcterms:W3CDTF">2024-02-15T01:46:43Z</dcterms:modified>
</cp:coreProperties>
</file>