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02FF972-891E-4A01-BDDA-58B96DAC49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申請書（記入例）" sheetId="3" r:id="rId2"/>
    <sheet name="集計用（入力不要）" sheetId="2" r:id="rId3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3" l="1"/>
  <c r="Q31" i="3"/>
  <c r="Q30" i="3"/>
  <c r="Q29" i="3"/>
  <c r="Q28" i="3"/>
  <c r="Q33" i="3" s="1"/>
  <c r="Q32" i="1"/>
  <c r="Q31" i="1"/>
  <c r="Q30" i="1"/>
  <c r="Q29" i="1"/>
  <c r="Q28" i="1"/>
  <c r="A6" i="2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U2" i="2" l="1"/>
  <c r="Q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0A45978-C612-4080-92FD-8C458F6222F1}">
      <text>
        <r>
          <rPr>
            <b/>
            <sz val="11"/>
            <color indexed="81"/>
            <rFont val="MS P ゴシック"/>
            <family val="3"/>
            <charset val="128"/>
          </rPr>
          <t>市町名以降の住所</t>
        </r>
        <r>
          <rPr>
            <sz val="11"/>
            <color indexed="81"/>
            <rFont val="MS P ゴシック"/>
            <family val="3"/>
            <charset val="128"/>
          </rPr>
          <t xml:space="preserve">を忘れずに入力してください。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県外の法人等が申請される場合には、市町名を選択せず、この欄に都道府県名以降の全ての住所を入力してください。</t>
        </r>
      </text>
    </comment>
    <comment ref="N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7" authorId="0" shapeId="0" xr:uid="{B896486D-4204-4C6E-8C0F-41A43BEBA79C}">
      <text>
        <r>
          <rPr>
            <b/>
            <sz val="11"/>
            <color indexed="81"/>
            <rFont val="MS P ゴシック"/>
            <family val="3"/>
            <charset val="128"/>
          </rPr>
          <t>必ずチェックを入れてください</t>
        </r>
      </text>
    </comment>
  </commentList>
</comments>
</file>

<file path=xl/sharedStrings.xml><?xml version="1.0" encoding="utf-8"?>
<sst xmlns="http://schemas.openxmlformats.org/spreadsheetml/2006/main" count="142" uniqueCount="94">
  <si>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</si>
  <si>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</si>
  <si>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</si>
  <si>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</si>
  <si>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</si>
  <si>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</si>
  <si>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</si>
  <si>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</si>
  <si>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</si>
  <si>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</si>
  <si>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</si>
  <si>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</si>
  <si>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</si>
  <si>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</si>
  <si>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</si>
  <si>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</si>
  <si>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</si>
  <si>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</si>
  <si>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</si>
  <si>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</si>
  <si>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</si>
  <si>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</si>
  <si>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</si>
  <si>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</si>
  <si>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</si>
  <si>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</si>
  <si>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（半角数字・ハイフンなし）</t>
    <rPh sb="1" eb="3">
      <t>ハンカク</t>
    </rPh>
    <rPh sb="3" eb="5">
      <t>スウジ</t>
    </rPh>
    <phoneticPr fontId="2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</si>
  <si>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</si>
  <si>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</si>
  <si>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</si>
  <si>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</si>
  <si>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</si>
  <si>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</si>
  <si>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</si>
  <si>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</si>
  <si>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</si>
  <si>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</si>
  <si>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</si>
  <si>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</si>
  <si>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</si>
  <si>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</si>
  <si>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</si>
  <si>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</si>
  <si>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</si>
  <si>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</si>
  <si>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</si>
  <si>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</si>
  <si>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</si>
  <si>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</si>
  <si>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</si>
  <si>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</si>
  <si>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</si>
  <si>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</si>
  <si>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</si>
  <si>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</si>
  <si>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</si>
  <si>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</si>
  <si>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6年</t>
    <rPh sb="1" eb="2">
      <t>ネン</t>
    </rPh>
    <phoneticPr fontId="2"/>
  </si>
  <si>
    <t>7538501</t>
  </si>
  <si>
    <t>山口市</t>
  </si>
  <si>
    <t>滝町１－１</t>
    <rPh sb="0" eb="2">
      <t>タキマチ</t>
    </rPh>
    <phoneticPr fontId="2"/>
  </si>
  <si>
    <t>医療法人山口県</t>
    <rPh sb="0" eb="4">
      <t>イリョウホウジン</t>
    </rPh>
    <rPh sb="4" eb="7">
      <t>ヤマグチケン</t>
    </rPh>
    <phoneticPr fontId="2"/>
  </si>
  <si>
    <t>理事長　山口県　太郎</t>
    <rPh sb="0" eb="3">
      <t>リジチョウ</t>
    </rPh>
    <rPh sb="4" eb="7">
      <t>ヤマグチケン</t>
    </rPh>
    <rPh sb="8" eb="10">
      <t>タロウ</t>
    </rPh>
    <phoneticPr fontId="2"/>
  </si>
  <si>
    <t>山口県　一郎</t>
    <rPh sb="0" eb="3">
      <t>ヤマグチケン</t>
    </rPh>
    <rPh sb="4" eb="6">
      <t>イチロウ</t>
    </rPh>
    <phoneticPr fontId="2"/>
  </si>
  <si>
    <t>083-933-2835</t>
    <phoneticPr fontId="2"/>
  </si>
  <si>
    <t>byouinshienkin@pref.yamaguchi.lg.jp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</si>
  <si>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</si>
  <si>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</si>
  <si>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1111</t>
    <phoneticPr fontId="2"/>
  </si>
  <si>
    <t>222</t>
    <phoneticPr fontId="2"/>
  </si>
  <si>
    <t>1234567</t>
    <phoneticPr fontId="2"/>
  </si>
  <si>
    <t>普通</t>
  </si>
  <si>
    <t>ｲﾘｮｳﾎｳｼﾞﾝﾔﾏｸﾞﾁｹﾝ</t>
    <phoneticPr fontId="2"/>
  </si>
  <si>
    <t>病院</t>
  </si>
  <si>
    <t>山口県滝町病院</t>
    <rPh sb="0" eb="2">
      <t>ヤマグチ</t>
    </rPh>
    <rPh sb="2" eb="3">
      <t>ケン</t>
    </rPh>
    <rPh sb="3" eb="5">
      <t>タキマチ</t>
    </rPh>
    <rPh sb="5" eb="7">
      <t>ビョウイン</t>
    </rPh>
    <phoneticPr fontId="2"/>
  </si>
  <si>
    <t>山口市滝町１－１</t>
    <rPh sb="0" eb="3">
      <t>ヤマグチシ</t>
    </rPh>
    <rPh sb="3" eb="5">
      <t>タキマチ</t>
    </rPh>
    <phoneticPr fontId="2"/>
  </si>
  <si>
    <t>0311111</t>
    <phoneticPr fontId="2"/>
  </si>
  <si>
    <t>山口県三笠病院</t>
    <rPh sb="0" eb="3">
      <t>ヤマグチケン</t>
    </rPh>
    <rPh sb="3" eb="5">
      <t>ミカサ</t>
    </rPh>
    <rPh sb="5" eb="7">
      <t>ビョウイン</t>
    </rPh>
    <phoneticPr fontId="2"/>
  </si>
  <si>
    <t>岩国市三笠町１－１－１</t>
    <phoneticPr fontId="2"/>
  </si>
  <si>
    <t>0822222</t>
    <phoneticPr fontId="2"/>
  </si>
  <si>
    <t>有床診療所</t>
  </si>
  <si>
    <t>山口県有床診療所</t>
    <rPh sb="0" eb="2">
      <t>ヤマグチ</t>
    </rPh>
    <rPh sb="2" eb="3">
      <t>ケン</t>
    </rPh>
    <rPh sb="3" eb="5">
      <t>ユウショウ</t>
    </rPh>
    <rPh sb="5" eb="8">
      <t>シンリョウショ</t>
    </rPh>
    <phoneticPr fontId="2"/>
  </si>
  <si>
    <t>柳井市南町３丁目９－３</t>
    <phoneticPr fontId="2"/>
  </si>
  <si>
    <t>1233333</t>
    <phoneticPr fontId="2"/>
  </si>
  <si>
    <t>保険医療
機関コード</t>
    <rPh sb="0" eb="2">
      <t>ホケン</t>
    </rPh>
    <rPh sb="2" eb="4">
      <t>イリョウ</t>
    </rPh>
    <rPh sb="5" eb="7">
      <t>キカン</t>
    </rPh>
    <phoneticPr fontId="3"/>
  </si>
  <si>
    <t>※保険医療機関コード欄は７桁で記入すること。</t>
    <rPh sb="10" eb="11">
      <t>ラン</t>
    </rPh>
    <rPh sb="15" eb="17">
      <t>キニュウ</t>
    </rPh>
    <phoneticPr fontId="2"/>
  </si>
  <si>
    <t>医療機関名</t>
    <rPh sb="0" eb="4">
      <t>イリョウキカン</t>
    </rPh>
    <rPh sb="4" eb="5">
      <t>メイ</t>
    </rPh>
    <phoneticPr fontId="3"/>
  </si>
  <si>
    <t>※医療機関名は略さずに正式名称を記入すること。</t>
    <rPh sb="1" eb="5">
      <t>イリョウキカン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</si>
  <si>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3">
      <t>イリョウキカン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</si>
  <si>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※医療機関名は略さずに正式名称を記入すること。</t>
    <rPh sb="1" eb="3">
      <t>イリョウ</t>
    </rPh>
    <rPh sb="3" eb="5">
      <t>キカン</t>
    </rPh>
    <rPh sb="5" eb="6">
      <t>メイ</t>
    </rPh>
    <rPh sb="7" eb="8">
      <t>リャク</t>
    </rPh>
    <rPh sb="11" eb="13">
      <t>セイシキ</t>
    </rPh>
    <rPh sb="13" eb="15">
      <t>メイショウ</t>
    </rPh>
    <rPh sb="16" eb="18">
      <t>キニュウ</t>
    </rPh>
    <phoneticPr fontId="3"/>
  </si>
  <si>
    <t xml:space="preserve"> (１) 申請する医療機関について、事業活動を行っており、事業を継続する意思があります。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29" eb="31">
      <t>ジギョウ</t>
    </rPh>
    <rPh sb="32" eb="34">
      <t>ケイゾク</t>
    </rPh>
    <rPh sb="36" eb="38">
      <t>イシ</t>
    </rPh>
    <rPh sb="50" eb="52">
      <t>シンセイ</t>
    </rPh>
    <rPh sb="52" eb="54">
      <t>ナイヨウ</t>
    </rPh>
    <rPh sb="55" eb="57">
      <t>キョギ</t>
    </rPh>
    <rPh sb="92" eb="93">
      <t>ダイ</t>
    </rPh>
    <rPh sb="94" eb="95">
      <t>ジョウ</t>
    </rPh>
    <rPh sb="95" eb="96">
      <t>ダイ</t>
    </rPh>
    <rPh sb="97" eb="98">
      <t>ゴウ</t>
    </rPh>
    <rPh sb="99" eb="101">
      <t>キテイ</t>
    </rPh>
    <rPh sb="103" eb="106">
      <t>ボウリョクダン</t>
    </rPh>
    <rPh sb="106" eb="107">
      <t>オヨ</t>
    </rPh>
    <rPh sb="108" eb="109">
      <t>ダイ</t>
    </rPh>
    <rPh sb="110" eb="111">
      <t>ジョウ</t>
    </rPh>
    <rPh sb="111" eb="112">
      <t>ダイ</t>
    </rPh>
    <rPh sb="113" eb="114">
      <t>ゴウ</t>
    </rPh>
    <rPh sb="118" eb="120">
      <t>キテイ</t>
    </rPh>
    <rPh sb="122" eb="126">
      <t>ボウリョクダンイン</t>
    </rPh>
    <rPh sb="127" eb="129">
      <t>ガイトウ</t>
    </rPh>
    <rPh sb="188" eb="190">
      <t>ケンゼイ</t>
    </rPh>
    <rPh sb="191" eb="193">
      <t>タイノウ</t>
    </rPh>
    <rPh sb="237" eb="239">
      <t>シエン</t>
    </rPh>
    <rPh sb="244" eb="245">
      <t>オウ</t>
    </rPh>
    <phoneticPr fontId="3"/>
  </si>
  <si>
    <t>　医療機関食材料費高騰対策支援金の支給を受けたいので、関係書類を添えて、下記のとおり申請します。</t>
    <rPh sb="1" eb="3">
      <t>イリョウ</t>
    </rPh>
    <rPh sb="3" eb="5">
      <t>キカン</t>
    </rPh>
    <rPh sb="5" eb="6">
      <t>ショク</t>
    </rPh>
    <rPh sb="6" eb="9">
      <t>ザイリョウヒ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</si>
  <si>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私は、医療機関食材料費高騰対策支援金を申請するにあたり、上記の内容について、誓約します。</t>
    <rPh sb="8" eb="11">
      <t>ショクザイリョウ</t>
    </rPh>
    <rPh sb="16" eb="19">
      <t>シエンキン</t>
    </rPh>
    <rPh sb="29" eb="31">
      <t>ジョウキ</t>
    </rPh>
    <phoneticPr fontId="3"/>
  </si>
  <si>
    <t>医療機関食材料費高騰対策支援金申請書</t>
    <rPh sb="0" eb="2">
      <t>イリョウ</t>
    </rPh>
    <rPh sb="2" eb="4">
      <t>キカン</t>
    </rPh>
    <rPh sb="4" eb="8">
      <t>ショクザイリョウヒ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</si>
</sst>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left" vertical="center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 shrinkToFit="1"/>
      <protection hidden="1"/>
    </xf>
    <xf numFmtId="38" fontId="9" fillId="0" borderId="45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6" fontId="5" fillId="2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35" xfId="1" applyNumberFormat="1" applyFont="1" applyFill="1" applyBorder="1" applyAlignment="1" applyProtection="1">
      <alignment horizontal="right" vertical="center" shrinkToFit="1"/>
      <protection hidden="1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distributed" vertical="center" shrinkToFi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9" fillId="3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 shrinkToFit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9" fillId="3" borderId="52" xfId="0" applyFont="1" applyFill="1" applyBorder="1" applyAlignment="1" applyProtection="1">
      <alignment horizontal="left" vertical="center" wrapText="1"/>
      <protection locked="0"/>
    </xf>
    <xf numFmtId="0" fontId="9" fillId="3" borderId="5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176" fontId="5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9" fillId="3" borderId="51" xfId="0" applyFont="1" applyFill="1" applyBorder="1" applyAlignment="1" applyProtection="1">
      <alignment horizontal="lef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vertical="center"/>
    </xf>
    <xf numFmtId="176" fontId="5" fillId="2" borderId="4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4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/>
      <protection hidden="1"/>
    </xf>
    <xf numFmtId="38" fontId="9" fillId="0" borderId="45" xfId="1" applyFont="1" applyFill="1" applyBorder="1" applyAlignment="1" applyProtection="1">
      <alignment horizontal="right" vertical="center"/>
      <protection hidden="1"/>
    </xf>
    <xf numFmtId="38" fontId="9" fillId="0" borderId="31" xfId="1" applyFont="1" applyFill="1" applyBorder="1" applyAlignment="1" applyProtection="1">
      <alignment horizontal="right" vertical="center"/>
      <protection hidden="1"/>
    </xf>
    <xf numFmtId="38" fontId="9" fillId="0" borderId="7" xfId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distributed" vertical="center"/>
    </xf>
    <xf numFmtId="0" fontId="9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distributed" vertical="center" shrinkToFit="1"/>
    </xf>
    <xf numFmtId="0" fontId="18" fillId="3" borderId="0" xfId="2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9" fillId="3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  <xf numFmtId="0" fontId="5" fillId="0" borderId="0" xfId="0" applyFont="1" applyProtection="1"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V$48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30480</xdr:colOff>
          <xdr:row>49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22860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0</xdr:col>
      <xdr:colOff>66675</xdr:colOff>
      <xdr:row>2</xdr:row>
      <xdr:rowOff>47626</xdr:rowOff>
    </xdr:from>
    <xdr:to>
      <xdr:col>7</xdr:col>
      <xdr:colOff>337185</xdr:colOff>
      <xdr:row>9</xdr:row>
      <xdr:rowOff>142875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6675" y="609601"/>
          <a:ext cx="3070860" cy="21050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市町名以降の住所</a:t>
          </a:r>
          <a:r>
            <a:rPr lang="ja-JP" altLang="en-US" sz="1400" b="0">
              <a:solidFill>
                <a:sysClr val="windowText" lastClr="000000"/>
              </a:solidFill>
            </a:rPr>
            <a:t>を忘れず入力してください。</a:t>
          </a:r>
          <a:endParaRPr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県外の法人等が申請される場合</a:t>
          </a:r>
          <a:r>
            <a:rPr kumimoji="1" lang="ja-JP" altLang="en-US" sz="1400" b="0">
              <a:solidFill>
                <a:sysClr val="windowText" lastClr="000000"/>
              </a:solidFill>
            </a:rPr>
            <a:t>には、市町名を選択せず、この欄に都道府県名以降の全ての住所を入力してください。</a:t>
          </a:r>
        </a:p>
      </xdr:txBody>
    </xdr:sp>
    <xdr:clientData/>
  </xdr:twoCellAnchor>
  <xdr:twoCellAnchor>
    <xdr:from>
      <xdr:col>7</xdr:col>
      <xdr:colOff>337185</xdr:colOff>
      <xdr:row>6</xdr:row>
      <xdr:rowOff>33338</xdr:rowOff>
    </xdr:from>
    <xdr:to>
      <xdr:col>11</xdr:col>
      <xdr:colOff>19050</xdr:colOff>
      <xdr:row>7</xdr:row>
      <xdr:rowOff>190500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3"/>
        </xdr:cNvCxnSpPr>
      </xdr:nvCxnSpPr>
      <xdr:spPr>
        <a:xfrm>
          <a:off x="3137535" y="1662113"/>
          <a:ext cx="1396365" cy="4714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9</xdr:row>
      <xdr:rowOff>285750</xdr:rowOff>
    </xdr:from>
    <xdr:to>
      <xdr:col>7</xdr:col>
      <xdr:colOff>337185</xdr:colOff>
      <xdr:row>14</xdr:row>
      <xdr:rowOff>62865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5" y="2857500"/>
          <a:ext cx="3070860" cy="1158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/>
            <a:t>「氏名・法人名」は、医療機関等の開設者が個人の場合は個人のお名前を、法人の場合は法人名を入力・記載してください。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8</xdr:row>
      <xdr:rowOff>200025</xdr:rowOff>
    </xdr:from>
    <xdr:to>
      <xdr:col>10</xdr:col>
      <xdr:colOff>369570</xdr:colOff>
      <xdr:row>9</xdr:row>
      <xdr:rowOff>297180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114675" y="2457450"/>
          <a:ext cx="1341120" cy="4114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15</xdr:row>
      <xdr:rowOff>171450</xdr:rowOff>
    </xdr:from>
    <xdr:to>
      <xdr:col>19</xdr:col>
      <xdr:colOff>123825</xdr:colOff>
      <xdr:row>18</xdr:row>
      <xdr:rowOff>268605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76675" y="4248150"/>
          <a:ext cx="4191000" cy="7162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口座名義人はカタカナ</a:t>
          </a:r>
          <a:r>
            <a:rPr lang="ja-JP" altLang="en-US" sz="1400"/>
            <a:t>で。通帳の表紙の裏面を確認して、カタカナで 入力・記載してください。 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152400</xdr:colOff>
      <xdr:row>18</xdr:row>
      <xdr:rowOff>238125</xdr:rowOff>
    </xdr:from>
    <xdr:to>
      <xdr:col>9</xdr:col>
      <xdr:colOff>224790</xdr:colOff>
      <xdr:row>22</xdr:row>
      <xdr:rowOff>62865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952750" y="4933950"/>
          <a:ext cx="929640" cy="10820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40</xdr:row>
      <xdr:rowOff>76200</xdr:rowOff>
    </xdr:from>
    <xdr:to>
      <xdr:col>18</xdr:col>
      <xdr:colOff>97155</xdr:colOff>
      <xdr:row>42</xdr:row>
      <xdr:rowOff>144780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00600" y="10868025"/>
          <a:ext cx="281178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必ず✓を記入してください</a:t>
          </a:r>
        </a:p>
      </xdr:txBody>
    </xdr:sp>
    <xdr:clientData/>
  </xdr:twoCellAnchor>
  <xdr:twoCellAnchor>
    <xdr:from>
      <xdr:col>14</xdr:col>
      <xdr:colOff>171450</xdr:colOff>
      <xdr:row>42</xdr:row>
      <xdr:rowOff>142875</xdr:rowOff>
    </xdr:from>
    <xdr:to>
      <xdr:col>16</xdr:col>
      <xdr:colOff>403860</xdr:colOff>
      <xdr:row>47</xdr:row>
      <xdr:rowOff>116205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72175" y="11315700"/>
          <a:ext cx="1089660" cy="906780"/>
        </a:xfrm>
        <a:prstGeom prst="straightConnector1">
          <a:avLst/>
        </a:prstGeom>
        <a:ln w="254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uinshienkin@pref.yamaguchi.lg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1"/>
  <sheetViews>
    <sheetView tabSelected="1" view="pageBreakPreview" zoomScaleNormal="100" zoomScaleSheetLayoutView="100" workbookViewId="0">
      <selection activeCell="L8" sqref="L8:R8"/>
    </sheetView>
  </sheetViews>
  <sheetFormatPr defaultColWidth="8.69921875" defaultRowHeight="13.2"/>
  <cols>
    <col min="1" max="1" width="3" style="10" customWidth="1"/>
    <col min="2" max="20" width="5.59765625" style="10" customWidth="1"/>
    <col min="21" max="21" width="8.69921875" style="10"/>
    <col min="22" max="22" width="0" style="10" hidden="1" customWidth="1"/>
    <col min="23" max="16384" width="8.69921875" style="10"/>
  </cols>
  <sheetData>
    <row r="1" spans="2:20" ht="19.95" customHeight="1">
      <c r="B1" s="27" t="s">
        <v>22</v>
      </c>
      <c r="C1" s="9"/>
      <c r="D1" s="9"/>
      <c r="E1" s="9"/>
      <c r="F1" s="9"/>
      <c r="G1" s="9"/>
      <c r="H1" s="9"/>
      <c r="I1" s="7"/>
      <c r="J1" s="123"/>
      <c r="K1" s="123"/>
      <c r="L1" s="1"/>
      <c r="M1" s="2"/>
      <c r="N1" s="2"/>
      <c r="O1" s="2"/>
      <c r="P1" s="2"/>
      <c r="Q1" s="2"/>
      <c r="R1" s="2"/>
    </row>
    <row r="2" spans="2:20" ht="25.05" customHeight="1">
      <c r="B2" s="127" t="s">
        <v>93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124" t="s">
        <v>21</v>
      </c>
      <c r="N3" s="124"/>
      <c r="O3" s="30" t="s">
        <v>54</v>
      </c>
      <c r="P3" s="30" t="s">
        <v>57</v>
      </c>
      <c r="Q3" s="33"/>
      <c r="R3" s="31" t="s">
        <v>55</v>
      </c>
      <c r="S3" s="33"/>
      <c r="T3" s="31" t="s">
        <v>56</v>
      </c>
    </row>
    <row r="4" spans="2:20" ht="19.95" customHeight="1">
      <c r="B4" s="20" t="s">
        <v>25</v>
      </c>
      <c r="C4" s="21"/>
      <c r="D4" s="21"/>
      <c r="E4" s="21"/>
      <c r="F4" s="12"/>
      <c r="G4" s="7"/>
      <c r="H4" s="7"/>
      <c r="I4" s="7"/>
      <c r="J4" s="7"/>
      <c r="K4" s="7"/>
      <c r="L4" s="7"/>
      <c r="P4" s="31"/>
      <c r="Q4" s="32"/>
      <c r="R4" s="32"/>
      <c r="S4" s="32"/>
      <c r="T4" s="32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22" t="s">
        <v>11</v>
      </c>
      <c r="I6" s="119" t="s">
        <v>12</v>
      </c>
      <c r="J6" s="119"/>
      <c r="K6" s="119"/>
      <c r="L6" s="128"/>
      <c r="M6" s="128"/>
      <c r="N6" s="128"/>
      <c r="O6" s="14" t="s">
        <v>26</v>
      </c>
      <c r="P6" s="14"/>
      <c r="Q6" s="14"/>
      <c r="R6" s="14"/>
    </row>
    <row r="7" spans="2:20" ht="25.05" customHeight="1">
      <c r="B7" s="12"/>
      <c r="C7" s="12"/>
      <c r="D7" s="12"/>
      <c r="E7" s="12"/>
      <c r="F7" s="12"/>
      <c r="G7" s="7"/>
      <c r="H7" s="7"/>
      <c r="I7" s="119" t="s">
        <v>13</v>
      </c>
      <c r="J7" s="119"/>
      <c r="K7" s="119"/>
      <c r="L7" s="125"/>
      <c r="M7" s="125"/>
      <c r="N7" s="125"/>
      <c r="O7" s="14" t="s">
        <v>23</v>
      </c>
      <c r="P7" s="15"/>
      <c r="Q7" s="15"/>
      <c r="R7" s="15"/>
    </row>
    <row r="8" spans="2:20" ht="25.0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125"/>
      <c r="M8" s="125"/>
      <c r="N8" s="125"/>
      <c r="O8" s="125"/>
      <c r="P8" s="125"/>
      <c r="Q8" s="125"/>
      <c r="R8" s="125"/>
      <c r="S8" s="18" t="s">
        <v>24</v>
      </c>
    </row>
    <row r="9" spans="2:20" ht="25.05" customHeight="1">
      <c r="B9" s="12"/>
      <c r="C9" s="12"/>
      <c r="D9" s="12"/>
      <c r="E9" s="12"/>
      <c r="F9" s="12"/>
      <c r="G9" s="7"/>
      <c r="H9" s="7"/>
      <c r="I9" s="115" t="s">
        <v>32</v>
      </c>
      <c r="J9" s="115"/>
      <c r="K9" s="115"/>
      <c r="L9" s="125"/>
      <c r="M9" s="125"/>
      <c r="N9" s="125"/>
      <c r="O9" s="125"/>
      <c r="P9" s="125"/>
      <c r="Q9" s="125"/>
      <c r="R9" s="125"/>
      <c r="S9" s="18" t="s">
        <v>24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129" t="s">
        <v>31</v>
      </c>
      <c r="J10" s="129"/>
      <c r="K10" s="129"/>
      <c r="L10" s="125"/>
      <c r="M10" s="125"/>
      <c r="N10" s="125"/>
      <c r="O10" s="125"/>
      <c r="P10" s="125"/>
      <c r="Q10" s="125"/>
      <c r="R10" s="125"/>
      <c r="S10" s="18" t="s">
        <v>24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8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2:20" ht="25.05" customHeight="1">
      <c r="B12" s="12"/>
      <c r="C12" s="12"/>
      <c r="D12" s="12"/>
      <c r="E12" s="12"/>
      <c r="F12" s="12"/>
      <c r="G12" s="7"/>
      <c r="H12" s="22" t="s">
        <v>15</v>
      </c>
      <c r="I12" s="119" t="s">
        <v>14</v>
      </c>
      <c r="J12" s="119"/>
      <c r="K12" s="119"/>
      <c r="L12" s="114"/>
      <c r="M12" s="114"/>
      <c r="N12" s="114"/>
      <c r="O12" s="114"/>
      <c r="P12" s="114"/>
      <c r="Q12" s="114"/>
      <c r="R12" s="114"/>
    </row>
    <row r="13" spans="2:20" ht="25.05" customHeight="1">
      <c r="B13" s="12"/>
      <c r="C13" s="12"/>
      <c r="D13" s="12"/>
      <c r="E13" s="12"/>
      <c r="F13" s="12"/>
      <c r="G13" s="7"/>
      <c r="H13" s="7"/>
      <c r="I13" s="119" t="s">
        <v>16</v>
      </c>
      <c r="J13" s="119"/>
      <c r="K13" s="119"/>
      <c r="L13" s="114"/>
      <c r="M13" s="114"/>
      <c r="N13" s="114"/>
      <c r="O13" s="114"/>
      <c r="P13" s="114"/>
      <c r="Q13" s="114"/>
      <c r="R13" s="114"/>
    </row>
    <row r="14" spans="2:20" ht="25.05" customHeight="1">
      <c r="B14" s="12"/>
      <c r="C14" s="12"/>
      <c r="D14" s="12"/>
      <c r="E14" s="12"/>
      <c r="F14" s="12"/>
      <c r="G14" s="7"/>
      <c r="H14" s="7"/>
      <c r="I14" s="115" t="s">
        <v>17</v>
      </c>
      <c r="J14" s="115"/>
      <c r="K14" s="115"/>
      <c r="L14" s="114"/>
      <c r="M14" s="114"/>
      <c r="N14" s="114"/>
      <c r="O14" s="114"/>
      <c r="P14" s="114"/>
      <c r="Q14" s="114"/>
      <c r="R14" s="114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117" t="s">
        <v>91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26"/>
    </row>
    <row r="17" spans="2:20" ht="19.95" customHeight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26"/>
    </row>
    <row r="18" spans="2:20" ht="10.050000000000001" customHeight="1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122" t="s">
        <v>0</v>
      </c>
      <c r="C20" s="120"/>
      <c r="D20" s="120"/>
      <c r="E20" s="120"/>
      <c r="F20" s="116"/>
      <c r="G20" s="116"/>
      <c r="H20" s="116"/>
      <c r="I20" s="116"/>
      <c r="J20" s="116"/>
      <c r="K20" s="120" t="s">
        <v>1</v>
      </c>
      <c r="L20" s="120"/>
      <c r="M20" s="120"/>
      <c r="N20" s="116"/>
      <c r="O20" s="116"/>
      <c r="P20" s="116"/>
      <c r="Q20" s="116"/>
      <c r="R20" s="121"/>
    </row>
    <row r="21" spans="2:20" ht="25.05" customHeight="1">
      <c r="B21" s="88" t="s">
        <v>2</v>
      </c>
      <c r="C21" s="89"/>
      <c r="D21" s="89"/>
      <c r="E21" s="89"/>
      <c r="F21" s="89"/>
      <c r="G21" s="85"/>
      <c r="H21" s="86"/>
      <c r="I21" s="86"/>
      <c r="J21" s="95"/>
      <c r="K21" s="90" t="s">
        <v>3</v>
      </c>
      <c r="L21" s="91"/>
      <c r="M21" s="91"/>
      <c r="N21" s="91"/>
      <c r="O21" s="92"/>
      <c r="P21" s="85"/>
      <c r="Q21" s="86"/>
      <c r="R21" s="87"/>
    </row>
    <row r="22" spans="2:20" ht="25.05" customHeight="1">
      <c r="B22" s="88" t="s">
        <v>4</v>
      </c>
      <c r="C22" s="89"/>
      <c r="D22" s="89"/>
      <c r="E22" s="108"/>
      <c r="F22" s="109"/>
      <c r="G22" s="110"/>
      <c r="H22" s="90" t="s">
        <v>5</v>
      </c>
      <c r="I22" s="91"/>
      <c r="J22" s="91"/>
      <c r="K22" s="92"/>
      <c r="L22" s="85"/>
      <c r="M22" s="86"/>
      <c r="N22" s="86"/>
      <c r="O22" s="86"/>
      <c r="P22" s="86"/>
      <c r="Q22" s="86"/>
      <c r="R22" s="87"/>
    </row>
    <row r="23" spans="2:20" ht="30" customHeight="1" thickBot="1">
      <c r="B23" s="106" t="s">
        <v>29</v>
      </c>
      <c r="C23" s="107"/>
      <c r="D23" s="107"/>
      <c r="E23" s="107"/>
      <c r="F23" s="107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2:20" ht="18" customHeight="1">
      <c r="B24" s="111" t="s">
        <v>28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2:20" ht="9.4499999999999993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20" ht="25.05" customHeight="1" thickBot="1">
      <c r="B26" s="23" t="s">
        <v>19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133" t="s">
        <v>6</v>
      </c>
      <c r="C27" s="134"/>
      <c r="D27" s="135" t="s">
        <v>86</v>
      </c>
      <c r="E27" s="135"/>
      <c r="F27" s="135"/>
      <c r="G27" s="135"/>
      <c r="H27" s="142" t="s">
        <v>7</v>
      </c>
      <c r="I27" s="143"/>
      <c r="J27" s="143"/>
      <c r="K27" s="143"/>
      <c r="L27" s="143"/>
      <c r="M27" s="144"/>
      <c r="N27" s="149" t="s">
        <v>84</v>
      </c>
      <c r="O27" s="150"/>
      <c r="P27" s="24" t="s">
        <v>8</v>
      </c>
      <c r="Q27" s="112" t="s">
        <v>9</v>
      </c>
      <c r="R27" s="113"/>
    </row>
    <row r="28" spans="2:20" ht="30" customHeight="1">
      <c r="B28" s="103"/>
      <c r="C28" s="104"/>
      <c r="D28" s="151"/>
      <c r="E28" s="151"/>
      <c r="F28" s="151"/>
      <c r="G28" s="151"/>
      <c r="H28" s="145"/>
      <c r="I28" s="146"/>
      <c r="J28" s="146"/>
      <c r="K28" s="146"/>
      <c r="L28" s="146"/>
      <c r="M28" s="147"/>
      <c r="N28" s="105"/>
      <c r="O28" s="105"/>
      <c r="P28" s="4"/>
      <c r="Q28" s="93">
        <f>3200*P28</f>
        <v>0</v>
      </c>
      <c r="R28" s="94"/>
    </row>
    <row r="29" spans="2:20" ht="30" customHeight="1">
      <c r="B29" s="140"/>
      <c r="C29" s="141"/>
      <c r="D29" s="96"/>
      <c r="E29" s="96"/>
      <c r="F29" s="96"/>
      <c r="G29" s="96"/>
      <c r="H29" s="97"/>
      <c r="I29" s="98"/>
      <c r="J29" s="98"/>
      <c r="K29" s="98"/>
      <c r="L29" s="98"/>
      <c r="M29" s="99"/>
      <c r="N29" s="148"/>
      <c r="O29" s="148"/>
      <c r="P29" s="5"/>
      <c r="Q29" s="138">
        <f t="shared" ref="Q29:Q32" si="0">3200*P29</f>
        <v>0</v>
      </c>
      <c r="R29" s="139"/>
    </row>
    <row r="30" spans="2:20" ht="30" customHeight="1">
      <c r="B30" s="100"/>
      <c r="C30" s="101"/>
      <c r="D30" s="102"/>
      <c r="E30" s="102"/>
      <c r="F30" s="102"/>
      <c r="G30" s="102"/>
      <c r="H30" s="97"/>
      <c r="I30" s="98"/>
      <c r="J30" s="98"/>
      <c r="K30" s="98"/>
      <c r="L30" s="98"/>
      <c r="M30" s="99"/>
      <c r="N30" s="148"/>
      <c r="O30" s="148"/>
      <c r="P30" s="5"/>
      <c r="Q30" s="138">
        <f t="shared" si="0"/>
        <v>0</v>
      </c>
      <c r="R30" s="139"/>
    </row>
    <row r="31" spans="2:20" ht="30" customHeight="1">
      <c r="B31" s="60"/>
      <c r="C31" s="61"/>
      <c r="D31" s="67"/>
      <c r="E31" s="68"/>
      <c r="F31" s="68"/>
      <c r="G31" s="69"/>
      <c r="H31" s="97"/>
      <c r="I31" s="98"/>
      <c r="J31" s="98"/>
      <c r="K31" s="98"/>
      <c r="L31" s="98"/>
      <c r="M31" s="99"/>
      <c r="N31" s="70"/>
      <c r="O31" s="71"/>
      <c r="P31" s="5"/>
      <c r="Q31" s="138">
        <f t="shared" si="0"/>
        <v>0</v>
      </c>
      <c r="R31" s="139"/>
    </row>
    <row r="32" spans="2:20" ht="30" customHeight="1" thickBot="1">
      <c r="B32" s="62"/>
      <c r="C32" s="63"/>
      <c r="D32" s="64"/>
      <c r="E32" s="64"/>
      <c r="F32" s="64"/>
      <c r="G32" s="64"/>
      <c r="H32" s="130"/>
      <c r="I32" s="131"/>
      <c r="J32" s="131"/>
      <c r="K32" s="131"/>
      <c r="L32" s="131"/>
      <c r="M32" s="132"/>
      <c r="N32" s="65"/>
      <c r="O32" s="66"/>
      <c r="P32" s="6"/>
      <c r="Q32" s="72">
        <f t="shared" si="0"/>
        <v>0</v>
      </c>
      <c r="R32" s="73"/>
    </row>
    <row r="33" spans="2:22" ht="15" customHeight="1">
      <c r="B33" s="83" t="s">
        <v>87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42"/>
      <c r="N33" s="42"/>
      <c r="O33" s="81" t="s">
        <v>30</v>
      </c>
      <c r="P33" s="81"/>
      <c r="Q33" s="74">
        <f>SUM(Q28:R32)</f>
        <v>0</v>
      </c>
      <c r="R33" s="75"/>
    </row>
    <row r="34" spans="2:22" ht="15" customHeight="1" thickBot="1">
      <c r="B34" s="84" t="s">
        <v>85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43"/>
      <c r="N34" s="43"/>
      <c r="O34" s="82"/>
      <c r="P34" s="82"/>
      <c r="Q34" s="76"/>
      <c r="R34" s="77"/>
    </row>
    <row r="35" spans="2:22" ht="1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6"/>
      <c r="Q35" s="16"/>
      <c r="R35" s="16"/>
      <c r="S35" s="17"/>
      <c r="T35" s="17"/>
    </row>
    <row r="36" spans="2:22" ht="10.05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2" ht="19.95" customHeight="1">
      <c r="B37" s="23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2" ht="15" customHeight="1">
      <c r="B38" s="49" t="s">
        <v>88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2:22" ht="15" customHeight="1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2:22" ht="15" customHeight="1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2:22" ht="1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2:22" ht="15" customHeigh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2:22" ht="15" customHeight="1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2:22" ht="15" customHeight="1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2:22" ht="15" customHeight="1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2:22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2" ht="18.75" customHeight="1">
      <c r="B47" s="45" t="s">
        <v>92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54" t="s">
        <v>10</v>
      </c>
      <c r="Q47" s="55"/>
      <c r="R47" s="55"/>
      <c r="S47" s="56"/>
    </row>
    <row r="48" spans="2:22" ht="13.05" customHeight="1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57"/>
      <c r="Q48" s="58"/>
      <c r="R48" s="58"/>
      <c r="S48" s="59"/>
      <c r="V48" s="172" t="b">
        <v>0</v>
      </c>
    </row>
    <row r="49" spans="2:19" ht="13.2" customHeight="1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78"/>
      <c r="Q49" s="79"/>
      <c r="R49" s="79"/>
      <c r="S49" s="80"/>
    </row>
    <row r="50" spans="2:19" ht="19.95" customHeight="1">
      <c r="B50" s="44" t="s">
        <v>27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2:19" ht="19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ZISBv6ydgpUz6UM9KjYO5OpNTw9Dk0a2bs8eSZBicY30EWKy1+kPWmThEA7siHCuBogHKyMDaIClpnEM/Dcrrg==" saltValue="099CFG66pSnV+kIGk8ludg==" spinCount="100000" sheet="1" formatCells="0"/>
  <mergeCells count="76">
    <mergeCell ref="H32:M32"/>
    <mergeCell ref="H22:K22"/>
    <mergeCell ref="B27:C27"/>
    <mergeCell ref="D27:G27"/>
    <mergeCell ref="G23:R23"/>
    <mergeCell ref="Q29:R29"/>
    <mergeCell ref="B29:C29"/>
    <mergeCell ref="H27:M27"/>
    <mergeCell ref="H28:M28"/>
    <mergeCell ref="H29:M29"/>
    <mergeCell ref="N30:O30"/>
    <mergeCell ref="Q30:R30"/>
    <mergeCell ref="N27:O27"/>
    <mergeCell ref="D28:G28"/>
    <mergeCell ref="N29:O29"/>
    <mergeCell ref="Q31:R31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L12:R12"/>
    <mergeCell ref="L13:R13"/>
    <mergeCell ref="L14:R14"/>
    <mergeCell ref="I14:K14"/>
    <mergeCell ref="F20:J20"/>
    <mergeCell ref="B16:S17"/>
    <mergeCell ref="B18:R18"/>
    <mergeCell ref="I12:K12"/>
    <mergeCell ref="I13:K13"/>
    <mergeCell ref="K20:M20"/>
    <mergeCell ref="N20:R20"/>
    <mergeCell ref="B20:E20"/>
    <mergeCell ref="D29:G29"/>
    <mergeCell ref="H30:M30"/>
    <mergeCell ref="H31:M31"/>
    <mergeCell ref="B30:C30"/>
    <mergeCell ref="D30:G30"/>
    <mergeCell ref="P21:R21"/>
    <mergeCell ref="B21:F21"/>
    <mergeCell ref="K21:O21"/>
    <mergeCell ref="Q28:R28"/>
    <mergeCell ref="G21:J21"/>
    <mergeCell ref="B28:C28"/>
    <mergeCell ref="N28:O28"/>
    <mergeCell ref="B23:F23"/>
    <mergeCell ref="B22:D22"/>
    <mergeCell ref="E22:G22"/>
    <mergeCell ref="L22:R22"/>
    <mergeCell ref="B24:S24"/>
    <mergeCell ref="Q27:R27"/>
    <mergeCell ref="B50:R50"/>
    <mergeCell ref="B47:O49"/>
    <mergeCell ref="P47:S48"/>
    <mergeCell ref="B31:C31"/>
    <mergeCell ref="B32:C32"/>
    <mergeCell ref="D32:G32"/>
    <mergeCell ref="N32:O32"/>
    <mergeCell ref="D31:G31"/>
    <mergeCell ref="N31:O31"/>
    <mergeCell ref="Q32:R32"/>
    <mergeCell ref="Q33:R34"/>
    <mergeCell ref="P49:S49"/>
    <mergeCell ref="B38:T45"/>
    <mergeCell ref="O33:P34"/>
    <mergeCell ref="B33:L33"/>
    <mergeCell ref="B34:L34"/>
  </mergeCells>
  <phoneticPr fontId="2"/>
  <conditionalFormatting sqref="P28:P32">
    <cfRule type="expression" dxfId="2" priority="3">
      <formula>B28="病院"</formula>
    </cfRule>
  </conditionalFormatting>
  <conditionalFormatting sqref="P28:P32">
    <cfRule type="expression" dxfId="1" priority="2">
      <formula>B28="有床診療所"</formula>
    </cfRule>
  </conditionalFormatting>
  <conditionalFormatting sqref="P47:S49">
    <cfRule type="expression" dxfId="0" priority="1">
      <formula>$V$48=FALSE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N28:P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  <dataValidation type="list" allowBlank="1" showInputMessage="1" showErrorMessage="1" sqref="B28:C32" xr:uid="{1459BBFA-C514-4A9B-8654-9321CF6AC75B}">
      <formula1>"病院,有床診療所"</formula1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30480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DA66-0C3E-467F-AC99-169C3C0B542C}">
  <dimension ref="B1:T51"/>
  <sheetViews>
    <sheetView view="pageBreakPreview" zoomScale="80" zoomScaleNormal="100" zoomScaleSheetLayoutView="80" workbookViewId="0">
      <selection activeCell="N31" sqref="N31:O31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22</v>
      </c>
      <c r="C1" s="9"/>
      <c r="D1" s="9"/>
      <c r="E1" s="9"/>
      <c r="F1" s="9"/>
      <c r="G1" s="9"/>
      <c r="H1" s="9"/>
      <c r="I1" s="7"/>
      <c r="J1" s="167"/>
      <c r="K1" s="167"/>
      <c r="L1" s="36"/>
      <c r="M1" s="37"/>
      <c r="N1" s="37"/>
      <c r="O1" s="37"/>
      <c r="P1" s="37"/>
      <c r="Q1" s="37"/>
      <c r="R1" s="37"/>
    </row>
    <row r="2" spans="2:20" ht="25.05" customHeight="1">
      <c r="B2" s="127" t="s">
        <v>93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124" t="s">
        <v>21</v>
      </c>
      <c r="N3" s="124"/>
      <c r="O3" s="30" t="s">
        <v>54</v>
      </c>
      <c r="P3" s="30" t="s">
        <v>57</v>
      </c>
      <c r="Q3" s="33">
        <v>6</v>
      </c>
      <c r="R3" s="23" t="s">
        <v>55</v>
      </c>
      <c r="S3" s="33">
        <v>10</v>
      </c>
      <c r="T3" s="23" t="s">
        <v>56</v>
      </c>
    </row>
    <row r="4" spans="2:20" ht="19.95" customHeight="1">
      <c r="B4" s="20" t="s">
        <v>25</v>
      </c>
      <c r="C4" s="21"/>
      <c r="D4" s="21"/>
      <c r="E4" s="21"/>
      <c r="F4" s="12"/>
      <c r="G4" s="7"/>
      <c r="H4" s="7"/>
      <c r="I4" s="7"/>
      <c r="J4" s="7"/>
      <c r="K4" s="7"/>
      <c r="L4" s="7"/>
      <c r="M4" s="7"/>
      <c r="R4" s="7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34" t="s">
        <v>11</v>
      </c>
      <c r="I6" s="162" t="s">
        <v>12</v>
      </c>
      <c r="J6" s="162"/>
      <c r="K6" s="162"/>
      <c r="L6" s="168" t="s">
        <v>58</v>
      </c>
      <c r="M6" s="168"/>
      <c r="N6" s="168"/>
      <c r="O6" s="7" t="s">
        <v>26</v>
      </c>
      <c r="P6" s="7"/>
      <c r="Q6" s="7"/>
      <c r="R6" s="7"/>
    </row>
    <row r="7" spans="2:20" ht="25.05" customHeight="1">
      <c r="B7" s="12"/>
      <c r="C7" s="12"/>
      <c r="D7" s="12"/>
      <c r="E7" s="12"/>
      <c r="F7" s="12"/>
      <c r="G7" s="7"/>
      <c r="H7" s="7"/>
      <c r="I7" s="162" t="s">
        <v>13</v>
      </c>
      <c r="J7" s="162"/>
      <c r="K7" s="162"/>
      <c r="L7" s="169" t="s">
        <v>59</v>
      </c>
      <c r="M7" s="169"/>
      <c r="N7" s="169"/>
      <c r="O7" s="7" t="s">
        <v>23</v>
      </c>
      <c r="P7" s="38"/>
      <c r="Q7" s="38"/>
      <c r="R7" s="38"/>
    </row>
    <row r="8" spans="2:20" ht="25.05" customHeight="1">
      <c r="B8" s="12"/>
      <c r="C8" s="12"/>
      <c r="D8" s="12"/>
      <c r="E8" s="12"/>
      <c r="F8" s="12"/>
      <c r="G8" s="7"/>
      <c r="H8" s="7"/>
      <c r="I8" s="7"/>
      <c r="J8" s="7"/>
      <c r="K8" s="7"/>
      <c r="L8" s="169" t="s">
        <v>60</v>
      </c>
      <c r="M8" s="169"/>
      <c r="N8" s="169"/>
      <c r="O8" s="169"/>
      <c r="P8" s="169"/>
      <c r="Q8" s="169"/>
      <c r="R8" s="169"/>
      <c r="S8" s="18" t="s">
        <v>24</v>
      </c>
    </row>
    <row r="9" spans="2:20" ht="25.05" customHeight="1">
      <c r="B9" s="12"/>
      <c r="C9" s="12"/>
      <c r="D9" s="12"/>
      <c r="E9" s="12"/>
      <c r="F9" s="12"/>
      <c r="G9" s="7"/>
      <c r="H9" s="7"/>
      <c r="I9" s="164" t="s">
        <v>32</v>
      </c>
      <c r="J9" s="164"/>
      <c r="K9" s="164"/>
      <c r="L9" s="170" t="s">
        <v>61</v>
      </c>
      <c r="M9" s="170"/>
      <c r="N9" s="170"/>
      <c r="O9" s="170"/>
      <c r="P9" s="170"/>
      <c r="Q9" s="170"/>
      <c r="R9" s="170"/>
      <c r="S9" s="18" t="s">
        <v>24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171" t="s">
        <v>31</v>
      </c>
      <c r="J10" s="171"/>
      <c r="K10" s="171"/>
      <c r="L10" s="170" t="s">
        <v>62</v>
      </c>
      <c r="M10" s="170"/>
      <c r="N10" s="170"/>
      <c r="O10" s="170"/>
      <c r="P10" s="170"/>
      <c r="Q10" s="170"/>
      <c r="R10" s="170"/>
      <c r="S10" s="18" t="s">
        <v>24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7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2:20" ht="25.05" customHeight="1">
      <c r="B12" s="12"/>
      <c r="C12" s="12"/>
      <c r="D12" s="12"/>
      <c r="E12" s="12"/>
      <c r="F12" s="12"/>
      <c r="G12" s="7"/>
      <c r="H12" s="34" t="s">
        <v>15</v>
      </c>
      <c r="I12" s="162" t="s">
        <v>14</v>
      </c>
      <c r="J12" s="162"/>
      <c r="K12" s="162"/>
      <c r="L12" s="163" t="s">
        <v>63</v>
      </c>
      <c r="M12" s="163"/>
      <c r="N12" s="163"/>
      <c r="O12" s="163"/>
      <c r="P12" s="163"/>
      <c r="Q12" s="163"/>
      <c r="R12" s="163"/>
    </row>
    <row r="13" spans="2:20" ht="25.05" customHeight="1">
      <c r="B13" s="12"/>
      <c r="C13" s="12"/>
      <c r="D13" s="12"/>
      <c r="E13" s="12"/>
      <c r="F13" s="12"/>
      <c r="G13" s="7"/>
      <c r="H13" s="7"/>
      <c r="I13" s="162" t="s">
        <v>16</v>
      </c>
      <c r="J13" s="162"/>
      <c r="K13" s="162"/>
      <c r="L13" s="163" t="s">
        <v>64</v>
      </c>
      <c r="M13" s="163"/>
      <c r="N13" s="163"/>
      <c r="O13" s="163"/>
      <c r="P13" s="163"/>
      <c r="Q13" s="163"/>
      <c r="R13" s="163"/>
    </row>
    <row r="14" spans="2:20" ht="25.05" customHeight="1">
      <c r="B14" s="12"/>
      <c r="C14" s="12"/>
      <c r="D14" s="12"/>
      <c r="E14" s="12"/>
      <c r="F14" s="12"/>
      <c r="G14" s="7"/>
      <c r="H14" s="7"/>
      <c r="I14" s="164" t="s">
        <v>17</v>
      </c>
      <c r="J14" s="164"/>
      <c r="K14" s="164"/>
      <c r="L14" s="165" t="s">
        <v>65</v>
      </c>
      <c r="M14" s="163"/>
      <c r="N14" s="163"/>
      <c r="O14" s="163"/>
      <c r="P14" s="163"/>
      <c r="Q14" s="163"/>
      <c r="R14" s="163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117" t="s">
        <v>91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39"/>
    </row>
    <row r="17" spans="2:20" ht="19.95" customHeight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39"/>
    </row>
    <row r="18" spans="2:20" ht="10.050000000000001" customHeight="1"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122" t="s">
        <v>0</v>
      </c>
      <c r="C20" s="120"/>
      <c r="D20" s="120"/>
      <c r="E20" s="120"/>
      <c r="F20" s="116" t="s">
        <v>66</v>
      </c>
      <c r="G20" s="116"/>
      <c r="H20" s="116"/>
      <c r="I20" s="116"/>
      <c r="J20" s="116"/>
      <c r="K20" s="120" t="s">
        <v>1</v>
      </c>
      <c r="L20" s="120"/>
      <c r="M20" s="120"/>
      <c r="N20" s="116" t="s">
        <v>67</v>
      </c>
      <c r="O20" s="116"/>
      <c r="P20" s="116"/>
      <c r="Q20" s="116"/>
      <c r="R20" s="121"/>
    </row>
    <row r="21" spans="2:20" ht="25.05" customHeight="1">
      <c r="B21" s="88" t="s">
        <v>2</v>
      </c>
      <c r="C21" s="89"/>
      <c r="D21" s="89"/>
      <c r="E21" s="89"/>
      <c r="F21" s="89"/>
      <c r="G21" s="85" t="s">
        <v>68</v>
      </c>
      <c r="H21" s="86"/>
      <c r="I21" s="86"/>
      <c r="J21" s="95"/>
      <c r="K21" s="90" t="s">
        <v>3</v>
      </c>
      <c r="L21" s="91"/>
      <c r="M21" s="91"/>
      <c r="N21" s="91"/>
      <c r="O21" s="92"/>
      <c r="P21" s="85" t="s">
        <v>69</v>
      </c>
      <c r="Q21" s="86"/>
      <c r="R21" s="87"/>
    </row>
    <row r="22" spans="2:20" ht="25.05" customHeight="1">
      <c r="B22" s="88" t="s">
        <v>4</v>
      </c>
      <c r="C22" s="89"/>
      <c r="D22" s="89"/>
      <c r="E22" s="108" t="s">
        <v>71</v>
      </c>
      <c r="F22" s="109"/>
      <c r="G22" s="110"/>
      <c r="H22" s="90" t="s">
        <v>5</v>
      </c>
      <c r="I22" s="91"/>
      <c r="J22" s="91"/>
      <c r="K22" s="92"/>
      <c r="L22" s="85" t="s">
        <v>70</v>
      </c>
      <c r="M22" s="86"/>
      <c r="N22" s="86"/>
      <c r="O22" s="86"/>
      <c r="P22" s="86"/>
      <c r="Q22" s="86"/>
      <c r="R22" s="87"/>
    </row>
    <row r="23" spans="2:20" ht="30" customHeight="1" thickBot="1">
      <c r="B23" s="106" t="s">
        <v>29</v>
      </c>
      <c r="C23" s="107"/>
      <c r="D23" s="107"/>
      <c r="E23" s="107"/>
      <c r="F23" s="107"/>
      <c r="G23" s="136" t="s">
        <v>72</v>
      </c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2:20" ht="18" customHeight="1">
      <c r="B24" s="160" t="s">
        <v>28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</row>
    <row r="25" spans="2:20" ht="9.4499999999999993" customHeight="1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2:20" ht="25.05" customHeight="1" thickBot="1">
      <c r="B26" s="23" t="s">
        <v>19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133" t="s">
        <v>6</v>
      </c>
      <c r="C27" s="134"/>
      <c r="D27" s="135" t="s">
        <v>86</v>
      </c>
      <c r="E27" s="135"/>
      <c r="F27" s="135"/>
      <c r="G27" s="135"/>
      <c r="H27" s="142" t="s">
        <v>7</v>
      </c>
      <c r="I27" s="143"/>
      <c r="J27" s="143"/>
      <c r="K27" s="143"/>
      <c r="L27" s="143"/>
      <c r="M27" s="144"/>
      <c r="N27" s="149" t="s">
        <v>84</v>
      </c>
      <c r="O27" s="150"/>
      <c r="P27" s="24" t="s">
        <v>8</v>
      </c>
      <c r="Q27" s="112" t="s">
        <v>9</v>
      </c>
      <c r="R27" s="113"/>
    </row>
    <row r="28" spans="2:20" ht="30" customHeight="1">
      <c r="B28" s="103" t="s">
        <v>73</v>
      </c>
      <c r="C28" s="104"/>
      <c r="D28" s="151" t="s">
        <v>74</v>
      </c>
      <c r="E28" s="151"/>
      <c r="F28" s="151"/>
      <c r="G28" s="151"/>
      <c r="H28" s="145" t="s">
        <v>75</v>
      </c>
      <c r="I28" s="146"/>
      <c r="J28" s="146"/>
      <c r="K28" s="146"/>
      <c r="L28" s="146"/>
      <c r="M28" s="147"/>
      <c r="N28" s="105" t="s">
        <v>76</v>
      </c>
      <c r="O28" s="105"/>
      <c r="P28" s="4">
        <v>200</v>
      </c>
      <c r="Q28" s="93">
        <f>3200*P28</f>
        <v>640000</v>
      </c>
      <c r="R28" s="94"/>
    </row>
    <row r="29" spans="2:20" ht="30" customHeight="1">
      <c r="B29" s="140" t="s">
        <v>73</v>
      </c>
      <c r="C29" s="141"/>
      <c r="D29" s="96" t="s">
        <v>77</v>
      </c>
      <c r="E29" s="96"/>
      <c r="F29" s="96"/>
      <c r="G29" s="96"/>
      <c r="H29" s="97" t="s">
        <v>78</v>
      </c>
      <c r="I29" s="98"/>
      <c r="J29" s="98"/>
      <c r="K29" s="98"/>
      <c r="L29" s="98"/>
      <c r="M29" s="99"/>
      <c r="N29" s="148" t="s">
        <v>79</v>
      </c>
      <c r="O29" s="148"/>
      <c r="P29" s="5">
        <v>100</v>
      </c>
      <c r="Q29" s="138">
        <f t="shared" ref="Q29:Q32" si="0">3200*P29</f>
        <v>320000</v>
      </c>
      <c r="R29" s="139"/>
    </row>
    <row r="30" spans="2:20" ht="30" customHeight="1">
      <c r="B30" s="100" t="s">
        <v>80</v>
      </c>
      <c r="C30" s="101"/>
      <c r="D30" s="102" t="s">
        <v>81</v>
      </c>
      <c r="E30" s="102"/>
      <c r="F30" s="102"/>
      <c r="G30" s="102"/>
      <c r="H30" s="97" t="s">
        <v>82</v>
      </c>
      <c r="I30" s="98"/>
      <c r="J30" s="98"/>
      <c r="K30" s="98"/>
      <c r="L30" s="98"/>
      <c r="M30" s="99"/>
      <c r="N30" s="148" t="s">
        <v>83</v>
      </c>
      <c r="O30" s="148"/>
      <c r="P30" s="5">
        <v>19</v>
      </c>
      <c r="Q30" s="138">
        <f t="shared" si="0"/>
        <v>60800</v>
      </c>
      <c r="R30" s="139"/>
    </row>
    <row r="31" spans="2:20" ht="30" customHeight="1">
      <c r="B31" s="60"/>
      <c r="C31" s="61"/>
      <c r="D31" s="67"/>
      <c r="E31" s="68"/>
      <c r="F31" s="68"/>
      <c r="G31" s="69"/>
      <c r="H31" s="97"/>
      <c r="I31" s="98"/>
      <c r="J31" s="98"/>
      <c r="K31" s="98"/>
      <c r="L31" s="98"/>
      <c r="M31" s="99"/>
      <c r="N31" s="70"/>
      <c r="O31" s="71"/>
      <c r="P31" s="5"/>
      <c r="Q31" s="138">
        <f t="shared" si="0"/>
        <v>0</v>
      </c>
      <c r="R31" s="139"/>
    </row>
    <row r="32" spans="2:20" ht="30" customHeight="1" thickBot="1">
      <c r="B32" s="62"/>
      <c r="C32" s="63"/>
      <c r="D32" s="64"/>
      <c r="E32" s="64"/>
      <c r="F32" s="64"/>
      <c r="G32" s="64"/>
      <c r="H32" s="130"/>
      <c r="I32" s="131"/>
      <c r="J32" s="131"/>
      <c r="K32" s="131"/>
      <c r="L32" s="131"/>
      <c r="M32" s="132"/>
      <c r="N32" s="65"/>
      <c r="O32" s="66"/>
      <c r="P32" s="6"/>
      <c r="Q32" s="153">
        <f t="shared" si="0"/>
        <v>0</v>
      </c>
      <c r="R32" s="154"/>
    </row>
    <row r="33" spans="2:20" ht="15" customHeight="1">
      <c r="B33" s="83" t="s">
        <v>89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42"/>
      <c r="N33" s="42"/>
      <c r="O33" s="81" t="s">
        <v>30</v>
      </c>
      <c r="P33" s="81"/>
      <c r="Q33" s="155">
        <f>SUM(Q28:R32)</f>
        <v>1020800</v>
      </c>
      <c r="R33" s="156"/>
    </row>
    <row r="34" spans="2:20" ht="15" customHeight="1" thickBot="1">
      <c r="B34" s="84" t="s">
        <v>85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43"/>
      <c r="N34" s="43"/>
      <c r="O34" s="82"/>
      <c r="P34" s="82"/>
      <c r="Q34" s="157"/>
      <c r="R34" s="158"/>
    </row>
    <row r="35" spans="2:20" ht="15" customHeight="1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16"/>
      <c r="Q35" s="16"/>
      <c r="R35" s="16"/>
      <c r="S35" s="17"/>
      <c r="T35" s="17"/>
    </row>
    <row r="36" spans="2:20" ht="10.050000000000001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6"/>
      <c r="Q36" s="16"/>
      <c r="R36" s="16"/>
      <c r="S36" s="17"/>
      <c r="T36" s="17"/>
    </row>
    <row r="37" spans="2:20" ht="19.95" customHeight="1">
      <c r="B37" s="23" t="s">
        <v>20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49" t="s">
        <v>90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2:20" ht="15" customHeight="1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2:20" ht="15" customHeight="1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2:20" ht="1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2:20" ht="15" customHeigh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2:20" ht="15" customHeight="1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2:20" ht="15" customHeight="1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2:20" ht="15" customHeight="1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45" t="s">
        <v>92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54" t="s">
        <v>10</v>
      </c>
      <c r="Q47" s="55"/>
      <c r="R47" s="55"/>
      <c r="S47" s="56"/>
    </row>
    <row r="48" spans="2:20" ht="13.05" customHeight="1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57"/>
      <c r="Q48" s="159"/>
      <c r="R48" s="159"/>
      <c r="S48" s="59"/>
    </row>
    <row r="49" spans="2:19" ht="13.2" customHeight="1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78"/>
      <c r="Q49" s="79"/>
      <c r="R49" s="79"/>
      <c r="S49" s="80"/>
    </row>
    <row r="50" spans="2:19" ht="19.95" customHeight="1">
      <c r="B50" s="152" t="s">
        <v>27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</row>
    <row r="51" spans="2:19" ht="19.9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sheetProtection algorithmName="SHA-512" hashValue="2eX7abupBncW2NuyhNu4iNoK0plX8eXK15QDHYlbBZK1n18e05TV+Xs1feDYsHhxBGcSBPVpy/lR3Nn0y/rEXQ==" saltValue="irkvSSxjsnM4BlQ/dGv2vA==" spinCount="100000" sheet="1" objects="1" scenarios="1"/>
  <mergeCells count="77">
    <mergeCell ref="J11:K11"/>
    <mergeCell ref="L11:R11"/>
    <mergeCell ref="J1:K1"/>
    <mergeCell ref="B2:S2"/>
    <mergeCell ref="M3:N3"/>
    <mergeCell ref="I6:K6"/>
    <mergeCell ref="L6:N6"/>
    <mergeCell ref="I7:K7"/>
    <mergeCell ref="L7:N7"/>
    <mergeCell ref="L8:R8"/>
    <mergeCell ref="I9:K9"/>
    <mergeCell ref="L9:R9"/>
    <mergeCell ref="I10:K10"/>
    <mergeCell ref="L10:R10"/>
    <mergeCell ref="I12:K12"/>
    <mergeCell ref="L12:R12"/>
    <mergeCell ref="I13:K13"/>
    <mergeCell ref="L13:R13"/>
    <mergeCell ref="I14:K14"/>
    <mergeCell ref="L14:R14"/>
    <mergeCell ref="B16:S17"/>
    <mergeCell ref="B18:R18"/>
    <mergeCell ref="B20:E20"/>
    <mergeCell ref="F20:J20"/>
    <mergeCell ref="K20:M20"/>
    <mergeCell ref="N20:R20"/>
    <mergeCell ref="B23:F23"/>
    <mergeCell ref="G23:R23"/>
    <mergeCell ref="G21:J21"/>
    <mergeCell ref="P21:R21"/>
    <mergeCell ref="L22:R22"/>
    <mergeCell ref="B21:F21"/>
    <mergeCell ref="K21:O21"/>
    <mergeCell ref="B22:D22"/>
    <mergeCell ref="E22:G22"/>
    <mergeCell ref="H22:K22"/>
    <mergeCell ref="B24:S24"/>
    <mergeCell ref="B27:C27"/>
    <mergeCell ref="D27:G27"/>
    <mergeCell ref="N27:O27"/>
    <mergeCell ref="Q27:R27"/>
    <mergeCell ref="H27:M27"/>
    <mergeCell ref="B29:C29"/>
    <mergeCell ref="D29:G29"/>
    <mergeCell ref="N29:O29"/>
    <mergeCell ref="Q29:R29"/>
    <mergeCell ref="H29:M29"/>
    <mergeCell ref="B28:C28"/>
    <mergeCell ref="D28:G28"/>
    <mergeCell ref="N28:O28"/>
    <mergeCell ref="Q28:R28"/>
    <mergeCell ref="H28:M28"/>
    <mergeCell ref="B31:C31"/>
    <mergeCell ref="D31:G31"/>
    <mergeCell ref="N31:O31"/>
    <mergeCell ref="Q31:R31"/>
    <mergeCell ref="H31:M31"/>
    <mergeCell ref="B30:C30"/>
    <mergeCell ref="D30:G30"/>
    <mergeCell ref="N30:O30"/>
    <mergeCell ref="Q30:R30"/>
    <mergeCell ref="H30:M30"/>
    <mergeCell ref="B50:R50"/>
    <mergeCell ref="B32:C32"/>
    <mergeCell ref="D32:G32"/>
    <mergeCell ref="N32:O32"/>
    <mergeCell ref="Q32:R32"/>
    <mergeCell ref="B33:L33"/>
    <mergeCell ref="O33:P34"/>
    <mergeCell ref="Q33:R34"/>
    <mergeCell ref="B34:L34"/>
    <mergeCell ref="B35:O35"/>
    <mergeCell ref="B38:T45"/>
    <mergeCell ref="B47:O49"/>
    <mergeCell ref="P47:S48"/>
    <mergeCell ref="P49:S49"/>
    <mergeCell ref="H32:M32"/>
  </mergeCells>
  <phoneticPr fontId="2"/>
  <conditionalFormatting sqref="P28:P32">
    <cfRule type="expression" dxfId="4" priority="2">
      <formula>B28="病院"</formula>
    </cfRule>
  </conditionalFormatting>
  <conditionalFormatting sqref="P28:P32">
    <cfRule type="expression" dxfId="3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入力してください" sqref="L6:N6" xr:uid="{9401BE95-DCD3-443F-990C-5A948CB9ACD3}">
      <formula1>7</formula1>
      <formula2>7</formula2>
    </dataValidation>
    <dataValidation type="list" allowBlank="1" showInputMessage="1" showErrorMessage="1" sqref="L7:N7" xr:uid="{68F725A2-1358-455B-98CA-27816A5C0237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" xr:uid="{A50650CB-625E-4651-9B2C-FC777A2B1D35}">
      <formula1>AND(L8=DBCS(L8))</formula1>
    </dataValidation>
    <dataValidation type="custom" imeMode="halfKatakana" allowBlank="1" showInputMessage="1" showErrorMessage="1" error="半角カタカナで入力してください" sqref="G23:R23" xr:uid="{8C00A37D-25FD-4DBD-B21B-57CB98219FD0}">
      <formula1>LEN(G23)=LENB(G23)</formula1>
    </dataValidation>
    <dataValidation type="whole" imeMode="disabled" allowBlank="1" showInputMessage="1" showErrorMessage="1" sqref="S3" xr:uid="{DB7A96A7-DE91-4931-83B9-4FF889104C46}">
      <formula1>1</formula1>
      <formula2>31</formula2>
    </dataValidation>
    <dataValidation type="whole" imeMode="disabled" allowBlank="1" showInputMessage="1" showErrorMessage="1" sqref="Q3" xr:uid="{1EEA1025-85C1-4DF6-B21A-0EA897A18E2A}">
      <formula1>1</formula1>
      <formula2>12</formula2>
    </dataValidation>
    <dataValidation type="textLength" imeMode="disabled" allowBlank="1" showInputMessage="1" showErrorMessage="1" error="半角数字（4桁）で入力してください" sqref="G21:J21" xr:uid="{80F3113C-4E33-49E1-AD0D-F5E4EB0B1130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402229DC-AEC1-4906-A0CA-44911630407A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ACBEA2C0-595B-4FBC-B228-D3C6D3F095D2}">
      <formula1>7</formula1>
      <formula2>7</formula2>
    </dataValidation>
    <dataValidation type="list" allowBlank="1" showInputMessage="1" showErrorMessage="1" sqref="E22:G22" xr:uid="{B5D3F3B3-CB5B-4B30-9E10-9A82FFD78831}">
      <formula1>"普通,当座"</formula1>
    </dataValidation>
    <dataValidation imeMode="disabled" allowBlank="1" showInputMessage="1" showErrorMessage="1" sqref="N28:P32" xr:uid="{120D08F9-6882-4478-B53F-AA66C71EEBDC}"/>
    <dataValidation type="list" allowBlank="1" showInputMessage="1" showErrorMessage="1" sqref="B28:B32" xr:uid="{CDB21750-1228-4D83-928E-6EC7F52C6EF3}">
      <formula1>"病院,有床診療所,無床診療所,施術所"</formula1>
    </dataValidation>
  </dataValidations>
  <hyperlinks>
    <hyperlink ref="L14" r:id="rId1" xr:uid="{C96FD1C1-4131-4889-A0C5-136A553A6CB2}"/>
  </hyperlinks>
  <pageMargins left="0.7" right="0.7" top="0.75" bottom="0.75" header="0.3" footer="0.3"/>
  <pageSetup paperSize="9" scale="70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22860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U6"/>
  <sheetViews>
    <sheetView topLeftCell="H1" workbookViewId="0">
      <selection activeCell="H2" sqref="H2"/>
    </sheetView>
  </sheetViews>
  <sheetFormatPr defaultRowHeight="18"/>
  <cols>
    <col min="1" max="1" width="18.19921875" bestFit="1" customWidth="1"/>
    <col min="2" max="2" width="14.296875" bestFit="1" customWidth="1"/>
    <col min="3" max="3" width="20.19921875" bestFit="1" customWidth="1"/>
    <col min="4" max="4" width="10.3984375" bestFit="1" customWidth="1"/>
    <col min="5" max="5" width="18.19921875" bestFit="1" customWidth="1"/>
    <col min="6" max="6" width="22.19921875" bestFit="1" customWidth="1"/>
    <col min="8" max="8" width="14.296875" bestFit="1" customWidth="1"/>
    <col min="9" max="9" width="20.19921875" bestFit="1" customWidth="1"/>
    <col min="12" max="12" width="19" bestFit="1" customWidth="1"/>
    <col min="13" max="13" width="8.796875" customWidth="1"/>
    <col min="14" max="14" width="8.5" bestFit="1" customWidth="1"/>
    <col min="15" max="15" width="12.09765625" bestFit="1" customWidth="1"/>
    <col min="19" max="19" width="20.19921875" bestFit="1" customWidth="1"/>
    <col min="21" max="21" width="11.09765625" customWidth="1"/>
  </cols>
  <sheetData>
    <row r="1" spans="1:21">
      <c r="A1" t="s">
        <v>33</v>
      </c>
      <c r="B1" t="s">
        <v>34</v>
      </c>
      <c r="C1" t="s">
        <v>36</v>
      </c>
      <c r="D1" t="s">
        <v>35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53</v>
      </c>
      <c r="M1" t="s">
        <v>52</v>
      </c>
      <c r="N1" t="s">
        <v>51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</row>
    <row r="2" spans="1:21">
      <c r="A2" s="29" t="str">
        <f>申請書!$O$3&amp;申請書!$P$3&amp;申請書!$Q$3&amp;申請書!$R$3&amp;申請書!$S$3&amp;申請書!$T$3</f>
        <v>令和6年月日</v>
      </c>
      <c r="B2" s="28">
        <f>申請書!$L$6</f>
        <v>0</v>
      </c>
      <c r="C2" s="29">
        <f>申請書!$L$7</f>
        <v>0</v>
      </c>
      <c r="D2" s="29">
        <f>申請書!$L$8</f>
        <v>0</v>
      </c>
      <c r="E2" s="29">
        <f>申請書!$L$9</f>
        <v>0</v>
      </c>
      <c r="F2" s="29">
        <f>申請書!$L$10</f>
        <v>0</v>
      </c>
      <c r="G2" s="29">
        <f>申請書!$L$12</f>
        <v>0</v>
      </c>
      <c r="H2" s="29">
        <f>申請書!$L$13</f>
        <v>0</v>
      </c>
      <c r="I2" s="29">
        <f>申請書!$L$14</f>
        <v>0</v>
      </c>
      <c r="J2" s="29">
        <f>申請書!$F$20</f>
        <v>0</v>
      </c>
      <c r="K2" s="29">
        <f>申請書!$N$20</f>
        <v>0</v>
      </c>
      <c r="L2" s="28" t="str">
        <f>申請書!$G$21&amp;申請書!$P$21</f>
        <v/>
      </c>
      <c r="M2" s="29" t="str">
        <f>IF(申請書!$E$22="普通",1,IF(申請書!$E$22="当座",2,""))</f>
        <v/>
      </c>
      <c r="N2" s="28">
        <f>申請書!$L$22</f>
        <v>0</v>
      </c>
      <c r="O2" s="29">
        <f>申請書!$G$23</f>
        <v>0</v>
      </c>
      <c r="P2" s="29">
        <f>申請書!B28</f>
        <v>0</v>
      </c>
      <c r="Q2" s="29">
        <f>申請書!D28</f>
        <v>0</v>
      </c>
      <c r="R2" s="29">
        <f>申請書!H28</f>
        <v>0</v>
      </c>
      <c r="S2" s="29">
        <f>申請書!N28</f>
        <v>0</v>
      </c>
      <c r="T2" s="29">
        <f>申請書!P28</f>
        <v>0</v>
      </c>
      <c r="U2" s="29">
        <f>申請書!Q28</f>
        <v>0</v>
      </c>
    </row>
    <row r="3" spans="1:21">
      <c r="A3" s="29" t="str">
        <f>IF(申請書!B29="","",申請書!$O$3&amp;申請書!$P$3&amp;申請書!$Q$3&amp;申請書!$R$3&amp;申請書!$S$3&amp;申請書!$T$3)</f>
        <v/>
      </c>
      <c r="B3" s="29" t="str">
        <f>IF(申請書!B29="","",申請書!$L$6)</f>
        <v/>
      </c>
      <c r="C3" s="29" t="str">
        <f>IF(申請書!B29="","",申請書!$L$7)</f>
        <v/>
      </c>
      <c r="D3" s="29" t="str">
        <f>IF(申請書!B29="","",申請書!$L$8)</f>
        <v/>
      </c>
      <c r="E3" s="29" t="str">
        <f>IF(申請書!B29="","",申請書!$L$9)</f>
        <v/>
      </c>
      <c r="F3" s="29" t="str">
        <f>IF(申請書!B29="","",申請書!$L$10)</f>
        <v/>
      </c>
      <c r="G3" s="29" t="str">
        <f>IF(申請書!B29="","",申請書!$L$12)</f>
        <v/>
      </c>
      <c r="H3" s="29" t="str">
        <f>IF(申請書!B29="","",申請書!$L$13)</f>
        <v/>
      </c>
      <c r="I3" s="29" t="str">
        <f>IF(申請書!B29="","",申請書!$L$14)</f>
        <v/>
      </c>
      <c r="J3" s="29" t="str">
        <f>IF(申請書!B29="","",申請書!$F$20)</f>
        <v/>
      </c>
      <c r="K3" s="29" t="str">
        <f>IF(申請書!B29="","",申請書!$N$20)</f>
        <v/>
      </c>
      <c r="L3" s="28" t="str">
        <f>申請書!$G$21&amp;申請書!$P$21</f>
        <v/>
      </c>
      <c r="M3" s="29" t="str">
        <f>IF(申請書!$E$22="普通",1,IF(申請書!$E$22="当座",2,""))</f>
        <v/>
      </c>
      <c r="N3" s="29" t="str">
        <f>IF(申請書!B29="","",申請書!$L$22)</f>
        <v/>
      </c>
      <c r="O3" s="29" t="str">
        <f>IF(申請書!B29="","",申請書!$G$23)</f>
        <v/>
      </c>
      <c r="P3" s="29" t="str">
        <f>IF(申請書!B29="","",申請書!B29)</f>
        <v/>
      </c>
      <c r="Q3" s="29" t="str">
        <f>IF(申請書!B29="","",申請書!D29)</f>
        <v/>
      </c>
      <c r="R3" s="29" t="str">
        <f>IF(申請書!B29="","",申請書!H29)</f>
        <v/>
      </c>
      <c r="S3" s="29" t="str">
        <f>IF(申請書!B29="","",申請書!N29)</f>
        <v/>
      </c>
      <c r="T3" s="29" t="str">
        <f>IF(申請書!B29="","",申請書!P29)</f>
        <v/>
      </c>
      <c r="U3" s="29" t="str">
        <f>IF(申請書!B29="","",申請書!Q29)</f>
        <v/>
      </c>
    </row>
    <row r="4" spans="1:21">
      <c r="A4" s="29" t="str">
        <f>IF(申請書!B30="","",申請書!$O$3&amp;申請書!$P$3&amp;申請書!$Q$3&amp;申請書!$R$3&amp;申請書!$S$3&amp;申請書!$T$3)</f>
        <v/>
      </c>
      <c r="B4" s="29" t="str">
        <f>IF(申請書!B30="","",申請書!$L$6)</f>
        <v/>
      </c>
      <c r="C4" s="29" t="str">
        <f>IF(申請書!B30="","",申請書!$L$7)</f>
        <v/>
      </c>
      <c r="D4" s="29" t="str">
        <f>IF(申請書!B30="","",申請書!$L$8)</f>
        <v/>
      </c>
      <c r="E4" s="29" t="str">
        <f>IF(申請書!B30="","",申請書!$L$9)</f>
        <v/>
      </c>
      <c r="F4" s="29" t="str">
        <f>IF(申請書!B30="","",申請書!$L$10)</f>
        <v/>
      </c>
      <c r="G4" s="29" t="str">
        <f>IF(申請書!B30="","",申請書!$L$12)</f>
        <v/>
      </c>
      <c r="H4" s="29" t="str">
        <f>IF(申請書!B30="","",申請書!$L$13)</f>
        <v/>
      </c>
      <c r="I4" s="29" t="str">
        <f>IF(申請書!B30="","",申請書!$L$14)</f>
        <v/>
      </c>
      <c r="J4" s="29" t="str">
        <f>IF(申請書!B30="","",申請書!$F$20)</f>
        <v/>
      </c>
      <c r="K4" s="29" t="str">
        <f>IF(申請書!B30="","",申請書!$N$20)</f>
        <v/>
      </c>
      <c r="L4" s="28" t="str">
        <f>申請書!$G$21&amp;申請書!$P$21</f>
        <v/>
      </c>
      <c r="M4" s="29" t="str">
        <f>IF(申請書!$E$22="普通",1,IF(申請書!$E$22="当座",2,""))</f>
        <v/>
      </c>
      <c r="N4" s="29" t="str">
        <f>IF(申請書!B29="","",申請書!$L$22)</f>
        <v/>
      </c>
      <c r="O4" s="29" t="str">
        <f>IF(申請書!B30="","",申請書!$G$23)</f>
        <v/>
      </c>
      <c r="P4" s="29" t="str">
        <f>IF(申請書!B30="","",申請書!B30)</f>
        <v/>
      </c>
      <c r="Q4" s="29" t="str">
        <f>IF(申請書!B30="","",申請書!D30)</f>
        <v/>
      </c>
      <c r="R4" s="29" t="str">
        <f>IF(申請書!B30="","",申請書!H30)</f>
        <v/>
      </c>
      <c r="S4" s="29" t="str">
        <f>IF(申請書!B30="","",申請書!N30)</f>
        <v/>
      </c>
      <c r="T4" s="29" t="str">
        <f>IF(申請書!B30="","",申請書!P30)</f>
        <v/>
      </c>
      <c r="U4" s="29" t="str">
        <f>IF(申請書!B30="","",申請書!Q30)</f>
        <v/>
      </c>
    </row>
    <row r="5" spans="1:21">
      <c r="A5" s="29" t="str">
        <f>IF(申請書!B31="","",申請書!$O$3&amp;申請書!$P$3&amp;申請書!$Q$3&amp;申請書!$R$3&amp;申請書!$S$3&amp;申請書!$T$3)</f>
        <v/>
      </c>
      <c r="B5" s="29" t="str">
        <f>IF(申請書!B31="","",申請書!$L$6)</f>
        <v/>
      </c>
      <c r="C5" s="29" t="str">
        <f>IF(申請書!B31="","",申請書!$L$7)</f>
        <v/>
      </c>
      <c r="D5" s="29" t="str">
        <f>IF(申請書!B31="","",申請書!$L$8)</f>
        <v/>
      </c>
      <c r="E5" s="29" t="str">
        <f>IF(申請書!B31="","",申請書!$L$9)</f>
        <v/>
      </c>
      <c r="F5" s="29" t="str">
        <f>IF(申請書!B31="","",申請書!$L$10)</f>
        <v/>
      </c>
      <c r="G5" s="29" t="str">
        <f>IF(申請書!B31="","",申請書!$L$12)</f>
        <v/>
      </c>
      <c r="H5" s="29" t="str">
        <f>IF(申請書!B31="","",申請書!$L$13)</f>
        <v/>
      </c>
      <c r="I5" s="29" t="str">
        <f>IF(申請書!B31="","",申請書!$L$14)</f>
        <v/>
      </c>
      <c r="J5" s="29" t="str">
        <f>IF(申請書!B31="","",申請書!$F$20)</f>
        <v/>
      </c>
      <c r="K5" s="29" t="str">
        <f>IF(申請書!B31="","",申請書!$N$20)</f>
        <v/>
      </c>
      <c r="L5" s="28" t="str">
        <f>申請書!$G$21&amp;申請書!$P$21</f>
        <v/>
      </c>
      <c r="M5" s="29" t="str">
        <f>IF(申請書!$E$22="普通",1,IF(申請書!$E$22="当座",2,""))</f>
        <v/>
      </c>
      <c r="N5" s="29" t="str">
        <f>IF(申請書!B29="","",申請書!$L$22)</f>
        <v/>
      </c>
      <c r="O5" s="29" t="str">
        <f>IF(申請書!B31="","",申請書!$G$23)</f>
        <v/>
      </c>
      <c r="P5" s="29" t="str">
        <f>IF(申請書!B31="","",申請書!B31)</f>
        <v/>
      </c>
      <c r="Q5" s="29" t="str">
        <f>IF(申請書!B31="","",申請書!D31)</f>
        <v/>
      </c>
      <c r="R5" s="29" t="str">
        <f>IF(申請書!B31="","",申請書!H31)</f>
        <v/>
      </c>
      <c r="S5" s="29" t="str">
        <f>IF(申請書!B31="","",申請書!N31)</f>
        <v/>
      </c>
      <c r="T5" s="29" t="str">
        <f>IF(申請書!B31="","",申請書!P31)</f>
        <v/>
      </c>
      <c r="U5" s="29" t="str">
        <f>IF(申請書!B31="","",申請書!Q31)</f>
        <v/>
      </c>
    </row>
    <row r="6" spans="1:21">
      <c r="A6" s="29" t="str">
        <f>IF(申請書!B32="","",申請書!$O$3&amp;申請書!$P$3&amp;申請書!$Q$3&amp;申請書!$R$3&amp;申請書!$S$3&amp;申請書!$T$3)</f>
        <v/>
      </c>
      <c r="B6" s="29" t="str">
        <f>IF(申請書!B32="","",申請書!$L$6)</f>
        <v/>
      </c>
      <c r="C6" s="29" t="str">
        <f>IF(申請書!B32="","",申請書!$L$7)</f>
        <v/>
      </c>
      <c r="D6" s="29" t="str">
        <f>IF(申請書!B32="","",申請書!$L$8)</f>
        <v/>
      </c>
      <c r="E6" s="29" t="str">
        <f>IF(申請書!B32="","",申請書!$L$9)</f>
        <v/>
      </c>
      <c r="F6" s="29" t="str">
        <f>IF(申請書!B32="","",申請書!$L$10)</f>
        <v/>
      </c>
      <c r="G6" s="29" t="str">
        <f>IF(申請書!B32="","",申請書!$L$12)</f>
        <v/>
      </c>
      <c r="H6" s="29" t="str">
        <f>IF(申請書!B32="","",申請書!$L$13)</f>
        <v/>
      </c>
      <c r="I6" s="29" t="str">
        <f>IF(申請書!B32="","",申請書!$L$14)</f>
        <v/>
      </c>
      <c r="J6" s="29" t="str">
        <f>IF(申請書!B32="","",申請書!$F$20)</f>
        <v/>
      </c>
      <c r="K6" s="29" t="str">
        <f>IF(申請書!B32="","",申請書!$N$20)</f>
        <v/>
      </c>
      <c r="L6" s="28" t="str">
        <f>申請書!$G$21&amp;申請書!$P$21</f>
        <v/>
      </c>
      <c r="M6" s="29" t="str">
        <f>IF(申請書!$E$22="普通",1,IF(申請書!$E$22="当座",2,""))</f>
        <v/>
      </c>
      <c r="N6" s="29" t="str">
        <f>IF(申請書!B29="","",申請書!$L$22)</f>
        <v/>
      </c>
      <c r="O6" s="29" t="str">
        <f>IF(申請書!B32="","",申請書!$G$23)</f>
        <v/>
      </c>
      <c r="P6" s="29" t="str">
        <f>IF(申請書!B32="","",申請書!B32)</f>
        <v/>
      </c>
      <c r="Q6" s="29" t="str">
        <f>IF(申請書!B32="","",申請書!D32)</f>
        <v/>
      </c>
      <c r="R6" s="29" t="str">
        <f>IF(申請書!B32="","",申請書!H32)</f>
        <v/>
      </c>
      <c r="S6" s="29" t="str">
        <f>IF(申請書!B32="","",申請書!N32)</f>
        <v/>
      </c>
      <c r="T6" s="29" t="str">
        <f>IF(申請書!B32="","",申請書!P32)</f>
        <v/>
      </c>
      <c r="U6" s="29" t="str">
        <f>IF(申請書!B32="","",申請書!Q32)</f>
        <v/>
      </c>
    </row>
  </sheetData>
  <sheetProtection algorithmName="SHA-512" hashValue="2L/Xx+2gJbmfTDHpC18GxAM1BpvCO2dXS/xzjPPZJx8Dy3QPmWqcFGXSfa7Z8mgZq9L8WH+gTNJNI4gwF9VslQ==" saltValue="kO3sziplwM2lGnbidfIdv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申請書（記入例）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2024-04-18T00:12:10Z</dcterms:modified>
</cp:coreProperties>
</file>