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63認定看護師課程派遣助成事業\00　様式\2　実績報告\"/>
    </mc:Choice>
  </mc:AlternateContent>
  <xr:revisionPtr revIDLastSave="0" documentId="13_ncr:1_{E9636475-E548-481E-90AB-FB40BD593F6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所要額精算書（別紙４）" sheetId="4" r:id="rId1"/>
    <sheet name="実績報告書（別紙５）" sheetId="3" r:id="rId2"/>
    <sheet name="決算（見込）書抄本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7" i="4" l="1"/>
  <c r="F4" i="3" l="1"/>
  <c r="BB11" i="4"/>
  <c r="BI11" i="4" s="1"/>
  <c r="AI11" i="4"/>
  <c r="BB10" i="4"/>
  <c r="BI10" i="4" s="1"/>
  <c r="AI10" i="4"/>
  <c r="BB9" i="4"/>
  <c r="BI9" i="4" s="1"/>
  <c r="AI9" i="4"/>
  <c r="BB8" i="4"/>
  <c r="BI8" i="4" s="1"/>
  <c r="AI8" i="4"/>
  <c r="BI7" i="4"/>
  <c r="AI7" i="4"/>
  <c r="BQ9" i="4" l="1"/>
  <c r="BQ11" i="4"/>
  <c r="AI12" i="4"/>
  <c r="BQ8" i="4"/>
  <c r="BQ10" i="4"/>
  <c r="BI12" i="4"/>
  <c r="BQ7" i="4"/>
  <c r="Q14" i="4" l="1"/>
  <c r="B20" i="4" s="1"/>
  <c r="B13" i="2"/>
  <c r="CA12" i="4"/>
  <c r="Z20" i="4" s="1"/>
  <c r="B15" i="2" l="1"/>
  <c r="B14" i="2" s="1"/>
  <c r="B8" i="2"/>
  <c r="R20" i="4"/>
  <c r="AH20" i="4"/>
  <c r="AU20" i="4" s="1"/>
  <c r="F18" i="3" l="1"/>
  <c r="CA20" i="4"/>
  <c r="BK20" i="4"/>
  <c r="B6" i="2" s="1"/>
  <c r="B7" i="2" s="1"/>
</calcChain>
</file>

<file path=xl/sharedStrings.xml><?xml version="1.0" encoding="utf-8"?>
<sst xmlns="http://schemas.openxmlformats.org/spreadsheetml/2006/main" count="111" uniqueCount="83">
  <si>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"/>
  </si>
  <si>
    <t>総事業費</t>
    <rPh sb="0" eb="4">
      <t>ソウジギョウヒ</t>
    </rPh>
    <phoneticPr fontId="1"/>
  </si>
  <si>
    <t>(単位：円)</t>
    <rPh sb="1" eb="3">
      <t>タンイ</t>
    </rPh>
    <rPh sb="4" eb="5">
      <t>エン</t>
    </rPh>
    <phoneticPr fontId="1"/>
  </si>
  <si>
    <t>選定額</t>
    <rPh sb="0" eb="2">
      <t>センテイ</t>
    </rPh>
    <rPh sb="2" eb="3">
      <t>ガク</t>
    </rPh>
    <phoneticPr fontId="1"/>
  </si>
  <si>
    <t>補助基本額</t>
    <rPh sb="0" eb="2">
      <t>ホジョ</t>
    </rPh>
    <rPh sb="2" eb="4">
      <t>キホン</t>
    </rPh>
    <rPh sb="4" eb="5">
      <t>ガク</t>
    </rPh>
    <phoneticPr fontId="1"/>
  </si>
  <si>
    <t>補助率</t>
    <rPh sb="0" eb="2">
      <t>ホジョ</t>
    </rPh>
    <rPh sb="2" eb="3">
      <t>リツ</t>
    </rPh>
    <phoneticPr fontId="1"/>
  </si>
  <si>
    <t>計</t>
    <rPh sb="0" eb="1">
      <t>ケイ</t>
    </rPh>
    <phoneticPr fontId="1"/>
  </si>
  <si>
    <t>区分</t>
    <rPh sb="0" eb="2">
      <t>クブン</t>
    </rPh>
    <phoneticPr fontId="1"/>
  </si>
  <si>
    <t>対象外経費</t>
    <rPh sb="0" eb="3">
      <t>タイショウガイ</t>
    </rPh>
    <rPh sb="3" eb="5">
      <t>ケイヒ</t>
    </rPh>
    <phoneticPr fontId="1"/>
  </si>
  <si>
    <t>円×</t>
    <rPh sb="0" eb="1">
      <t>エン</t>
    </rPh>
    <phoneticPr fontId="1"/>
  </si>
  <si>
    <t>基準額</t>
    <rPh sb="0" eb="2">
      <t>キジュン</t>
    </rPh>
    <rPh sb="2" eb="3">
      <t>ガク</t>
    </rPh>
    <phoneticPr fontId="1"/>
  </si>
  <si>
    <t>人＝</t>
    <rPh sb="0" eb="1">
      <t>ニン</t>
    </rPh>
    <phoneticPr fontId="1"/>
  </si>
  <si>
    <t>金額（円）</t>
    <rPh sb="0" eb="2">
      <t>キンガク</t>
    </rPh>
    <rPh sb="3" eb="4">
      <t>エン</t>
    </rPh>
    <phoneticPr fontId="1"/>
  </si>
  <si>
    <t>差引事業費
（Ａ－Ｂ）</t>
    <rPh sb="0" eb="2">
      <t>サシヒキ</t>
    </rPh>
    <rPh sb="2" eb="5">
      <t>ジギョウヒ</t>
    </rPh>
    <phoneticPr fontId="1"/>
  </si>
  <si>
    <t>１　支出額明細書</t>
    <rPh sb="2" eb="4">
      <t>シシュツ</t>
    </rPh>
    <rPh sb="4" eb="5">
      <t>ガク</t>
    </rPh>
    <rPh sb="5" eb="8">
      <t>メイサイショ</t>
    </rPh>
    <phoneticPr fontId="1"/>
  </si>
  <si>
    <t>２　支出額内訳</t>
    <rPh sb="2" eb="4">
      <t>シシュツ</t>
    </rPh>
    <rPh sb="4" eb="5">
      <t>ガク</t>
    </rPh>
    <rPh sb="5" eb="7">
      <t>ウチワケ</t>
    </rPh>
    <phoneticPr fontId="1"/>
  </si>
  <si>
    <t>寄付金その他の収入額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1"/>
  </si>
  <si>
    <t>受入済額</t>
    <rPh sb="0" eb="2">
      <t>ウケイレ</t>
    </rPh>
    <rPh sb="2" eb="3">
      <t>スミ</t>
    </rPh>
    <rPh sb="3" eb="4">
      <t>ガク</t>
    </rPh>
    <phoneticPr fontId="1"/>
  </si>
  <si>
    <t>差引過△
不足額</t>
    <rPh sb="0" eb="2">
      <t>サシヒキ</t>
    </rPh>
    <rPh sb="2" eb="3">
      <t>カ</t>
    </rPh>
    <rPh sb="5" eb="7">
      <t>フソク</t>
    </rPh>
    <rPh sb="7" eb="8">
      <t>ガク</t>
    </rPh>
    <phoneticPr fontId="1"/>
  </si>
  <si>
    <t>（注）・Ｄ欄には、「１　支出額明細書」の選定額欄の金額を記入すること。</t>
    <rPh sb="1" eb="2">
      <t>チュウ</t>
    </rPh>
    <phoneticPr fontId="1"/>
  </si>
  <si>
    <t>（歳入）</t>
    <rPh sb="1" eb="3">
      <t>サイニュウ</t>
    </rPh>
    <phoneticPr fontId="6"/>
  </si>
  <si>
    <t>科目</t>
    <rPh sb="0" eb="2">
      <t>カモク</t>
    </rPh>
    <phoneticPr fontId="6"/>
  </si>
  <si>
    <t>金額</t>
    <rPh sb="0" eb="2">
      <t>キンガク</t>
    </rPh>
    <phoneticPr fontId="6"/>
  </si>
  <si>
    <t>備考</t>
    <rPh sb="0" eb="2">
      <t>ビコウ</t>
    </rPh>
    <phoneticPr fontId="6"/>
  </si>
  <si>
    <t>県補助金</t>
    <rPh sb="0" eb="1">
      <t>ケン</t>
    </rPh>
    <rPh sb="1" eb="4">
      <t>ホジョキン</t>
    </rPh>
    <phoneticPr fontId="6"/>
  </si>
  <si>
    <t>病院負担金</t>
    <rPh sb="0" eb="2">
      <t>ビョウイン</t>
    </rPh>
    <rPh sb="2" eb="5">
      <t>フタンキン</t>
    </rPh>
    <phoneticPr fontId="6"/>
  </si>
  <si>
    <t>計</t>
    <rPh sb="0" eb="1">
      <t>ケイ</t>
    </rPh>
    <phoneticPr fontId="6"/>
  </si>
  <si>
    <t>（歳出）</t>
    <rPh sb="1" eb="3">
      <t>サイシュツ</t>
    </rPh>
    <phoneticPr fontId="6"/>
  </si>
  <si>
    <t>上記のとおり相違ないことを証明する。</t>
    <rPh sb="0" eb="2">
      <t>ジョウキ</t>
    </rPh>
    <rPh sb="6" eb="8">
      <t>ソウイ</t>
    </rPh>
    <rPh sb="13" eb="15">
      <t>ショウメイ</t>
    </rPh>
    <phoneticPr fontId="6"/>
  </si>
  <si>
    <t>住　　所</t>
    <rPh sb="0" eb="1">
      <t>ジュウ</t>
    </rPh>
    <rPh sb="3" eb="4">
      <t>ショ</t>
    </rPh>
    <phoneticPr fontId="9"/>
  </si>
  <si>
    <t>法 人 名</t>
    <rPh sb="0" eb="1">
      <t>ホウ</t>
    </rPh>
    <rPh sb="2" eb="3">
      <t>ヒト</t>
    </rPh>
    <rPh sb="4" eb="5">
      <t>メイ</t>
    </rPh>
    <phoneticPr fontId="9"/>
  </si>
  <si>
    <t>代表者の役職・氏名</t>
    <rPh sb="0" eb="3">
      <t>ダイヒョウシャ</t>
    </rPh>
    <rPh sb="4" eb="5">
      <t>ヤク</t>
    </rPh>
    <rPh sb="5" eb="6">
      <t>ショク</t>
    </rPh>
    <rPh sb="7" eb="9">
      <t>シメイ</t>
    </rPh>
    <phoneticPr fontId="9"/>
  </si>
  <si>
    <t>歳入歳出決算（見込）書抄本</t>
    <rPh sb="0" eb="2">
      <t>サイニュウ</t>
    </rPh>
    <rPh sb="2" eb="4">
      <t>サイシュツ</t>
    </rPh>
    <rPh sb="4" eb="6">
      <t>ケッサン</t>
    </rPh>
    <rPh sb="7" eb="9">
      <t>ミコ</t>
    </rPh>
    <rPh sb="10" eb="11">
      <t>ショ</t>
    </rPh>
    <rPh sb="11" eb="13">
      <t>ショウホン</t>
    </rPh>
    <phoneticPr fontId="6"/>
  </si>
  <si>
    <t>交付決定額</t>
    <rPh sb="0" eb="2">
      <t>コウフ</t>
    </rPh>
    <rPh sb="2" eb="4">
      <t>ケッテイ</t>
    </rPh>
    <rPh sb="4" eb="5">
      <t>ガク</t>
    </rPh>
    <phoneticPr fontId="1"/>
  </si>
  <si>
    <t>補助所要額</t>
    <rPh sb="0" eb="2">
      <t>ホジョ</t>
    </rPh>
    <rPh sb="2" eb="4">
      <t>ショヨウ</t>
    </rPh>
    <rPh sb="4" eb="5">
      <t>ガク</t>
    </rPh>
    <phoneticPr fontId="1"/>
  </si>
  <si>
    <t>補助確定額</t>
    <rPh sb="0" eb="2">
      <t>ホジョ</t>
    </rPh>
    <rPh sb="2" eb="4">
      <t>カクテイ</t>
    </rPh>
    <rPh sb="4" eb="5">
      <t>ガク</t>
    </rPh>
    <phoneticPr fontId="1"/>
  </si>
  <si>
    <t>Ｆ</t>
    <phoneticPr fontId="1"/>
  </si>
  <si>
    <t>別紙５</t>
    <rPh sb="0" eb="2">
      <t>ベッシ</t>
    </rPh>
    <phoneticPr fontId="1"/>
  </si>
  <si>
    <t>１　派遣実績</t>
    <rPh sb="2" eb="4">
      <t>ハケン</t>
    </rPh>
    <rPh sb="4" eb="6">
      <t>ジッセキ</t>
    </rPh>
    <phoneticPr fontId="1"/>
  </si>
  <si>
    <t>派遣(受講)職員</t>
    <rPh sb="0" eb="2">
      <t>ハケン</t>
    </rPh>
    <rPh sb="3" eb="5">
      <t>ジュコウ</t>
    </rPh>
    <rPh sb="6" eb="8">
      <t>ショクイン</t>
    </rPh>
    <phoneticPr fontId="1"/>
  </si>
  <si>
    <t>氏　名</t>
    <rPh sb="0" eb="1">
      <t>シ</t>
    </rPh>
    <rPh sb="2" eb="3">
      <t>メイ</t>
    </rPh>
    <phoneticPr fontId="1"/>
  </si>
  <si>
    <t>職　種</t>
    <rPh sb="0" eb="1">
      <t>ショク</t>
    </rPh>
    <rPh sb="2" eb="3">
      <t>タネ</t>
    </rPh>
    <phoneticPr fontId="1"/>
  </si>
  <si>
    <t>派遣先研修機関</t>
    <rPh sb="0" eb="2">
      <t>ハケン</t>
    </rPh>
    <rPh sb="2" eb="3">
      <t>サキ</t>
    </rPh>
    <rPh sb="3" eb="5">
      <t>ケンシュウ</t>
    </rPh>
    <rPh sb="5" eb="7">
      <t>キカン</t>
    </rPh>
    <phoneticPr fontId="1"/>
  </si>
  <si>
    <t>名　称</t>
    <rPh sb="0" eb="1">
      <t>メイ</t>
    </rPh>
    <rPh sb="2" eb="3">
      <t>ショウ</t>
    </rPh>
    <phoneticPr fontId="1"/>
  </si>
  <si>
    <t>所在地</t>
    <rPh sb="0" eb="3">
      <t>ショザイチ</t>
    </rPh>
    <phoneticPr fontId="1"/>
  </si>
  <si>
    <t>研修期間</t>
    <rPh sb="0" eb="2">
      <t>ケンシュウ</t>
    </rPh>
    <rPh sb="2" eb="4">
      <t>キカン</t>
    </rPh>
    <phoneticPr fontId="1"/>
  </si>
  <si>
    <t>～</t>
    <phoneticPr fontId="1"/>
  </si>
  <si>
    <t>派遣（出張）期間</t>
    <rPh sb="0" eb="2">
      <t>ハケン</t>
    </rPh>
    <rPh sb="3" eb="5">
      <t>シュッチョウ</t>
    </rPh>
    <rPh sb="6" eb="8">
      <t>キカン</t>
    </rPh>
    <phoneticPr fontId="1"/>
  </si>
  <si>
    <t>２　助成の内容</t>
    <rPh sb="2" eb="4">
      <t>ジョセイ</t>
    </rPh>
    <rPh sb="5" eb="7">
      <t>ナイヨウ</t>
    </rPh>
    <phoneticPr fontId="1"/>
  </si>
  <si>
    <t>(1)受講経費等助成方法</t>
    <rPh sb="3" eb="5">
      <t>ジュコウ</t>
    </rPh>
    <rPh sb="5" eb="7">
      <t>ケイヒ</t>
    </rPh>
    <rPh sb="7" eb="8">
      <t>トウ</t>
    </rPh>
    <rPh sb="8" eb="10">
      <t>ジョセイ</t>
    </rPh>
    <rPh sb="10" eb="12">
      <t>ホウホウ</t>
    </rPh>
    <phoneticPr fontId="1"/>
  </si>
  <si>
    <t>　助成金額</t>
    <rPh sb="1" eb="3">
      <t>ジョセイ</t>
    </rPh>
    <rPh sb="3" eb="5">
      <t>キンガク</t>
    </rPh>
    <phoneticPr fontId="1"/>
  </si>
  <si>
    <t>円</t>
    <rPh sb="0" eb="1">
      <t>エン</t>
    </rPh>
    <phoneticPr fontId="1"/>
  </si>
  <si>
    <t>（うち、補助金充当額</t>
    <rPh sb="4" eb="7">
      <t>ホジョキン</t>
    </rPh>
    <rPh sb="7" eb="9">
      <t>ジュウトウ</t>
    </rPh>
    <rPh sb="9" eb="10">
      <t>ガク</t>
    </rPh>
    <phoneticPr fontId="1"/>
  </si>
  <si>
    <t>円）</t>
    <rPh sb="0" eb="1">
      <t>エン</t>
    </rPh>
    <phoneticPr fontId="1"/>
  </si>
  <si>
    <t>　　　　○ 「２ 助成の内容」は、病院が受講者本人の受講料を助成する手段や方法
　　　　　について記載すること。
　　　　　（例）・受講者が教育機関に受講料を全額支払い、病院が受講料の一部を
　　　　　　　　　負担金として受講者に支払った。
　　　　　　　　・病院が教育機関に受講料を全額支払った。　　等</t>
    <phoneticPr fontId="1"/>
  </si>
  <si>
    <t>別紙４</t>
    <rPh sb="0" eb="2">
      <t>ベッシ</t>
    </rPh>
    <phoneticPr fontId="1"/>
  </si>
  <si>
    <t>認定看護師課程派遣助成事業実績報告書</t>
    <rPh sb="0" eb="2">
      <t>ニンテイ</t>
    </rPh>
    <rPh sb="2" eb="5">
      <t>カンゴシ</t>
    </rPh>
    <rPh sb="5" eb="7">
      <t>カテイ</t>
    </rPh>
    <rPh sb="7" eb="9">
      <t>ハケン</t>
    </rPh>
    <rPh sb="9" eb="11">
      <t>ジョセイ</t>
    </rPh>
    <rPh sb="11" eb="13">
      <t>ジギョウ</t>
    </rPh>
    <rPh sb="13" eb="15">
      <t>ジッセキ</t>
    </rPh>
    <rPh sb="15" eb="18">
      <t>ホウコクショ</t>
    </rPh>
    <phoneticPr fontId="1"/>
  </si>
  <si>
    <t>認定看護分野</t>
    <rPh sb="0" eb="2">
      <t>ニンテイ</t>
    </rPh>
    <rPh sb="2" eb="4">
      <t>カンゴ</t>
    </rPh>
    <rPh sb="4" eb="6">
      <t>ブンヤ</t>
    </rPh>
    <phoneticPr fontId="1"/>
  </si>
  <si>
    <t>３　事業完了年月日</t>
    <rPh sb="2" eb="4">
      <t>ジギョウ</t>
    </rPh>
    <rPh sb="4" eb="6">
      <t>カンリョウ</t>
    </rPh>
    <rPh sb="6" eb="9">
      <t>ネンガッピ</t>
    </rPh>
    <phoneticPr fontId="1"/>
  </si>
  <si>
    <t>（注）・「選定額」の欄には、対象経費の支出額と基準額を比較して、いずれか低い額を記載すること。</t>
    <rPh sb="1" eb="2">
      <t>チュウ</t>
    </rPh>
    <phoneticPr fontId="1"/>
  </si>
  <si>
    <t>　　　・Ｈ欄には、Ｆ欄とＧ欄の額を比較して、いずれか低い額を記入すること。</t>
    <phoneticPr fontId="1"/>
  </si>
  <si>
    <t>　　　・前金払等により既に補助金を受け入れている場合は、Ｉ欄に受入済額を記入すること。</t>
    <rPh sb="4" eb="6">
      <t>マエキン</t>
    </rPh>
    <rPh sb="6" eb="7">
      <t>バラ</t>
    </rPh>
    <rPh sb="7" eb="8">
      <t>トウ</t>
    </rPh>
    <rPh sb="11" eb="12">
      <t>スデ</t>
    </rPh>
    <rPh sb="13" eb="16">
      <t>ホジョキン</t>
    </rPh>
    <rPh sb="17" eb="18">
      <t>ウ</t>
    </rPh>
    <rPh sb="19" eb="20">
      <t>イ</t>
    </rPh>
    <rPh sb="24" eb="26">
      <t>バアイ</t>
    </rPh>
    <rPh sb="29" eb="30">
      <t>ラン</t>
    </rPh>
    <rPh sb="31" eb="32">
      <t>ウ</t>
    </rPh>
    <rPh sb="32" eb="33">
      <t>イ</t>
    </rPh>
    <rPh sb="33" eb="34">
      <t>スミ</t>
    </rPh>
    <rPh sb="34" eb="35">
      <t>ガク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</si>
  <si>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</si>
  <si>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</si>
  <si>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</si>
  <si>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</si>
  <si>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</si>
  <si>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Ｇ</t>
    <phoneticPr fontId="1"/>
  </si>
  <si>
    <t>Ｈ</t>
    <phoneticPr fontId="1"/>
  </si>
  <si>
    <t>Ｉ</t>
    <phoneticPr fontId="1"/>
  </si>
  <si>
    <t>Ｉ－Ｈ</t>
    <phoneticPr fontId="1"/>
  </si>
  <si>
    <t>　　　・Ｅ欄には、Ｃ欄とＤ欄の額を比較して、いずれか低い額を記入すること。</t>
    <phoneticPr fontId="1"/>
  </si>
  <si>
    <t>　　　・Ｆ欄には、Ｅ欄の額に補助率を乗じた額を記入すること。(千円未満の端数が生じた場合には、これを切り捨てること。)</t>
    <phoneticPr fontId="1"/>
  </si>
  <si>
    <t>認定看護師課程派遣助成事業所要額精算書</t>
    <phoneticPr fontId="1"/>
  </si>
  <si>
    <r>
      <t>　　　・</t>
    </r>
    <r>
      <rPr>
        <sz val="11"/>
        <color rgb="FFFF0000"/>
        <rFont val="ＭＳ 明朝"/>
        <family val="1"/>
        <charset val="128"/>
      </rPr>
      <t>色が付いていないセルには記入しないこと。（以下同様）</t>
    </r>
    <rPh sb="4" eb="5">
      <t>イロ</t>
    </rPh>
    <rPh sb="6" eb="7">
      <t>ツ</t>
    </rPh>
    <rPh sb="16" eb="18">
      <t>キニュウ</t>
    </rPh>
    <rPh sb="25" eb="27">
      <t>イカ</t>
    </rPh>
    <rPh sb="27" eb="29">
      <t>ドウヨウ</t>
    </rPh>
    <phoneticPr fontId="1"/>
  </si>
  <si>
    <t>　（注) ○ この実績報告書は派遣（受講）職員ごとに別葉とすること。</t>
    <rPh sb="9" eb="11">
      <t>ジッセキ</t>
    </rPh>
    <rPh sb="11" eb="13">
      <t>ホウコク</t>
    </rPh>
    <rPh sb="27" eb="28">
      <t>ハ</t>
    </rPh>
    <phoneticPr fontId="1"/>
  </si>
  <si>
    <t>　　　・Ｇ欄には、交付決定通知に記載された額を記入すること。</t>
    <rPh sb="9" eb="15">
      <t>コウフケッテイツウチ</t>
    </rPh>
    <rPh sb="16" eb="18">
      <t>キサイ</t>
    </rPh>
    <rPh sb="21" eb="22">
      <t>ガク</t>
    </rPh>
    <rPh sb="23" eb="25">
      <t>キニュウ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</si>
  <si>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</si>
  <si>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その他</t>
    <rPh sb="2" eb="3">
      <t>ホカ</t>
    </rPh>
    <phoneticPr fontId="1"/>
  </si>
  <si>
    <t>受講料等</t>
    <rPh sb="0" eb="4">
      <t>ジュコウリョウトウ</t>
    </rPh>
    <phoneticPr fontId="6"/>
  </si>
  <si>
    <t>令和　年(　　年)　月　日</t>
    <rPh sb="0" eb="2">
      <t>レイワ</t>
    </rPh>
    <rPh sb="3" eb="4">
      <t>ネン</t>
    </rPh>
    <rPh sb="7" eb="8">
      <t>ネン</t>
    </rPh>
    <rPh sb="10" eb="11">
      <t>ガツ</t>
    </rPh>
    <rPh sb="12" eb="13">
      <t>ニチ</t>
    </rPh>
    <phoneticPr fontId="6"/>
  </si>
  <si>
    <r>
      <t xml:space="preserve">対象経費(受講料)
</t>
    </r>
    <r>
      <rPr>
        <sz val="11"/>
        <color rgb="FFFF0000"/>
        <rFont val="ＭＳ 明朝"/>
        <family val="1"/>
        <charset val="128"/>
      </rPr>
      <t>※病院等が負担する金額を記載してください。</t>
    </r>
    <rPh sb="0" eb="2">
      <t>タイショウ</t>
    </rPh>
    <rPh sb="2" eb="4">
      <t>ケイヒ</t>
    </rPh>
    <rPh sb="5" eb="8">
      <t>ジュコウリョウ</t>
    </rPh>
    <rPh sb="12" eb="15">
      <t>ビョウイントウ</t>
    </rPh>
    <rPh sb="16" eb="18">
      <t>フタン</t>
    </rPh>
    <rPh sb="20" eb="22">
      <t>キンガク</t>
    </rPh>
    <rPh sb="23" eb="25">
      <t>キサイ</t>
    </rPh>
    <phoneticPr fontId="1"/>
  </si>
  <si>
    <r>
      <t xml:space="preserve">(2)助成金額
</t>
    </r>
    <r>
      <rPr>
        <sz val="12"/>
        <color rgb="FFFF0000"/>
        <rFont val="ＭＳ 明朝"/>
        <family val="1"/>
        <charset val="128"/>
      </rPr>
      <t>※病院等が負担する金額を記載してください。</t>
    </r>
    <rPh sb="3" eb="5">
      <t>ジョセイ</t>
    </rPh>
    <rPh sb="5" eb="7">
      <t>キンガク</t>
    </rPh>
    <rPh sb="9" eb="12">
      <t>ビョウイントウ</t>
    </rPh>
    <rPh sb="13" eb="15">
      <t>フタン</t>
    </rPh>
    <rPh sb="17" eb="19">
      <t>キンガク</t>
    </rPh>
    <rPh sb="20" eb="22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</si>
</sst>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_ "/>
    <numFmt numFmtId="178" formatCode="#,##0_ ;[Red]\-#,##0\ "/>
    <numFmt numFmtId="179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4"/>
      <color theme="1" tint="4.9989318521683403E-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 tint="4.9989318521683403E-2"/>
      <name val="ＭＳ ゴシック"/>
      <family val="3"/>
      <charset val="128"/>
    </font>
    <font>
      <sz val="12"/>
      <color theme="1" tint="4.9989318521683403E-2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0" fontId="5" fillId="0" borderId="1" xfId="1" applyFont="1" applyBorder="1" applyAlignment="1">
      <alignment horizontal="distributed" vertical="center" justifyLastLine="1"/>
    </xf>
    <xf numFmtId="0" fontId="5" fillId="0" borderId="1" xfId="1" applyFont="1" applyBorder="1" applyAlignment="1">
      <alignment vertical="center" wrapText="1"/>
    </xf>
    <xf numFmtId="178" fontId="5" fillId="0" borderId="1" xfId="2" applyNumberFormat="1" applyFont="1" applyBorder="1">
      <alignment vertical="center"/>
    </xf>
    <xf numFmtId="0" fontId="5" fillId="0" borderId="28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178" fontId="5" fillId="0" borderId="1" xfId="1" applyNumberFormat="1" applyFont="1" applyBorder="1">
      <alignment vertical="center"/>
    </xf>
    <xf numFmtId="177" fontId="5" fillId="0" borderId="0" xfId="1" applyNumberFormat="1" applyFont="1">
      <alignment vertical="center"/>
    </xf>
    <xf numFmtId="0" fontId="5" fillId="0" borderId="1" xfId="1" applyFont="1" applyBorder="1" applyAlignment="1">
      <alignment vertical="center" shrinkToFit="1"/>
    </xf>
    <xf numFmtId="0" fontId="8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 inden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distributed" vertical="center" indent="1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7" xfId="0" applyFont="1" applyBorder="1">
      <alignment vertical="center"/>
    </xf>
    <xf numFmtId="0" fontId="8" fillId="0" borderId="0" xfId="1" applyFont="1" applyAlignment="1">
      <alignment horizontal="distributed" vertical="center" inden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vertical="center"/>
    </xf>
    <xf numFmtId="177" fontId="10" fillId="0" borderId="2" xfId="0" applyNumberFormat="1" applyFont="1" applyFill="1" applyBorder="1" applyAlignment="1">
      <alignment vertical="center"/>
    </xf>
    <xf numFmtId="177" fontId="10" fillId="0" borderId="3" xfId="0" applyNumberFormat="1" applyFont="1" applyFill="1" applyBorder="1" applyAlignment="1">
      <alignment vertical="center"/>
    </xf>
    <xf numFmtId="177" fontId="10" fillId="0" borderId="4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horizontal="center" vertical="center"/>
    </xf>
    <xf numFmtId="177" fontId="10" fillId="0" borderId="11" xfId="0" applyNumberFormat="1" applyFont="1" applyFill="1" applyBorder="1" applyAlignment="1">
      <alignment vertical="center"/>
    </xf>
    <xf numFmtId="177" fontId="10" fillId="0" borderId="12" xfId="0" applyNumberFormat="1" applyFont="1" applyFill="1" applyBorder="1" applyAlignment="1">
      <alignment vertical="center"/>
    </xf>
    <xf numFmtId="177" fontId="10" fillId="0" borderId="13" xfId="0" applyNumberFormat="1" applyFont="1" applyFill="1" applyBorder="1" applyAlignment="1">
      <alignment vertical="center"/>
    </xf>
    <xf numFmtId="176" fontId="10" fillId="0" borderId="14" xfId="0" applyNumberFormat="1" applyFont="1" applyFill="1" applyBorder="1" applyAlignment="1">
      <alignment horizontal="right" vertical="center"/>
    </xf>
    <xf numFmtId="176" fontId="10" fillId="0" borderId="15" xfId="0" applyNumberFormat="1" applyFont="1" applyFill="1" applyBorder="1" applyAlignment="1">
      <alignment horizontal="right" vertical="center"/>
    </xf>
    <xf numFmtId="177" fontId="10" fillId="0" borderId="15" xfId="0" applyNumberFormat="1" applyFont="1" applyFill="1" applyBorder="1" applyAlignment="1">
      <alignment vertical="center"/>
    </xf>
    <xf numFmtId="177" fontId="10" fillId="0" borderId="16" xfId="0" applyNumberFormat="1" applyFont="1" applyFill="1" applyBorder="1" applyAlignment="1">
      <alignment vertical="center"/>
    </xf>
    <xf numFmtId="176" fontId="10" fillId="0" borderId="15" xfId="0" applyNumberFormat="1" applyFont="1" applyFill="1" applyBorder="1" applyAlignment="1">
      <alignment vertical="center"/>
    </xf>
    <xf numFmtId="176" fontId="10" fillId="0" borderId="16" xfId="0" applyNumberFormat="1" applyFont="1" applyFill="1" applyBorder="1" applyAlignment="1">
      <alignment vertical="center"/>
    </xf>
    <xf numFmtId="177" fontId="10" fillId="0" borderId="10" xfId="0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176" fontId="10" fillId="0" borderId="1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10" fillId="0" borderId="1" xfId="0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right" vertical="center"/>
    </xf>
    <xf numFmtId="12" fontId="10" fillId="0" borderId="2" xfId="0" applyNumberFormat="1" applyFont="1" applyFill="1" applyBorder="1" applyAlignment="1">
      <alignment horizontal="center" vertical="center"/>
    </xf>
    <xf numFmtId="12" fontId="10" fillId="0" borderId="3" xfId="0" applyNumberFormat="1" applyFont="1" applyFill="1" applyBorder="1" applyAlignment="1">
      <alignment horizontal="center" vertical="center"/>
    </xf>
    <xf numFmtId="12" fontId="10" fillId="0" borderId="4" xfId="0" applyNumberFormat="1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 wrapText="1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176" fontId="10" fillId="0" borderId="7" xfId="0" applyNumberFormat="1" applyFont="1" applyFill="1" applyBorder="1" applyAlignment="1">
      <alignment horizontal="center" vertical="center"/>
    </xf>
    <xf numFmtId="177" fontId="10" fillId="0" borderId="7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177" fontId="10" fillId="0" borderId="8" xfId="0" applyNumberFormat="1" applyFont="1" applyFill="1" applyBorder="1" applyAlignment="1">
      <alignment vertical="center"/>
    </xf>
    <xf numFmtId="177" fontId="10" fillId="0" borderId="9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177" fontId="10" fillId="0" borderId="6" xfId="0" applyNumberFormat="1" applyFont="1" applyFill="1" applyBorder="1" applyAlignment="1">
      <alignment vertical="center"/>
    </xf>
    <xf numFmtId="179" fontId="2" fillId="0" borderId="5" xfId="0" applyNumberFormat="1" applyFont="1" applyBorder="1" applyAlignment="1">
      <alignment horizontal="distributed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distributed" vertical="center" indent="1"/>
    </xf>
    <xf numFmtId="179" fontId="2" fillId="0" borderId="2" xfId="0" applyNumberFormat="1" applyFont="1" applyBorder="1" applyAlignment="1">
      <alignment horizontal="distributed" vertical="center" indent="1"/>
    </xf>
    <xf numFmtId="179" fontId="2" fillId="0" borderId="3" xfId="0" applyNumberFormat="1" applyFont="1" applyBorder="1" applyAlignment="1">
      <alignment horizontal="distributed" vertical="center" indent="1"/>
    </xf>
    <xf numFmtId="179" fontId="2" fillId="0" borderId="4" xfId="0" applyNumberFormat="1" applyFont="1" applyBorder="1" applyAlignment="1">
      <alignment horizontal="distributed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 indent="1"/>
    </xf>
    <xf numFmtId="0" fontId="2" fillId="0" borderId="26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177" fontId="2" fillId="0" borderId="24" xfId="0" applyNumberFormat="1" applyFont="1" applyBorder="1" applyAlignment="1">
      <alignment vertical="center"/>
    </xf>
    <xf numFmtId="177" fontId="2" fillId="0" borderId="5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0" xfId="1" applyFont="1" applyAlignment="1">
      <alignment vertical="center" shrinkToFi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5" fillId="0" borderId="2" xfId="1" applyFont="1" applyBorder="1" applyAlignment="1">
      <alignment horizontal="distributed" vertical="center" indent="4"/>
    </xf>
    <xf numFmtId="0" fontId="5" fillId="0" borderId="4" xfId="1" applyFont="1" applyBorder="1" applyAlignment="1">
      <alignment horizontal="distributed" vertical="center" indent="4"/>
    </xf>
    <xf numFmtId="0" fontId="10" fillId="0" borderId="2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 indent="1"/>
    </xf>
  </cellXfs>
  <cellStyles count="3">
    <cellStyle name="桁区切り 3" xfId="2" xr:uid="{00000000-0005-0000-0000-000000000000}"/>
    <cellStyle name="標準" xfId="0" builtinId="0"/>
    <cellStyle name="標準 2" xfId="1" xr:uid="{00000000-0005-0000-0000-000002000000}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O101"/>
  <sheetViews>
    <sheetView tabSelected="1" workbookViewId="0">
      <selection activeCell="AQ13" sqref="AQ13:CI14"/>
    </sheetView>
  </sheetViews>
  <sheetFormatPr defaultColWidth="9" defaultRowHeight="14" x14ac:dyDescent="0.2"/>
  <cols>
    <col min="1" max="87" width="1.6328125" style="27" customWidth="1"/>
    <col min="88" max="16384" width="9" style="27"/>
  </cols>
  <sheetData>
    <row r="1" spans="1:87" ht="20.149999999999999" customHeight="1" x14ac:dyDescent="0.2">
      <c r="A1" s="27" t="s">
        <v>55</v>
      </c>
    </row>
    <row r="2" spans="1:87" ht="20.149999999999999" customHeight="1" x14ac:dyDescent="0.2">
      <c r="A2" s="85" t="s">
        <v>73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</row>
    <row r="3" spans="1:87" ht="10" customHeight="1" x14ac:dyDescent="0.2"/>
    <row r="4" spans="1:87" ht="20.149999999999999" customHeight="1" x14ac:dyDescent="0.2">
      <c r="BH4" s="65" t="s">
        <v>0</v>
      </c>
      <c r="BI4" s="65"/>
      <c r="BJ4" s="65"/>
      <c r="BK4" s="65"/>
      <c r="BL4" s="65"/>
      <c r="BM4" s="65"/>
      <c r="BN4" s="65"/>
      <c r="BO4" s="65"/>
      <c r="BP4" s="65"/>
      <c r="BQ4" s="65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</row>
    <row r="5" spans="1:87" ht="20.149999999999999" customHeight="1" x14ac:dyDescent="0.2">
      <c r="A5" s="27" t="s">
        <v>14</v>
      </c>
      <c r="B5" s="28"/>
      <c r="C5" s="28"/>
      <c r="D5" s="28"/>
      <c r="E5" s="28"/>
      <c r="F5" s="28"/>
      <c r="G5" s="28"/>
      <c r="H5" s="28"/>
      <c r="I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</row>
    <row r="6" spans="1:87" ht="18" customHeight="1" x14ac:dyDescent="0.2">
      <c r="B6" s="53" t="s">
        <v>7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  <c r="Q6" s="67" t="s">
        <v>12</v>
      </c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 t="s">
        <v>10</v>
      </c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 t="s">
        <v>3</v>
      </c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</row>
    <row r="7" spans="1:87" ht="18" customHeight="1" x14ac:dyDescent="0.2">
      <c r="B7" s="119" t="s">
        <v>81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5"/>
      <c r="Q7" s="86"/>
      <c r="R7" s="81"/>
      <c r="S7" s="81"/>
      <c r="T7" s="81"/>
      <c r="U7" s="81"/>
      <c r="V7" s="81"/>
      <c r="W7" s="81"/>
      <c r="X7" s="81"/>
      <c r="Y7" s="80" t="s">
        <v>9</v>
      </c>
      <c r="Z7" s="80"/>
      <c r="AA7" s="80"/>
      <c r="AB7" s="81"/>
      <c r="AC7" s="81"/>
      <c r="AD7" s="81"/>
      <c r="AE7" s="81"/>
      <c r="AF7" s="82" t="s">
        <v>11</v>
      </c>
      <c r="AG7" s="82"/>
      <c r="AH7" s="82"/>
      <c r="AI7" s="81">
        <f>Q7*AB7</f>
        <v>0</v>
      </c>
      <c r="AJ7" s="81"/>
      <c r="AK7" s="81"/>
      <c r="AL7" s="81"/>
      <c r="AM7" s="81"/>
      <c r="AN7" s="81"/>
      <c r="AO7" s="81"/>
      <c r="AP7" s="83"/>
      <c r="AQ7" s="86">
        <v>700000</v>
      </c>
      <c r="AR7" s="81"/>
      <c r="AS7" s="81"/>
      <c r="AT7" s="81"/>
      <c r="AU7" s="81"/>
      <c r="AV7" s="81"/>
      <c r="AW7" s="81"/>
      <c r="AX7" s="81"/>
      <c r="AY7" s="80" t="s">
        <v>9</v>
      </c>
      <c r="AZ7" s="80"/>
      <c r="BA7" s="80"/>
      <c r="BB7" s="81">
        <f>AB7</f>
        <v>0</v>
      </c>
      <c r="BC7" s="81"/>
      <c r="BD7" s="81"/>
      <c r="BE7" s="81"/>
      <c r="BF7" s="82" t="s">
        <v>11</v>
      </c>
      <c r="BG7" s="82"/>
      <c r="BH7" s="82"/>
      <c r="BI7" s="81">
        <f>AQ7*BB7</f>
        <v>0</v>
      </c>
      <c r="BJ7" s="81"/>
      <c r="BK7" s="81"/>
      <c r="BL7" s="81"/>
      <c r="BM7" s="81"/>
      <c r="BN7" s="81"/>
      <c r="BO7" s="81"/>
      <c r="BP7" s="83"/>
      <c r="BQ7" s="84">
        <f>IF(AI7&lt;BI7,AI7,BI7)</f>
        <v>0</v>
      </c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</row>
    <row r="8" spans="1:87" ht="18" customHeight="1" x14ac:dyDescent="0.2"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5"/>
      <c r="Q8" s="50"/>
      <c r="R8" s="41"/>
      <c r="S8" s="41"/>
      <c r="T8" s="41"/>
      <c r="U8" s="41"/>
      <c r="V8" s="41"/>
      <c r="W8" s="41"/>
      <c r="X8" s="41"/>
      <c r="Y8" s="63" t="s">
        <v>9</v>
      </c>
      <c r="Z8" s="63"/>
      <c r="AA8" s="63"/>
      <c r="AB8" s="41"/>
      <c r="AC8" s="41"/>
      <c r="AD8" s="41"/>
      <c r="AE8" s="41"/>
      <c r="AF8" s="40" t="s">
        <v>11</v>
      </c>
      <c r="AG8" s="40"/>
      <c r="AH8" s="40"/>
      <c r="AI8" s="41">
        <f t="shared" ref="AI8:AI11" si="0">Q8*AB8</f>
        <v>0</v>
      </c>
      <c r="AJ8" s="41"/>
      <c r="AK8" s="41"/>
      <c r="AL8" s="41"/>
      <c r="AM8" s="41"/>
      <c r="AN8" s="41"/>
      <c r="AO8" s="41"/>
      <c r="AP8" s="42"/>
      <c r="AQ8" s="50">
        <v>700000</v>
      </c>
      <c r="AR8" s="41"/>
      <c r="AS8" s="41"/>
      <c r="AT8" s="41"/>
      <c r="AU8" s="41"/>
      <c r="AV8" s="41"/>
      <c r="AW8" s="41"/>
      <c r="AX8" s="41"/>
      <c r="AY8" s="63" t="s">
        <v>9</v>
      </c>
      <c r="AZ8" s="63"/>
      <c r="BA8" s="63"/>
      <c r="BB8" s="41">
        <f t="shared" ref="BB8:BB11" si="1">AB8</f>
        <v>0</v>
      </c>
      <c r="BC8" s="41"/>
      <c r="BD8" s="41"/>
      <c r="BE8" s="41"/>
      <c r="BF8" s="40" t="s">
        <v>11</v>
      </c>
      <c r="BG8" s="40"/>
      <c r="BH8" s="40"/>
      <c r="BI8" s="41">
        <f t="shared" ref="BI8:BI11" si="2">AQ8*BB8</f>
        <v>0</v>
      </c>
      <c r="BJ8" s="41"/>
      <c r="BK8" s="41"/>
      <c r="BL8" s="41"/>
      <c r="BM8" s="41"/>
      <c r="BN8" s="41"/>
      <c r="BO8" s="41"/>
      <c r="BP8" s="42"/>
      <c r="BQ8" s="43">
        <f t="shared" ref="BQ8:BQ11" si="3">IF(AI8&lt;BI8,AI8,BI8)</f>
        <v>0</v>
      </c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</row>
    <row r="9" spans="1:87" ht="18" customHeight="1" x14ac:dyDescent="0.2"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5"/>
      <c r="Q9" s="50"/>
      <c r="R9" s="41"/>
      <c r="S9" s="41"/>
      <c r="T9" s="41"/>
      <c r="U9" s="41"/>
      <c r="V9" s="41"/>
      <c r="W9" s="41"/>
      <c r="X9" s="41"/>
      <c r="Y9" s="63" t="s">
        <v>9</v>
      </c>
      <c r="Z9" s="63"/>
      <c r="AA9" s="63"/>
      <c r="AB9" s="41"/>
      <c r="AC9" s="41"/>
      <c r="AD9" s="41"/>
      <c r="AE9" s="41"/>
      <c r="AF9" s="40" t="s">
        <v>11</v>
      </c>
      <c r="AG9" s="40"/>
      <c r="AH9" s="40"/>
      <c r="AI9" s="41">
        <f t="shared" si="0"/>
        <v>0</v>
      </c>
      <c r="AJ9" s="41"/>
      <c r="AK9" s="41"/>
      <c r="AL9" s="41"/>
      <c r="AM9" s="41"/>
      <c r="AN9" s="41"/>
      <c r="AO9" s="41"/>
      <c r="AP9" s="42"/>
      <c r="AQ9" s="50">
        <v>700000</v>
      </c>
      <c r="AR9" s="41"/>
      <c r="AS9" s="41"/>
      <c r="AT9" s="41"/>
      <c r="AU9" s="41"/>
      <c r="AV9" s="41"/>
      <c r="AW9" s="41"/>
      <c r="AX9" s="41"/>
      <c r="AY9" s="63" t="s">
        <v>9</v>
      </c>
      <c r="AZ9" s="63"/>
      <c r="BA9" s="63"/>
      <c r="BB9" s="41">
        <f t="shared" si="1"/>
        <v>0</v>
      </c>
      <c r="BC9" s="41"/>
      <c r="BD9" s="41"/>
      <c r="BE9" s="41"/>
      <c r="BF9" s="40" t="s">
        <v>11</v>
      </c>
      <c r="BG9" s="40"/>
      <c r="BH9" s="40"/>
      <c r="BI9" s="41">
        <f t="shared" si="2"/>
        <v>0</v>
      </c>
      <c r="BJ9" s="41"/>
      <c r="BK9" s="41"/>
      <c r="BL9" s="41"/>
      <c r="BM9" s="41"/>
      <c r="BN9" s="41"/>
      <c r="BO9" s="41"/>
      <c r="BP9" s="42"/>
      <c r="BQ9" s="43">
        <f t="shared" si="3"/>
        <v>0</v>
      </c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</row>
    <row r="10" spans="1:87" ht="18" customHeight="1" x14ac:dyDescent="0.2"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5"/>
      <c r="Q10" s="50"/>
      <c r="R10" s="41"/>
      <c r="S10" s="41"/>
      <c r="T10" s="41"/>
      <c r="U10" s="41"/>
      <c r="V10" s="41"/>
      <c r="W10" s="41"/>
      <c r="X10" s="41"/>
      <c r="Y10" s="63" t="s">
        <v>9</v>
      </c>
      <c r="Z10" s="63"/>
      <c r="AA10" s="63"/>
      <c r="AB10" s="41"/>
      <c r="AC10" s="41"/>
      <c r="AD10" s="41"/>
      <c r="AE10" s="41"/>
      <c r="AF10" s="40" t="s">
        <v>11</v>
      </c>
      <c r="AG10" s="40"/>
      <c r="AH10" s="40"/>
      <c r="AI10" s="41">
        <f t="shared" si="0"/>
        <v>0</v>
      </c>
      <c r="AJ10" s="41"/>
      <c r="AK10" s="41"/>
      <c r="AL10" s="41"/>
      <c r="AM10" s="41"/>
      <c r="AN10" s="41"/>
      <c r="AO10" s="41"/>
      <c r="AP10" s="42"/>
      <c r="AQ10" s="50">
        <v>700000</v>
      </c>
      <c r="AR10" s="41"/>
      <c r="AS10" s="41"/>
      <c r="AT10" s="41"/>
      <c r="AU10" s="41"/>
      <c r="AV10" s="41"/>
      <c r="AW10" s="41"/>
      <c r="AX10" s="41"/>
      <c r="AY10" s="63" t="s">
        <v>9</v>
      </c>
      <c r="AZ10" s="63"/>
      <c r="BA10" s="63"/>
      <c r="BB10" s="41">
        <f t="shared" si="1"/>
        <v>0</v>
      </c>
      <c r="BC10" s="41"/>
      <c r="BD10" s="41"/>
      <c r="BE10" s="41"/>
      <c r="BF10" s="40" t="s">
        <v>11</v>
      </c>
      <c r="BG10" s="40"/>
      <c r="BH10" s="40"/>
      <c r="BI10" s="41">
        <f t="shared" si="2"/>
        <v>0</v>
      </c>
      <c r="BJ10" s="41"/>
      <c r="BK10" s="41"/>
      <c r="BL10" s="41"/>
      <c r="BM10" s="41"/>
      <c r="BN10" s="41"/>
      <c r="BO10" s="41"/>
      <c r="BP10" s="42"/>
      <c r="BQ10" s="43">
        <f t="shared" si="3"/>
        <v>0</v>
      </c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</row>
    <row r="11" spans="1:87" ht="18" customHeight="1" x14ac:dyDescent="0.2">
      <c r="B11" s="53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5"/>
      <c r="Q11" s="50"/>
      <c r="R11" s="41"/>
      <c r="S11" s="41"/>
      <c r="T11" s="41"/>
      <c r="U11" s="41"/>
      <c r="V11" s="41"/>
      <c r="W11" s="41"/>
      <c r="X11" s="41"/>
      <c r="Y11" s="63" t="s">
        <v>9</v>
      </c>
      <c r="Z11" s="63"/>
      <c r="AA11" s="63"/>
      <c r="AB11" s="41"/>
      <c r="AC11" s="41"/>
      <c r="AD11" s="41"/>
      <c r="AE11" s="41"/>
      <c r="AF11" s="40" t="s">
        <v>11</v>
      </c>
      <c r="AG11" s="40"/>
      <c r="AH11" s="40"/>
      <c r="AI11" s="41">
        <f t="shared" si="0"/>
        <v>0</v>
      </c>
      <c r="AJ11" s="41"/>
      <c r="AK11" s="41"/>
      <c r="AL11" s="41"/>
      <c r="AM11" s="41"/>
      <c r="AN11" s="41"/>
      <c r="AO11" s="41"/>
      <c r="AP11" s="42"/>
      <c r="AQ11" s="50">
        <v>700000</v>
      </c>
      <c r="AR11" s="41"/>
      <c r="AS11" s="41"/>
      <c r="AT11" s="41"/>
      <c r="AU11" s="41"/>
      <c r="AV11" s="41"/>
      <c r="AW11" s="41"/>
      <c r="AX11" s="41"/>
      <c r="AY11" s="63" t="s">
        <v>9</v>
      </c>
      <c r="AZ11" s="63"/>
      <c r="BA11" s="63"/>
      <c r="BB11" s="41">
        <f t="shared" si="1"/>
        <v>0</v>
      </c>
      <c r="BC11" s="41"/>
      <c r="BD11" s="41"/>
      <c r="BE11" s="41"/>
      <c r="BF11" s="40" t="s">
        <v>11</v>
      </c>
      <c r="BG11" s="40"/>
      <c r="BH11" s="40"/>
      <c r="BI11" s="41">
        <f t="shared" si="2"/>
        <v>0</v>
      </c>
      <c r="BJ11" s="41"/>
      <c r="BK11" s="41"/>
      <c r="BL11" s="41"/>
      <c r="BM11" s="41"/>
      <c r="BN11" s="41"/>
      <c r="BO11" s="41"/>
      <c r="BP11" s="42"/>
      <c r="BQ11" s="43">
        <f t="shared" si="3"/>
        <v>0</v>
      </c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</row>
    <row r="12" spans="1:87" ht="18" customHeight="1" x14ac:dyDescent="0.2">
      <c r="B12" s="53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5"/>
      <c r="Q12" s="44" t="s">
        <v>6</v>
      </c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6">
        <f>SUM(AI7:AP11)</f>
        <v>0</v>
      </c>
      <c r="AJ12" s="46"/>
      <c r="AK12" s="46"/>
      <c r="AL12" s="46"/>
      <c r="AM12" s="46"/>
      <c r="AN12" s="46"/>
      <c r="AO12" s="46"/>
      <c r="AP12" s="47"/>
      <c r="AQ12" s="44" t="s">
        <v>6</v>
      </c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8">
        <f>SUM(BI7:BP11)</f>
        <v>0</v>
      </c>
      <c r="BJ12" s="48"/>
      <c r="BK12" s="48"/>
      <c r="BL12" s="48"/>
      <c r="BM12" s="48"/>
      <c r="BN12" s="48"/>
      <c r="BO12" s="48"/>
      <c r="BP12" s="49"/>
      <c r="BQ12" s="44" t="s">
        <v>6</v>
      </c>
      <c r="BR12" s="45"/>
      <c r="BS12" s="45"/>
      <c r="BT12" s="45"/>
      <c r="BU12" s="45"/>
      <c r="BV12" s="45"/>
      <c r="BW12" s="45"/>
      <c r="BX12" s="45"/>
      <c r="BY12" s="45"/>
      <c r="BZ12" s="45"/>
      <c r="CA12" s="46">
        <f>SUM(BQ7:CI11)</f>
        <v>0</v>
      </c>
      <c r="CB12" s="46"/>
      <c r="CC12" s="46"/>
      <c r="CD12" s="46"/>
      <c r="CE12" s="46"/>
      <c r="CF12" s="46"/>
      <c r="CG12" s="46"/>
      <c r="CH12" s="46"/>
      <c r="CI12" s="47"/>
    </row>
    <row r="13" spans="1:87" ht="18" customHeight="1" x14ac:dyDescent="0.2">
      <c r="B13" s="53" t="s">
        <v>8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5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7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9"/>
    </row>
    <row r="14" spans="1:87" ht="18" customHeight="1" x14ac:dyDescent="0.2">
      <c r="B14" s="53" t="s">
        <v>6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5"/>
      <c r="Q14" s="36">
        <f>AI12+Q13</f>
        <v>0</v>
      </c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8"/>
      <c r="AQ14" s="60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2"/>
    </row>
    <row r="15" spans="1:87" ht="20.149999999999999" customHeight="1" x14ac:dyDescent="0.2">
      <c r="A15" s="52" t="s">
        <v>59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</row>
    <row r="16" spans="1:87" ht="20.149999999999999" customHeight="1" x14ac:dyDescent="0.2">
      <c r="A16" s="51" t="s">
        <v>74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</row>
    <row r="17" spans="1:93" ht="20.149999999999999" customHeight="1" x14ac:dyDescent="0.2">
      <c r="A17" s="27" t="s">
        <v>15</v>
      </c>
      <c r="BY17" s="39" t="s">
        <v>2</v>
      </c>
      <c r="BZ17" s="39"/>
      <c r="CA17" s="39"/>
      <c r="CB17" s="39"/>
      <c r="CC17" s="39"/>
      <c r="CD17" s="39"/>
      <c r="CE17" s="39"/>
      <c r="CF17" s="39"/>
      <c r="CG17" s="39"/>
      <c r="CH17" s="39"/>
      <c r="CI17" s="29"/>
    </row>
    <row r="18" spans="1:93" ht="40" customHeight="1" x14ac:dyDescent="0.2">
      <c r="B18" s="72" t="s">
        <v>1</v>
      </c>
      <c r="C18" s="72"/>
      <c r="D18" s="72"/>
      <c r="E18" s="72"/>
      <c r="F18" s="72"/>
      <c r="G18" s="72"/>
      <c r="H18" s="72"/>
      <c r="I18" s="72"/>
      <c r="J18" s="76" t="s">
        <v>16</v>
      </c>
      <c r="K18" s="76"/>
      <c r="L18" s="76"/>
      <c r="M18" s="76"/>
      <c r="N18" s="76"/>
      <c r="O18" s="76"/>
      <c r="P18" s="76"/>
      <c r="Q18" s="76"/>
      <c r="R18" s="72" t="s">
        <v>13</v>
      </c>
      <c r="S18" s="72"/>
      <c r="T18" s="72"/>
      <c r="U18" s="72"/>
      <c r="V18" s="72"/>
      <c r="W18" s="72"/>
      <c r="X18" s="72"/>
      <c r="Y18" s="72"/>
      <c r="Z18" s="72" t="s">
        <v>3</v>
      </c>
      <c r="AA18" s="72"/>
      <c r="AB18" s="72"/>
      <c r="AC18" s="72"/>
      <c r="AD18" s="72"/>
      <c r="AE18" s="72"/>
      <c r="AF18" s="72"/>
      <c r="AG18" s="72"/>
      <c r="AH18" s="72" t="s">
        <v>4</v>
      </c>
      <c r="AI18" s="72"/>
      <c r="AJ18" s="72"/>
      <c r="AK18" s="72"/>
      <c r="AL18" s="72"/>
      <c r="AM18" s="72"/>
      <c r="AN18" s="72"/>
      <c r="AO18" s="72"/>
      <c r="AP18" s="77" t="s">
        <v>5</v>
      </c>
      <c r="AQ18" s="78"/>
      <c r="AR18" s="78"/>
      <c r="AS18" s="78"/>
      <c r="AT18" s="79"/>
      <c r="AU18" s="72" t="s">
        <v>34</v>
      </c>
      <c r="AV18" s="72"/>
      <c r="AW18" s="72"/>
      <c r="AX18" s="72"/>
      <c r="AY18" s="72"/>
      <c r="AZ18" s="72"/>
      <c r="BA18" s="72"/>
      <c r="BB18" s="72"/>
      <c r="BC18" s="72" t="s">
        <v>33</v>
      </c>
      <c r="BD18" s="72"/>
      <c r="BE18" s="72"/>
      <c r="BF18" s="72"/>
      <c r="BG18" s="72"/>
      <c r="BH18" s="72"/>
      <c r="BI18" s="72"/>
      <c r="BJ18" s="72"/>
      <c r="BK18" s="72" t="s">
        <v>35</v>
      </c>
      <c r="BL18" s="72"/>
      <c r="BM18" s="72"/>
      <c r="BN18" s="72"/>
      <c r="BO18" s="72"/>
      <c r="BP18" s="72"/>
      <c r="BQ18" s="72"/>
      <c r="BR18" s="72"/>
      <c r="BS18" s="72" t="s">
        <v>17</v>
      </c>
      <c r="BT18" s="72"/>
      <c r="BU18" s="72"/>
      <c r="BV18" s="72"/>
      <c r="BW18" s="72"/>
      <c r="BX18" s="72"/>
      <c r="BY18" s="72"/>
      <c r="BZ18" s="72"/>
      <c r="CA18" s="72" t="s">
        <v>18</v>
      </c>
      <c r="CB18" s="72"/>
      <c r="CC18" s="72"/>
      <c r="CD18" s="72"/>
      <c r="CE18" s="72"/>
      <c r="CF18" s="72"/>
      <c r="CG18" s="72"/>
      <c r="CH18" s="72"/>
      <c r="CI18" s="30"/>
      <c r="CJ18" s="30"/>
      <c r="CK18" s="30"/>
      <c r="CL18" s="30"/>
      <c r="CM18" s="30"/>
      <c r="CN18" s="30"/>
      <c r="CO18" s="30"/>
    </row>
    <row r="19" spans="1:93" s="31" customFormat="1" ht="15" customHeight="1" x14ac:dyDescent="0.2">
      <c r="B19" s="68" t="s">
        <v>62</v>
      </c>
      <c r="C19" s="68"/>
      <c r="D19" s="68"/>
      <c r="E19" s="68"/>
      <c r="F19" s="68"/>
      <c r="G19" s="68"/>
      <c r="H19" s="68"/>
      <c r="I19" s="68"/>
      <c r="J19" s="68" t="s">
        <v>63</v>
      </c>
      <c r="K19" s="68"/>
      <c r="L19" s="68"/>
      <c r="M19" s="68"/>
      <c r="N19" s="68"/>
      <c r="O19" s="68"/>
      <c r="P19" s="68"/>
      <c r="Q19" s="68"/>
      <c r="R19" s="68" t="s">
        <v>64</v>
      </c>
      <c r="S19" s="68"/>
      <c r="T19" s="68"/>
      <c r="U19" s="68"/>
      <c r="V19" s="68"/>
      <c r="W19" s="68"/>
      <c r="X19" s="68"/>
      <c r="Y19" s="68"/>
      <c r="Z19" s="68" t="s">
        <v>65</v>
      </c>
      <c r="AA19" s="68"/>
      <c r="AB19" s="68"/>
      <c r="AC19" s="68"/>
      <c r="AD19" s="68"/>
      <c r="AE19" s="68"/>
      <c r="AF19" s="68"/>
      <c r="AG19" s="68"/>
      <c r="AH19" s="68" t="s">
        <v>66</v>
      </c>
      <c r="AI19" s="68"/>
      <c r="AJ19" s="68"/>
      <c r="AK19" s="68"/>
      <c r="AL19" s="68"/>
      <c r="AM19" s="68"/>
      <c r="AN19" s="68"/>
      <c r="AO19" s="68"/>
      <c r="AP19" s="73"/>
      <c r="AQ19" s="74"/>
      <c r="AR19" s="74"/>
      <c r="AS19" s="74"/>
      <c r="AT19" s="75"/>
      <c r="AU19" s="68" t="s">
        <v>36</v>
      </c>
      <c r="AV19" s="68"/>
      <c r="AW19" s="68"/>
      <c r="AX19" s="68"/>
      <c r="AY19" s="68"/>
      <c r="AZ19" s="68"/>
      <c r="BA19" s="68"/>
      <c r="BB19" s="68"/>
      <c r="BC19" s="68" t="s">
        <v>67</v>
      </c>
      <c r="BD19" s="68"/>
      <c r="BE19" s="68"/>
      <c r="BF19" s="68"/>
      <c r="BG19" s="68"/>
      <c r="BH19" s="68"/>
      <c r="BI19" s="68"/>
      <c r="BJ19" s="68"/>
      <c r="BK19" s="68" t="s">
        <v>68</v>
      </c>
      <c r="BL19" s="68"/>
      <c r="BM19" s="68"/>
      <c r="BN19" s="68"/>
      <c r="BO19" s="68"/>
      <c r="BP19" s="68"/>
      <c r="BQ19" s="68"/>
      <c r="BR19" s="68"/>
      <c r="BS19" s="68" t="s">
        <v>69</v>
      </c>
      <c r="BT19" s="68"/>
      <c r="BU19" s="68"/>
      <c r="BV19" s="68"/>
      <c r="BW19" s="68"/>
      <c r="BX19" s="68"/>
      <c r="BY19" s="68"/>
      <c r="BZ19" s="68"/>
      <c r="CA19" s="68" t="s">
        <v>70</v>
      </c>
      <c r="CB19" s="68"/>
      <c r="CC19" s="68"/>
      <c r="CD19" s="68"/>
      <c r="CE19" s="68"/>
      <c r="CF19" s="68"/>
      <c r="CG19" s="68"/>
      <c r="CH19" s="68"/>
      <c r="CI19" s="32"/>
      <c r="CJ19" s="32"/>
      <c r="CK19" s="32"/>
      <c r="CL19" s="32"/>
      <c r="CM19" s="32"/>
      <c r="CN19" s="32"/>
      <c r="CO19" s="32"/>
    </row>
    <row r="20" spans="1:93" ht="25" customHeight="1" x14ac:dyDescent="0.2">
      <c r="B20" s="56">
        <f>Q14</f>
        <v>0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>
        <f>B20-L20</f>
        <v>0</v>
      </c>
      <c r="S20" s="56"/>
      <c r="T20" s="56"/>
      <c r="U20" s="56"/>
      <c r="V20" s="56"/>
      <c r="W20" s="56"/>
      <c r="X20" s="56"/>
      <c r="Y20" s="56"/>
      <c r="Z20" s="56">
        <f>CA12</f>
        <v>0</v>
      </c>
      <c r="AA20" s="56"/>
      <c r="AB20" s="56"/>
      <c r="AC20" s="56"/>
      <c r="AD20" s="56"/>
      <c r="AE20" s="56"/>
      <c r="AF20" s="56"/>
      <c r="AG20" s="56"/>
      <c r="AH20" s="56">
        <f>MIN(R20,Z20)</f>
        <v>0</v>
      </c>
      <c r="AI20" s="56"/>
      <c r="AJ20" s="56"/>
      <c r="AK20" s="56"/>
      <c r="AL20" s="56"/>
      <c r="AM20" s="56"/>
      <c r="AN20" s="56"/>
      <c r="AO20" s="56"/>
      <c r="AP20" s="69">
        <v>0.5</v>
      </c>
      <c r="AQ20" s="70"/>
      <c r="AR20" s="70"/>
      <c r="AS20" s="70"/>
      <c r="AT20" s="71"/>
      <c r="AU20" s="56">
        <f>ROUNDDOWN(AH20*AP20,-3)</f>
        <v>0</v>
      </c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>
        <f>MIN(AU20,BC20)</f>
        <v>0</v>
      </c>
      <c r="BL20" s="56"/>
      <c r="BM20" s="56"/>
      <c r="BN20" s="56"/>
      <c r="BO20" s="56"/>
      <c r="BP20" s="56"/>
      <c r="BQ20" s="56"/>
      <c r="BR20" s="56"/>
      <c r="BS20" s="56">
        <v>0</v>
      </c>
      <c r="BT20" s="56"/>
      <c r="BU20" s="56"/>
      <c r="BV20" s="56"/>
      <c r="BW20" s="56"/>
      <c r="BX20" s="56"/>
      <c r="BY20" s="56"/>
      <c r="BZ20" s="56"/>
      <c r="CA20" s="56">
        <f>BS20-AU20</f>
        <v>0</v>
      </c>
      <c r="CB20" s="56"/>
      <c r="CC20" s="56"/>
      <c r="CD20" s="56"/>
      <c r="CE20" s="56"/>
      <c r="CF20" s="56"/>
      <c r="CG20" s="56"/>
      <c r="CH20" s="56"/>
      <c r="CI20" s="33"/>
      <c r="CJ20" s="33"/>
      <c r="CK20" s="33"/>
      <c r="CL20" s="33"/>
      <c r="CM20" s="33"/>
      <c r="CN20" s="33"/>
      <c r="CO20" s="33"/>
    </row>
    <row r="21" spans="1:93" ht="20.149999999999999" customHeight="1" x14ac:dyDescent="0.2">
      <c r="A21" s="52" t="s">
        <v>19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</row>
    <row r="22" spans="1:93" ht="20.149999999999999" customHeight="1" x14ac:dyDescent="0.2">
      <c r="A22" s="52" t="s">
        <v>71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</row>
    <row r="23" spans="1:93" ht="20.149999999999999" customHeight="1" x14ac:dyDescent="0.2">
      <c r="A23" s="52" t="s">
        <v>72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</row>
    <row r="24" spans="1:93" ht="20.149999999999999" customHeight="1" x14ac:dyDescent="0.2">
      <c r="A24" s="52" t="s">
        <v>76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</row>
    <row r="25" spans="1:93" ht="20.149999999999999" customHeight="1" x14ac:dyDescent="0.2">
      <c r="A25" s="52" t="s">
        <v>60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</row>
    <row r="26" spans="1:93" ht="20.149999999999999" customHeight="1" x14ac:dyDescent="0.2">
      <c r="A26" s="64" t="s">
        <v>61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</row>
    <row r="27" spans="1:93" ht="20.149999999999999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</row>
    <row r="28" spans="1:93" ht="20.149999999999999" customHeight="1" x14ac:dyDescent="0.2"/>
    <row r="29" spans="1:93" ht="20.149999999999999" customHeight="1" x14ac:dyDescent="0.2">
      <c r="AK29" s="28"/>
      <c r="AL29" s="28"/>
      <c r="AM29" s="28"/>
      <c r="AV29" s="28"/>
      <c r="AW29" s="28"/>
      <c r="AX29" s="28"/>
      <c r="AY29" s="28"/>
    </row>
    <row r="30" spans="1:93" ht="20.149999999999999" customHeight="1" x14ac:dyDescent="0.2"/>
    <row r="31" spans="1:93" ht="20.149999999999999" customHeight="1" x14ac:dyDescent="0.2"/>
    <row r="32" spans="1:93" ht="20.149999999999999" customHeight="1" x14ac:dyDescent="0.2">
      <c r="AI32" s="35"/>
      <c r="AJ32" s="35"/>
      <c r="AK32" s="35"/>
      <c r="AL32" s="35"/>
      <c r="AM32" s="35"/>
      <c r="AN32" s="35"/>
      <c r="AO32" s="35"/>
      <c r="AP32" s="35"/>
      <c r="AQ32" s="28"/>
      <c r="AR32" s="28"/>
      <c r="AS32" s="28"/>
    </row>
    <row r="33" spans="35:51" ht="20.149999999999999" customHeight="1" x14ac:dyDescent="0.2">
      <c r="AI33" s="35"/>
      <c r="AJ33" s="35"/>
      <c r="AK33" s="35"/>
      <c r="AL33" s="35"/>
      <c r="AM33" s="35"/>
      <c r="AN33" s="35"/>
      <c r="AO33" s="35"/>
      <c r="AP33" s="35"/>
      <c r="AQ33" s="28"/>
      <c r="AR33" s="28"/>
      <c r="AS33" s="28"/>
    </row>
    <row r="34" spans="35:51" ht="20.149999999999999" customHeight="1" x14ac:dyDescent="0.2"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</row>
    <row r="35" spans="35:51" ht="20.149999999999999" customHeight="1" x14ac:dyDescent="0.2"/>
    <row r="36" spans="35:51" ht="20.149999999999999" customHeight="1" x14ac:dyDescent="0.2"/>
    <row r="37" spans="35:51" ht="20.149999999999999" customHeight="1" x14ac:dyDescent="0.2"/>
    <row r="38" spans="35:51" ht="20.149999999999999" customHeight="1" x14ac:dyDescent="0.2"/>
    <row r="39" spans="35:51" ht="20.149999999999999" customHeight="1" x14ac:dyDescent="0.2"/>
    <row r="40" spans="35:51" ht="20.149999999999999" customHeight="1" x14ac:dyDescent="0.2"/>
    <row r="41" spans="35:51" ht="20.149999999999999" customHeight="1" x14ac:dyDescent="0.2"/>
    <row r="42" spans="35:51" ht="20.149999999999999" customHeight="1" x14ac:dyDescent="0.2"/>
    <row r="43" spans="35:51" ht="20.149999999999999" customHeight="1" x14ac:dyDescent="0.2"/>
    <row r="44" spans="35:51" ht="20.149999999999999" customHeight="1" x14ac:dyDescent="0.2"/>
    <row r="45" spans="35:51" ht="20.149999999999999" customHeight="1" x14ac:dyDescent="0.2"/>
    <row r="46" spans="35:51" ht="20.149999999999999" customHeight="1" x14ac:dyDescent="0.2"/>
    <row r="47" spans="35:51" ht="20.149999999999999" customHeight="1" x14ac:dyDescent="0.2"/>
    <row r="48" spans="35:51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16">
    <mergeCell ref="AY7:BA7"/>
    <mergeCell ref="BB7:BE7"/>
    <mergeCell ref="BF7:BH7"/>
    <mergeCell ref="BI7:BP7"/>
    <mergeCell ref="BQ7:CI7"/>
    <mergeCell ref="Y7:AA7"/>
    <mergeCell ref="Y8:AA8"/>
    <mergeCell ref="A2:CI2"/>
    <mergeCell ref="BQ6:CI6"/>
    <mergeCell ref="B7:P12"/>
    <mergeCell ref="Q7:X7"/>
    <mergeCell ref="AB7:AE7"/>
    <mergeCell ref="AF7:AH7"/>
    <mergeCell ref="AI7:AP7"/>
    <mergeCell ref="AQ7:AX7"/>
    <mergeCell ref="Q8:X8"/>
    <mergeCell ref="AB8:AE8"/>
    <mergeCell ref="AF8:AH8"/>
    <mergeCell ref="AI8:AP8"/>
    <mergeCell ref="Y11:AA11"/>
    <mergeCell ref="Y10:AA10"/>
    <mergeCell ref="Y9:AA9"/>
    <mergeCell ref="AQ8:AX8"/>
    <mergeCell ref="BI8:BP8"/>
    <mergeCell ref="AH20:AO20"/>
    <mergeCell ref="AP20:AT20"/>
    <mergeCell ref="BK18:BR18"/>
    <mergeCell ref="BS18:BZ18"/>
    <mergeCell ref="CA18:CH18"/>
    <mergeCell ref="B19:I19"/>
    <mergeCell ref="J19:Q19"/>
    <mergeCell ref="R19:Y19"/>
    <mergeCell ref="Z19:AG19"/>
    <mergeCell ref="AH19:AO19"/>
    <mergeCell ref="AP19:AT19"/>
    <mergeCell ref="AU19:BB19"/>
    <mergeCell ref="B18:I18"/>
    <mergeCell ref="J18:Q18"/>
    <mergeCell ref="R18:Y18"/>
    <mergeCell ref="Z18:AG18"/>
    <mergeCell ref="AH18:AO18"/>
    <mergeCell ref="AP18:AT18"/>
    <mergeCell ref="AU18:BB18"/>
    <mergeCell ref="BC18:BJ18"/>
    <mergeCell ref="A22:CI22"/>
    <mergeCell ref="A23:CI23"/>
    <mergeCell ref="A24:CI24"/>
    <mergeCell ref="A25:CI25"/>
    <mergeCell ref="A26:CI26"/>
    <mergeCell ref="BH4:BQ4"/>
    <mergeCell ref="BR4:CI4"/>
    <mergeCell ref="B6:P6"/>
    <mergeCell ref="Q6:AP6"/>
    <mergeCell ref="AQ6:BP6"/>
    <mergeCell ref="AU20:BB20"/>
    <mergeCell ref="BC20:BJ20"/>
    <mergeCell ref="BK20:BR20"/>
    <mergeCell ref="BS20:BZ20"/>
    <mergeCell ref="CA20:CH20"/>
    <mergeCell ref="A21:CI21"/>
    <mergeCell ref="BC19:BJ19"/>
    <mergeCell ref="BK19:BR19"/>
    <mergeCell ref="BS19:BZ19"/>
    <mergeCell ref="CA19:CH19"/>
    <mergeCell ref="B20:I20"/>
    <mergeCell ref="J20:Q20"/>
    <mergeCell ref="R20:Y20"/>
    <mergeCell ref="Z20:AG20"/>
    <mergeCell ref="BQ8:CI8"/>
    <mergeCell ref="Q9:X9"/>
    <mergeCell ref="AB9:AE9"/>
    <mergeCell ref="AF9:AH9"/>
    <mergeCell ref="AI9:AP9"/>
    <mergeCell ref="AQ9:AX9"/>
    <mergeCell ref="BB9:BE9"/>
    <mergeCell ref="BF9:BH9"/>
    <mergeCell ref="BI9:BP9"/>
    <mergeCell ref="AY9:BA9"/>
    <mergeCell ref="AY8:BA8"/>
    <mergeCell ref="BB8:BE8"/>
    <mergeCell ref="BF8:BH8"/>
    <mergeCell ref="BQ9:CI9"/>
    <mergeCell ref="Q10:X10"/>
    <mergeCell ref="AB10:AE10"/>
    <mergeCell ref="AF10:AH10"/>
    <mergeCell ref="AI10:AP10"/>
    <mergeCell ref="AQ10:AX10"/>
    <mergeCell ref="BB10:BE10"/>
    <mergeCell ref="BF10:BH10"/>
    <mergeCell ref="BI10:BP10"/>
    <mergeCell ref="BQ10:CI10"/>
    <mergeCell ref="AY10:BA10"/>
    <mergeCell ref="Q14:AP14"/>
    <mergeCell ref="BY17:CH17"/>
    <mergeCell ref="BF11:BH11"/>
    <mergeCell ref="BI11:BP11"/>
    <mergeCell ref="BQ11:CI11"/>
    <mergeCell ref="Q12:AH12"/>
    <mergeCell ref="AI12:AP12"/>
    <mergeCell ref="AQ12:BH12"/>
    <mergeCell ref="BI12:BP12"/>
    <mergeCell ref="BQ12:BZ12"/>
    <mergeCell ref="CA12:CI12"/>
    <mergeCell ref="Q11:X11"/>
    <mergeCell ref="AB11:AE11"/>
    <mergeCell ref="AF11:AH11"/>
    <mergeCell ref="AI11:AP11"/>
    <mergeCell ref="AQ11:AX11"/>
    <mergeCell ref="BB11:BE11"/>
    <mergeCell ref="A16:BZ16"/>
    <mergeCell ref="A15:CI15"/>
    <mergeCell ref="B13:P13"/>
    <mergeCell ref="Q13:AP13"/>
    <mergeCell ref="AQ13:CI14"/>
    <mergeCell ref="B14:P14"/>
    <mergeCell ref="AY11:BA11"/>
  </mergeCells>
  <phoneticPr fontId="1"/>
  <conditionalFormatting sqref="Q7:X7 AB7:AE7 Q13:AP13 J20:Q20 BC20:BJ20 BS20:BZ20">
    <cfRule type="containsBlanks" dxfId="6" priority="2">
      <formula>LEN(TRIM(J7))=0</formula>
    </cfRule>
  </conditionalFormatting>
  <conditionalFormatting sqref="Q14:AP14">
    <cfRule type="containsBlanks" dxfId="5" priority="3">
      <formula>LEN(TRIM(Q14))=0</formula>
    </cfRule>
  </conditionalFormatting>
  <conditionalFormatting sqref="BR4:CI4">
    <cfRule type="containsBlanks" dxfId="4" priority="1">
      <formula>LEN(TRIM(BR4))=0</formula>
    </cfRule>
  </conditionalFormatting>
  <dataValidations count="2">
    <dataValidation allowBlank="1" showInputMessage="1" showErrorMessage="1" prompt="０の場合、”０”と記入してください" sqref="Q13:AP13 BS20 J20" xr:uid="{00000000-0002-0000-0000-000000000000}"/>
    <dataValidation allowBlank="1" showInputMessage="1" showErrorMessage="1" prompt="計算式が入っています" sqref="CA12:CI12 AI7:AP12 Q14:AP14 B20 BB7:BB11 R20 Z20 AH20 AU20 CA20 BI7:CI11" xr:uid="{00000000-0002-0000-0000-000001000000}"/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showZeros="0" topLeftCell="A10" workbookViewId="0">
      <selection activeCell="C20" sqref="C20"/>
    </sheetView>
  </sheetViews>
  <sheetFormatPr defaultColWidth="9" defaultRowHeight="14" x14ac:dyDescent="0.2"/>
  <cols>
    <col min="1" max="1" width="3.6328125" style="1" customWidth="1"/>
    <col min="2" max="2" width="20.6328125" style="1" customWidth="1"/>
    <col min="3" max="3" width="9" style="1" customWidth="1"/>
    <col min="4" max="5" width="13.08984375" style="1" customWidth="1"/>
    <col min="6" max="6" width="3.6328125" style="20" customWidth="1"/>
    <col min="7" max="8" width="13.08984375" style="1" customWidth="1"/>
    <col min="9" max="16384" width="9" style="1"/>
  </cols>
  <sheetData>
    <row r="1" spans="1:8" x14ac:dyDescent="0.2">
      <c r="A1" s="1" t="s">
        <v>37</v>
      </c>
    </row>
    <row r="2" spans="1:8" ht="25" customHeight="1" x14ac:dyDescent="0.2">
      <c r="A2" s="107" t="s">
        <v>56</v>
      </c>
      <c r="B2" s="107"/>
      <c r="C2" s="107"/>
      <c r="D2" s="107"/>
      <c r="E2" s="107"/>
      <c r="F2" s="107"/>
      <c r="G2" s="107"/>
      <c r="H2" s="107"/>
    </row>
    <row r="3" spans="1:8" x14ac:dyDescent="0.2">
      <c r="A3" s="20"/>
      <c r="B3" s="20"/>
      <c r="C3" s="20"/>
      <c r="D3" s="20"/>
      <c r="E3" s="20"/>
      <c r="G3" s="20"/>
      <c r="H3" s="20"/>
    </row>
    <row r="4" spans="1:8" ht="25" customHeight="1" x14ac:dyDescent="0.2">
      <c r="A4" s="20"/>
      <c r="B4" s="20"/>
      <c r="C4" s="20"/>
      <c r="D4" s="108" t="s">
        <v>0</v>
      </c>
      <c r="E4" s="108"/>
      <c r="F4" s="66">
        <f>'所要額精算書（別紙４）'!BR4</f>
        <v>0</v>
      </c>
      <c r="G4" s="66"/>
      <c r="H4" s="66"/>
    </row>
    <row r="6" spans="1:8" ht="20.149999999999999" customHeight="1" x14ac:dyDescent="0.2">
      <c r="A6" s="1" t="s">
        <v>38</v>
      </c>
    </row>
    <row r="7" spans="1:8" ht="25" customHeight="1" x14ac:dyDescent="0.2">
      <c r="B7" s="91" t="s">
        <v>39</v>
      </c>
      <c r="C7" s="4" t="s">
        <v>40</v>
      </c>
      <c r="D7" s="109"/>
      <c r="E7" s="110"/>
      <c r="F7" s="110"/>
      <c r="G7" s="110"/>
      <c r="H7" s="111"/>
    </row>
    <row r="8" spans="1:8" ht="25" customHeight="1" x14ac:dyDescent="0.2">
      <c r="B8" s="91"/>
      <c r="C8" s="4" t="s">
        <v>41</v>
      </c>
      <c r="D8" s="109"/>
      <c r="E8" s="110"/>
      <c r="F8" s="110"/>
      <c r="G8" s="110"/>
      <c r="H8" s="111"/>
    </row>
    <row r="9" spans="1:8" ht="50.15" customHeight="1" x14ac:dyDescent="0.2">
      <c r="B9" s="91" t="s">
        <v>57</v>
      </c>
      <c r="C9" s="91"/>
      <c r="D9" s="109"/>
      <c r="E9" s="110"/>
      <c r="F9" s="110"/>
      <c r="G9" s="110"/>
      <c r="H9" s="111"/>
    </row>
    <row r="10" spans="1:8" ht="25" customHeight="1" x14ac:dyDescent="0.2">
      <c r="B10" s="91" t="s">
        <v>42</v>
      </c>
      <c r="C10" s="4" t="s">
        <v>43</v>
      </c>
      <c r="D10" s="109"/>
      <c r="E10" s="110"/>
      <c r="F10" s="110"/>
      <c r="G10" s="110"/>
      <c r="H10" s="111"/>
    </row>
    <row r="11" spans="1:8" ht="25" customHeight="1" x14ac:dyDescent="0.2">
      <c r="B11" s="91"/>
      <c r="C11" s="4" t="s">
        <v>44</v>
      </c>
      <c r="D11" s="109"/>
      <c r="E11" s="110"/>
      <c r="F11" s="110"/>
      <c r="G11" s="110"/>
      <c r="H11" s="111"/>
    </row>
    <row r="12" spans="1:8" ht="25" customHeight="1" x14ac:dyDescent="0.2">
      <c r="B12" s="91" t="s">
        <v>45</v>
      </c>
      <c r="C12" s="91"/>
      <c r="D12" s="92"/>
      <c r="E12" s="93"/>
      <c r="F12" s="3" t="s">
        <v>46</v>
      </c>
      <c r="G12" s="93"/>
      <c r="H12" s="94"/>
    </row>
    <row r="13" spans="1:8" ht="25" customHeight="1" x14ac:dyDescent="0.2">
      <c r="B13" s="91" t="s">
        <v>47</v>
      </c>
      <c r="C13" s="91"/>
      <c r="D13" s="92"/>
      <c r="E13" s="93"/>
      <c r="F13" s="3" t="s">
        <v>46</v>
      </c>
      <c r="G13" s="93"/>
      <c r="H13" s="94"/>
    </row>
    <row r="14" spans="1:8" ht="20.149999999999999" customHeight="1" x14ac:dyDescent="0.2">
      <c r="B14" s="21"/>
      <c r="C14" s="21"/>
      <c r="D14" s="21"/>
      <c r="E14" s="21"/>
      <c r="F14" s="2"/>
      <c r="G14" s="21"/>
      <c r="H14" s="21"/>
    </row>
    <row r="15" spans="1:8" ht="25" customHeight="1" x14ac:dyDescent="0.2">
      <c r="A15" s="1" t="s">
        <v>48</v>
      </c>
    </row>
    <row r="16" spans="1:8" ht="50.15" customHeight="1" x14ac:dyDescent="0.2">
      <c r="B16" s="95" t="s">
        <v>49</v>
      </c>
      <c r="C16" s="96"/>
      <c r="D16" s="97"/>
      <c r="E16" s="98"/>
      <c r="F16" s="98"/>
      <c r="G16" s="98"/>
      <c r="H16" s="99"/>
    </row>
    <row r="17" spans="1:8" ht="25" customHeight="1" x14ac:dyDescent="0.2">
      <c r="B17" s="120" t="s">
        <v>82</v>
      </c>
      <c r="C17" s="100"/>
      <c r="D17" s="103" t="s">
        <v>50</v>
      </c>
      <c r="E17" s="104"/>
      <c r="F17" s="105"/>
      <c r="G17" s="105"/>
      <c r="H17" s="22" t="s">
        <v>51</v>
      </c>
    </row>
    <row r="18" spans="1:8" ht="25" customHeight="1" x14ac:dyDescent="0.2">
      <c r="B18" s="101"/>
      <c r="C18" s="102"/>
      <c r="D18" s="23" t="s">
        <v>52</v>
      </c>
      <c r="E18" s="24"/>
      <c r="F18" s="106">
        <f>'所要額精算書（別紙４）'!AU20</f>
        <v>0</v>
      </c>
      <c r="G18" s="106"/>
      <c r="H18" s="25" t="s">
        <v>53</v>
      </c>
    </row>
    <row r="20" spans="1:8" ht="25" customHeight="1" x14ac:dyDescent="0.2">
      <c r="A20" s="1" t="s">
        <v>58</v>
      </c>
      <c r="D20" s="87" t="s">
        <v>77</v>
      </c>
      <c r="E20" s="87"/>
    </row>
    <row r="24" spans="1:8" ht="25" customHeight="1" x14ac:dyDescent="0.2">
      <c r="A24" s="88" t="s">
        <v>75</v>
      </c>
      <c r="B24" s="88"/>
      <c r="C24" s="88"/>
      <c r="D24" s="88"/>
      <c r="E24" s="88"/>
      <c r="F24" s="88"/>
      <c r="G24" s="88"/>
      <c r="H24" s="88"/>
    </row>
    <row r="25" spans="1:8" ht="80.150000000000006" customHeight="1" x14ac:dyDescent="0.2">
      <c r="A25" s="89" t="s">
        <v>54</v>
      </c>
      <c r="B25" s="90"/>
      <c r="C25" s="90"/>
      <c r="D25" s="90"/>
      <c r="E25" s="90"/>
      <c r="F25" s="90"/>
      <c r="G25" s="90"/>
      <c r="H25" s="90"/>
    </row>
  </sheetData>
  <mergeCells count="26">
    <mergeCell ref="B12:C12"/>
    <mergeCell ref="D12:E12"/>
    <mergeCell ref="G12:H12"/>
    <mergeCell ref="A2:H2"/>
    <mergeCell ref="D4:E4"/>
    <mergeCell ref="F4:H4"/>
    <mergeCell ref="B7:B8"/>
    <mergeCell ref="D7:H7"/>
    <mergeCell ref="D8:H8"/>
    <mergeCell ref="B9:C9"/>
    <mergeCell ref="D9:H9"/>
    <mergeCell ref="B10:B11"/>
    <mergeCell ref="D10:H10"/>
    <mergeCell ref="D11:H11"/>
    <mergeCell ref="D20:E20"/>
    <mergeCell ref="A24:H24"/>
    <mergeCell ref="A25:H25"/>
    <mergeCell ref="B13:C13"/>
    <mergeCell ref="D13:E13"/>
    <mergeCell ref="G13:H13"/>
    <mergeCell ref="B16:C16"/>
    <mergeCell ref="D16:H16"/>
    <mergeCell ref="B17:C18"/>
    <mergeCell ref="D17:E17"/>
    <mergeCell ref="F17:G17"/>
    <mergeCell ref="F18:G18"/>
  </mergeCells>
  <phoneticPr fontId="1"/>
  <conditionalFormatting sqref="F18:G18">
    <cfRule type="containsBlanks" dxfId="3" priority="2">
      <formula>LEN(TRIM(F18))=0</formula>
    </cfRule>
  </conditionalFormatting>
  <conditionalFormatting sqref="D7:H11 D12:E13 G12:H13 D16:H16 F17:G17 D20:E20">
    <cfRule type="containsBlanks" dxfId="2" priority="1">
      <formula>LEN(TRIM(D7))=0</formula>
    </cfRule>
  </conditionalFormatting>
  <dataValidations count="2">
    <dataValidation allowBlank="1" showInputMessage="1" showErrorMessage="1" prompt="計算式が入っています" sqref="F18:G18 F4" xr:uid="{00000000-0002-0000-0100-000000000000}"/>
    <dataValidation allowBlank="1" showInputMessage="1" showErrorMessage="1" prompt="年月日を記入してください" sqref="D12:E13 G12:H13 D20:E20" xr:uid="{00000000-0002-0000-0100-000001000000}"/>
  </dataValidations>
  <pageMargins left="0.78740157480314965" right="0.59055118110236227" top="0.78740157480314965" bottom="0.78740157480314965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3"/>
  <sheetViews>
    <sheetView showZeros="0" workbookViewId="0">
      <selection activeCell="C21" sqref="C21:D21"/>
    </sheetView>
  </sheetViews>
  <sheetFormatPr defaultColWidth="9" defaultRowHeight="13" x14ac:dyDescent="0.2"/>
  <cols>
    <col min="1" max="1" width="31.08984375" style="5" customWidth="1"/>
    <col min="2" max="2" width="20.6328125" style="5" customWidth="1"/>
    <col min="3" max="3" width="30.6328125" style="5" customWidth="1"/>
    <col min="4" max="4" width="3.6328125" style="5" customWidth="1"/>
    <col min="5" max="16384" width="9" style="5"/>
  </cols>
  <sheetData>
    <row r="1" spans="1:4" ht="22.5" customHeight="1" x14ac:dyDescent="0.2">
      <c r="A1" s="115" t="s">
        <v>32</v>
      </c>
      <c r="B1" s="115"/>
      <c r="C1" s="115"/>
      <c r="D1" s="115"/>
    </row>
    <row r="2" spans="1:4" ht="15" customHeight="1" x14ac:dyDescent="0.2"/>
    <row r="3" spans="1:4" ht="19.899999999999999" customHeight="1" x14ac:dyDescent="0.2">
      <c r="B3" s="116"/>
      <c r="C3" s="116"/>
      <c r="D3" s="6"/>
    </row>
    <row r="4" spans="1:4" ht="26.25" customHeight="1" x14ac:dyDescent="0.2">
      <c r="A4" s="7" t="s">
        <v>20</v>
      </c>
    </row>
    <row r="5" spans="1:4" s="7" customFormat="1" ht="37.5" customHeight="1" x14ac:dyDescent="0.2">
      <c r="A5" s="8" t="s">
        <v>21</v>
      </c>
      <c r="B5" s="8" t="s">
        <v>22</v>
      </c>
      <c r="C5" s="117" t="s">
        <v>23</v>
      </c>
      <c r="D5" s="118"/>
    </row>
    <row r="6" spans="1:4" ht="37.5" customHeight="1" x14ac:dyDescent="0.2">
      <c r="A6" s="9" t="s">
        <v>24</v>
      </c>
      <c r="B6" s="10">
        <f>'所要額精算書（別紙４）'!BK20</f>
        <v>0</v>
      </c>
      <c r="C6" s="113"/>
      <c r="D6" s="114"/>
    </row>
    <row r="7" spans="1:4" ht="37.5" customHeight="1" x14ac:dyDescent="0.2">
      <c r="A7" s="11" t="s">
        <v>25</v>
      </c>
      <c r="B7" s="10">
        <f>B9-B6-B8</f>
        <v>0</v>
      </c>
      <c r="C7" s="113"/>
      <c r="D7" s="114"/>
    </row>
    <row r="8" spans="1:4" ht="37.5" customHeight="1" x14ac:dyDescent="0.2">
      <c r="A8" s="11"/>
      <c r="B8" s="10">
        <f>'所要額精算書（別紙４）'!B20:I20</f>
        <v>0</v>
      </c>
      <c r="C8" s="113"/>
      <c r="D8" s="114"/>
    </row>
    <row r="9" spans="1:4" ht="37.5" customHeight="1" x14ac:dyDescent="0.2">
      <c r="A9" s="12" t="s">
        <v>26</v>
      </c>
      <c r="B9" s="13"/>
      <c r="C9" s="113"/>
      <c r="D9" s="114"/>
    </row>
    <row r="10" spans="1:4" ht="15" customHeight="1" x14ac:dyDescent="0.2"/>
    <row r="11" spans="1:4" ht="33" customHeight="1" x14ac:dyDescent="0.2">
      <c r="A11" s="7" t="s">
        <v>27</v>
      </c>
      <c r="B11" s="14"/>
    </row>
    <row r="12" spans="1:4" ht="37.5" customHeight="1" x14ac:dyDescent="0.2">
      <c r="A12" s="8" t="s">
        <v>21</v>
      </c>
      <c r="B12" s="8" t="s">
        <v>22</v>
      </c>
      <c r="C12" s="117" t="s">
        <v>23</v>
      </c>
      <c r="D12" s="118"/>
    </row>
    <row r="13" spans="1:4" ht="37.5" customHeight="1" x14ac:dyDescent="0.2">
      <c r="A13" s="15" t="s">
        <v>79</v>
      </c>
      <c r="B13" s="13">
        <f>'所要額精算書（別紙４）'!AI12</f>
        <v>0</v>
      </c>
      <c r="C13" s="113"/>
      <c r="D13" s="114"/>
    </row>
    <row r="14" spans="1:4" ht="37.5" customHeight="1" x14ac:dyDescent="0.2">
      <c r="A14" s="15" t="s">
        <v>78</v>
      </c>
      <c r="B14" s="13">
        <f>B15-B13</f>
        <v>0</v>
      </c>
      <c r="C14" s="113"/>
      <c r="D14" s="114"/>
    </row>
    <row r="15" spans="1:4" ht="37.5" customHeight="1" x14ac:dyDescent="0.2">
      <c r="A15" s="12" t="s">
        <v>26</v>
      </c>
      <c r="B15" s="13">
        <f>'所要額精算書（別紙４）'!B20:I20</f>
        <v>0</v>
      </c>
      <c r="C15" s="113"/>
      <c r="D15" s="114"/>
    </row>
    <row r="16" spans="1:4" ht="30" customHeight="1" x14ac:dyDescent="0.2"/>
    <row r="17" spans="1:4" ht="30" customHeight="1" x14ac:dyDescent="0.2">
      <c r="A17" s="16" t="s">
        <v>28</v>
      </c>
      <c r="B17" s="7"/>
    </row>
    <row r="18" spans="1:4" ht="30" customHeight="1" x14ac:dyDescent="0.2">
      <c r="A18" s="17"/>
    </row>
    <row r="19" spans="1:4" ht="37.5" customHeight="1" x14ac:dyDescent="0.2">
      <c r="A19" s="26" t="s">
        <v>80</v>
      </c>
    </row>
    <row r="20" spans="1:4" ht="37.5" customHeight="1" x14ac:dyDescent="0.2">
      <c r="A20" s="18"/>
    </row>
    <row r="21" spans="1:4" ht="37.5" customHeight="1" x14ac:dyDescent="0.2">
      <c r="B21" s="19" t="s">
        <v>29</v>
      </c>
      <c r="C21" s="112"/>
      <c r="D21" s="112"/>
    </row>
    <row r="22" spans="1:4" ht="37.5" customHeight="1" x14ac:dyDescent="0.2">
      <c r="B22" s="19" t="s">
        <v>30</v>
      </c>
      <c r="C22" s="112"/>
      <c r="D22" s="112"/>
    </row>
    <row r="23" spans="1:4" ht="37.5" customHeight="1" x14ac:dyDescent="0.2">
      <c r="B23" s="19" t="s">
        <v>31</v>
      </c>
      <c r="C23" s="112"/>
      <c r="D23" s="112"/>
    </row>
  </sheetData>
  <mergeCells count="14">
    <mergeCell ref="C23:D23"/>
    <mergeCell ref="C9:D9"/>
    <mergeCell ref="A1:D1"/>
    <mergeCell ref="B3:C3"/>
    <mergeCell ref="C5:D5"/>
    <mergeCell ref="C6:D6"/>
    <mergeCell ref="C7:D7"/>
    <mergeCell ref="C12:D12"/>
    <mergeCell ref="C13:D13"/>
    <mergeCell ref="C15:D15"/>
    <mergeCell ref="C21:D21"/>
    <mergeCell ref="C22:D22"/>
    <mergeCell ref="C8:D8"/>
    <mergeCell ref="C14:D14"/>
  </mergeCells>
  <phoneticPr fontId="1"/>
  <conditionalFormatting sqref="C21:D22">
    <cfRule type="containsBlanks" dxfId="1" priority="2">
      <formula>LEN(TRIM(C21))=0</formula>
    </cfRule>
  </conditionalFormatting>
  <conditionalFormatting sqref="C23:D23">
    <cfRule type="containsBlanks" dxfId="0" priority="1">
      <formula>LEN(TRIM(C23))=0</formula>
    </cfRule>
  </conditionalFormatting>
  <dataValidations count="1">
    <dataValidation allowBlank="1" showInputMessage="1" showErrorMessage="1" prompt="計算式が入っています" sqref="B13:B15 B6:B9" xr:uid="{00000000-0002-0000-0200-000000000000}"/>
  </dataValidations>
  <pageMargins left="0.78740157480314965" right="0.78740157480314965" top="0.8661417322834645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所要額精算書（別紙４）</vt:lpstr>
      <vt:lpstr>実績報告書（別紙５）</vt:lpstr>
      <vt:lpstr>決算（見込）書抄本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坂田　浩明</dc:creator>
  <cp:lastModifiedBy>横山　紗綾加</cp:lastModifiedBy>
  <cp:lastPrinted>2020-02-10T07:36:01Z</cp:lastPrinted>
  <dcterms:created xsi:type="dcterms:W3CDTF">2015-11-27T02:13:16Z</dcterms:created>
  <dcterms:modified xsi:type="dcterms:W3CDTF">2024-10-17T10:18:54Z</dcterms:modified>
</cp:coreProperties>
</file>