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7.69.21\資料班\④年鑑エクセル版\R06\CD-R用データ\令和6年刊　山口県統計年鑑\Excel版\09_土木・建築\"/>
    </mc:Choice>
  </mc:AlternateContent>
  <xr:revisionPtr revIDLastSave="0" documentId="8_{1B1BF888-0D8C-4404-828B-F570C3C2D267}" xr6:coauthVersionLast="47" xr6:coauthVersionMax="47" xr10:uidLastSave="{00000000-0000-0000-0000-000000000000}"/>
  <bookViews>
    <workbookView xWindow="28680" yWindow="-120" windowWidth="29040" windowHeight="15840" xr2:uid="{0D6A9CBE-AFB2-40A0-AC7A-39E012B2C4FA}"/>
  </bookViews>
  <sheets>
    <sheet name="067" sheetId="13" r:id="rId1"/>
  </sheets>
  <definedNames>
    <definedName name="_xlnm.Print_Area" localSheetId="0">'067'!$A$1:$T$47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6" i="13" l="1"/>
  <c r="O31" i="13"/>
  <c r="L45" i="13"/>
  <c r="D45" i="13"/>
  <c r="L43" i="13"/>
  <c r="K32" i="13"/>
  <c r="L40" i="13"/>
  <c r="N32" i="13"/>
  <c r="H40" i="13"/>
  <c r="M32" i="13"/>
  <c r="D39" i="13"/>
  <c r="H35" i="13"/>
  <c r="L36" i="13"/>
  <c r="P46" i="13"/>
  <c r="P45" i="13"/>
  <c r="P44" i="13"/>
  <c r="P43" i="13"/>
  <c r="P41" i="13"/>
  <c r="P39" i="13"/>
  <c r="P36" i="13"/>
  <c r="P35" i="13"/>
  <c r="L44" i="13"/>
  <c r="L41" i="13"/>
  <c r="H46" i="13"/>
  <c r="H44" i="13"/>
  <c r="H43" i="13"/>
  <c r="H41" i="13"/>
  <c r="H39" i="13"/>
  <c r="D44" i="13"/>
  <c r="D43" i="13"/>
  <c r="D41" i="13"/>
  <c r="T32" i="13"/>
  <c r="S32" i="13"/>
  <c r="Q32" i="13"/>
  <c r="P32" i="13"/>
  <c r="L32" i="13"/>
  <c r="J32" i="13"/>
  <c r="I32" i="13"/>
  <c r="H32" i="13"/>
  <c r="G32" i="13"/>
  <c r="D32" i="13"/>
  <c r="C32" i="13"/>
  <c r="T31" i="13"/>
  <c r="S31" i="13"/>
  <c r="R31" i="13"/>
  <c r="Q31" i="13"/>
  <c r="P31" i="13"/>
  <c r="N31" i="13"/>
  <c r="L31" i="13"/>
  <c r="I31" i="13"/>
  <c r="H31" i="13"/>
  <c r="D31" i="13"/>
  <c r="C31" i="13"/>
  <c r="T30" i="13"/>
  <c r="S30" i="13"/>
  <c r="R30" i="13"/>
  <c r="Q30" i="13"/>
  <c r="P30" i="13"/>
  <c r="O30" i="13"/>
  <c r="N30" i="13"/>
  <c r="L30" i="13"/>
  <c r="H30" i="13"/>
  <c r="F30" i="13"/>
  <c r="D30" i="13"/>
  <c r="C30" i="13"/>
  <c r="B32" i="13"/>
  <c r="B31" i="13"/>
  <c r="B30" i="13"/>
  <c r="D46" i="13"/>
  <c r="E31" i="13"/>
  <c r="H45" i="13"/>
  <c r="J31" i="13"/>
  <c r="F31" i="13"/>
  <c r="R32" i="13"/>
  <c r="E32" i="13"/>
  <c r="P40" i="13"/>
  <c r="O32" i="13"/>
  <c r="D40" i="13"/>
  <c r="F32" i="13"/>
  <c r="L39" i="13"/>
  <c r="M31" i="13"/>
  <c r="K31" i="13"/>
  <c r="G31" i="13"/>
  <c r="L35" i="13"/>
  <c r="J30" i="13"/>
  <c r="I30" i="13"/>
  <c r="D35" i="13"/>
  <c r="E30" i="13"/>
  <c r="M30" i="13"/>
  <c r="H36" i="13"/>
  <c r="D36" i="13"/>
  <c r="K30" i="13"/>
  <c r="G30" i="13"/>
</calcChain>
</file>

<file path=xl/sharedStrings.xml><?xml version="1.0" encoding="utf-8"?>
<sst xmlns="http://schemas.openxmlformats.org/spreadsheetml/2006/main" count="48" uniqueCount="36">
  <si>
    <t>（単位　100万円）</t>
  </si>
  <si>
    <t>国土交通省総合政策局「建設工事施工統計調査報告」</t>
    <rPh sb="0" eb="2">
      <t>コクド</t>
    </rPh>
    <rPh sb="2" eb="4">
      <t>コウツウ</t>
    </rPh>
    <rPh sb="5" eb="7">
      <t>ソウゴウ</t>
    </rPh>
    <rPh sb="7" eb="9">
      <t>セイサク</t>
    </rPh>
    <phoneticPr fontId="3"/>
  </si>
  <si>
    <t>年              度</t>
  </si>
  <si>
    <t>完      成</t>
  </si>
  <si>
    <t xml:space="preserve"> 計</t>
  </si>
  <si>
    <t>下    請    完    成    工    事    高</t>
  </si>
  <si>
    <t>年度間受注高</t>
  </si>
  <si>
    <t>事  業  所  組  織</t>
  </si>
  <si>
    <t>工  事  高</t>
  </si>
  <si>
    <t xml:space="preserve"> 許   可   業   者</t>
  </si>
  <si>
    <t>(許可種別)</t>
  </si>
  <si>
    <t xml:space="preserve">   知 事 許 可 企 業</t>
  </si>
  <si>
    <t xml:space="preserve">   大 臣 許 可 企 業</t>
  </si>
  <si>
    <t>(業種別)</t>
  </si>
  <si>
    <t xml:space="preserve"> 総  合  工  事  業</t>
  </si>
  <si>
    <t xml:space="preserve">  一般土木建築工事業</t>
  </si>
  <si>
    <t xml:space="preserve">  木造建築工事業</t>
  </si>
  <si>
    <t xml:space="preserve"> 職  別  工  事  業</t>
  </si>
  <si>
    <t xml:space="preserve"> 設  備  工  事  業</t>
  </si>
  <si>
    <t xml:space="preserve">元           請           完           成           </t>
  </si>
  <si>
    <t>工　　　　　事　　　　　高</t>
    <rPh sb="0" eb="1">
      <t>コウ</t>
    </rPh>
    <rPh sb="6" eb="7">
      <t>コト</t>
    </rPh>
    <rPh sb="12" eb="13">
      <t>ダカ</t>
    </rPh>
    <phoneticPr fontId="2"/>
  </si>
  <si>
    <t xml:space="preserve">  建  築  工  事  業　</t>
    <phoneticPr fontId="2"/>
  </si>
  <si>
    <t>公　　　　　　　　　　共</t>
    <rPh sb="0" eb="1">
      <t>コウ</t>
    </rPh>
    <rPh sb="11" eb="12">
      <t>トモ</t>
    </rPh>
    <phoneticPr fontId="2"/>
  </si>
  <si>
    <t xml:space="preserve">  土木･造園･水道施設・</t>
    <rPh sb="5" eb="7">
      <t>ゾウエン</t>
    </rPh>
    <rPh sb="8" eb="10">
      <t>スイドウ</t>
    </rPh>
    <rPh sb="10" eb="12">
      <t>シセツ</t>
    </rPh>
    <phoneticPr fontId="2"/>
  </si>
  <si>
    <t xml:space="preserve">  舗装・しゅんせつ工事業</t>
    <rPh sb="2" eb="4">
      <t>ホソウ</t>
    </rPh>
    <phoneticPr fontId="2"/>
  </si>
  <si>
    <t xml:space="preserve">                                      調査対象業者は，建設業法の許可業者であり，複数の許可を有する者であっても1業者として扱っている。</t>
    <phoneticPr fontId="2"/>
  </si>
  <si>
    <t>民                            間</t>
    <phoneticPr fontId="2"/>
  </si>
  <si>
    <t>業者数</t>
    <rPh sb="0" eb="1">
      <t>ギョウ</t>
    </rPh>
    <rPh sb="1" eb="2">
      <t>シャ</t>
    </rPh>
    <phoneticPr fontId="3"/>
  </si>
  <si>
    <t>土    木</t>
    <phoneticPr fontId="2"/>
  </si>
  <si>
    <t>建    築</t>
    <phoneticPr fontId="2"/>
  </si>
  <si>
    <t>機    械</t>
    <phoneticPr fontId="2"/>
  </si>
  <si>
    <t>計</t>
    <phoneticPr fontId="2"/>
  </si>
  <si>
    <t>６７　大臣・知事許可別，業種別建設業者数及び完成工事高，受注高</t>
    <rPh sb="3" eb="4">
      <t>オオ</t>
    </rPh>
    <rPh sb="4" eb="5">
      <t>シン</t>
    </rPh>
    <rPh sb="6" eb="7">
      <t>チ</t>
    </rPh>
    <rPh sb="7" eb="8">
      <t>コト</t>
    </rPh>
    <rPh sb="8" eb="9">
      <t>モト</t>
    </rPh>
    <rPh sb="9" eb="10">
      <t>カ</t>
    </rPh>
    <rPh sb="12" eb="14">
      <t>ギョウシュ</t>
    </rPh>
    <rPh sb="14" eb="15">
      <t>ベツ</t>
    </rPh>
    <rPh sb="20" eb="21">
      <t>オヨ</t>
    </rPh>
    <phoneticPr fontId="3"/>
  </si>
  <si>
    <t>2</t>
  </si>
  <si>
    <t>4</t>
    <phoneticPr fontId="2"/>
  </si>
  <si>
    <t>平成31/令和元年度</t>
    <rPh sb="0" eb="2">
      <t>ヘイセイ</t>
    </rPh>
    <rPh sb="5" eb="6">
      <t>レイ</t>
    </rPh>
    <rPh sb="6" eb="7">
      <t>ワ</t>
    </rPh>
    <rPh sb="7" eb="8">
      <t>モト</t>
    </rPh>
    <rPh sb="8" eb="10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</si>
</sst>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\ ###\ ###\ ##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8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176" fontId="1" fillId="0" borderId="0" xfId="0" applyNumberFormat="1" applyFont="1" applyBorder="1" applyAlignment="1"/>
    <xf numFmtId="37" fontId="1" fillId="2" borderId="1" xfId="0" applyNumberFormat="1" applyFont="1" applyFill="1" applyBorder="1" applyAlignment="1"/>
    <xf numFmtId="176" fontId="1" fillId="0" borderId="2" xfId="0" applyNumberFormat="1" applyFont="1" applyBorder="1" applyAlignment="1"/>
    <xf numFmtId="176" fontId="1" fillId="0" borderId="3" xfId="0" applyNumberFormat="1" applyFont="1" applyBorder="1" applyAlignment="1"/>
    <xf numFmtId="37" fontId="1" fillId="2" borderId="1" xfId="0" applyNumberFormat="1" applyFont="1" applyFill="1" applyBorder="1" applyAlignment="1">
      <alignment horizontal="center"/>
    </xf>
    <xf numFmtId="37" fontId="5" fillId="0" borderId="0" xfId="0" applyNumberFormat="1" applyFont="1" applyAlignment="1"/>
    <xf numFmtId="37" fontId="6" fillId="0" borderId="0" xfId="0" quotePrefix="1" applyNumberFormat="1" applyFont="1" applyAlignment="1" applyProtection="1">
      <alignment horizontal="left"/>
    </xf>
    <xf numFmtId="0" fontId="5" fillId="0" borderId="0" xfId="0" applyFont="1">
      <alignment vertical="center"/>
    </xf>
    <xf numFmtId="37" fontId="7" fillId="0" borderId="0" xfId="0" applyNumberFormat="1" applyFont="1" applyAlignment="1"/>
    <xf numFmtId="37" fontId="7" fillId="0" borderId="0" xfId="0" quotePrefix="1" applyNumberFormat="1" applyFont="1" applyAlignment="1" applyProtection="1">
      <alignment horizontal="left"/>
    </xf>
    <xf numFmtId="37" fontId="5" fillId="0" borderId="0" xfId="0" applyNumberFormat="1" applyFont="1" applyBorder="1" applyAlignment="1" applyProtection="1">
      <alignment horizontal="left"/>
    </xf>
    <xf numFmtId="37" fontId="5" fillId="0" borderId="0" xfId="0" applyNumberFormat="1" applyFont="1" applyBorder="1" applyAlignment="1"/>
    <xf numFmtId="37" fontId="5" fillId="0" borderId="0" xfId="0" applyNumberFormat="1" applyFont="1" applyBorder="1" applyAlignment="1" applyProtection="1">
      <alignment horizontal="right"/>
    </xf>
    <xf numFmtId="37" fontId="5" fillId="2" borderId="4" xfId="0" applyNumberFormat="1" applyFont="1" applyFill="1" applyBorder="1" applyAlignment="1" applyProtection="1">
      <alignment horizontal="center"/>
    </xf>
    <xf numFmtId="37" fontId="5" fillId="2" borderId="5" xfId="0" applyNumberFormat="1" applyFont="1" applyFill="1" applyBorder="1" applyAlignment="1"/>
    <xf numFmtId="37" fontId="5" fillId="2" borderId="5" xfId="0" applyNumberFormat="1" applyFont="1" applyFill="1" applyBorder="1" applyAlignment="1" applyProtection="1">
      <alignment horizontal="center"/>
    </xf>
    <xf numFmtId="37" fontId="5" fillId="2" borderId="6" xfId="0" applyNumberFormat="1" applyFont="1" applyFill="1" applyBorder="1" applyAlignment="1"/>
    <xf numFmtId="37" fontId="5" fillId="2" borderId="6" xfId="0" applyNumberFormat="1" applyFont="1" applyFill="1" applyBorder="1" applyAlignment="1" applyProtection="1">
      <alignment horizontal="left"/>
    </xf>
    <xf numFmtId="37" fontId="5" fillId="2" borderId="7" xfId="0" applyNumberFormat="1" applyFont="1" applyFill="1" applyBorder="1" applyAlignment="1"/>
    <xf numFmtId="37" fontId="5" fillId="2" borderId="8" xfId="0" applyNumberFormat="1" applyFont="1" applyFill="1" applyBorder="1" applyAlignment="1"/>
    <xf numFmtId="37" fontId="5" fillId="2" borderId="1" xfId="0" applyNumberFormat="1" applyFont="1" applyFill="1" applyBorder="1" applyAlignment="1"/>
    <xf numFmtId="37" fontId="5" fillId="2" borderId="9" xfId="0" applyNumberFormat="1" applyFont="1" applyFill="1" applyBorder="1" applyAlignment="1" applyProtection="1">
      <alignment horizontal="center"/>
    </xf>
    <xf numFmtId="37" fontId="5" fillId="2" borderId="9" xfId="0" applyNumberFormat="1" applyFont="1" applyFill="1" applyBorder="1" applyAlignment="1"/>
    <xf numFmtId="37" fontId="5" fillId="2" borderId="10" xfId="0" applyNumberFormat="1" applyFont="1" applyFill="1" applyBorder="1" applyAlignment="1"/>
    <xf numFmtId="37" fontId="5" fillId="2" borderId="10" xfId="0" applyNumberFormat="1" applyFont="1" applyFill="1" applyBorder="1" applyAlignment="1" applyProtection="1">
      <alignment horizontal="right"/>
    </xf>
    <xf numFmtId="37" fontId="5" fillId="2" borderId="11" xfId="0" applyNumberFormat="1" applyFont="1" applyFill="1" applyBorder="1" applyAlignment="1"/>
    <xf numFmtId="37" fontId="5" fillId="2" borderId="10" xfId="0" applyNumberFormat="1" applyFont="1" applyFill="1" applyBorder="1" applyAlignment="1" applyProtection="1">
      <alignment horizontal="centerContinuous"/>
    </xf>
    <xf numFmtId="37" fontId="5" fillId="2" borderId="10" xfId="0" applyNumberFormat="1" applyFont="1" applyFill="1" applyBorder="1" applyAlignment="1">
      <alignment horizontal="centerContinuous"/>
    </xf>
    <xf numFmtId="37" fontId="5" fillId="2" borderId="10" xfId="0" applyNumberFormat="1" applyFont="1" applyFill="1" applyBorder="1" applyAlignment="1">
      <alignment horizontal="left"/>
    </xf>
    <xf numFmtId="37" fontId="5" fillId="2" borderId="11" xfId="0" applyNumberFormat="1" applyFont="1" applyFill="1" applyBorder="1" applyAlignment="1">
      <alignment horizontal="centerContinuous"/>
    </xf>
    <xf numFmtId="37" fontId="7" fillId="2" borderId="0" xfId="0" applyNumberFormat="1" applyFont="1" applyFill="1" applyBorder="1" applyAlignment="1" applyProtection="1">
      <alignment horizontal="center"/>
    </xf>
    <xf numFmtId="37" fontId="5" fillId="2" borderId="12" xfId="0" applyNumberFormat="1" applyFont="1" applyFill="1" applyBorder="1" applyAlignment="1" applyProtection="1">
      <alignment horizontal="center"/>
    </xf>
    <xf numFmtId="37" fontId="5" fillId="2" borderId="13" xfId="0" applyNumberFormat="1" applyFont="1" applyFill="1" applyBorder="1" applyAlignment="1"/>
    <xf numFmtId="37" fontId="5" fillId="2" borderId="13" xfId="0" applyNumberFormat="1" applyFont="1" applyFill="1" applyBorder="1" applyAlignment="1" applyProtection="1">
      <alignment horizontal="center"/>
    </xf>
    <xf numFmtId="37" fontId="5" fillId="2" borderId="14" xfId="0" applyNumberFormat="1" applyFont="1" applyFill="1" applyBorder="1" applyAlignment="1" applyProtection="1">
      <alignment horizontal="center"/>
    </xf>
    <xf numFmtId="37" fontId="5" fillId="2" borderId="15" xfId="0" applyNumberFormat="1" applyFont="1" applyFill="1" applyBorder="1" applyAlignment="1"/>
    <xf numFmtId="37" fontId="5" fillId="2" borderId="1" xfId="0" applyNumberFormat="1" applyFont="1" applyFill="1" applyBorder="1" applyAlignment="1" applyProtection="1">
      <alignment horizontal="center"/>
    </xf>
    <xf numFmtId="37" fontId="5" fillId="2" borderId="1" xfId="0" quotePrefix="1" applyNumberFormat="1" applyFont="1" applyFill="1" applyBorder="1" applyAlignment="1" applyProtection="1">
      <alignment horizontal="center"/>
    </xf>
    <xf numFmtId="37" fontId="5" fillId="2" borderId="1" xfId="0" applyNumberFormat="1" applyFont="1" applyFill="1" applyBorder="1" applyAlignment="1" applyProtection="1">
      <alignment horizontal="left"/>
    </xf>
    <xf numFmtId="37" fontId="5" fillId="2" borderId="12" xfId="0" applyNumberFormat="1" applyFont="1" applyFill="1" applyBorder="1" applyAlignment="1" applyProtection="1">
      <alignment horizontal="left"/>
    </xf>
    <xf numFmtId="176" fontId="0" fillId="0" borderId="0" xfId="0" applyNumberFormat="1">
      <alignment vertical="center"/>
    </xf>
    <xf numFmtId="176" fontId="0" fillId="3" borderId="16" xfId="0" applyNumberFormat="1" applyFont="1" applyFill="1" applyBorder="1" applyAlignment="1" applyProtection="1"/>
    <xf numFmtId="176" fontId="0" fillId="3" borderId="0" xfId="0" applyNumberFormat="1" applyFont="1" applyFill="1" applyBorder="1" applyAlignment="1" applyProtection="1"/>
    <xf numFmtId="176" fontId="0" fillId="3" borderId="16" xfId="0" applyNumberFormat="1" applyFont="1" applyFill="1" applyBorder="1" applyAlignment="1"/>
    <xf numFmtId="176" fontId="0" fillId="3" borderId="0" xfId="0" applyNumberFormat="1" applyFont="1" applyFill="1" applyBorder="1" applyAlignment="1"/>
    <xf numFmtId="176" fontId="4" fillId="3" borderId="16" xfId="0" applyNumberFormat="1" applyFont="1" applyFill="1" applyBorder="1" applyAlignment="1" applyProtection="1"/>
    <xf numFmtId="176" fontId="4" fillId="3" borderId="0" xfId="0" applyNumberFormat="1" applyFont="1" applyFill="1" applyBorder="1" applyAlignment="1" applyProtection="1"/>
    <xf numFmtId="176" fontId="1" fillId="3" borderId="16" xfId="0" applyNumberFormat="1" applyFont="1" applyFill="1" applyBorder="1" applyAlignment="1"/>
    <xf numFmtId="176" fontId="1" fillId="3" borderId="0" xfId="0" applyNumberFormat="1" applyFont="1" applyFill="1" applyBorder="1" applyAlignment="1"/>
    <xf numFmtId="176" fontId="1" fillId="3" borderId="16" xfId="0" applyNumberFormat="1" applyFont="1" applyFill="1" applyBorder="1" applyAlignment="1" applyProtection="1"/>
    <xf numFmtId="176" fontId="1" fillId="3" borderId="0" xfId="0" applyNumberFormat="1" applyFont="1" applyFill="1" applyBorder="1" applyAlignment="1" applyProtection="1"/>
    <xf numFmtId="176" fontId="0" fillId="3" borderId="0" xfId="0" applyNumberFormat="1" applyFont="1" applyFill="1" applyBorder="1" applyAlignment="1" applyProtection="1">
      <alignment horizontal="right"/>
    </xf>
    <xf numFmtId="176" fontId="1" fillId="3" borderId="17" xfId="0" applyNumberFormat="1" applyFont="1" applyFill="1" applyBorder="1" applyAlignment="1" applyProtection="1"/>
    <xf numFmtId="176" fontId="1" fillId="3" borderId="15" xfId="0" applyNumberFormat="1" applyFont="1" applyFill="1" applyBorder="1" applyAlignment="1" applyProtection="1"/>
    <xf numFmtId="49" fontId="4" fillId="2" borderId="1" xfId="0" applyNumberFormat="1" applyFont="1" applyFill="1" applyBorder="1" applyAlignment="1" applyProtection="1">
      <alignment horizont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37" fontId="5" fillId="2" borderId="1" xfId="0" quotePrefix="1" applyNumberFormat="1" applyFont="1" applyFill="1" applyBorder="1" applyAlignment="1" applyProtection="1">
      <alignment horizontal="left" vertical="top" shrinkToFit="1"/>
    </xf>
    <xf numFmtId="37" fontId="5" fillId="2" borderId="1" xfId="0" quotePrefix="1" applyNumberFormat="1" applyFont="1" applyFill="1" applyBorder="1" applyAlignment="1" applyProtection="1">
      <alignment horizontal="left" vertical="center"/>
    </xf>
    <xf numFmtId="176" fontId="4" fillId="3" borderId="0" xfId="0" applyNumberFormat="1" applyFont="1" applyFill="1" applyBorder="1" applyAlignment="1" applyProtection="1">
      <alignment horizontal="right"/>
    </xf>
    <xf numFmtId="176" fontId="1" fillId="3" borderId="0" xfId="0" applyNumberFormat="1" applyFont="1" applyFill="1" applyBorder="1" applyAlignment="1" applyProtection="1">
      <alignment horizontal="right"/>
    </xf>
    <xf numFmtId="176" fontId="0" fillId="3" borderId="15" xfId="0" applyNumberFormat="1" applyFont="1" applyFill="1" applyBorder="1" applyAlignment="1" applyProtection="1">
      <alignment horizontal="right"/>
    </xf>
    <xf numFmtId="176" fontId="1" fillId="3" borderId="0" xfId="0" applyNumberFormat="1" applyFont="1" applyFill="1" applyBorder="1" applyAlignment="1" applyProtection="1">
      <alignment vertical="center"/>
    </xf>
    <xf numFmtId="37" fontId="5" fillId="2" borderId="18" xfId="0" applyNumberFormat="1" applyFont="1" applyFill="1" applyBorder="1" applyAlignment="1" applyProtection="1">
      <alignment horizontal="center" vertical="center"/>
    </xf>
    <xf numFmtId="37" fontId="5" fillId="2" borderId="8" xfId="0" applyNumberFormat="1" applyFont="1" applyFill="1" applyBorder="1" applyAlignment="1" applyProtection="1">
      <alignment horizontal="center" vertical="center"/>
    </xf>
    <xf numFmtId="37" fontId="5" fillId="2" borderId="4" xfId="0" applyNumberFormat="1" applyFont="1" applyFill="1" applyBorder="1" applyAlignment="1" applyProtection="1">
      <alignment horizontal="center" vertical="center"/>
    </xf>
    <xf numFmtId="37" fontId="5" fillId="2" borderId="17" xfId="0" applyNumberFormat="1" applyFont="1" applyFill="1" applyBorder="1" applyAlignment="1" applyProtection="1">
      <alignment horizontal="center" vertical="center"/>
    </xf>
    <xf numFmtId="37" fontId="5" fillId="2" borderId="15" xfId="0" applyNumberFormat="1" applyFont="1" applyFill="1" applyBorder="1" applyAlignment="1" applyProtection="1">
      <alignment horizontal="center" vertical="center"/>
    </xf>
    <xf numFmtId="37" fontId="5" fillId="2" borderId="12" xfId="0" applyNumberFormat="1" applyFont="1" applyFill="1" applyBorder="1" applyAlignment="1" applyProtection="1">
      <alignment horizontal="center" vertical="center"/>
    </xf>
    <xf numFmtId="176" fontId="1" fillId="3" borderId="16" xfId="0" applyNumberFormat="1" applyFont="1" applyFill="1" applyBorder="1" applyAlignment="1" applyProtection="1">
      <alignment vertical="center"/>
    </xf>
    <xf numFmtId="176" fontId="1" fillId="3" borderId="0" xfId="0" applyNumberFormat="1" applyFont="1" applyFill="1" applyBorder="1" applyAlignment="1" applyProtection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BF23E-96C7-4341-9989-3F0DA1DBC805}">
  <sheetPr>
    <tabColor theme="0"/>
    <pageSetUpPr fitToPage="1"/>
  </sheetPr>
  <dimension ref="A1:T46"/>
  <sheetViews>
    <sheetView showGridLines="0" tabSelected="1" zoomScaleNormal="100" zoomScaleSheetLayoutView="9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J50" sqref="J50"/>
    </sheetView>
  </sheetViews>
  <sheetFormatPr defaultRowHeight="13" x14ac:dyDescent="0.2"/>
  <cols>
    <col min="1" max="1" width="21.36328125" customWidth="1"/>
    <col min="2" max="2" width="10.26953125" customWidth="1"/>
    <col min="3" max="3" width="12" customWidth="1"/>
    <col min="4" max="4" width="11.08984375" customWidth="1"/>
    <col min="5" max="5" width="10.7265625" customWidth="1"/>
    <col min="6" max="6" width="11.26953125" customWidth="1"/>
    <col min="7" max="7" width="10.26953125" customWidth="1"/>
    <col min="8" max="8" width="11.08984375" customWidth="1"/>
    <col min="9" max="9" width="10.26953125" customWidth="1"/>
    <col min="10" max="10" width="10.81640625" customWidth="1"/>
    <col min="11" max="11" width="10.26953125" customWidth="1"/>
    <col min="12" max="12" width="10.7265625" customWidth="1"/>
    <col min="13" max="13" width="10.81640625" customWidth="1"/>
    <col min="14" max="15" width="10.26953125" customWidth="1"/>
    <col min="16" max="16" width="10.81640625" customWidth="1"/>
    <col min="17" max="18" width="10.7265625" customWidth="1"/>
    <col min="19" max="19" width="10.26953125" customWidth="1"/>
    <col min="20" max="20" width="12.26953125" customWidth="1"/>
  </cols>
  <sheetData>
    <row r="1" spans="1:20" ht="16.5" x14ac:dyDescent="0.25">
      <c r="A1" s="6"/>
      <c r="B1" s="7" t="s">
        <v>32</v>
      </c>
      <c r="C1" s="6"/>
      <c r="D1" s="6"/>
      <c r="E1" s="8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0" x14ac:dyDescent="0.2">
      <c r="A2" s="9" t="s">
        <v>25</v>
      </c>
      <c r="B2" s="10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0" ht="13.5" thickBot="1" x14ac:dyDescent="0.25">
      <c r="A3" s="11" t="s">
        <v>0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6"/>
      <c r="R3" s="12"/>
      <c r="S3" s="12"/>
      <c r="T3" s="13" t="s">
        <v>1</v>
      </c>
    </row>
    <row r="4" spans="1:20" ht="14.25" customHeight="1" thickTop="1" x14ac:dyDescent="0.2">
      <c r="A4" s="14" t="s">
        <v>2</v>
      </c>
      <c r="B4" s="15"/>
      <c r="C4" s="16" t="s">
        <v>3</v>
      </c>
      <c r="D4" s="17"/>
      <c r="E4" s="17"/>
      <c r="F4" s="17" t="s">
        <v>19</v>
      </c>
      <c r="G4" s="18"/>
      <c r="H4" s="17"/>
      <c r="I4" s="17"/>
      <c r="J4" s="17"/>
      <c r="K4" s="17" t="s">
        <v>20</v>
      </c>
      <c r="L4" s="17"/>
      <c r="M4" s="17"/>
      <c r="N4" s="17"/>
      <c r="O4" s="19"/>
      <c r="P4" s="64" t="s">
        <v>5</v>
      </c>
      <c r="Q4" s="65"/>
      <c r="R4" s="65"/>
      <c r="S4" s="66"/>
      <c r="T4" s="20"/>
    </row>
    <row r="5" spans="1:20" ht="14.25" customHeight="1" x14ac:dyDescent="0.2">
      <c r="A5" s="21"/>
      <c r="B5" s="22" t="s">
        <v>27</v>
      </c>
      <c r="C5" s="23"/>
      <c r="D5" s="24"/>
      <c r="E5" s="25" t="s">
        <v>4</v>
      </c>
      <c r="F5" s="24"/>
      <c r="G5" s="26"/>
      <c r="H5" s="24"/>
      <c r="I5" s="27" t="s">
        <v>26</v>
      </c>
      <c r="J5" s="28"/>
      <c r="K5" s="26"/>
      <c r="L5" s="27"/>
      <c r="M5" s="29" t="s">
        <v>22</v>
      </c>
      <c r="N5" s="28"/>
      <c r="O5" s="30"/>
      <c r="P5" s="67"/>
      <c r="Q5" s="68"/>
      <c r="R5" s="68"/>
      <c r="S5" s="69"/>
      <c r="T5" s="31" t="s">
        <v>6</v>
      </c>
    </row>
    <row r="6" spans="1:20" ht="14.25" customHeight="1" x14ac:dyDescent="0.2">
      <c r="A6" s="32" t="s">
        <v>7</v>
      </c>
      <c r="B6" s="33"/>
      <c r="C6" s="34" t="s">
        <v>8</v>
      </c>
      <c r="D6" s="35" t="s">
        <v>31</v>
      </c>
      <c r="E6" s="35" t="s">
        <v>28</v>
      </c>
      <c r="F6" s="35" t="s">
        <v>29</v>
      </c>
      <c r="G6" s="32" t="s">
        <v>30</v>
      </c>
      <c r="H6" s="35" t="s">
        <v>31</v>
      </c>
      <c r="I6" s="35" t="s">
        <v>28</v>
      </c>
      <c r="J6" s="35" t="s">
        <v>29</v>
      </c>
      <c r="K6" s="32" t="s">
        <v>30</v>
      </c>
      <c r="L6" s="35" t="s">
        <v>31</v>
      </c>
      <c r="M6" s="35" t="s">
        <v>28</v>
      </c>
      <c r="N6" s="35" t="s">
        <v>29</v>
      </c>
      <c r="O6" s="32" t="s">
        <v>30</v>
      </c>
      <c r="P6" s="35" t="s">
        <v>31</v>
      </c>
      <c r="Q6" s="35" t="s">
        <v>28</v>
      </c>
      <c r="R6" s="35" t="s">
        <v>29</v>
      </c>
      <c r="S6" s="32" t="s">
        <v>30</v>
      </c>
      <c r="T6" s="36"/>
    </row>
    <row r="7" spans="1:20" ht="14.25" customHeight="1" x14ac:dyDescent="0.2">
      <c r="A7" s="2"/>
      <c r="B7" s="4"/>
      <c r="C7" s="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14.25" customHeight="1" x14ac:dyDescent="0.2">
      <c r="A8" s="37" t="s">
        <v>35</v>
      </c>
      <c r="B8" s="41">
        <v>3700</v>
      </c>
      <c r="C8" s="41">
        <v>769396</v>
      </c>
      <c r="D8" s="41">
        <v>443219</v>
      </c>
      <c r="E8" s="41">
        <v>141051</v>
      </c>
      <c r="F8" s="41">
        <v>229044</v>
      </c>
      <c r="G8" s="41">
        <v>73124</v>
      </c>
      <c r="H8" s="41">
        <v>285109</v>
      </c>
      <c r="I8" s="41">
        <v>41374</v>
      </c>
      <c r="J8" s="41">
        <v>177839</v>
      </c>
      <c r="K8" s="41">
        <v>65896</v>
      </c>
      <c r="L8" s="41">
        <v>158110</v>
      </c>
      <c r="M8" s="41">
        <v>99677</v>
      </c>
      <c r="N8" s="41">
        <v>51205</v>
      </c>
      <c r="O8" s="41">
        <v>7227</v>
      </c>
      <c r="P8" s="41">
        <v>326177</v>
      </c>
      <c r="Q8" s="41">
        <v>100548</v>
      </c>
      <c r="R8" s="41">
        <v>155329</v>
      </c>
      <c r="S8" s="41">
        <v>70300</v>
      </c>
      <c r="T8" s="41">
        <v>760619</v>
      </c>
    </row>
    <row r="9" spans="1:20" ht="14.25" customHeight="1" x14ac:dyDescent="0.2">
      <c r="A9" s="37" t="s">
        <v>33</v>
      </c>
      <c r="B9" s="41">
        <v>5309</v>
      </c>
      <c r="C9" s="41">
        <v>1094330</v>
      </c>
      <c r="D9" s="41">
        <v>585566</v>
      </c>
      <c r="E9" s="41">
        <v>191749</v>
      </c>
      <c r="F9" s="41">
        <v>317259</v>
      </c>
      <c r="G9" s="41">
        <v>76558</v>
      </c>
      <c r="H9" s="41">
        <v>390289</v>
      </c>
      <c r="I9" s="41">
        <v>59295</v>
      </c>
      <c r="J9" s="41">
        <v>263265</v>
      </c>
      <c r="K9" s="41">
        <v>67728</v>
      </c>
      <c r="L9" s="41">
        <v>195277</v>
      </c>
      <c r="M9" s="41">
        <v>132453</v>
      </c>
      <c r="N9" s="41">
        <v>53995</v>
      </c>
      <c r="O9" s="41">
        <v>8829</v>
      </c>
      <c r="P9" s="41">
        <v>508765</v>
      </c>
      <c r="Q9" s="41">
        <v>133427</v>
      </c>
      <c r="R9" s="41">
        <v>285649</v>
      </c>
      <c r="S9" s="41">
        <v>89689</v>
      </c>
      <c r="T9" s="41">
        <v>1065657</v>
      </c>
    </row>
    <row r="10" spans="1:20" ht="14.25" customHeight="1" x14ac:dyDescent="0.2">
      <c r="A10" s="38">
        <v>3</v>
      </c>
      <c r="B10" s="42">
        <v>5289</v>
      </c>
      <c r="C10" s="43">
        <v>1069775</v>
      </c>
      <c r="D10" s="43">
        <v>606996</v>
      </c>
      <c r="E10" s="43">
        <v>190032</v>
      </c>
      <c r="F10" s="43">
        <v>314543</v>
      </c>
      <c r="G10" s="43">
        <v>102420</v>
      </c>
      <c r="H10" s="43">
        <v>410389</v>
      </c>
      <c r="I10" s="43">
        <v>55307</v>
      </c>
      <c r="J10" s="43">
        <v>263217</v>
      </c>
      <c r="K10" s="43">
        <v>91865</v>
      </c>
      <c r="L10" s="43">
        <v>196608</v>
      </c>
      <c r="M10" s="43">
        <v>134726</v>
      </c>
      <c r="N10" s="43">
        <v>51326</v>
      </c>
      <c r="O10" s="43">
        <v>10556</v>
      </c>
      <c r="P10" s="43">
        <v>462779</v>
      </c>
      <c r="Q10" s="43">
        <v>146029</v>
      </c>
      <c r="R10" s="43">
        <v>241077</v>
      </c>
      <c r="S10" s="43">
        <v>75673</v>
      </c>
      <c r="T10" s="52">
        <v>1038532</v>
      </c>
    </row>
    <row r="11" spans="1:20" ht="14.25" customHeight="1" x14ac:dyDescent="0.2">
      <c r="A11" s="21"/>
      <c r="B11" s="44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</row>
    <row r="12" spans="1:20" ht="14.25" customHeight="1" x14ac:dyDescent="0.2">
      <c r="A12" s="55" t="s">
        <v>34</v>
      </c>
      <c r="B12" s="46">
        <v>6467</v>
      </c>
      <c r="C12" s="47">
        <v>1201683</v>
      </c>
      <c r="D12" s="47">
        <v>629888</v>
      </c>
      <c r="E12" s="47">
        <v>188572</v>
      </c>
      <c r="F12" s="47">
        <v>343519</v>
      </c>
      <c r="G12" s="47">
        <v>97796</v>
      </c>
      <c r="H12" s="47">
        <v>437865</v>
      </c>
      <c r="I12" s="47">
        <v>60397</v>
      </c>
      <c r="J12" s="47">
        <v>289182</v>
      </c>
      <c r="K12" s="47">
        <v>88285</v>
      </c>
      <c r="L12" s="47">
        <v>192023</v>
      </c>
      <c r="M12" s="47">
        <v>128176</v>
      </c>
      <c r="N12" s="47">
        <v>54337</v>
      </c>
      <c r="O12" s="47">
        <v>9510</v>
      </c>
      <c r="P12" s="47">
        <v>571796</v>
      </c>
      <c r="Q12" s="47">
        <v>148936</v>
      </c>
      <c r="R12" s="47">
        <v>334388</v>
      </c>
      <c r="S12" s="47">
        <v>88472</v>
      </c>
      <c r="T12" s="60">
        <v>1188784</v>
      </c>
    </row>
    <row r="13" spans="1:20" ht="14.25" customHeight="1" x14ac:dyDescent="0.2">
      <c r="A13" s="5"/>
      <c r="B13" s="48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</row>
    <row r="14" spans="1:20" ht="14.25" customHeight="1" x14ac:dyDescent="0.2">
      <c r="A14" s="39" t="s">
        <v>9</v>
      </c>
      <c r="B14" s="48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</row>
    <row r="15" spans="1:20" ht="14.25" customHeight="1" x14ac:dyDescent="0.2">
      <c r="A15" s="39" t="s">
        <v>10</v>
      </c>
      <c r="B15" s="48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</row>
    <row r="16" spans="1:20" ht="14.25" customHeight="1" x14ac:dyDescent="0.2">
      <c r="A16" s="39" t="s">
        <v>11</v>
      </c>
      <c r="B16" s="50">
        <v>6374</v>
      </c>
      <c r="C16" s="51">
        <v>970751</v>
      </c>
      <c r="D16" s="51">
        <v>466061</v>
      </c>
      <c r="E16" s="51">
        <v>154434</v>
      </c>
      <c r="F16" s="51">
        <v>241497</v>
      </c>
      <c r="G16" s="51">
        <v>70130</v>
      </c>
      <c r="H16" s="51">
        <v>311454</v>
      </c>
      <c r="I16" s="51">
        <v>47974</v>
      </c>
      <c r="J16" s="51">
        <v>199371</v>
      </c>
      <c r="K16" s="51">
        <v>64108</v>
      </c>
      <c r="L16" s="51">
        <v>154608</v>
      </c>
      <c r="M16" s="51">
        <v>106461</v>
      </c>
      <c r="N16" s="51">
        <v>42125</v>
      </c>
      <c r="O16" s="51">
        <v>6022</v>
      </c>
      <c r="P16" s="51">
        <v>504689</v>
      </c>
      <c r="Q16" s="51">
        <v>129061</v>
      </c>
      <c r="R16" s="51">
        <v>299192</v>
      </c>
      <c r="S16" s="51">
        <v>76437</v>
      </c>
      <c r="T16" s="61">
        <v>963092</v>
      </c>
    </row>
    <row r="17" spans="1:20" ht="14.25" customHeight="1" x14ac:dyDescent="0.2">
      <c r="A17" s="39" t="s">
        <v>12</v>
      </c>
      <c r="B17" s="50">
        <v>93</v>
      </c>
      <c r="C17" s="51">
        <v>230933</v>
      </c>
      <c r="D17" s="51">
        <v>163826</v>
      </c>
      <c r="E17" s="51">
        <v>34138</v>
      </c>
      <c r="F17" s="51">
        <v>102023</v>
      </c>
      <c r="G17" s="51">
        <v>27666</v>
      </c>
      <c r="H17" s="51">
        <v>126411</v>
      </c>
      <c r="I17" s="51">
        <v>12424</v>
      </c>
      <c r="J17" s="51">
        <v>89810</v>
      </c>
      <c r="K17" s="51">
        <v>24178</v>
      </c>
      <c r="L17" s="51">
        <v>37416</v>
      </c>
      <c r="M17" s="51">
        <v>21714</v>
      </c>
      <c r="N17" s="51">
        <v>12213</v>
      </c>
      <c r="O17" s="51">
        <v>3488</v>
      </c>
      <c r="P17" s="51">
        <v>67106</v>
      </c>
      <c r="Q17" s="51">
        <v>19876</v>
      </c>
      <c r="R17" s="51">
        <v>35196</v>
      </c>
      <c r="S17" s="51">
        <v>12035</v>
      </c>
      <c r="T17" s="61">
        <v>225692</v>
      </c>
    </row>
    <row r="18" spans="1:20" ht="14.25" customHeight="1" x14ac:dyDescent="0.2">
      <c r="A18" s="21"/>
      <c r="B18" s="48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</row>
    <row r="19" spans="1:20" ht="14.25" customHeight="1" x14ac:dyDescent="0.2">
      <c r="A19" s="39" t="s">
        <v>13</v>
      </c>
      <c r="B19" s="48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</row>
    <row r="20" spans="1:20" ht="14.25" customHeight="1" x14ac:dyDescent="0.2">
      <c r="A20" s="39" t="s">
        <v>14</v>
      </c>
      <c r="B20" s="42">
        <v>2366</v>
      </c>
      <c r="C20" s="43">
        <v>617662</v>
      </c>
      <c r="D20" s="43">
        <v>424936</v>
      </c>
      <c r="E20" s="43">
        <v>163814</v>
      </c>
      <c r="F20" s="43">
        <v>250508</v>
      </c>
      <c r="G20" s="43">
        <v>10613</v>
      </c>
      <c r="H20" s="43">
        <v>274321</v>
      </c>
      <c r="I20" s="51">
        <v>48122</v>
      </c>
      <c r="J20" s="51">
        <v>217754</v>
      </c>
      <c r="K20" s="51">
        <v>8444</v>
      </c>
      <c r="L20" s="51">
        <v>150615</v>
      </c>
      <c r="M20" s="51">
        <v>115692</v>
      </c>
      <c r="N20" s="51">
        <v>32754</v>
      </c>
      <c r="O20" s="51">
        <v>2169</v>
      </c>
      <c r="P20" s="51">
        <v>192726</v>
      </c>
      <c r="Q20" s="51">
        <v>80592</v>
      </c>
      <c r="R20" s="51">
        <v>104175</v>
      </c>
      <c r="S20" s="51">
        <v>7958</v>
      </c>
      <c r="T20" s="61">
        <v>628667</v>
      </c>
    </row>
    <row r="21" spans="1:20" ht="14.25" customHeight="1" x14ac:dyDescent="0.2">
      <c r="A21" s="39" t="s">
        <v>15</v>
      </c>
      <c r="B21" s="50">
        <v>103</v>
      </c>
      <c r="C21" s="51">
        <v>94607</v>
      </c>
      <c r="D21" s="51">
        <v>81011</v>
      </c>
      <c r="E21" s="51">
        <v>34617</v>
      </c>
      <c r="F21" s="51">
        <v>43157</v>
      </c>
      <c r="G21" s="51">
        <v>3238</v>
      </c>
      <c r="H21" s="51">
        <v>38564</v>
      </c>
      <c r="I21" s="51">
        <v>4825</v>
      </c>
      <c r="J21" s="51">
        <v>31254</v>
      </c>
      <c r="K21" s="51">
        <v>2486</v>
      </c>
      <c r="L21" s="51">
        <v>42447</v>
      </c>
      <c r="M21" s="51">
        <v>29793</v>
      </c>
      <c r="N21" s="51">
        <v>11903</v>
      </c>
      <c r="O21" s="51">
        <v>752</v>
      </c>
      <c r="P21" s="51">
        <v>13596</v>
      </c>
      <c r="Q21" s="51">
        <v>5888</v>
      </c>
      <c r="R21" s="51">
        <v>6829</v>
      </c>
      <c r="S21" s="51">
        <v>879</v>
      </c>
      <c r="T21" s="61">
        <v>84301</v>
      </c>
    </row>
    <row r="22" spans="1:20" ht="14.25" customHeight="1" x14ac:dyDescent="0.2">
      <c r="A22" s="59" t="s">
        <v>23</v>
      </c>
      <c r="B22" s="70">
        <v>928</v>
      </c>
      <c r="C22" s="63">
        <v>191955</v>
      </c>
      <c r="D22" s="63">
        <v>121665</v>
      </c>
      <c r="E22" s="63">
        <v>112619</v>
      </c>
      <c r="F22" s="63">
        <v>8406</v>
      </c>
      <c r="G22" s="63">
        <v>639</v>
      </c>
      <c r="H22" s="63">
        <v>43556</v>
      </c>
      <c r="I22" s="63">
        <v>37020</v>
      </c>
      <c r="J22" s="63">
        <v>6015</v>
      </c>
      <c r="K22" s="63">
        <v>519</v>
      </c>
      <c r="L22" s="63">
        <v>78109</v>
      </c>
      <c r="M22" s="63">
        <v>75597</v>
      </c>
      <c r="N22" s="63">
        <v>2391</v>
      </c>
      <c r="O22" s="63">
        <v>118</v>
      </c>
      <c r="P22" s="63">
        <v>70330</v>
      </c>
      <c r="Q22" s="63">
        <v>64152</v>
      </c>
      <c r="R22" s="63">
        <v>3232</v>
      </c>
      <c r="S22" s="63">
        <v>2947</v>
      </c>
      <c r="T22" s="71">
        <v>191038</v>
      </c>
    </row>
    <row r="23" spans="1:20" ht="14.25" customHeight="1" x14ac:dyDescent="0.2">
      <c r="A23" s="58" t="s">
        <v>24</v>
      </c>
      <c r="B23" s="70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71"/>
    </row>
    <row r="24" spans="1:20" ht="14.25" customHeight="1" x14ac:dyDescent="0.2">
      <c r="A24" s="39" t="s">
        <v>21</v>
      </c>
      <c r="B24" s="50">
        <v>963</v>
      </c>
      <c r="C24" s="51">
        <v>281951</v>
      </c>
      <c r="D24" s="51">
        <v>180830</v>
      </c>
      <c r="E24" s="51">
        <v>16409</v>
      </c>
      <c r="F24" s="51">
        <v>157706</v>
      </c>
      <c r="G24" s="51">
        <v>6714</v>
      </c>
      <c r="H24" s="51">
        <v>151046</v>
      </c>
      <c r="I24" s="51">
        <v>6137</v>
      </c>
      <c r="J24" s="51">
        <v>139492</v>
      </c>
      <c r="K24" s="51">
        <v>5415</v>
      </c>
      <c r="L24" s="51">
        <v>29784</v>
      </c>
      <c r="M24" s="51">
        <v>10272</v>
      </c>
      <c r="N24" s="51">
        <v>18213</v>
      </c>
      <c r="O24" s="51">
        <v>1298</v>
      </c>
      <c r="P24" s="51">
        <v>101122</v>
      </c>
      <c r="Q24" s="51">
        <v>10465</v>
      </c>
      <c r="R24" s="51">
        <v>86553</v>
      </c>
      <c r="S24" s="51">
        <v>4104</v>
      </c>
      <c r="T24" s="61">
        <v>306653</v>
      </c>
    </row>
    <row r="25" spans="1:20" ht="14.25" customHeight="1" x14ac:dyDescent="0.2">
      <c r="A25" s="39" t="s">
        <v>16</v>
      </c>
      <c r="B25" s="42">
        <v>372</v>
      </c>
      <c r="C25" s="43">
        <v>49108</v>
      </c>
      <c r="D25" s="43">
        <v>41431</v>
      </c>
      <c r="E25" s="52">
        <v>169</v>
      </c>
      <c r="F25" s="43">
        <v>41238</v>
      </c>
      <c r="G25" s="52">
        <v>23</v>
      </c>
      <c r="H25" s="43">
        <v>41156</v>
      </c>
      <c r="I25" s="52">
        <v>139</v>
      </c>
      <c r="J25" s="43">
        <v>40994</v>
      </c>
      <c r="K25" s="52">
        <v>23</v>
      </c>
      <c r="L25" s="43">
        <v>275</v>
      </c>
      <c r="M25" s="52">
        <v>30</v>
      </c>
      <c r="N25" s="43">
        <v>246</v>
      </c>
      <c r="O25" s="52">
        <v>0</v>
      </c>
      <c r="P25" s="43">
        <v>7677</v>
      </c>
      <c r="Q25" s="52">
        <v>88</v>
      </c>
      <c r="R25" s="43">
        <v>7561</v>
      </c>
      <c r="S25" s="52">
        <v>29</v>
      </c>
      <c r="T25" s="61">
        <v>46675</v>
      </c>
    </row>
    <row r="26" spans="1:20" ht="14.25" customHeight="1" x14ac:dyDescent="0.2">
      <c r="A26" s="39" t="s">
        <v>17</v>
      </c>
      <c r="B26" s="50">
        <v>2533</v>
      </c>
      <c r="C26" s="51">
        <v>294903</v>
      </c>
      <c r="D26" s="51">
        <v>65196</v>
      </c>
      <c r="E26" s="51">
        <v>12247</v>
      </c>
      <c r="F26" s="51">
        <v>45090</v>
      </c>
      <c r="G26" s="51">
        <v>7859</v>
      </c>
      <c r="H26" s="51">
        <v>50375</v>
      </c>
      <c r="I26" s="51">
        <v>4810</v>
      </c>
      <c r="J26" s="51">
        <v>38203</v>
      </c>
      <c r="K26" s="51">
        <v>7362</v>
      </c>
      <c r="L26" s="51">
        <v>14820</v>
      </c>
      <c r="M26" s="51">
        <v>7436</v>
      </c>
      <c r="N26" s="51">
        <v>6888</v>
      </c>
      <c r="O26" s="51">
        <v>497</v>
      </c>
      <c r="P26" s="51">
        <v>229707</v>
      </c>
      <c r="Q26" s="51">
        <v>55400</v>
      </c>
      <c r="R26" s="51">
        <v>155692</v>
      </c>
      <c r="S26" s="51">
        <v>18615</v>
      </c>
      <c r="T26" s="61">
        <v>274176</v>
      </c>
    </row>
    <row r="27" spans="1:20" ht="14.25" customHeight="1" x14ac:dyDescent="0.2">
      <c r="A27" s="40" t="s">
        <v>18</v>
      </c>
      <c r="B27" s="53">
        <v>1547</v>
      </c>
      <c r="C27" s="54">
        <v>289118</v>
      </c>
      <c r="D27" s="54">
        <v>139756</v>
      </c>
      <c r="E27" s="54">
        <v>12511</v>
      </c>
      <c r="F27" s="54">
        <v>47921</v>
      </c>
      <c r="G27" s="54">
        <v>79322</v>
      </c>
      <c r="H27" s="54">
        <v>113168</v>
      </c>
      <c r="I27" s="54">
        <v>7464</v>
      </c>
      <c r="J27" s="54">
        <v>33224</v>
      </c>
      <c r="K27" s="54">
        <v>72479</v>
      </c>
      <c r="L27" s="54">
        <v>26587</v>
      </c>
      <c r="M27" s="54">
        <v>5048</v>
      </c>
      <c r="N27" s="54">
        <v>14698</v>
      </c>
      <c r="O27" s="54">
        <v>6843</v>
      </c>
      <c r="P27" s="54">
        <v>149362</v>
      </c>
      <c r="Q27" s="54">
        <v>12944</v>
      </c>
      <c r="R27" s="54">
        <v>74520</v>
      </c>
      <c r="S27" s="54">
        <v>61898</v>
      </c>
      <c r="T27" s="62">
        <v>285941</v>
      </c>
    </row>
    <row r="29" spans="1:20" x14ac:dyDescent="0.2">
      <c r="T29" s="41"/>
    </row>
    <row r="30" spans="1:20" s="56" customFormat="1" hidden="1" x14ac:dyDescent="0.2">
      <c r="B30" s="57">
        <f>B12-B16-B17</f>
        <v>0</v>
      </c>
      <c r="C30" s="57">
        <f t="shared" ref="C30:T30" si="0">C12-C16-C17</f>
        <v>-1</v>
      </c>
      <c r="D30" s="57">
        <f t="shared" si="0"/>
        <v>1</v>
      </c>
      <c r="E30" s="57">
        <f t="shared" si="0"/>
        <v>0</v>
      </c>
      <c r="F30" s="57">
        <f t="shared" si="0"/>
        <v>-1</v>
      </c>
      <c r="G30" s="57">
        <f t="shared" si="0"/>
        <v>0</v>
      </c>
      <c r="H30" s="57">
        <f t="shared" si="0"/>
        <v>0</v>
      </c>
      <c r="I30" s="57">
        <f t="shared" si="0"/>
        <v>-1</v>
      </c>
      <c r="J30" s="57">
        <f t="shared" si="0"/>
        <v>1</v>
      </c>
      <c r="K30" s="57">
        <f t="shared" si="0"/>
        <v>-1</v>
      </c>
      <c r="L30" s="57">
        <f t="shared" si="0"/>
        <v>-1</v>
      </c>
      <c r="M30" s="57">
        <f t="shared" si="0"/>
        <v>1</v>
      </c>
      <c r="N30" s="57">
        <f t="shared" si="0"/>
        <v>-1</v>
      </c>
      <c r="O30" s="57">
        <f t="shared" si="0"/>
        <v>0</v>
      </c>
      <c r="P30" s="57">
        <f t="shared" si="0"/>
        <v>1</v>
      </c>
      <c r="Q30" s="57">
        <f t="shared" si="0"/>
        <v>-1</v>
      </c>
      <c r="R30" s="57">
        <f t="shared" si="0"/>
        <v>0</v>
      </c>
      <c r="S30" s="57">
        <f t="shared" si="0"/>
        <v>0</v>
      </c>
      <c r="T30" s="57">
        <f t="shared" si="0"/>
        <v>0</v>
      </c>
    </row>
    <row r="31" spans="1:20" s="56" customFormat="1" hidden="1" x14ac:dyDescent="0.2">
      <c r="B31" s="57">
        <f>B12-B20-B26-B27</f>
        <v>21</v>
      </c>
      <c r="C31" s="57">
        <f t="shared" ref="C31:T31" si="1">C12-C20-C26-C27</f>
        <v>0</v>
      </c>
      <c r="D31" s="57">
        <f t="shared" si="1"/>
        <v>0</v>
      </c>
      <c r="E31" s="57">
        <f t="shared" si="1"/>
        <v>0</v>
      </c>
      <c r="F31" s="57">
        <f t="shared" si="1"/>
        <v>0</v>
      </c>
      <c r="G31" s="57">
        <f t="shared" si="1"/>
        <v>2</v>
      </c>
      <c r="H31" s="57">
        <f t="shared" si="1"/>
        <v>1</v>
      </c>
      <c r="I31" s="57">
        <f t="shared" si="1"/>
        <v>1</v>
      </c>
      <c r="J31" s="57">
        <f t="shared" si="1"/>
        <v>1</v>
      </c>
      <c r="K31" s="57">
        <f t="shared" si="1"/>
        <v>0</v>
      </c>
      <c r="L31" s="57">
        <f t="shared" si="1"/>
        <v>1</v>
      </c>
      <c r="M31" s="57">
        <f t="shared" si="1"/>
        <v>0</v>
      </c>
      <c r="N31" s="57">
        <f t="shared" si="1"/>
        <v>-3</v>
      </c>
      <c r="O31" s="57">
        <f t="shared" si="1"/>
        <v>1</v>
      </c>
      <c r="P31" s="57">
        <f t="shared" si="1"/>
        <v>1</v>
      </c>
      <c r="Q31" s="57">
        <f t="shared" si="1"/>
        <v>0</v>
      </c>
      <c r="R31" s="57">
        <f t="shared" si="1"/>
        <v>1</v>
      </c>
      <c r="S31" s="57">
        <f t="shared" si="1"/>
        <v>1</v>
      </c>
      <c r="T31" s="57">
        <f t="shared" si="1"/>
        <v>0</v>
      </c>
    </row>
    <row r="32" spans="1:20" s="56" customFormat="1" hidden="1" x14ac:dyDescent="0.2">
      <c r="B32" s="57">
        <f>SUM(B21:B25)-B20</f>
        <v>0</v>
      </c>
      <c r="C32" s="57">
        <f t="shared" ref="C32:T32" si="2">SUM(C21:C25)-C20</f>
        <v>-41</v>
      </c>
      <c r="D32" s="57">
        <f t="shared" si="2"/>
        <v>1</v>
      </c>
      <c r="E32" s="57">
        <f t="shared" si="2"/>
        <v>0</v>
      </c>
      <c r="F32" s="57">
        <f t="shared" si="2"/>
        <v>-1</v>
      </c>
      <c r="G32" s="57">
        <f t="shared" si="2"/>
        <v>1</v>
      </c>
      <c r="H32" s="57">
        <f t="shared" si="2"/>
        <v>1</v>
      </c>
      <c r="I32" s="57">
        <f t="shared" si="2"/>
        <v>-1</v>
      </c>
      <c r="J32" s="57">
        <f t="shared" si="2"/>
        <v>1</v>
      </c>
      <c r="K32" s="57">
        <f t="shared" si="2"/>
        <v>-1</v>
      </c>
      <c r="L32" s="57">
        <f t="shared" si="2"/>
        <v>0</v>
      </c>
      <c r="M32" s="57">
        <f t="shared" si="2"/>
        <v>0</v>
      </c>
      <c r="N32" s="57">
        <f t="shared" si="2"/>
        <v>-1</v>
      </c>
      <c r="O32" s="57">
        <f t="shared" si="2"/>
        <v>-1</v>
      </c>
      <c r="P32" s="57">
        <f t="shared" si="2"/>
        <v>-1</v>
      </c>
      <c r="Q32" s="57">
        <f t="shared" si="2"/>
        <v>1</v>
      </c>
      <c r="R32" s="57">
        <f t="shared" si="2"/>
        <v>0</v>
      </c>
      <c r="S32" s="57">
        <f t="shared" si="2"/>
        <v>1</v>
      </c>
      <c r="T32" s="57">
        <f t="shared" si="2"/>
        <v>0</v>
      </c>
    </row>
    <row r="33" spans="2:20" s="56" customFormat="1" hidden="1" x14ac:dyDescent="0.2"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</row>
    <row r="34" spans="2:20" hidden="1" x14ac:dyDescent="0.2"/>
    <row r="35" spans="2:20" hidden="1" x14ac:dyDescent="0.2">
      <c r="D35" s="41">
        <f>SUM(E16:G16)-D16</f>
        <v>0</v>
      </c>
      <c r="E35" s="41"/>
      <c r="H35" s="41">
        <f>SUM(I16:K16)-H16</f>
        <v>-1</v>
      </c>
      <c r="I35" s="41"/>
      <c r="L35" s="41">
        <f>SUM(M16:O16)-L16</f>
        <v>0</v>
      </c>
      <c r="M35" s="41"/>
      <c r="P35" s="41">
        <f>SUM(Q16:S16)-P16</f>
        <v>1</v>
      </c>
      <c r="Q35" s="41"/>
    </row>
    <row r="36" spans="2:20" hidden="1" x14ac:dyDescent="0.2">
      <c r="D36" s="41">
        <f>SUM(E17:G17)-D17</f>
        <v>1</v>
      </c>
      <c r="E36" s="41"/>
      <c r="H36" s="41">
        <f>SUM(I17:K17)-H17</f>
        <v>1</v>
      </c>
      <c r="I36" s="41"/>
      <c r="L36" s="41">
        <f>SUM(M17:O17)-L17</f>
        <v>-1</v>
      </c>
      <c r="M36" s="41"/>
      <c r="P36" s="41">
        <f>SUM(Q17:S17)-P17</f>
        <v>1</v>
      </c>
      <c r="Q36" s="41"/>
    </row>
    <row r="37" spans="2:20" hidden="1" x14ac:dyDescent="0.2">
      <c r="E37" s="41"/>
      <c r="I37" s="41"/>
      <c r="M37" s="41"/>
      <c r="Q37" s="41"/>
    </row>
    <row r="38" spans="2:20" hidden="1" x14ac:dyDescent="0.2">
      <c r="E38" s="41"/>
      <c r="I38" s="41"/>
      <c r="M38" s="41"/>
      <c r="Q38" s="41"/>
    </row>
    <row r="39" spans="2:20" hidden="1" x14ac:dyDescent="0.2">
      <c r="D39" s="41">
        <f>SUM(E20:G20)-D20</f>
        <v>-1</v>
      </c>
      <c r="E39" s="41"/>
      <c r="H39" s="41">
        <f>SUM(I20:K20)-H20</f>
        <v>-1</v>
      </c>
      <c r="I39" s="41"/>
      <c r="L39" s="41">
        <f>SUM(M20:O20)-L20</f>
        <v>0</v>
      </c>
      <c r="M39" s="41"/>
      <c r="P39" s="41">
        <f>SUM(Q20:S20)-P20</f>
        <v>-1</v>
      </c>
      <c r="Q39" s="41"/>
    </row>
    <row r="40" spans="2:20" hidden="1" x14ac:dyDescent="0.2">
      <c r="D40" s="41">
        <f t="shared" ref="D40:D46" si="3">SUM(E21:G21)-D21</f>
        <v>1</v>
      </c>
      <c r="E40" s="41"/>
      <c r="H40" s="41">
        <f>SUM(I21:K21)-H21</f>
        <v>1</v>
      </c>
      <c r="I40" s="41"/>
      <c r="L40" s="41">
        <f>SUM(M21:O21)-L21</f>
        <v>1</v>
      </c>
      <c r="M40" s="41"/>
      <c r="P40" s="41">
        <f>SUM(Q21:S21)-P21</f>
        <v>0</v>
      </c>
      <c r="Q40" s="41"/>
    </row>
    <row r="41" spans="2:20" hidden="1" x14ac:dyDescent="0.2">
      <c r="D41" s="41">
        <f t="shared" si="3"/>
        <v>-1</v>
      </c>
      <c r="E41" s="41"/>
      <c r="H41" s="41">
        <f>SUM(I22:K22)-H22</f>
        <v>-2</v>
      </c>
      <c r="I41" s="41"/>
      <c r="L41" s="41">
        <f>SUM(M22:O22)-L22</f>
        <v>-3</v>
      </c>
      <c r="M41" s="41"/>
      <c r="P41" s="41">
        <f>SUM(Q22:S22)-P22</f>
        <v>1</v>
      </c>
      <c r="Q41" s="41"/>
    </row>
    <row r="42" spans="2:20" hidden="1" x14ac:dyDescent="0.2">
      <c r="D42" s="41"/>
      <c r="E42" s="41"/>
      <c r="H42" s="41"/>
      <c r="I42" s="41"/>
      <c r="L42" s="41"/>
      <c r="M42" s="41"/>
      <c r="P42" s="41"/>
      <c r="Q42" s="41"/>
    </row>
    <row r="43" spans="2:20" hidden="1" x14ac:dyDescent="0.2">
      <c r="D43" s="41">
        <f t="shared" si="3"/>
        <v>-1</v>
      </c>
      <c r="E43" s="41"/>
      <c r="H43" s="41">
        <f>SUM(I24:K24)-H24</f>
        <v>-2</v>
      </c>
      <c r="I43" s="41"/>
      <c r="L43" s="41">
        <f>SUM(M24:O24)-L24</f>
        <v>-1</v>
      </c>
      <c r="M43" s="41"/>
      <c r="P43" s="41">
        <f>SUM(Q24:S24)-P24</f>
        <v>0</v>
      </c>
      <c r="Q43" s="41"/>
    </row>
    <row r="44" spans="2:20" hidden="1" x14ac:dyDescent="0.2">
      <c r="D44" s="41">
        <f t="shared" si="3"/>
        <v>-1</v>
      </c>
      <c r="E44" s="41"/>
      <c r="H44" s="41">
        <f>SUM(I25:K25)-H25</f>
        <v>0</v>
      </c>
      <c r="I44" s="41"/>
      <c r="L44" s="41">
        <f>SUM(M25:O25)-L25</f>
        <v>1</v>
      </c>
      <c r="M44" s="41"/>
      <c r="P44" s="41">
        <f>SUM(Q25:S25)-P25</f>
        <v>1</v>
      </c>
      <c r="Q44" s="41"/>
    </row>
    <row r="45" spans="2:20" hidden="1" x14ac:dyDescent="0.2">
      <c r="D45" s="41">
        <f t="shared" si="3"/>
        <v>0</v>
      </c>
      <c r="E45" s="41"/>
      <c r="H45" s="41">
        <f>SUM(I26:K26)-H26</f>
        <v>0</v>
      </c>
      <c r="I45" s="41"/>
      <c r="L45" s="41">
        <f>SUM(M26:O26)-L26</f>
        <v>1</v>
      </c>
      <c r="M45" s="41"/>
      <c r="P45" s="41">
        <f>SUM(Q26:S26)-P26</f>
        <v>0</v>
      </c>
      <c r="Q45" s="41"/>
    </row>
    <row r="46" spans="2:20" hidden="1" x14ac:dyDescent="0.2">
      <c r="D46" s="41">
        <f t="shared" si="3"/>
        <v>-2</v>
      </c>
      <c r="E46" s="41"/>
      <c r="H46" s="41">
        <f>SUM(I27:K27)-H27</f>
        <v>-1</v>
      </c>
      <c r="I46" s="41"/>
      <c r="L46" s="41">
        <f>SUM(M27:O27)-L27</f>
        <v>2</v>
      </c>
      <c r="M46" s="41"/>
      <c r="P46" s="41">
        <f>SUM(Q27:S27)-P27</f>
        <v>0</v>
      </c>
      <c r="Q46" s="41"/>
    </row>
  </sheetData>
  <mergeCells count="20">
    <mergeCell ref="P4:S5"/>
    <mergeCell ref="B22:B23"/>
    <mergeCell ref="T22:T23"/>
    <mergeCell ref="S22:S23"/>
    <mergeCell ref="R22:R23"/>
    <mergeCell ref="Q22:Q23"/>
    <mergeCell ref="P22:P23"/>
    <mergeCell ref="O22:O23"/>
    <mergeCell ref="N22:N23"/>
    <mergeCell ref="M22:M23"/>
    <mergeCell ref="F22:F23"/>
    <mergeCell ref="E22:E23"/>
    <mergeCell ref="D22:D23"/>
    <mergeCell ref="C22:C23"/>
    <mergeCell ref="L22:L23"/>
    <mergeCell ref="K22:K23"/>
    <mergeCell ref="J22:J23"/>
    <mergeCell ref="I22:I23"/>
    <mergeCell ref="H22:H23"/>
    <mergeCell ref="G22:G23"/>
  </mergeCells>
  <phoneticPr fontId="2"/>
  <pageMargins left="0.70866141732283472" right="0.70866141732283472" top="0.74803149606299213" bottom="0.74803149606299213" header="0.31496062992125984" footer="0.31496062992125984"/>
  <pageSetup paperSize="8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067</vt:lpstr>
      <vt:lpstr>'067'!Print_Area</vt:lpstr>
    </vt:vector>
  </TitlesOfParts>
  <Company>山口県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kiyomi</dc:creator>
  <cp:lastModifiedBy>大塚　浩昭</cp:lastModifiedBy>
  <cp:lastPrinted>2024-11-21T01:23:55Z</cp:lastPrinted>
  <dcterms:created xsi:type="dcterms:W3CDTF">2007-10-11T05:49:43Z</dcterms:created>
  <dcterms:modified xsi:type="dcterms:W3CDTF">2024-11-26T02:03:40Z</dcterms:modified>
</cp:coreProperties>
</file>