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09_土木・建築\"/>
    </mc:Choice>
  </mc:AlternateContent>
  <xr:revisionPtr revIDLastSave="0" documentId="8_{538364EC-77CD-4479-B1F2-602DD2103903}" xr6:coauthVersionLast="47" xr6:coauthVersionMax="47" xr10:uidLastSave="{00000000-0000-0000-0000-000000000000}"/>
  <bookViews>
    <workbookView xWindow="28680" yWindow="-120" windowWidth="29040" windowHeight="15840" xr2:uid="{4FF515CE-F529-4DD5-85CA-C3DFFAE026BB}"/>
  </bookViews>
  <sheets>
    <sheet name="076 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25" l="1"/>
  <c r="O49" i="25"/>
  <c r="N31" i="25"/>
  <c r="N49" i="25"/>
  <c r="O14" i="25"/>
  <c r="T41" i="25"/>
  <c r="S41" i="25"/>
  <c r="T39" i="25"/>
  <c r="S39" i="25"/>
  <c r="T38" i="25"/>
  <c r="S38" i="25"/>
  <c r="T37" i="25"/>
  <c r="S37" i="25"/>
  <c r="T35" i="25"/>
  <c r="S35" i="25"/>
  <c r="T33" i="25"/>
  <c r="S33" i="25"/>
  <c r="M31" i="25"/>
  <c r="M49" i="25"/>
  <c r="L31" i="25"/>
  <c r="L49" i="25"/>
  <c r="K31" i="25"/>
  <c r="K49" i="25"/>
  <c r="J31" i="25"/>
  <c r="J49" i="25"/>
  <c r="I31" i="25"/>
  <c r="I49" i="25"/>
  <c r="H31" i="25"/>
  <c r="H49" i="25"/>
  <c r="G31" i="25"/>
  <c r="G49" i="25"/>
  <c r="F31" i="25"/>
  <c r="F49" i="25"/>
  <c r="E31" i="25"/>
  <c r="D31" i="25"/>
  <c r="D49" i="25"/>
  <c r="T28" i="25"/>
  <c r="S28" i="25"/>
  <c r="T27" i="25"/>
  <c r="S27" i="25"/>
  <c r="T26" i="25"/>
  <c r="S26" i="25"/>
  <c r="T25" i="25"/>
  <c r="S25" i="25"/>
  <c r="T24" i="25"/>
  <c r="S24" i="25"/>
  <c r="T23" i="25"/>
  <c r="S23" i="25"/>
  <c r="T22" i="25"/>
  <c r="S22" i="25"/>
  <c r="T21" i="25"/>
  <c r="S21" i="25"/>
  <c r="T20" i="25"/>
  <c r="S20" i="25"/>
  <c r="T19" i="25"/>
  <c r="S19" i="25"/>
  <c r="T18" i="25"/>
  <c r="S18" i="25"/>
  <c r="T17" i="25"/>
  <c r="S17" i="25"/>
  <c r="T16" i="25"/>
  <c r="S16" i="25"/>
  <c r="N14" i="25"/>
  <c r="M14" i="25"/>
  <c r="M48" i="25"/>
  <c r="L14" i="25"/>
  <c r="L48" i="25"/>
  <c r="K14" i="25"/>
  <c r="K48" i="25"/>
  <c r="J14" i="25"/>
  <c r="J48" i="25"/>
  <c r="I14" i="25"/>
  <c r="H14" i="25"/>
  <c r="H48" i="25"/>
  <c r="G14" i="25"/>
  <c r="G48" i="25"/>
  <c r="F14" i="25"/>
  <c r="F48" i="25"/>
  <c r="E14" i="25"/>
  <c r="D14" i="25"/>
  <c r="O12" i="25"/>
  <c r="O47" i="25"/>
  <c r="N12" i="25"/>
  <c r="N47" i="25"/>
  <c r="N48" i="25"/>
  <c r="M12" i="25"/>
  <c r="M47" i="25"/>
  <c r="L12" i="25"/>
  <c r="L47" i="25"/>
  <c r="K12" i="25"/>
  <c r="K47" i="25"/>
  <c r="I12" i="25"/>
  <c r="I47" i="25"/>
  <c r="T31" i="25"/>
  <c r="T14" i="25"/>
  <c r="G12" i="25"/>
  <c r="G47" i="25"/>
  <c r="S14" i="25"/>
  <c r="F12" i="25"/>
  <c r="F47" i="25"/>
  <c r="E49" i="25"/>
  <c r="E48" i="25"/>
  <c r="D48" i="25"/>
  <c r="J12" i="25"/>
  <c r="J47" i="25"/>
  <c r="S31" i="25"/>
  <c r="E12" i="25"/>
  <c r="D12" i="25"/>
  <c r="D47" i="25"/>
  <c r="H12" i="25"/>
  <c r="H47" i="25"/>
  <c r="I48" i="25"/>
  <c r="O48" i="25"/>
  <c r="E47" i="25"/>
  <c r="T12" i="25"/>
  <c r="S12" i="25"/>
</calcChain>
</file>

<file path=xl/sharedStrings.xml><?xml version="1.0" encoding="utf-8"?>
<sst xmlns="http://schemas.openxmlformats.org/spreadsheetml/2006/main" count="79" uniqueCount="60">
  <si>
    <t>　(単位　㎡)</t>
  </si>
  <si>
    <t>年      次</t>
  </si>
  <si>
    <t>総            数</t>
  </si>
  <si>
    <t>木  造  家  屋</t>
  </si>
  <si>
    <t>非 　木　 造   家   屋</t>
  </si>
  <si>
    <t>棟  　数</t>
  </si>
  <si>
    <t>床 面 積</t>
  </si>
  <si>
    <t xml:space="preserve">     </t>
  </si>
  <si>
    <t xml:space="preserve"> </t>
  </si>
  <si>
    <t>.</t>
  </si>
  <si>
    <t>1</t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</si>
  <si>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</si>
  <si>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</si>
  <si>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</si>
  <si>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</si>
  <si>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</si>
  <si>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</si>
  <si>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</si>
  <si>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</si>
  <si>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</si>
  <si>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</si>
  <si>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</si>
  <si>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</si>
  <si>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 xml:space="preserve"> </t>
    <phoneticPr fontId="2"/>
  </si>
  <si>
    <t>市　　　町</t>
    <phoneticPr fontId="2"/>
  </si>
  <si>
    <t>(内) 専 用 住 宅</t>
    <phoneticPr fontId="2"/>
  </si>
  <si>
    <t>この表は地方税法第418条の規定による固定資産の価格等の概要調書によったものである。</t>
    <phoneticPr fontId="2"/>
  </si>
  <si>
    <t/>
  </si>
  <si>
    <t>山陽小野田市</t>
    <phoneticPr fontId="2"/>
  </si>
  <si>
    <t>周防大島町</t>
    <phoneticPr fontId="2"/>
  </si>
  <si>
    <t>田布施町</t>
    <phoneticPr fontId="2"/>
  </si>
  <si>
    <t>市計</t>
    <phoneticPr fontId="2"/>
  </si>
  <si>
    <t>町計</t>
    <phoneticPr fontId="2"/>
  </si>
  <si>
    <t>下　関　市</t>
    <phoneticPr fontId="2"/>
  </si>
  <si>
    <t>宇　部　市</t>
    <phoneticPr fontId="2"/>
  </si>
  <si>
    <t>山　口　市</t>
    <phoneticPr fontId="2"/>
  </si>
  <si>
    <t>萩　　　 市</t>
    <phoneticPr fontId="2"/>
  </si>
  <si>
    <t>防　府　市</t>
    <phoneticPr fontId="2"/>
  </si>
  <si>
    <t>下　松　市</t>
    <phoneticPr fontId="2"/>
  </si>
  <si>
    <t>岩　国　市</t>
    <phoneticPr fontId="2"/>
  </si>
  <si>
    <t>光　　　 市</t>
    <phoneticPr fontId="2"/>
  </si>
  <si>
    <t>長　門　市</t>
    <phoneticPr fontId="2"/>
  </si>
  <si>
    <t>柳　井　市</t>
    <phoneticPr fontId="2"/>
  </si>
  <si>
    <t>美　祢　市</t>
    <phoneticPr fontId="2"/>
  </si>
  <si>
    <t>周　南　市</t>
    <phoneticPr fontId="2"/>
  </si>
  <si>
    <t>和　木　町</t>
    <phoneticPr fontId="2"/>
  </si>
  <si>
    <t>上　関　町</t>
    <phoneticPr fontId="2"/>
  </si>
  <si>
    <t>平　生　町</t>
    <phoneticPr fontId="2"/>
  </si>
  <si>
    <t>阿　武　町</t>
    <phoneticPr fontId="2"/>
  </si>
  <si>
    <t>年次</t>
    <phoneticPr fontId="2"/>
  </si>
  <si>
    <t>市町</t>
    <phoneticPr fontId="2"/>
  </si>
  <si>
    <t xml:space="preserve">  ７６  　市町別民有家屋数及び床面積</t>
    <rPh sb="7" eb="8">
      <t>シ</t>
    </rPh>
    <rPh sb="8" eb="9">
      <t>マチ</t>
    </rPh>
    <rPh sb="9" eb="10">
      <t>ベツ</t>
    </rPh>
    <rPh sb="10" eb="11">
      <t>タミ</t>
    </rPh>
    <rPh sb="11" eb="12">
      <t>ユウ</t>
    </rPh>
    <rPh sb="12" eb="13">
      <t>イエ</t>
    </rPh>
    <rPh sb="13" eb="14">
      <t>ヤ</t>
    </rPh>
    <rPh sb="14" eb="15">
      <t>スウ</t>
    </rPh>
    <rPh sb="15" eb="16">
      <t>オヨ</t>
    </rPh>
    <rPh sb="17" eb="18">
      <t>ユカ</t>
    </rPh>
    <rPh sb="18" eb="19">
      <t>メン</t>
    </rPh>
    <rPh sb="19" eb="20">
      <t>セキ</t>
    </rPh>
    <phoneticPr fontId="3"/>
  </si>
  <si>
    <t>(内)　併用住宅</t>
    <rPh sb="6" eb="8">
      <t>ジュウタク</t>
    </rPh>
    <phoneticPr fontId="2"/>
  </si>
  <si>
    <t xml:space="preserve">  注　1) 専用住宅のみ。</t>
    <rPh sb="7" eb="9">
      <t>センヨウ</t>
    </rPh>
    <rPh sb="9" eb="11">
      <t>ジュウタク</t>
    </rPh>
    <phoneticPr fontId="2"/>
  </si>
  <si>
    <t>市　　計</t>
    <phoneticPr fontId="2"/>
  </si>
  <si>
    <t>町　　計</t>
    <phoneticPr fontId="2"/>
  </si>
  <si>
    <t xml:space="preserve">  　　県市町課「市町村税等資料」</t>
    <rPh sb="5" eb="7">
      <t>シチョウ</t>
    </rPh>
    <rPh sb="7" eb="8">
      <t>カ</t>
    </rPh>
    <rPh sb="13" eb="14">
      <t>トウ</t>
    </rPh>
    <rPh sb="14" eb="16">
      <t>シリョウ</t>
    </rPh>
    <phoneticPr fontId="3"/>
  </si>
  <si>
    <t>住 宅 ・ア パ ー ト 1)</t>
    <phoneticPr fontId="2"/>
  </si>
  <si>
    <t>令和</t>
    <rPh sb="0" eb="2">
      <t>レイワ</t>
    </rPh>
    <phoneticPr fontId="2"/>
  </si>
  <si>
    <t>3年1月1日</t>
    <rPh sb="1" eb="2">
      <t>ネン</t>
    </rPh>
    <rPh sb="3" eb="4">
      <t>ガツ</t>
    </rPh>
    <rPh sb="5" eb="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</si>
</sst>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80" formatCode="###\ ###\ 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37" fontId="5" fillId="0" borderId="0" xfId="0" applyNumberFormat="1" applyFont="1" applyAlignment="1" applyProtection="1"/>
    <xf numFmtId="37" fontId="6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7" fillId="0" borderId="0" xfId="0" applyNumberFormat="1" applyFont="1" applyAlignment="1" applyProtection="1">
      <alignment horizontal="left"/>
    </xf>
    <xf numFmtId="37" fontId="8" fillId="0" borderId="0" xfId="0" applyNumberFormat="1" applyFont="1" applyAlignment="1" applyProtection="1">
      <alignment horizontal="left"/>
    </xf>
    <xf numFmtId="37" fontId="5" fillId="0" borderId="0" xfId="0" applyNumberFormat="1" applyFont="1" applyBorder="1" applyAlignment="1" applyProtection="1">
      <alignment horizontal="left"/>
    </xf>
    <xf numFmtId="37" fontId="5" fillId="0" borderId="0" xfId="0" applyNumberFormat="1" applyFont="1" applyBorder="1" applyAlignment="1" applyProtection="1"/>
    <xf numFmtId="0" fontId="5" fillId="0" borderId="0" xfId="0" applyFont="1" applyProtection="1">
      <alignment vertical="center"/>
    </xf>
    <xf numFmtId="37" fontId="5" fillId="0" borderId="0" xfId="0" quotePrefix="1" applyNumberFormat="1" applyFont="1" applyBorder="1" applyAlignment="1" applyProtection="1">
      <alignment horizontal="right"/>
    </xf>
    <xf numFmtId="37" fontId="5" fillId="2" borderId="1" xfId="0" applyNumberFormat="1" applyFont="1" applyFill="1" applyBorder="1" applyAlignment="1" applyProtection="1"/>
    <xf numFmtId="37" fontId="5" fillId="2" borderId="0" xfId="0" applyNumberFormat="1" applyFont="1" applyFill="1" applyBorder="1" applyAlignment="1" applyProtection="1">
      <alignment horizontal="distributed" indent="2"/>
    </xf>
    <xf numFmtId="37" fontId="5" fillId="2" borderId="2" xfId="0" applyNumberFormat="1" applyFont="1" applyFill="1" applyBorder="1" applyAlignment="1" applyProtection="1">
      <alignment horizontal="distributed" indent="2"/>
    </xf>
    <xf numFmtId="49" fontId="5" fillId="2" borderId="3" xfId="0" applyNumberFormat="1" applyFont="1" applyFill="1" applyBorder="1" applyAlignment="1" applyProtection="1">
      <alignment horizontal="centerContinuous"/>
    </xf>
    <xf numFmtId="49" fontId="5" fillId="2" borderId="4" xfId="0" applyNumberFormat="1" applyFont="1" applyFill="1" applyBorder="1" applyAlignment="1" applyProtection="1">
      <alignment horizontal="centerContinuous"/>
    </xf>
    <xf numFmtId="37" fontId="5" fillId="2" borderId="3" xfId="0" applyNumberFormat="1" applyFont="1" applyFill="1" applyBorder="1" applyAlignment="1" applyProtection="1">
      <alignment horizontal="centerContinuous"/>
    </xf>
    <xf numFmtId="37" fontId="5" fillId="2" borderId="5" xfId="0" applyNumberFormat="1" applyFont="1" applyFill="1" applyBorder="1" applyAlignment="1" applyProtection="1">
      <alignment horizontal="centerContinuous"/>
    </xf>
    <xf numFmtId="37" fontId="5" fillId="2" borderId="6" xfId="0" applyNumberFormat="1" applyFont="1" applyFill="1" applyBorder="1" applyAlignment="1" applyProtection="1">
      <alignment horizontal="center"/>
    </xf>
    <xf numFmtId="37" fontId="5" fillId="2" borderId="7" xfId="0" applyNumberFormat="1" applyFont="1" applyFill="1" applyBorder="1" applyAlignment="1" applyProtection="1">
      <alignment horizontal="center"/>
    </xf>
    <xf numFmtId="37" fontId="5" fillId="2" borderId="8" xfId="0" applyNumberFormat="1" applyFont="1" applyFill="1" applyBorder="1" applyAlignment="1" applyProtection="1">
      <alignment horizontal="center"/>
    </xf>
    <xf numFmtId="37" fontId="5" fillId="2" borderId="9" xfId="0" applyNumberFormat="1" applyFont="1" applyFill="1" applyBorder="1" applyAlignment="1" applyProtection="1">
      <alignment horizontal="center"/>
    </xf>
    <xf numFmtId="37" fontId="1" fillId="2" borderId="0" xfId="0" applyNumberFormat="1" applyFont="1" applyFill="1" applyBorder="1" applyAlignment="1" applyProtection="1"/>
    <xf numFmtId="37" fontId="1" fillId="2" borderId="2" xfId="0" applyNumberFormat="1" applyFont="1" applyFill="1" applyBorder="1" applyAlignment="1" applyProtection="1"/>
    <xf numFmtId="176" fontId="1" fillId="0" borderId="0" xfId="0" applyNumberFormat="1" applyFont="1" applyBorder="1" applyAlignment="1" applyProtection="1"/>
    <xf numFmtId="176" fontId="1" fillId="0" borderId="10" xfId="0" applyNumberFormat="1" applyFont="1" applyBorder="1" applyAlignment="1" applyProtection="1"/>
    <xf numFmtId="180" fontId="0" fillId="0" borderId="0" xfId="0" applyNumberFormat="1" applyFont="1" applyProtection="1">
      <alignment vertical="center"/>
    </xf>
    <xf numFmtId="0" fontId="0" fillId="0" borderId="0" xfId="0" applyFont="1" applyProtection="1">
      <alignment vertical="center"/>
    </xf>
    <xf numFmtId="37" fontId="5" fillId="2" borderId="0" xfId="0" applyNumberFormat="1" applyFont="1" applyFill="1" applyBorder="1" applyAlignment="1" applyProtection="1">
      <alignment horizontal="left"/>
    </xf>
    <xf numFmtId="37" fontId="5" fillId="2" borderId="2" xfId="0" applyNumberFormat="1" applyFont="1" applyFill="1" applyBorder="1" applyAlignment="1" applyProtection="1">
      <alignment horizontal="left"/>
    </xf>
    <xf numFmtId="176" fontId="4" fillId="0" borderId="0" xfId="0" applyNumberFormat="1" applyFont="1" applyBorder="1" applyAlignment="1" applyProtection="1"/>
    <xf numFmtId="0" fontId="0" fillId="0" borderId="0" xfId="0" applyBorder="1" applyProtection="1">
      <alignment vertical="center"/>
    </xf>
    <xf numFmtId="37" fontId="1" fillId="2" borderId="0" xfId="0" applyNumberFormat="1" applyFont="1" applyFill="1" applyBorder="1" applyAlignment="1" applyProtection="1">
      <alignment horizontal="left"/>
    </xf>
    <xf numFmtId="37" fontId="1" fillId="2" borderId="2" xfId="0" applyNumberFormat="1" applyFont="1" applyFill="1" applyBorder="1" applyAlignment="1" applyProtection="1">
      <alignment horizontal="left"/>
    </xf>
    <xf numFmtId="37" fontId="4" fillId="2" borderId="2" xfId="0" applyNumberFormat="1" applyFont="1" applyFill="1" applyBorder="1" applyAlignment="1" applyProtection="1">
      <alignment horizontal="distributed" indent="1"/>
    </xf>
    <xf numFmtId="0" fontId="5" fillId="2" borderId="0" xfId="0" applyNumberFormat="1" applyFont="1" applyFill="1" applyBorder="1" applyAlignment="1" applyProtection="1"/>
    <xf numFmtId="49" fontId="5" fillId="2" borderId="0" xfId="0" applyNumberFormat="1" applyFont="1" applyFill="1" applyBorder="1" applyAlignment="1" applyProtection="1">
      <alignment horizontal="distributed" wrapText="1"/>
    </xf>
    <xf numFmtId="49" fontId="5" fillId="2" borderId="2" xfId="0" applyNumberFormat="1" applyFont="1" applyFill="1" applyBorder="1" applyAlignment="1" applyProtection="1">
      <alignment wrapText="1"/>
    </xf>
    <xf numFmtId="176" fontId="1" fillId="3" borderId="0" xfId="0" applyNumberFormat="1" applyFont="1" applyFill="1" applyBorder="1" applyAlignment="1" applyProtection="1"/>
    <xf numFmtId="176" fontId="0" fillId="3" borderId="0" xfId="0" applyNumberFormat="1" applyFont="1" applyFill="1" applyBorder="1" applyAlignment="1" applyProtection="1"/>
    <xf numFmtId="176" fontId="0" fillId="3" borderId="0" xfId="0" applyNumberFormat="1" applyFill="1" applyBorder="1" applyAlignment="1" applyProtection="1"/>
    <xf numFmtId="37" fontId="5" fillId="2" borderId="0" xfId="0" applyNumberFormat="1" applyFont="1" applyFill="1" applyBorder="1" applyAlignment="1" applyProtection="1">
      <alignment horizontal="distributed" wrapText="1"/>
    </xf>
    <xf numFmtId="37" fontId="5" fillId="2" borderId="2" xfId="0" applyNumberFormat="1" applyFont="1" applyFill="1" applyBorder="1" applyAlignment="1" applyProtection="1">
      <alignment wrapText="1"/>
    </xf>
    <xf numFmtId="176" fontId="4" fillId="3" borderId="0" xfId="0" applyNumberFormat="1" applyFont="1" applyFill="1" applyBorder="1" applyAlignment="1" applyProtection="1"/>
    <xf numFmtId="37" fontId="5" fillId="2" borderId="0" xfId="0" applyNumberFormat="1" applyFont="1" applyFill="1" applyBorder="1" applyAlignment="1" applyProtection="1">
      <alignment horizontal="distributed"/>
    </xf>
    <xf numFmtId="37" fontId="5" fillId="2" borderId="9" xfId="0" applyNumberFormat="1" applyFont="1" applyFill="1" applyBorder="1" applyAlignment="1" applyProtection="1">
      <alignment horizontal="left"/>
    </xf>
    <xf numFmtId="37" fontId="5" fillId="2" borderId="6" xfId="0" applyNumberFormat="1" applyFont="1" applyFill="1" applyBorder="1" applyAlignment="1" applyProtection="1">
      <alignment horizontal="left"/>
    </xf>
    <xf numFmtId="176" fontId="1" fillId="0" borderId="9" xfId="0" applyNumberFormat="1" applyFont="1" applyBorder="1" applyAlignment="1" applyProtection="1"/>
    <xf numFmtId="37" fontId="1" fillId="0" borderId="0" xfId="0" applyNumberFormat="1" applyFont="1" applyAlignment="1" applyProtection="1"/>
    <xf numFmtId="37" fontId="1" fillId="0" borderId="0" xfId="0" applyNumberFormat="1" applyFont="1" applyAlignment="1" applyProtection="1">
      <alignment horizontal="left"/>
    </xf>
    <xf numFmtId="176" fontId="0" fillId="0" borderId="0" xfId="0" applyNumberFormat="1" applyProtection="1">
      <alignment vertical="center"/>
    </xf>
    <xf numFmtId="49" fontId="5" fillId="2" borderId="2" xfId="0" applyNumberFormat="1" applyFont="1" applyFill="1" applyBorder="1" applyAlignment="1" applyProtection="1"/>
    <xf numFmtId="37" fontId="5" fillId="2" borderId="2" xfId="0" quotePrefix="1" applyNumberFormat="1" applyFont="1" applyFill="1" applyBorder="1" applyAlignment="1" applyProtection="1"/>
    <xf numFmtId="37" fontId="4" fillId="2" borderId="0" xfId="0" quotePrefix="1" applyNumberFormat="1" applyFont="1" applyFill="1" applyBorder="1" applyAlignment="1" applyProtection="1"/>
    <xf numFmtId="37" fontId="4" fillId="2" borderId="2" xfId="0" quotePrefix="1" applyNumberFormat="1" applyFont="1" applyFill="1" applyBorder="1" applyAlignment="1" applyProtection="1"/>
    <xf numFmtId="37" fontId="5" fillId="2" borderId="0" xfId="0" quotePrefix="1" applyNumberFormat="1" applyFont="1" applyFill="1" applyBorder="1" applyAlignment="1" applyProtection="1">
      <alignment horizontal="left"/>
    </xf>
    <xf numFmtId="37" fontId="4" fillId="2" borderId="0" xfId="0" quotePrefix="1" applyNumberFormat="1" applyFont="1" applyFill="1" applyBorder="1" applyAlignment="1" applyProtection="1">
      <alignment horizontal="left"/>
    </xf>
    <xf numFmtId="49" fontId="5" fillId="2" borderId="0" xfId="0" quotePrefix="1" applyNumberFormat="1" applyFont="1" applyFill="1" applyBorder="1" applyAlignment="1" applyProtection="1"/>
    <xf numFmtId="176" fontId="1" fillId="4" borderId="11" xfId="0" applyNumberFormat="1" applyFont="1" applyFill="1" applyBorder="1" applyAlignment="1" applyProtection="1"/>
    <xf numFmtId="37" fontId="1" fillId="4" borderId="10" xfId="0" applyNumberFormat="1" applyFont="1" applyFill="1" applyBorder="1" applyAlignment="1" applyProtection="1"/>
    <xf numFmtId="37" fontId="1" fillId="4" borderId="0" xfId="0" applyNumberFormat="1" applyFont="1" applyFill="1" applyBorder="1" applyAlignment="1" applyProtection="1">
      <alignment horizontal="left"/>
    </xf>
    <xf numFmtId="176" fontId="4" fillId="4" borderId="11" xfId="0" applyNumberFormat="1" applyFont="1" applyFill="1" applyBorder="1" applyAlignment="1" applyProtection="1"/>
    <xf numFmtId="37" fontId="1" fillId="4" borderId="0" xfId="0" applyNumberFormat="1" applyFont="1" applyFill="1" applyBorder="1" applyAlignment="1" applyProtection="1"/>
    <xf numFmtId="37" fontId="5" fillId="4" borderId="0" xfId="0" applyNumberFormat="1" applyFont="1" applyFill="1" applyBorder="1" applyAlignment="1" applyProtection="1">
      <alignment horizontal="center"/>
    </xf>
    <xf numFmtId="176" fontId="1" fillId="4" borderId="12" xfId="0" applyNumberFormat="1" applyFont="1" applyFill="1" applyBorder="1" applyAlignment="1" applyProtection="1"/>
    <xf numFmtId="37" fontId="1" fillId="4" borderId="9" xfId="0" applyNumberFormat="1" applyFont="1" applyFill="1" applyBorder="1" applyAlignment="1" applyProtection="1">
      <alignment horizontal="left"/>
    </xf>
    <xf numFmtId="0" fontId="0" fillId="0" borderId="0" xfId="0" applyFill="1" applyBorder="1" applyProtection="1">
      <alignment vertical="center"/>
    </xf>
    <xf numFmtId="49" fontId="8" fillId="2" borderId="0" xfId="0" applyNumberFormat="1" applyFont="1" applyFill="1" applyBorder="1" applyAlignment="1" applyProtection="1"/>
    <xf numFmtId="37" fontId="8" fillId="2" borderId="0" xfId="0" quotePrefix="1" applyNumberFormat="1" applyFont="1" applyFill="1" applyBorder="1" applyAlignment="1" applyProtection="1"/>
    <xf numFmtId="180" fontId="8" fillId="4" borderId="11" xfId="0" applyNumberFormat="1" applyFont="1" applyFill="1" applyBorder="1" applyProtection="1">
      <alignment vertical="center"/>
    </xf>
    <xf numFmtId="180" fontId="8" fillId="4" borderId="11" xfId="0" applyNumberFormat="1" applyFont="1" applyFill="1" applyBorder="1" applyAlignment="1" applyProtection="1"/>
    <xf numFmtId="49" fontId="5" fillId="4" borderId="11" xfId="0" applyNumberFormat="1" applyFont="1" applyFill="1" applyBorder="1" applyAlignment="1" applyProtection="1">
      <alignment horizontal="center"/>
    </xf>
    <xf numFmtId="49" fontId="5" fillId="4" borderId="0" xfId="0" applyNumberFormat="1" applyFont="1" applyFill="1" applyBorder="1" applyAlignment="1" applyProtection="1">
      <alignment horizontal="center"/>
    </xf>
    <xf numFmtId="37" fontId="4" fillId="4" borderId="11" xfId="0" applyNumberFormat="1" applyFont="1" applyFill="1" applyBorder="1" applyAlignment="1" applyProtection="1">
      <alignment horizontal="center"/>
    </xf>
    <xf numFmtId="37" fontId="4" fillId="4" borderId="0" xfId="0" applyNumberFormat="1" applyFont="1" applyFill="1" applyBorder="1" applyAlignment="1" applyProtection="1">
      <alignment horizontal="center"/>
    </xf>
    <xf numFmtId="37" fontId="5" fillId="2" borderId="13" xfId="0" applyNumberFormat="1" applyFont="1" applyFill="1" applyBorder="1" applyAlignment="1" applyProtection="1">
      <alignment horizontal="center"/>
    </xf>
    <xf numFmtId="37" fontId="5" fillId="2" borderId="15" xfId="0" applyNumberFormat="1" applyFont="1" applyFill="1" applyBorder="1" applyAlignment="1" applyProtection="1">
      <alignment horizontal="center"/>
    </xf>
    <xf numFmtId="37" fontId="5" fillId="2" borderId="12" xfId="0" applyNumberFormat="1" applyFont="1" applyFill="1" applyBorder="1" applyAlignment="1" applyProtection="1">
      <alignment horizontal="center"/>
    </xf>
    <xf numFmtId="37" fontId="5" fillId="2" borderId="9" xfId="0" applyNumberFormat="1" applyFont="1" applyFill="1" applyBorder="1" applyAlignment="1" applyProtection="1">
      <alignment horizontal="center"/>
    </xf>
    <xf numFmtId="37" fontId="5" fillId="4" borderId="11" xfId="0" applyNumberFormat="1" applyFont="1" applyFill="1" applyBorder="1" applyAlignment="1" applyProtection="1">
      <alignment horizontal="center"/>
    </xf>
    <xf numFmtId="37" fontId="5" fillId="4" borderId="0" xfId="0" applyNumberFormat="1" applyFont="1" applyFill="1" applyBorder="1" applyAlignment="1" applyProtection="1">
      <alignment horizontal="center"/>
    </xf>
    <xf numFmtId="37" fontId="5" fillId="2" borderId="0" xfId="0" applyNumberFormat="1" applyFont="1" applyFill="1" applyBorder="1" applyAlignment="1" applyProtection="1">
      <alignment horizontal="left"/>
    </xf>
    <xf numFmtId="37" fontId="5" fillId="2" borderId="2" xfId="0" applyNumberFormat="1" applyFont="1" applyFill="1" applyBorder="1" applyAlignment="1" applyProtection="1">
      <alignment horizontal="left"/>
    </xf>
    <xf numFmtId="37" fontId="4" fillId="2" borderId="0" xfId="0" applyNumberFormat="1" applyFont="1" applyFill="1" applyBorder="1" applyAlignment="1" applyProtection="1">
      <alignment horizontal="distributed" indent="1"/>
    </xf>
    <xf numFmtId="37" fontId="5" fillId="2" borderId="13" xfId="0" applyNumberFormat="1" applyFont="1" applyFill="1" applyBorder="1" applyAlignment="1" applyProtection="1">
      <alignment horizontal="center" vertical="center"/>
    </xf>
    <xf numFmtId="37" fontId="5" fillId="2" borderId="14" xfId="0" applyNumberFormat="1" applyFont="1" applyFill="1" applyBorder="1" applyAlignment="1" applyProtection="1">
      <alignment horizontal="center" vertical="center"/>
    </xf>
    <xf numFmtId="37" fontId="5" fillId="2" borderId="12" xfId="0" applyNumberFormat="1" applyFont="1" applyFill="1" applyBorder="1" applyAlignment="1" applyProtection="1">
      <alignment horizontal="center" vertical="center"/>
    </xf>
    <xf numFmtId="37" fontId="5" fillId="2" borderId="6" xfId="0" applyNumberFormat="1" applyFont="1" applyFill="1" applyBorder="1" applyAlignment="1" applyProtection="1">
      <alignment horizontal="center" vertical="center"/>
    </xf>
    <xf numFmtId="37" fontId="5" fillId="2" borderId="15" xfId="0" applyNumberFormat="1" applyFont="1" applyFill="1" applyBorder="1" applyAlignment="1" applyProtection="1">
      <alignment horizontal="center" vertical="center"/>
    </xf>
    <xf numFmtId="37" fontId="5" fillId="2" borderId="9" xfId="0" applyNumberFormat="1" applyFont="1" applyFill="1" applyBorder="1" applyAlignment="1" applyProtection="1">
      <alignment horizontal="center" vertical="center"/>
    </xf>
    <xf numFmtId="37" fontId="5" fillId="2" borderId="15" xfId="0" applyNumberFormat="1" applyFont="1" applyFill="1" applyBorder="1" applyAlignment="1" applyProtection="1">
      <alignment horizontal="distributed" indent="2"/>
    </xf>
    <xf numFmtId="37" fontId="5" fillId="2" borderId="14" xfId="0" applyNumberFormat="1" applyFont="1" applyFill="1" applyBorder="1" applyAlignment="1" applyProtection="1">
      <alignment horizontal="distributed" indent="2"/>
    </xf>
    <xf numFmtId="37" fontId="5" fillId="2" borderId="9" xfId="0" applyNumberFormat="1" applyFont="1" applyFill="1" applyBorder="1" applyAlignment="1" applyProtection="1">
      <alignment horizontal="distributed" indent="2"/>
    </xf>
    <xf numFmtId="37" fontId="5" fillId="2" borderId="6" xfId="0" applyNumberFormat="1" applyFont="1" applyFill="1" applyBorder="1" applyAlignment="1" applyProtection="1">
      <alignment horizontal="distributed" indent="2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0A423-0F9E-4D31-BA69-40C12415EA2A}">
  <sheetPr codeName="Sheet3">
    <tabColor theme="0"/>
    <pageSetUpPr fitToPage="1"/>
  </sheetPr>
  <dimension ref="A1:U49"/>
  <sheetViews>
    <sheetView showGridLines="0" tabSelected="1" zoomScaleNormal="100" workbookViewId="0">
      <selection activeCell="O42" sqref="O42"/>
    </sheetView>
  </sheetViews>
  <sheetFormatPr defaultColWidth="9" defaultRowHeight="13" x14ac:dyDescent="0.2"/>
  <cols>
    <col min="1" max="1" width="4.08984375" style="3" customWidth="1"/>
    <col min="2" max="2" width="10.6328125" style="3" customWidth="1"/>
    <col min="3" max="3" width="3.08984375" style="3" customWidth="1"/>
    <col min="4" max="4" width="11.6328125" style="3" customWidth="1"/>
    <col min="5" max="5" width="14.6328125" style="3" customWidth="1"/>
    <col min="6" max="6" width="11.6328125" style="3" customWidth="1"/>
    <col min="7" max="7" width="14" style="3" customWidth="1"/>
    <col min="8" max="8" width="11.6328125" style="3" customWidth="1"/>
    <col min="9" max="9" width="13.453125" style="3" customWidth="1"/>
    <col min="10" max="10" width="11.6328125" style="3" customWidth="1"/>
    <col min="11" max="11" width="12.36328125" style="3" customWidth="1"/>
    <col min="12" max="12" width="11.6328125" style="3" customWidth="1"/>
    <col min="13" max="13" width="13.36328125" style="3" customWidth="1"/>
    <col min="14" max="14" width="11.6328125" style="3" customWidth="1"/>
    <col min="15" max="15" width="13.453125" style="3" customWidth="1"/>
    <col min="16" max="16" width="5.36328125" style="3" customWidth="1"/>
    <col min="17" max="17" width="10.453125" style="3" customWidth="1"/>
    <col min="18" max="18" width="9" style="3"/>
    <col min="19" max="20" width="0" style="3" hidden="1" customWidth="1"/>
    <col min="21" max="21" width="9.36328125" style="3" bestFit="1" customWidth="1"/>
    <col min="22" max="16384" width="9" style="3"/>
  </cols>
  <sheetData>
    <row r="1" spans="1:21" ht="19.5" customHeight="1" x14ac:dyDescent="0.2">
      <c r="A1" s="65"/>
      <c r="B1" s="65"/>
      <c r="C1" s="65"/>
      <c r="D1" s="30"/>
      <c r="E1" s="30"/>
      <c r="F1" s="30"/>
      <c r="G1" s="30"/>
      <c r="H1" s="30"/>
      <c r="I1" s="30"/>
      <c r="J1" s="30"/>
    </row>
    <row r="2" spans="1:21" ht="16.5" x14ac:dyDescent="0.25">
      <c r="A2" s="1"/>
      <c r="B2" s="1"/>
      <c r="C2" s="1"/>
      <c r="D2" s="2" t="s">
        <v>51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.75" customHeight="1" x14ac:dyDescent="0.2">
      <c r="A3" s="4"/>
      <c r="B3" s="4"/>
      <c r="C3" s="4"/>
      <c r="D3" s="5" t="s">
        <v>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"/>
    </row>
    <row r="4" spans="1:21" ht="15.75" customHeight="1" thickBot="1" x14ac:dyDescent="0.25">
      <c r="A4" s="6" t="s">
        <v>0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1"/>
      <c r="O4" s="8"/>
      <c r="P4" s="8"/>
      <c r="Q4" s="9" t="s">
        <v>56</v>
      </c>
    </row>
    <row r="5" spans="1:21" ht="15.75" customHeight="1" thickTop="1" x14ac:dyDescent="0.2">
      <c r="A5" s="89" t="s">
        <v>49</v>
      </c>
      <c r="B5" s="89"/>
      <c r="C5" s="90"/>
      <c r="D5" s="83" t="s">
        <v>2</v>
      </c>
      <c r="E5" s="84"/>
      <c r="F5" s="83" t="s">
        <v>3</v>
      </c>
      <c r="G5" s="87"/>
      <c r="H5" s="10"/>
      <c r="I5" s="10"/>
      <c r="J5" s="10"/>
      <c r="K5" s="10"/>
      <c r="L5" s="83" t="s">
        <v>4</v>
      </c>
      <c r="M5" s="87"/>
      <c r="N5" s="10"/>
      <c r="O5" s="10"/>
      <c r="P5" s="74" t="s">
        <v>1</v>
      </c>
      <c r="Q5" s="75"/>
    </row>
    <row r="6" spans="1:21" ht="15.75" customHeight="1" x14ac:dyDescent="0.2">
      <c r="A6" s="11"/>
      <c r="B6" s="11"/>
      <c r="C6" s="12"/>
      <c r="D6" s="85"/>
      <c r="E6" s="86"/>
      <c r="F6" s="85"/>
      <c r="G6" s="88"/>
      <c r="H6" s="13" t="s">
        <v>25</v>
      </c>
      <c r="I6" s="14"/>
      <c r="J6" s="13" t="s">
        <v>52</v>
      </c>
      <c r="K6" s="14"/>
      <c r="L6" s="85"/>
      <c r="M6" s="88"/>
      <c r="N6" s="15" t="s">
        <v>57</v>
      </c>
      <c r="O6" s="16"/>
      <c r="P6" s="78"/>
      <c r="Q6" s="79"/>
    </row>
    <row r="7" spans="1:21" ht="15.75" customHeight="1" x14ac:dyDescent="0.2">
      <c r="A7" s="91" t="s">
        <v>50</v>
      </c>
      <c r="B7" s="91"/>
      <c r="C7" s="92"/>
      <c r="D7" s="17" t="s">
        <v>5</v>
      </c>
      <c r="E7" s="17" t="s">
        <v>6</v>
      </c>
      <c r="F7" s="18" t="s">
        <v>5</v>
      </c>
      <c r="G7" s="17" t="s">
        <v>6</v>
      </c>
      <c r="H7" s="18" t="s">
        <v>5</v>
      </c>
      <c r="I7" s="17" t="s">
        <v>6</v>
      </c>
      <c r="J7" s="19" t="s">
        <v>5</v>
      </c>
      <c r="K7" s="18" t="s">
        <v>6</v>
      </c>
      <c r="L7" s="18" t="s">
        <v>5</v>
      </c>
      <c r="M7" s="17" t="s">
        <v>6</v>
      </c>
      <c r="N7" s="18" t="s">
        <v>5</v>
      </c>
      <c r="O7" s="20" t="s">
        <v>6</v>
      </c>
      <c r="P7" s="76" t="s">
        <v>24</v>
      </c>
      <c r="Q7" s="77"/>
    </row>
    <row r="8" spans="1:21" ht="15.75" customHeight="1" x14ac:dyDescent="0.2">
      <c r="A8" s="21"/>
      <c r="B8" s="21"/>
      <c r="C8" s="22"/>
      <c r="D8" s="23"/>
      <c r="E8" s="23"/>
      <c r="F8" s="23"/>
      <c r="G8" s="23"/>
      <c r="H8" s="23"/>
      <c r="I8" s="23"/>
      <c r="J8" s="24"/>
      <c r="K8" s="24"/>
      <c r="L8" s="23"/>
      <c r="M8" s="23"/>
      <c r="N8" s="23"/>
      <c r="O8" s="23"/>
      <c r="P8" s="57"/>
      <c r="Q8" s="58"/>
    </row>
    <row r="9" spans="1:21" ht="15.75" customHeight="1" x14ac:dyDescent="0.2">
      <c r="A9" s="66" t="s">
        <v>58</v>
      </c>
      <c r="B9" s="56" t="s">
        <v>59</v>
      </c>
      <c r="C9" s="50"/>
      <c r="D9" s="25">
        <v>959017</v>
      </c>
      <c r="E9" s="25">
        <v>111465826</v>
      </c>
      <c r="F9" s="25">
        <v>713925</v>
      </c>
      <c r="G9" s="25">
        <v>60251416</v>
      </c>
      <c r="H9" s="25">
        <v>491258</v>
      </c>
      <c r="I9" s="25">
        <v>46407117</v>
      </c>
      <c r="J9" s="25">
        <v>18244</v>
      </c>
      <c r="K9" s="25">
        <v>2139817</v>
      </c>
      <c r="L9" s="25">
        <v>245092</v>
      </c>
      <c r="M9" s="25">
        <v>51214410</v>
      </c>
      <c r="N9" s="25">
        <v>116904</v>
      </c>
      <c r="O9" s="25">
        <v>19802577</v>
      </c>
      <c r="P9" s="69" t="s">
        <v>58</v>
      </c>
      <c r="Q9" s="56" t="s">
        <v>59</v>
      </c>
    </row>
    <row r="10" spans="1:21" s="26" customFormat="1" ht="15.75" customHeight="1" x14ac:dyDescent="0.2">
      <c r="A10" s="67"/>
      <c r="B10" s="54">
        <v>4</v>
      </c>
      <c r="C10" s="51"/>
      <c r="D10" s="25">
        <v>957097</v>
      </c>
      <c r="E10" s="25">
        <v>111584355</v>
      </c>
      <c r="F10" s="25">
        <v>712062</v>
      </c>
      <c r="G10" s="25">
        <v>60324722</v>
      </c>
      <c r="H10" s="25">
        <v>491333</v>
      </c>
      <c r="I10" s="25">
        <v>46534474</v>
      </c>
      <c r="J10" s="25">
        <v>18028</v>
      </c>
      <c r="K10" s="25">
        <v>2115448</v>
      </c>
      <c r="L10" s="25">
        <v>245035</v>
      </c>
      <c r="M10" s="25">
        <v>51259633</v>
      </c>
      <c r="N10" s="25">
        <v>116988</v>
      </c>
      <c r="O10" s="25">
        <v>19841653</v>
      </c>
      <c r="P10" s="68"/>
      <c r="Q10" s="54">
        <v>4</v>
      </c>
    </row>
    <row r="11" spans="1:21" ht="15.75" customHeight="1" x14ac:dyDescent="0.2">
      <c r="A11" s="27" t="s">
        <v>7</v>
      </c>
      <c r="B11" s="27"/>
      <c r="C11" s="28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57"/>
      <c r="Q11" s="27"/>
    </row>
    <row r="12" spans="1:21" ht="15.75" customHeight="1" x14ac:dyDescent="0.2">
      <c r="A12" s="52"/>
      <c r="B12" s="55">
        <v>5</v>
      </c>
      <c r="C12" s="53"/>
      <c r="D12" s="29">
        <f t="shared" ref="D12:O12" si="0">D14+D31</f>
        <v>956079</v>
      </c>
      <c r="E12" s="29">
        <f t="shared" si="0"/>
        <v>111822714</v>
      </c>
      <c r="F12" s="29">
        <f t="shared" si="0"/>
        <v>710876</v>
      </c>
      <c r="G12" s="29">
        <f t="shared" si="0"/>
        <v>60451662</v>
      </c>
      <c r="H12" s="29">
        <f t="shared" si="0"/>
        <v>491816</v>
      </c>
      <c r="I12" s="29">
        <f t="shared" si="0"/>
        <v>46697084</v>
      </c>
      <c r="J12" s="29">
        <f t="shared" si="0"/>
        <v>17778</v>
      </c>
      <c r="K12" s="29">
        <f t="shared" si="0"/>
        <v>2089157</v>
      </c>
      <c r="L12" s="29">
        <f t="shared" si="0"/>
        <v>245203</v>
      </c>
      <c r="M12" s="29">
        <f t="shared" si="0"/>
        <v>51371052</v>
      </c>
      <c r="N12" s="29">
        <f t="shared" si="0"/>
        <v>117161</v>
      </c>
      <c r="O12" s="29">
        <f t="shared" si="0"/>
        <v>19894627</v>
      </c>
      <c r="P12" s="60"/>
      <c r="Q12" s="55">
        <v>5</v>
      </c>
      <c r="R12" s="30"/>
      <c r="S12" s="49">
        <f>D12-F12-L12</f>
        <v>0</v>
      </c>
      <c r="T12" s="49">
        <f>E12-G12-M12</f>
        <v>0</v>
      </c>
      <c r="U12" s="49"/>
    </row>
    <row r="13" spans="1:21" ht="15.75" customHeight="1" x14ac:dyDescent="0.2">
      <c r="A13" s="31"/>
      <c r="B13" s="31"/>
      <c r="C13" s="3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57"/>
      <c r="Q13" s="59"/>
    </row>
    <row r="14" spans="1:21" ht="15.75" customHeight="1" x14ac:dyDescent="0.2">
      <c r="A14" s="82" t="s">
        <v>31</v>
      </c>
      <c r="B14" s="82"/>
      <c r="C14" s="33"/>
      <c r="D14" s="29">
        <f t="shared" ref="D14:O14" si="1">SUM(D16:D28)</f>
        <v>883114</v>
      </c>
      <c r="E14" s="29">
        <f t="shared" si="1"/>
        <v>105866457</v>
      </c>
      <c r="F14" s="29">
        <f t="shared" si="1"/>
        <v>648838</v>
      </c>
      <c r="G14" s="29">
        <f t="shared" si="1"/>
        <v>56069006</v>
      </c>
      <c r="H14" s="29">
        <f t="shared" si="1"/>
        <v>457221</v>
      </c>
      <c r="I14" s="29">
        <f t="shared" si="1"/>
        <v>43474601</v>
      </c>
      <c r="J14" s="29">
        <f t="shared" si="1"/>
        <v>15979</v>
      </c>
      <c r="K14" s="29">
        <f t="shared" si="1"/>
        <v>1910937</v>
      </c>
      <c r="L14" s="29">
        <f t="shared" si="1"/>
        <v>234276</v>
      </c>
      <c r="M14" s="29">
        <f t="shared" si="1"/>
        <v>49797451</v>
      </c>
      <c r="N14" s="29">
        <f t="shared" si="1"/>
        <v>113217</v>
      </c>
      <c r="O14" s="29">
        <f t="shared" si="1"/>
        <v>19399435</v>
      </c>
      <c r="P14" s="72" t="s">
        <v>54</v>
      </c>
      <c r="Q14" s="73"/>
      <c r="S14" s="49">
        <f>D14-F14-L14</f>
        <v>0</v>
      </c>
      <c r="T14" s="49">
        <f>E14-G14-M14</f>
        <v>0</v>
      </c>
    </row>
    <row r="15" spans="1:21" ht="15.75" customHeight="1" x14ac:dyDescent="0.2">
      <c r="A15" s="21"/>
      <c r="B15" s="21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57"/>
      <c r="Q15" s="61"/>
    </row>
    <row r="16" spans="1:21" ht="15.75" customHeight="1" x14ac:dyDescent="0.2">
      <c r="A16" s="34">
        <v>1</v>
      </c>
      <c r="B16" s="35" t="s">
        <v>33</v>
      </c>
      <c r="C16" s="36"/>
      <c r="D16" s="37">
        <v>159948</v>
      </c>
      <c r="E16" s="37">
        <v>18768305</v>
      </c>
      <c r="F16" s="37">
        <v>120965</v>
      </c>
      <c r="G16" s="38">
        <v>9546029</v>
      </c>
      <c r="H16" s="37">
        <v>91157</v>
      </c>
      <c r="I16" s="37">
        <v>7519193</v>
      </c>
      <c r="J16" s="37">
        <v>3896</v>
      </c>
      <c r="K16" s="37">
        <v>403944</v>
      </c>
      <c r="L16" s="37">
        <v>38983</v>
      </c>
      <c r="M16" s="37">
        <v>9222276</v>
      </c>
      <c r="N16" s="37">
        <v>20218</v>
      </c>
      <c r="O16" s="37">
        <v>4065092</v>
      </c>
      <c r="P16" s="70" t="s">
        <v>10</v>
      </c>
      <c r="Q16" s="71"/>
      <c r="S16" s="49">
        <f t="shared" ref="S16:S28" si="2">D16-F16-L16</f>
        <v>0</v>
      </c>
      <c r="T16" s="49">
        <f t="shared" ref="T16:T28" si="3">E16-G16-M16</f>
        <v>0</v>
      </c>
    </row>
    <row r="17" spans="1:20" ht="15.75" customHeight="1" x14ac:dyDescent="0.2">
      <c r="A17" s="34">
        <v>2</v>
      </c>
      <c r="B17" s="35" t="s">
        <v>34</v>
      </c>
      <c r="C17" s="36"/>
      <c r="D17" s="37">
        <v>118667</v>
      </c>
      <c r="E17" s="37">
        <v>12814945</v>
      </c>
      <c r="F17" s="37">
        <v>87477</v>
      </c>
      <c r="G17" s="38">
        <v>6607044</v>
      </c>
      <c r="H17" s="37">
        <v>63911</v>
      </c>
      <c r="I17" s="37">
        <v>5301837</v>
      </c>
      <c r="J17" s="37">
        <v>1945</v>
      </c>
      <c r="K17" s="37">
        <v>216788</v>
      </c>
      <c r="L17" s="37">
        <v>31190</v>
      </c>
      <c r="M17" s="37">
        <v>6207901</v>
      </c>
      <c r="N17" s="37">
        <v>13632</v>
      </c>
      <c r="O17" s="37">
        <v>2418744</v>
      </c>
      <c r="P17" s="70" t="s">
        <v>11</v>
      </c>
      <c r="Q17" s="71"/>
      <c r="S17" s="49">
        <f t="shared" si="2"/>
        <v>0</v>
      </c>
      <c r="T17" s="49">
        <f t="shared" si="3"/>
        <v>0</v>
      </c>
    </row>
    <row r="18" spans="1:20" ht="15.75" customHeight="1" x14ac:dyDescent="0.2">
      <c r="A18" s="34">
        <v>3</v>
      </c>
      <c r="B18" s="35" t="s">
        <v>35</v>
      </c>
      <c r="C18" s="36"/>
      <c r="D18" s="37">
        <v>116633</v>
      </c>
      <c r="E18" s="37">
        <v>15229801</v>
      </c>
      <c r="F18" s="37">
        <v>79424</v>
      </c>
      <c r="G18" s="38">
        <v>7731338</v>
      </c>
      <c r="H18" s="37">
        <v>52684</v>
      </c>
      <c r="I18" s="37">
        <v>5899542</v>
      </c>
      <c r="J18" s="37">
        <v>1351</v>
      </c>
      <c r="K18" s="37">
        <v>183107</v>
      </c>
      <c r="L18" s="37">
        <v>37209</v>
      </c>
      <c r="M18" s="37">
        <v>7498463</v>
      </c>
      <c r="N18" s="37">
        <v>20154</v>
      </c>
      <c r="O18" s="37">
        <v>3533955</v>
      </c>
      <c r="P18" s="70" t="s">
        <v>12</v>
      </c>
      <c r="Q18" s="71"/>
      <c r="S18" s="49">
        <f t="shared" si="2"/>
        <v>0</v>
      </c>
      <c r="T18" s="49">
        <f t="shared" si="3"/>
        <v>0</v>
      </c>
    </row>
    <row r="19" spans="1:20" ht="15.75" customHeight="1" x14ac:dyDescent="0.2">
      <c r="A19" s="34">
        <v>4</v>
      </c>
      <c r="B19" s="35" t="s">
        <v>36</v>
      </c>
      <c r="C19" s="36"/>
      <c r="D19" s="37">
        <v>46462</v>
      </c>
      <c r="E19" s="37">
        <v>4472518</v>
      </c>
      <c r="F19" s="37">
        <v>39430</v>
      </c>
      <c r="G19" s="38">
        <v>3236986</v>
      </c>
      <c r="H19" s="37">
        <v>25049</v>
      </c>
      <c r="I19" s="37">
        <v>2345350</v>
      </c>
      <c r="J19" s="37">
        <v>1314</v>
      </c>
      <c r="K19" s="37">
        <v>163241</v>
      </c>
      <c r="L19" s="37">
        <v>7032</v>
      </c>
      <c r="M19" s="37">
        <v>1235532</v>
      </c>
      <c r="N19" s="37">
        <v>2516</v>
      </c>
      <c r="O19" s="37">
        <v>334761</v>
      </c>
      <c r="P19" s="70" t="s">
        <v>13</v>
      </c>
      <c r="Q19" s="71"/>
      <c r="S19" s="49">
        <f t="shared" si="2"/>
        <v>0</v>
      </c>
      <c r="T19" s="49">
        <f t="shared" si="3"/>
        <v>0</v>
      </c>
    </row>
    <row r="20" spans="1:20" ht="15.75" customHeight="1" x14ac:dyDescent="0.2">
      <c r="A20" s="34">
        <v>5</v>
      </c>
      <c r="B20" s="35" t="s">
        <v>37</v>
      </c>
      <c r="C20" s="36"/>
      <c r="D20" s="37">
        <v>76508</v>
      </c>
      <c r="E20" s="37">
        <v>9293780</v>
      </c>
      <c r="F20" s="37">
        <v>52518</v>
      </c>
      <c r="G20" s="38">
        <v>4184227</v>
      </c>
      <c r="H20" s="37">
        <v>39448</v>
      </c>
      <c r="I20" s="37">
        <v>3472531</v>
      </c>
      <c r="J20" s="37">
        <v>666</v>
      </c>
      <c r="K20" s="37">
        <v>82292</v>
      </c>
      <c r="L20" s="37">
        <v>23990</v>
      </c>
      <c r="M20" s="37">
        <v>5109553</v>
      </c>
      <c r="N20" s="37">
        <v>13797</v>
      </c>
      <c r="O20" s="37">
        <v>1882823</v>
      </c>
      <c r="P20" s="70" t="s">
        <v>14</v>
      </c>
      <c r="Q20" s="71"/>
      <c r="S20" s="49">
        <f t="shared" si="2"/>
        <v>0</v>
      </c>
      <c r="T20" s="49">
        <f t="shared" si="3"/>
        <v>0</v>
      </c>
    </row>
    <row r="21" spans="1:20" ht="15.75" customHeight="1" x14ac:dyDescent="0.2">
      <c r="A21" s="34">
        <v>6</v>
      </c>
      <c r="B21" s="35" t="s">
        <v>38</v>
      </c>
      <c r="C21" s="36"/>
      <c r="D21" s="37">
        <v>31560</v>
      </c>
      <c r="E21" s="37">
        <v>4485126</v>
      </c>
      <c r="F21" s="37">
        <v>22164</v>
      </c>
      <c r="G21" s="38">
        <v>1951965</v>
      </c>
      <c r="H21" s="37">
        <v>17682</v>
      </c>
      <c r="I21" s="37">
        <v>1630995</v>
      </c>
      <c r="J21" s="37">
        <v>491</v>
      </c>
      <c r="K21" s="37">
        <v>58963</v>
      </c>
      <c r="L21" s="37">
        <v>9396</v>
      </c>
      <c r="M21" s="37">
        <v>2533161</v>
      </c>
      <c r="N21" s="37">
        <v>5395</v>
      </c>
      <c r="O21" s="37">
        <v>914290</v>
      </c>
      <c r="P21" s="70" t="s">
        <v>15</v>
      </c>
      <c r="Q21" s="71"/>
      <c r="S21" s="49">
        <f t="shared" si="2"/>
        <v>0</v>
      </c>
      <c r="T21" s="49">
        <f t="shared" si="3"/>
        <v>0</v>
      </c>
    </row>
    <row r="22" spans="1:20" ht="15.75" customHeight="1" x14ac:dyDescent="0.2">
      <c r="A22" s="34">
        <v>7</v>
      </c>
      <c r="B22" s="35" t="s">
        <v>39</v>
      </c>
      <c r="C22" s="36"/>
      <c r="D22" s="37">
        <v>92371</v>
      </c>
      <c r="E22" s="37">
        <v>10702315</v>
      </c>
      <c r="F22" s="37">
        <v>70203</v>
      </c>
      <c r="G22" s="38">
        <v>6195547</v>
      </c>
      <c r="H22" s="37">
        <v>47523</v>
      </c>
      <c r="I22" s="37">
        <v>4857622</v>
      </c>
      <c r="J22" s="37">
        <v>1663</v>
      </c>
      <c r="K22" s="37">
        <v>199819</v>
      </c>
      <c r="L22" s="39">
        <v>22168</v>
      </c>
      <c r="M22" s="37">
        <v>4506768</v>
      </c>
      <c r="N22" s="37">
        <v>11036</v>
      </c>
      <c r="O22" s="37">
        <v>1718580</v>
      </c>
      <c r="P22" s="70" t="s">
        <v>16</v>
      </c>
      <c r="Q22" s="71"/>
      <c r="S22" s="49">
        <f t="shared" si="2"/>
        <v>0</v>
      </c>
      <c r="T22" s="49">
        <f t="shared" si="3"/>
        <v>0</v>
      </c>
    </row>
    <row r="23" spans="1:20" ht="15.75" customHeight="1" x14ac:dyDescent="0.2">
      <c r="A23" s="34">
        <v>8</v>
      </c>
      <c r="B23" s="35" t="s">
        <v>40</v>
      </c>
      <c r="C23" s="36"/>
      <c r="D23" s="37">
        <v>33354</v>
      </c>
      <c r="E23" s="37">
        <v>4015824</v>
      </c>
      <c r="F23" s="37">
        <v>22901</v>
      </c>
      <c r="G23" s="38">
        <v>2092324</v>
      </c>
      <c r="H23" s="37">
        <v>16344</v>
      </c>
      <c r="I23" s="37">
        <v>1749546</v>
      </c>
      <c r="J23" s="37">
        <v>327</v>
      </c>
      <c r="K23" s="37">
        <v>42597</v>
      </c>
      <c r="L23" s="37">
        <v>10453</v>
      </c>
      <c r="M23" s="37">
        <v>1923500</v>
      </c>
      <c r="N23" s="37">
        <v>5342</v>
      </c>
      <c r="O23" s="37">
        <v>707571</v>
      </c>
      <c r="P23" s="70" t="s">
        <v>17</v>
      </c>
      <c r="Q23" s="71"/>
      <c r="S23" s="49">
        <f t="shared" si="2"/>
        <v>0</v>
      </c>
      <c r="T23" s="49">
        <f t="shared" si="3"/>
        <v>0</v>
      </c>
    </row>
    <row r="24" spans="1:20" ht="15.75" customHeight="1" x14ac:dyDescent="0.2">
      <c r="A24" s="34">
        <v>9</v>
      </c>
      <c r="B24" s="35" t="s">
        <v>41</v>
      </c>
      <c r="C24" s="36"/>
      <c r="D24" s="37">
        <v>31350</v>
      </c>
      <c r="E24" s="37">
        <v>3652624</v>
      </c>
      <c r="F24" s="37">
        <v>25821</v>
      </c>
      <c r="G24" s="38">
        <v>2458888</v>
      </c>
      <c r="H24" s="37">
        <v>16452</v>
      </c>
      <c r="I24" s="37">
        <v>1738664</v>
      </c>
      <c r="J24" s="37">
        <v>875</v>
      </c>
      <c r="K24" s="37">
        <v>111158</v>
      </c>
      <c r="L24" s="37">
        <v>5529</v>
      </c>
      <c r="M24" s="37">
        <v>1193736</v>
      </c>
      <c r="N24" s="37">
        <v>1900</v>
      </c>
      <c r="O24" s="37">
        <v>277481</v>
      </c>
      <c r="P24" s="70" t="s">
        <v>18</v>
      </c>
      <c r="Q24" s="71"/>
      <c r="S24" s="49">
        <f t="shared" si="2"/>
        <v>0</v>
      </c>
      <c r="T24" s="49">
        <f t="shared" si="3"/>
        <v>0</v>
      </c>
    </row>
    <row r="25" spans="1:20" ht="15.75" customHeight="1" x14ac:dyDescent="0.2">
      <c r="A25" s="34">
        <v>10</v>
      </c>
      <c r="B25" s="40" t="s">
        <v>42</v>
      </c>
      <c r="C25" s="41"/>
      <c r="D25" s="37">
        <v>28077</v>
      </c>
      <c r="E25" s="37">
        <v>2985695</v>
      </c>
      <c r="F25" s="38">
        <v>22446</v>
      </c>
      <c r="G25" s="38">
        <v>1944579</v>
      </c>
      <c r="H25" s="37">
        <v>12806</v>
      </c>
      <c r="I25" s="37">
        <v>1120095</v>
      </c>
      <c r="J25" s="37">
        <v>260</v>
      </c>
      <c r="K25" s="37">
        <v>36436</v>
      </c>
      <c r="L25" s="37">
        <v>5631</v>
      </c>
      <c r="M25" s="37">
        <v>1041116</v>
      </c>
      <c r="N25" s="37">
        <v>2578</v>
      </c>
      <c r="O25" s="37">
        <v>347357</v>
      </c>
      <c r="P25" s="70" t="s">
        <v>19</v>
      </c>
      <c r="Q25" s="71"/>
      <c r="S25" s="49">
        <f t="shared" si="2"/>
        <v>0</v>
      </c>
      <c r="T25" s="49">
        <f t="shared" si="3"/>
        <v>0</v>
      </c>
    </row>
    <row r="26" spans="1:20" ht="15.75" customHeight="1" x14ac:dyDescent="0.2">
      <c r="A26" s="34">
        <v>11</v>
      </c>
      <c r="B26" s="40" t="s">
        <v>43</v>
      </c>
      <c r="C26" s="41"/>
      <c r="D26" s="37">
        <v>28217</v>
      </c>
      <c r="E26" s="37">
        <v>2909997</v>
      </c>
      <c r="F26" s="37">
        <v>22081</v>
      </c>
      <c r="G26" s="38">
        <v>1844749</v>
      </c>
      <c r="H26" s="37">
        <v>11865</v>
      </c>
      <c r="I26" s="37">
        <v>1227814</v>
      </c>
      <c r="J26" s="37">
        <v>877</v>
      </c>
      <c r="K26" s="37">
        <v>106297</v>
      </c>
      <c r="L26" s="37">
        <v>6136</v>
      </c>
      <c r="M26" s="37">
        <v>1065248</v>
      </c>
      <c r="N26" s="37">
        <v>1592</v>
      </c>
      <c r="O26" s="37">
        <v>236350</v>
      </c>
      <c r="P26" s="70" t="s">
        <v>20</v>
      </c>
      <c r="Q26" s="71"/>
      <c r="S26" s="49">
        <f t="shared" si="2"/>
        <v>0</v>
      </c>
      <c r="T26" s="49">
        <f t="shared" si="3"/>
        <v>0</v>
      </c>
    </row>
    <row r="27" spans="1:20" ht="15.75" customHeight="1" x14ac:dyDescent="0.2">
      <c r="A27" s="34">
        <v>12</v>
      </c>
      <c r="B27" s="40" t="s">
        <v>44</v>
      </c>
      <c r="C27" s="41"/>
      <c r="D27" s="37">
        <v>72449</v>
      </c>
      <c r="E27" s="37">
        <v>11395983</v>
      </c>
      <c r="F27" s="37">
        <v>47088</v>
      </c>
      <c r="G27" s="38">
        <v>5522097</v>
      </c>
      <c r="H27" s="37">
        <v>37010</v>
      </c>
      <c r="I27" s="37">
        <v>4419857</v>
      </c>
      <c r="J27" s="38">
        <v>1457</v>
      </c>
      <c r="K27" s="37">
        <v>205174</v>
      </c>
      <c r="L27" s="37">
        <v>25361</v>
      </c>
      <c r="M27" s="37">
        <v>5873886</v>
      </c>
      <c r="N27" s="37">
        <v>10518</v>
      </c>
      <c r="O27" s="37">
        <v>2268286</v>
      </c>
      <c r="P27" s="70" t="s">
        <v>21</v>
      </c>
      <c r="Q27" s="71"/>
      <c r="S27" s="49">
        <f t="shared" si="2"/>
        <v>0</v>
      </c>
      <c r="T27" s="49">
        <f t="shared" si="3"/>
        <v>0</v>
      </c>
    </row>
    <row r="28" spans="1:20" ht="15.75" customHeight="1" x14ac:dyDescent="0.2">
      <c r="A28" s="34">
        <v>13</v>
      </c>
      <c r="B28" s="27" t="s">
        <v>28</v>
      </c>
      <c r="C28" s="28"/>
      <c r="D28" s="37">
        <v>47518</v>
      </c>
      <c r="E28" s="37">
        <v>5139544</v>
      </c>
      <c r="F28" s="37">
        <v>36320</v>
      </c>
      <c r="G28" s="38">
        <v>2753233</v>
      </c>
      <c r="H28" s="37">
        <v>25290</v>
      </c>
      <c r="I28" s="37">
        <v>2191555</v>
      </c>
      <c r="J28" s="37">
        <v>857</v>
      </c>
      <c r="K28" s="37">
        <v>101121</v>
      </c>
      <c r="L28" s="37">
        <v>11198</v>
      </c>
      <c r="M28" s="37">
        <v>2386311</v>
      </c>
      <c r="N28" s="37">
        <v>4539</v>
      </c>
      <c r="O28" s="37">
        <v>694145</v>
      </c>
      <c r="P28" s="70" t="s">
        <v>22</v>
      </c>
      <c r="Q28" s="71"/>
      <c r="S28" s="49">
        <f t="shared" si="2"/>
        <v>0</v>
      </c>
      <c r="T28" s="49">
        <f t="shared" si="3"/>
        <v>0</v>
      </c>
    </row>
    <row r="29" spans="1:20" ht="15.75" customHeight="1" x14ac:dyDescent="0.2">
      <c r="A29" s="31" t="s">
        <v>8</v>
      </c>
      <c r="B29" s="31"/>
      <c r="C29" s="32"/>
      <c r="D29" s="37"/>
      <c r="E29" s="37"/>
      <c r="F29" s="37"/>
      <c r="G29" s="37" t="s">
        <v>9</v>
      </c>
      <c r="H29" s="37"/>
      <c r="I29" s="39"/>
      <c r="J29" s="39"/>
      <c r="K29" s="37"/>
      <c r="L29" s="37"/>
      <c r="M29" s="37"/>
      <c r="N29" s="37"/>
      <c r="O29" s="37"/>
      <c r="P29" s="57"/>
      <c r="Q29" s="59" t="s">
        <v>8</v>
      </c>
    </row>
    <row r="30" spans="1:20" ht="15.75" customHeight="1" x14ac:dyDescent="0.2">
      <c r="A30" s="21"/>
      <c r="B30" s="21"/>
      <c r="C30" s="22"/>
      <c r="D30" s="37"/>
      <c r="E30" s="37"/>
      <c r="F30" s="37" t="s">
        <v>8</v>
      </c>
      <c r="G30" s="37"/>
      <c r="H30" s="37"/>
      <c r="I30" s="39" t="s">
        <v>23</v>
      </c>
      <c r="J30" s="37"/>
      <c r="K30" s="37"/>
      <c r="L30" s="37"/>
      <c r="M30" s="37"/>
      <c r="N30" s="37"/>
      <c r="O30" s="37"/>
      <c r="P30" s="57"/>
      <c r="Q30" s="61"/>
    </row>
    <row r="31" spans="1:20" ht="15.75" customHeight="1" x14ac:dyDescent="0.2">
      <c r="A31" s="82" t="s">
        <v>32</v>
      </c>
      <c r="B31" s="82"/>
      <c r="C31" s="33"/>
      <c r="D31" s="42">
        <f t="shared" ref="D31:N31" si="4">SUM(D33:D41)</f>
        <v>72965</v>
      </c>
      <c r="E31" s="42">
        <f t="shared" si="4"/>
        <v>5956257</v>
      </c>
      <c r="F31" s="42">
        <f t="shared" si="4"/>
        <v>62038</v>
      </c>
      <c r="G31" s="42">
        <f t="shared" si="4"/>
        <v>4382656</v>
      </c>
      <c r="H31" s="42">
        <f t="shared" si="4"/>
        <v>34595</v>
      </c>
      <c r="I31" s="42">
        <f t="shared" si="4"/>
        <v>3222483</v>
      </c>
      <c r="J31" s="42">
        <f t="shared" si="4"/>
        <v>1799</v>
      </c>
      <c r="K31" s="42">
        <f t="shared" si="4"/>
        <v>178220</v>
      </c>
      <c r="L31" s="42">
        <f t="shared" si="4"/>
        <v>10927</v>
      </c>
      <c r="M31" s="42">
        <f t="shared" si="4"/>
        <v>1573601</v>
      </c>
      <c r="N31" s="42">
        <f t="shared" si="4"/>
        <v>3944</v>
      </c>
      <c r="O31" s="42">
        <f>SUM(O33:O41)</f>
        <v>495192</v>
      </c>
      <c r="P31" s="72" t="s">
        <v>55</v>
      </c>
      <c r="Q31" s="73"/>
      <c r="S31" s="49">
        <f>D31-F31-L31</f>
        <v>0</v>
      </c>
      <c r="T31" s="49">
        <f>E31-G31-M31</f>
        <v>0</v>
      </c>
    </row>
    <row r="32" spans="1:20" ht="15.75" customHeight="1" x14ac:dyDescent="0.2">
      <c r="A32" s="21"/>
      <c r="B32" s="21"/>
      <c r="C32" s="22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9" t="s">
        <v>23</v>
      </c>
      <c r="O32" s="37"/>
      <c r="P32" s="57"/>
      <c r="Q32" s="61"/>
    </row>
    <row r="33" spans="1:20" ht="15.75" customHeight="1" x14ac:dyDescent="0.2">
      <c r="A33" s="34">
        <v>14</v>
      </c>
      <c r="B33" s="80" t="s">
        <v>29</v>
      </c>
      <c r="C33" s="81"/>
      <c r="D33" s="37">
        <v>37390</v>
      </c>
      <c r="E33" s="37">
        <v>2303009</v>
      </c>
      <c r="F33" s="37">
        <v>33449</v>
      </c>
      <c r="G33" s="37">
        <v>1956886</v>
      </c>
      <c r="H33" s="37">
        <v>15706</v>
      </c>
      <c r="I33" s="37">
        <v>1342215</v>
      </c>
      <c r="J33" s="37">
        <v>1077</v>
      </c>
      <c r="K33" s="37">
        <v>90540</v>
      </c>
      <c r="L33" s="37">
        <v>3941</v>
      </c>
      <c r="M33" s="37">
        <v>346123</v>
      </c>
      <c r="N33" s="37">
        <v>1235</v>
      </c>
      <c r="O33" s="37">
        <v>131039</v>
      </c>
      <c r="P33" s="78">
        <v>14</v>
      </c>
      <c r="Q33" s="79"/>
      <c r="S33" s="49">
        <f>D33-F33-L33</f>
        <v>0</v>
      </c>
      <c r="T33" s="49">
        <f>E33-G33-M33</f>
        <v>0</v>
      </c>
    </row>
    <row r="34" spans="1:20" ht="15.75" customHeight="1" x14ac:dyDescent="0.2">
      <c r="A34" s="34"/>
      <c r="B34" s="43" t="s">
        <v>27</v>
      </c>
      <c r="C34" s="28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57"/>
      <c r="Q34" s="62"/>
    </row>
    <row r="35" spans="1:20" ht="15.75" customHeight="1" x14ac:dyDescent="0.2">
      <c r="A35" s="34">
        <v>15</v>
      </c>
      <c r="B35" s="43" t="s">
        <v>45</v>
      </c>
      <c r="C35" s="28"/>
      <c r="D35" s="37">
        <v>3445</v>
      </c>
      <c r="E35" s="37">
        <v>444476</v>
      </c>
      <c r="F35" s="37">
        <v>2219</v>
      </c>
      <c r="G35" s="37">
        <v>200240</v>
      </c>
      <c r="H35" s="37">
        <v>1848</v>
      </c>
      <c r="I35" s="37">
        <v>168151</v>
      </c>
      <c r="J35" s="37">
        <v>49</v>
      </c>
      <c r="K35" s="37">
        <v>5376</v>
      </c>
      <c r="L35" s="37">
        <v>1226</v>
      </c>
      <c r="M35" s="37">
        <v>244236</v>
      </c>
      <c r="N35" s="37">
        <v>475</v>
      </c>
      <c r="O35" s="37">
        <v>81890</v>
      </c>
      <c r="P35" s="78">
        <v>15</v>
      </c>
      <c r="Q35" s="79"/>
      <c r="S35" s="49">
        <f>D35-F35-L35</f>
        <v>0</v>
      </c>
      <c r="T35" s="49">
        <f>E35-G35-M35</f>
        <v>0</v>
      </c>
    </row>
    <row r="36" spans="1:20" ht="15.75" customHeight="1" x14ac:dyDescent="0.2">
      <c r="A36" s="34"/>
      <c r="B36" s="43" t="s">
        <v>27</v>
      </c>
      <c r="C36" s="28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57"/>
      <c r="Q36" s="62"/>
    </row>
    <row r="37" spans="1:20" ht="15.75" customHeight="1" x14ac:dyDescent="0.2">
      <c r="A37" s="34">
        <v>16</v>
      </c>
      <c r="B37" s="43" t="s">
        <v>46</v>
      </c>
      <c r="C37" s="28"/>
      <c r="D37" s="37">
        <v>4221</v>
      </c>
      <c r="E37" s="37">
        <v>320459</v>
      </c>
      <c r="F37" s="37">
        <v>3482</v>
      </c>
      <c r="G37" s="37">
        <v>264668</v>
      </c>
      <c r="H37" s="37">
        <v>2560</v>
      </c>
      <c r="I37" s="37">
        <v>212097</v>
      </c>
      <c r="J37" s="37">
        <v>181</v>
      </c>
      <c r="K37" s="37">
        <v>21533</v>
      </c>
      <c r="L37" s="37">
        <v>739</v>
      </c>
      <c r="M37" s="37">
        <v>55791</v>
      </c>
      <c r="N37" s="37">
        <v>448</v>
      </c>
      <c r="O37" s="37">
        <v>34431</v>
      </c>
      <c r="P37" s="78">
        <v>16</v>
      </c>
      <c r="Q37" s="79"/>
      <c r="S37" s="49">
        <f t="shared" ref="S37:T39" si="5">D37-F37-L37</f>
        <v>0</v>
      </c>
      <c r="T37" s="49">
        <f t="shared" si="5"/>
        <v>0</v>
      </c>
    </row>
    <row r="38" spans="1:20" ht="15.75" customHeight="1" x14ac:dyDescent="0.2">
      <c r="A38" s="34">
        <v>17</v>
      </c>
      <c r="B38" s="43" t="s">
        <v>30</v>
      </c>
      <c r="C38" s="28"/>
      <c r="D38" s="37">
        <v>11821</v>
      </c>
      <c r="E38" s="37">
        <v>1331916</v>
      </c>
      <c r="F38" s="37">
        <v>9424</v>
      </c>
      <c r="G38" s="37">
        <v>904234</v>
      </c>
      <c r="H38" s="37">
        <v>6167</v>
      </c>
      <c r="I38" s="37">
        <v>714010</v>
      </c>
      <c r="J38" s="37">
        <v>143</v>
      </c>
      <c r="K38" s="37">
        <v>20423</v>
      </c>
      <c r="L38" s="37">
        <v>2397</v>
      </c>
      <c r="M38" s="37">
        <v>427682</v>
      </c>
      <c r="N38" s="37">
        <v>865</v>
      </c>
      <c r="O38" s="37">
        <v>121698</v>
      </c>
      <c r="P38" s="78">
        <v>17</v>
      </c>
      <c r="Q38" s="79"/>
      <c r="S38" s="49">
        <f t="shared" si="5"/>
        <v>0</v>
      </c>
      <c r="T38" s="49">
        <f t="shared" si="5"/>
        <v>0</v>
      </c>
    </row>
    <row r="39" spans="1:20" ht="15.75" customHeight="1" x14ac:dyDescent="0.2">
      <c r="A39" s="34">
        <v>18</v>
      </c>
      <c r="B39" s="43" t="s">
        <v>47</v>
      </c>
      <c r="C39" s="28"/>
      <c r="D39" s="37">
        <v>11644</v>
      </c>
      <c r="E39" s="37">
        <v>1154097</v>
      </c>
      <c r="F39" s="37">
        <v>9654</v>
      </c>
      <c r="G39" s="37">
        <v>727827</v>
      </c>
      <c r="H39" s="37">
        <v>6428</v>
      </c>
      <c r="I39" s="37">
        <v>571139</v>
      </c>
      <c r="J39" s="37">
        <v>135</v>
      </c>
      <c r="K39" s="37">
        <v>14740</v>
      </c>
      <c r="L39" s="37">
        <v>1990</v>
      </c>
      <c r="M39" s="37">
        <v>426270</v>
      </c>
      <c r="N39" s="37">
        <v>791</v>
      </c>
      <c r="O39" s="37">
        <v>111536</v>
      </c>
      <c r="P39" s="78">
        <v>18</v>
      </c>
      <c r="Q39" s="79"/>
      <c r="S39" s="49">
        <f t="shared" si="5"/>
        <v>0</v>
      </c>
      <c r="T39" s="49">
        <f t="shared" si="5"/>
        <v>0</v>
      </c>
    </row>
    <row r="40" spans="1:20" ht="15.75" customHeight="1" x14ac:dyDescent="0.2">
      <c r="A40" s="34"/>
      <c r="B40" s="43" t="s">
        <v>27</v>
      </c>
      <c r="C40" s="28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57"/>
      <c r="Q40" s="62"/>
    </row>
    <row r="41" spans="1:20" ht="15.75" customHeight="1" x14ac:dyDescent="0.2">
      <c r="A41" s="34">
        <v>19</v>
      </c>
      <c r="B41" s="43" t="s">
        <v>48</v>
      </c>
      <c r="C41" s="28"/>
      <c r="D41" s="37">
        <v>4444</v>
      </c>
      <c r="E41" s="37">
        <v>402300</v>
      </c>
      <c r="F41" s="37">
        <v>3810</v>
      </c>
      <c r="G41" s="37">
        <v>328801</v>
      </c>
      <c r="H41" s="37">
        <v>1886</v>
      </c>
      <c r="I41" s="37">
        <v>214871</v>
      </c>
      <c r="J41" s="37">
        <v>214</v>
      </c>
      <c r="K41" s="37">
        <v>25608</v>
      </c>
      <c r="L41" s="37">
        <v>634</v>
      </c>
      <c r="M41" s="37">
        <v>73499</v>
      </c>
      <c r="N41" s="37">
        <v>130</v>
      </c>
      <c r="O41" s="37">
        <v>14598</v>
      </c>
      <c r="P41" s="78">
        <v>19</v>
      </c>
      <c r="Q41" s="79"/>
      <c r="S41" s="49">
        <f>D41-F41-L41</f>
        <v>0</v>
      </c>
      <c r="T41" s="49">
        <f>E41-G41-M41</f>
        <v>0</v>
      </c>
    </row>
    <row r="42" spans="1:20" ht="15.75" customHeight="1" x14ac:dyDescent="0.2">
      <c r="A42" s="44" t="s">
        <v>8</v>
      </c>
      <c r="B42" s="44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63"/>
      <c r="Q42" s="64" t="s">
        <v>8</v>
      </c>
    </row>
    <row r="43" spans="1:20" ht="15.75" customHeight="1" x14ac:dyDescent="0.2">
      <c r="A43" s="5" t="s">
        <v>53</v>
      </c>
    </row>
    <row r="44" spans="1:20" ht="15.75" customHeight="1" x14ac:dyDescent="0.2">
      <c r="A44" s="5"/>
      <c r="B44" s="5"/>
      <c r="C44" s="5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8"/>
    </row>
    <row r="47" spans="1:20" hidden="1" x14ac:dyDescent="0.2">
      <c r="D47" s="49">
        <f>D12-D14-D31</f>
        <v>0</v>
      </c>
      <c r="E47" s="49">
        <f t="shared" ref="E47:O47" si="6">E12-E14-E31</f>
        <v>0</v>
      </c>
      <c r="F47" s="49">
        <f t="shared" si="6"/>
        <v>0</v>
      </c>
      <c r="G47" s="49">
        <f t="shared" si="6"/>
        <v>0</v>
      </c>
      <c r="H47" s="49">
        <f t="shared" si="6"/>
        <v>0</v>
      </c>
      <c r="I47" s="49">
        <f t="shared" si="6"/>
        <v>0</v>
      </c>
      <c r="J47" s="49">
        <f t="shared" si="6"/>
        <v>0</v>
      </c>
      <c r="K47" s="49">
        <f t="shared" si="6"/>
        <v>0</v>
      </c>
      <c r="L47" s="49">
        <f t="shared" si="6"/>
        <v>0</v>
      </c>
      <c r="M47" s="49">
        <f t="shared" si="6"/>
        <v>0</v>
      </c>
      <c r="N47" s="49">
        <f t="shared" si="6"/>
        <v>0</v>
      </c>
      <c r="O47" s="49">
        <f t="shared" si="6"/>
        <v>0</v>
      </c>
      <c r="P47" s="49"/>
    </row>
    <row r="48" spans="1:20" hidden="1" x14ac:dyDescent="0.2">
      <c r="D48" s="49">
        <f>SUM(D16:D28)-D14</f>
        <v>0</v>
      </c>
      <c r="E48" s="49">
        <f t="shared" ref="E48:O48" si="7">SUM(E16:E28)-E14</f>
        <v>0</v>
      </c>
      <c r="F48" s="49">
        <f t="shared" si="7"/>
        <v>0</v>
      </c>
      <c r="G48" s="49">
        <f t="shared" si="7"/>
        <v>0</v>
      </c>
      <c r="H48" s="49">
        <f t="shared" si="7"/>
        <v>0</v>
      </c>
      <c r="I48" s="49">
        <f t="shared" si="7"/>
        <v>0</v>
      </c>
      <c r="J48" s="49">
        <f t="shared" si="7"/>
        <v>0</v>
      </c>
      <c r="K48" s="49">
        <f t="shared" si="7"/>
        <v>0</v>
      </c>
      <c r="L48" s="49">
        <f t="shared" si="7"/>
        <v>0</v>
      </c>
      <c r="M48" s="49">
        <f t="shared" si="7"/>
        <v>0</v>
      </c>
      <c r="N48" s="49">
        <f t="shared" si="7"/>
        <v>0</v>
      </c>
      <c r="O48" s="49">
        <f t="shared" si="7"/>
        <v>0</v>
      </c>
      <c r="P48" s="49"/>
    </row>
    <row r="49" spans="4:16" hidden="1" x14ac:dyDescent="0.2">
      <c r="D49" s="49">
        <f>SUM(D33:D41)-D31</f>
        <v>0</v>
      </c>
      <c r="E49" s="49">
        <f t="shared" ref="E49:O49" si="8">SUM(E33:E41)-E31</f>
        <v>0</v>
      </c>
      <c r="F49" s="49">
        <f t="shared" si="8"/>
        <v>0</v>
      </c>
      <c r="G49" s="49">
        <f t="shared" si="8"/>
        <v>0</v>
      </c>
      <c r="H49" s="49">
        <f t="shared" si="8"/>
        <v>0</v>
      </c>
      <c r="I49" s="49">
        <f t="shared" si="8"/>
        <v>0</v>
      </c>
      <c r="J49" s="49">
        <f t="shared" si="8"/>
        <v>0</v>
      </c>
      <c r="K49" s="49">
        <f t="shared" si="8"/>
        <v>0</v>
      </c>
      <c r="L49" s="49">
        <f t="shared" si="8"/>
        <v>0</v>
      </c>
      <c r="M49" s="49">
        <f t="shared" si="8"/>
        <v>0</v>
      </c>
      <c r="N49" s="49">
        <f t="shared" si="8"/>
        <v>0</v>
      </c>
      <c r="O49" s="49">
        <f t="shared" si="8"/>
        <v>0</v>
      </c>
      <c r="P49" s="49"/>
    </row>
  </sheetData>
  <mergeCells count="32">
    <mergeCell ref="A31:B31"/>
    <mergeCell ref="D5:E6"/>
    <mergeCell ref="F5:G6"/>
    <mergeCell ref="L5:M6"/>
    <mergeCell ref="A5:C5"/>
    <mergeCell ref="A7:C7"/>
    <mergeCell ref="A14:B14"/>
    <mergeCell ref="P41:Q41"/>
    <mergeCell ref="P39:Q39"/>
    <mergeCell ref="P38:Q38"/>
    <mergeCell ref="P37:Q37"/>
    <mergeCell ref="P35:Q35"/>
    <mergeCell ref="B33:C33"/>
    <mergeCell ref="P33:Q33"/>
    <mergeCell ref="P5:Q5"/>
    <mergeCell ref="P7:Q7"/>
    <mergeCell ref="P6:Q6"/>
    <mergeCell ref="P31:Q31"/>
    <mergeCell ref="P28:Q28"/>
    <mergeCell ref="P27:Q27"/>
    <mergeCell ref="P26:Q26"/>
    <mergeCell ref="P25:Q25"/>
    <mergeCell ref="P24:Q24"/>
    <mergeCell ref="P23:Q23"/>
    <mergeCell ref="P22:Q22"/>
    <mergeCell ref="P14:Q14"/>
    <mergeCell ref="P21:Q21"/>
    <mergeCell ref="P20:Q20"/>
    <mergeCell ref="P19:Q19"/>
    <mergeCell ref="P18:Q18"/>
    <mergeCell ref="P17:Q17"/>
    <mergeCell ref="P16:Q16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  <ignoredErrors>
    <ignoredError sqref="Q13 Q15 P16:Q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076 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</dc:creator>
  <cp:lastModifiedBy>大塚　浩昭</cp:lastModifiedBy>
  <cp:lastPrinted>2024-10-10T07:59:19Z</cp:lastPrinted>
  <dcterms:created xsi:type="dcterms:W3CDTF">2007-10-11T05:49:43Z</dcterms:created>
  <dcterms:modified xsi:type="dcterms:W3CDTF">2024-11-26T02:17:06Z</dcterms:modified>
</cp:coreProperties>
</file>