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8BC7AF93-0E06-4970-BAEB-17D537F86C1D}" xr6:coauthVersionLast="47" xr6:coauthVersionMax="47" xr10:uidLastSave="{00000000-0000-0000-0000-000000000000}"/>
  <bookViews>
    <workbookView xWindow="28680" yWindow="-120" windowWidth="29040" windowHeight="15840" xr2:uid="{913F50AD-1F15-4C41-AF98-6FCFD6441E2E}"/>
  </bookViews>
  <sheets>
    <sheet name="16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D14" i="2"/>
  <c r="K14" i="2"/>
  <c r="K30" i="2"/>
  <c r="K12" i="2"/>
  <c r="J30" i="2"/>
  <c r="J12" i="2"/>
  <c r="J14" i="2"/>
  <c r="I30" i="2"/>
  <c r="I14" i="2"/>
  <c r="I12" i="2"/>
  <c r="H30" i="2"/>
  <c r="H14" i="2"/>
  <c r="H12" i="2"/>
  <c r="G30" i="2"/>
  <c r="G14" i="2"/>
  <c r="G12" i="2"/>
  <c r="F30" i="2"/>
  <c r="F14" i="2"/>
  <c r="F12" i="2"/>
  <c r="E30" i="2"/>
  <c r="E14" i="2"/>
  <c r="E12" i="2"/>
  <c r="D30" i="2"/>
  <c r="D12" i="2"/>
</calcChain>
</file>

<file path=xl/sharedStrings.xml><?xml version="1.0" encoding="utf-8"?>
<sst xmlns="http://schemas.openxmlformats.org/spreadsheetml/2006/main" count="44" uniqueCount="40">
  <si>
    <t>（単位　1000円）</t>
  </si>
  <si>
    <t>県市町課「市町財政概要」</t>
    <rPh sb="1" eb="3">
      <t>シチョウ</t>
    </rPh>
    <rPh sb="3" eb="4">
      <t>カ</t>
    </rPh>
    <phoneticPr fontId="3"/>
  </si>
  <si>
    <t>総      額</t>
  </si>
  <si>
    <t>普  通  税</t>
  </si>
  <si>
    <t xml:space="preserve"> (内)</t>
  </si>
  <si>
    <t>市町村民税</t>
  </si>
  <si>
    <t>固定資産税</t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</si>
  <si>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</si>
  <si>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phoneticPr fontId="2"/>
  </si>
  <si>
    <t>年度</t>
    <rPh sb="0" eb="2">
      <t>ネンド</t>
    </rPh>
    <phoneticPr fontId="2"/>
  </si>
  <si>
    <t>市町</t>
    <rPh sb="0" eb="1">
      <t>シ</t>
    </rPh>
    <rPh sb="1" eb="2">
      <t>マチ</t>
    </rPh>
    <phoneticPr fontId="2"/>
  </si>
  <si>
    <t>平成</t>
    <rPh sb="0" eb="2">
      <t>ヘイセイ</t>
    </rPh>
    <phoneticPr fontId="2"/>
  </si>
  <si>
    <t>市計</t>
    <rPh sb="0" eb="1">
      <t>シ</t>
    </rPh>
    <rPh sb="1" eb="2">
      <t>ケイ</t>
    </rPh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</si>
  <si>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</si>
  <si>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</si>
  <si>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</si>
  <si>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</si>
  <si>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</si>
  <si>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</si>
  <si>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</si>
  <si>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  <phoneticPr fontId="2"/>
  </si>
  <si>
    <t>長門市</t>
    <phoneticPr fontId="2"/>
  </si>
  <si>
    <t>柳井市</t>
    <phoneticPr fontId="2"/>
  </si>
  <si>
    <t>美祢市</t>
    <phoneticPr fontId="2"/>
  </si>
  <si>
    <t>周南市</t>
    <rPh sb="0" eb="1">
      <t>シュウ</t>
    </rPh>
    <rPh sb="1" eb="2">
      <t>ミナミ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</si>
  <si>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</si>
  <si>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町計</t>
    <rPh sb="0" eb="1">
      <t>チョウ</t>
    </rPh>
    <rPh sb="1" eb="2">
      <t>ケイ</t>
    </rPh>
    <phoneticPr fontId="2"/>
  </si>
  <si>
    <t>周防大島町</t>
    <rPh sb="0" eb="2">
      <t>スオウ</t>
    </rPh>
    <rPh sb="2" eb="4">
      <t>オオシマ</t>
    </rPh>
    <phoneticPr fontId="2"/>
  </si>
  <si>
    <t>和木町</t>
    <phoneticPr fontId="2"/>
  </si>
  <si>
    <t>上関町</t>
    <phoneticPr fontId="2"/>
  </si>
  <si>
    <t>田布施町</t>
    <phoneticPr fontId="2"/>
  </si>
  <si>
    <t>平生町</t>
    <phoneticPr fontId="2"/>
  </si>
  <si>
    <t>阿武町</t>
    <phoneticPr fontId="2"/>
  </si>
  <si>
    <t>目  的  税</t>
    <phoneticPr fontId="2"/>
  </si>
  <si>
    <t>保険税（料）</t>
    <phoneticPr fontId="2"/>
  </si>
  <si>
    <t>国民健康</t>
    <phoneticPr fontId="2"/>
  </si>
  <si>
    <t>１６５　市町税徴収実績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</si>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</sst>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##\ ###\ ##0"/>
    <numFmt numFmtId="184" formatCode="###\ ###\ ###\ ##0;&quot;△&quot;###\ ###\ ###\ ##0;&quot;－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3" fontId="5" fillId="0" borderId="0" xfId="0" applyNumberFormat="1" applyFont="1" applyAlignment="1" applyProtection="1"/>
    <xf numFmtId="3" fontId="6" fillId="3" borderId="0" xfId="0" applyNumberFormat="1" applyFont="1" applyFill="1" applyAlignment="1" applyProtection="1"/>
    <xf numFmtId="3" fontId="5" fillId="3" borderId="0" xfId="0" applyNumberFormat="1" applyFont="1" applyFill="1" applyAlignment="1" applyProtection="1"/>
    <xf numFmtId="3" fontId="5" fillId="0" borderId="0" xfId="0" applyNumberFormat="1" applyFont="1" applyAlignment="1" applyProtection="1">
      <alignment horizontal="right"/>
    </xf>
    <xf numFmtId="3" fontId="5" fillId="2" borderId="1" xfId="0" applyNumberFormat="1" applyFont="1" applyFill="1" applyBorder="1" applyAlignment="1" applyProtection="1"/>
    <xf numFmtId="3" fontId="5" fillId="2" borderId="2" xfId="0" applyNumberFormat="1" applyFont="1" applyFill="1" applyBorder="1" applyAlignment="1" applyProtection="1"/>
    <xf numFmtId="3" fontId="5" fillId="2" borderId="3" xfId="0" applyNumberFormat="1" applyFont="1" applyFill="1" applyBorder="1" applyAlignment="1" applyProtection="1"/>
    <xf numFmtId="3" fontId="5" fillId="2" borderId="4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distributed" indent="1"/>
    </xf>
    <xf numFmtId="0" fontId="5" fillId="2" borderId="0" xfId="0" applyFont="1" applyFill="1" applyBorder="1" applyAlignment="1" applyProtection="1">
      <alignment horizontal="distributed" indent="1"/>
    </xf>
    <xf numFmtId="0" fontId="5" fillId="2" borderId="6" xfId="0" applyFont="1" applyFill="1" applyBorder="1" applyAlignment="1" applyProtection="1">
      <alignment horizontal="distributed" indent="1"/>
    </xf>
    <xf numFmtId="3" fontId="5" fillId="2" borderId="7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/>
    <xf numFmtId="3" fontId="5" fillId="2" borderId="11" xfId="0" applyNumberFormat="1" applyFont="1" applyFill="1" applyBorder="1" applyAlignment="1" applyProtection="1"/>
    <xf numFmtId="3" fontId="5" fillId="2" borderId="12" xfId="0" applyNumberFormat="1" applyFont="1" applyFill="1" applyBorder="1" applyAlignment="1" applyProtection="1"/>
    <xf numFmtId="3" fontId="5" fillId="2" borderId="13" xfId="0" applyNumberFormat="1" applyFont="1" applyFill="1" applyBorder="1" applyAlignment="1" applyProtection="1">
      <alignment horizontal="center"/>
    </xf>
    <xf numFmtId="3" fontId="5" fillId="2" borderId="13" xfId="0" applyNumberFormat="1" applyFont="1" applyFill="1" applyBorder="1" applyAlignment="1" applyProtection="1">
      <alignment horizontal="center" shrinkToFit="1"/>
    </xf>
    <xf numFmtId="3" fontId="5" fillId="2" borderId="14" xfId="0" applyNumberFormat="1" applyFont="1" applyFill="1" applyBorder="1" applyAlignment="1" applyProtection="1"/>
    <xf numFmtId="3" fontId="5" fillId="2" borderId="15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distributed" indent="2"/>
    </xf>
    <xf numFmtId="3" fontId="5" fillId="2" borderId="6" xfId="0" applyNumberFormat="1" applyFont="1" applyFill="1" applyBorder="1" applyAlignment="1" applyProtection="1">
      <alignment horizontal="distributed" indent="2"/>
    </xf>
    <xf numFmtId="3" fontId="1" fillId="0" borderId="16" xfId="0" applyNumberFormat="1" applyFont="1" applyBorder="1" applyAlignment="1" applyProtection="1">
      <alignment horizontal="right"/>
    </xf>
    <xf numFmtId="3" fontId="5" fillId="2" borderId="6" xfId="0" applyNumberFormat="1" applyFont="1" applyFill="1" applyBorder="1" applyAlignment="1" applyProtection="1"/>
    <xf numFmtId="184" fontId="1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Alignment="1" applyProtection="1"/>
    <xf numFmtId="3" fontId="1" fillId="2" borderId="6" xfId="0" applyNumberFormat="1" applyFont="1" applyFill="1" applyBorder="1" applyAlignment="1" applyProtection="1"/>
    <xf numFmtId="184" fontId="1" fillId="0" borderId="0" xfId="0" applyNumberFormat="1" applyFont="1" applyAlignment="1" applyProtection="1">
      <alignment horizontal="right"/>
    </xf>
    <xf numFmtId="3" fontId="4" fillId="2" borderId="0" xfId="0" applyNumberFormat="1" applyFont="1" applyFill="1" applyAlignment="1" applyProtection="1"/>
    <xf numFmtId="0" fontId="4" fillId="2" borderId="0" xfId="0" applyNumberFormat="1" applyFont="1" applyFill="1" applyAlignment="1" applyProtection="1">
      <alignment horizontal="center"/>
    </xf>
    <xf numFmtId="3" fontId="4" fillId="2" borderId="6" xfId="0" applyNumberFormat="1" applyFont="1" applyFill="1" applyBorder="1" applyAlignment="1" applyProtection="1"/>
    <xf numFmtId="184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Alignment="1" applyProtection="1"/>
    <xf numFmtId="0" fontId="1" fillId="2" borderId="6" xfId="0" applyFont="1" applyFill="1" applyBorder="1" applyAlignment="1" applyProtection="1"/>
    <xf numFmtId="184" fontId="1" fillId="0" borderId="0" xfId="0" applyNumberFormat="1" applyFont="1" applyFill="1" applyAlignment="1" applyProtection="1">
      <alignment horizontal="right"/>
    </xf>
    <xf numFmtId="3" fontId="1" fillId="2" borderId="17" xfId="0" applyNumberFormat="1" applyFont="1" applyFill="1" applyBorder="1" applyAlignment="1" applyProtection="1"/>
    <xf numFmtId="0" fontId="1" fillId="2" borderId="17" xfId="0" applyFont="1" applyFill="1" applyBorder="1" applyAlignment="1" applyProtection="1"/>
    <xf numFmtId="0" fontId="1" fillId="2" borderId="18" xfId="0" applyFont="1" applyFill="1" applyBorder="1" applyAlignment="1" applyProtection="1"/>
    <xf numFmtId="178" fontId="1" fillId="0" borderId="17" xfId="0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Fill="1" applyAlignment="1" applyProtection="1"/>
    <xf numFmtId="178" fontId="7" fillId="0" borderId="17" xfId="0" applyNumberFormat="1" applyFont="1" applyBorder="1" applyAlignment="1" applyProtection="1"/>
    <xf numFmtId="3" fontId="5" fillId="2" borderId="0" xfId="0" applyNumberFormat="1" applyFont="1" applyFill="1" applyAlignment="1" applyProtection="1">
      <alignment horizontal="right"/>
    </xf>
    <xf numFmtId="0" fontId="5" fillId="2" borderId="0" xfId="0" applyNumberFormat="1" applyFont="1" applyFill="1" applyAlignment="1" applyProtection="1">
      <alignment horizontal="center"/>
    </xf>
    <xf numFmtId="3" fontId="5" fillId="2" borderId="0" xfId="0" applyNumberFormat="1" applyFont="1" applyFill="1" applyAlignment="1" applyProtection="1"/>
    <xf numFmtId="3" fontId="7" fillId="2" borderId="6" xfId="0" applyNumberFormat="1" applyFont="1" applyFill="1" applyBorder="1" applyAlignment="1" applyProtection="1"/>
    <xf numFmtId="3" fontId="1" fillId="2" borderId="0" xfId="0" applyNumberFormat="1" applyFont="1" applyFill="1" applyAlignment="1" applyProtection="1">
      <alignment horizontal="center"/>
    </xf>
    <xf numFmtId="0" fontId="7" fillId="0" borderId="0" xfId="0" applyFont="1" applyProtection="1">
      <alignment vertical="center"/>
    </xf>
    <xf numFmtId="184" fontId="7" fillId="0" borderId="0" xfId="0" applyNumberFormat="1" applyFont="1" applyAlignment="1" applyProtection="1"/>
    <xf numFmtId="184" fontId="4" fillId="0" borderId="0" xfId="0" applyNumberFormat="1" applyFont="1" applyFill="1" applyBorder="1" applyAlignment="1" applyProtection="1">
      <alignment horizontal="right"/>
    </xf>
    <xf numFmtId="184" fontId="8" fillId="0" borderId="0" xfId="0" applyNumberFormat="1" applyFont="1" applyFill="1" applyAlignment="1" applyProtection="1"/>
    <xf numFmtId="184" fontId="4" fillId="0" borderId="0" xfId="0" applyNumberFormat="1" applyFont="1" applyBorder="1" applyAlignment="1" applyProtection="1">
      <alignment horizontal="right"/>
    </xf>
    <xf numFmtId="184" fontId="1" fillId="0" borderId="17" xfId="0" applyNumberFormat="1" applyFont="1" applyFill="1" applyBorder="1" applyAlignment="1" applyProtection="1">
      <alignment horizontal="right"/>
    </xf>
    <xf numFmtId="178" fontId="7" fillId="0" borderId="0" xfId="0" applyNumberFormat="1" applyFont="1" applyBorder="1" applyAlignment="1" applyProtection="1"/>
    <xf numFmtId="3" fontId="5" fillId="2" borderId="0" xfId="0" applyNumberFormat="1" applyFont="1" applyFill="1" applyAlignment="1" applyProtection="1">
      <alignment horizontal="distributed"/>
    </xf>
    <xf numFmtId="3" fontId="5" fillId="2" borderId="6" xfId="0" applyNumberFormat="1" applyFont="1" applyFill="1" applyBorder="1" applyAlignment="1" applyProtection="1">
      <alignment horizontal="distributed"/>
    </xf>
    <xf numFmtId="3" fontId="4" fillId="2" borderId="0" xfId="0" applyNumberFormat="1" applyFont="1" applyFill="1" applyAlignment="1" applyProtection="1">
      <alignment horizontal="distributed" indent="1"/>
    </xf>
    <xf numFmtId="3" fontId="4" fillId="2" borderId="6" xfId="0" applyNumberFormat="1" applyFont="1" applyFill="1" applyBorder="1" applyAlignment="1" applyProtection="1">
      <alignment horizontal="distributed" indent="1"/>
    </xf>
    <xf numFmtId="3" fontId="5" fillId="2" borderId="2" xfId="0" applyNumberFormat="1" applyFont="1" applyFill="1" applyBorder="1" applyAlignment="1" applyProtection="1">
      <alignment horizontal="distributed" indent="1"/>
    </xf>
    <xf numFmtId="3" fontId="5" fillId="2" borderId="19" xfId="0" applyNumberFormat="1" applyFont="1" applyFill="1" applyBorder="1" applyAlignment="1" applyProtection="1">
      <alignment horizontal="distributed" indent="1"/>
    </xf>
    <xf numFmtId="3" fontId="5" fillId="2" borderId="12" xfId="0" applyNumberFormat="1" applyFont="1" applyFill="1" applyBorder="1" applyAlignment="1" applyProtection="1">
      <alignment horizontal="distributed" indent="1"/>
    </xf>
    <xf numFmtId="3" fontId="5" fillId="2" borderId="20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77D7-5CE4-4D49-8A23-A3D3DD5B0421}">
  <sheetPr>
    <tabColor theme="0"/>
    <pageSetUpPr fitToPage="1"/>
  </sheetPr>
  <dimension ref="A1:K39"/>
  <sheetViews>
    <sheetView showGridLines="0" tabSelected="1" workbookViewId="0">
      <selection activeCell="H19" sqref="H19"/>
    </sheetView>
  </sheetViews>
  <sheetFormatPr defaultColWidth="9" defaultRowHeight="13" x14ac:dyDescent="0.2"/>
  <cols>
    <col min="1" max="1" width="4.6328125" style="52" customWidth="1"/>
    <col min="2" max="2" width="3.6328125" style="52" customWidth="1"/>
    <col min="3" max="3" width="4.6328125" style="52" customWidth="1"/>
    <col min="4" max="5" width="14.6328125" style="52" customWidth="1"/>
    <col min="6" max="11" width="13.6328125" style="52" customWidth="1"/>
    <col min="12" max="16384" width="9" style="52"/>
  </cols>
  <sheetData>
    <row r="1" spans="1:11" ht="16.5" x14ac:dyDescent="0.25">
      <c r="A1" s="1"/>
      <c r="B1" s="1"/>
      <c r="C1" s="2"/>
      <c r="D1" s="3" t="s">
        <v>36</v>
      </c>
      <c r="E1" s="4"/>
      <c r="F1" s="4"/>
      <c r="G1" s="4"/>
      <c r="H1" s="2"/>
      <c r="I1" s="2"/>
      <c r="J1" s="2"/>
      <c r="K1" s="2"/>
    </row>
    <row r="2" spans="1:11" ht="21" customHeight="1" thickBot="1" x14ac:dyDescent="0.25">
      <c r="A2" s="2" t="s">
        <v>0</v>
      </c>
      <c r="B2" s="1"/>
      <c r="C2" s="2"/>
      <c r="D2" s="2"/>
      <c r="E2" s="2"/>
      <c r="F2" s="2"/>
      <c r="G2" s="2"/>
      <c r="H2" s="2"/>
      <c r="I2" s="2"/>
      <c r="J2" s="2"/>
      <c r="K2" s="5" t="s">
        <v>1</v>
      </c>
    </row>
    <row r="3" spans="1:11" ht="21" customHeight="1" thickTop="1" x14ac:dyDescent="0.2">
      <c r="A3" s="63" t="s">
        <v>9</v>
      </c>
      <c r="B3" s="63"/>
      <c r="C3" s="64"/>
      <c r="D3" s="6"/>
      <c r="E3" s="7"/>
      <c r="F3" s="7"/>
      <c r="G3" s="7"/>
      <c r="H3" s="7"/>
      <c r="I3" s="8"/>
      <c r="J3" s="9"/>
      <c r="K3" s="10" t="s">
        <v>35</v>
      </c>
    </row>
    <row r="4" spans="1:11" ht="21" customHeight="1" x14ac:dyDescent="0.2">
      <c r="A4" s="11"/>
      <c r="B4" s="12"/>
      <c r="C4" s="13"/>
      <c r="D4" s="14" t="s">
        <v>2</v>
      </c>
      <c r="E4" s="15" t="s">
        <v>3</v>
      </c>
      <c r="F4" s="16" t="s">
        <v>4</v>
      </c>
      <c r="G4" s="16" t="s">
        <v>4</v>
      </c>
      <c r="H4" s="16" t="s">
        <v>4</v>
      </c>
      <c r="I4" s="16" t="s">
        <v>4</v>
      </c>
      <c r="J4" s="17" t="s">
        <v>33</v>
      </c>
      <c r="K4" s="18"/>
    </row>
    <row r="5" spans="1:11" ht="21" customHeight="1" x14ac:dyDescent="0.2">
      <c r="A5" s="65" t="s">
        <v>10</v>
      </c>
      <c r="B5" s="65"/>
      <c r="C5" s="66"/>
      <c r="D5" s="19"/>
      <c r="E5" s="20"/>
      <c r="F5" s="21" t="s">
        <v>5</v>
      </c>
      <c r="G5" s="21" t="s">
        <v>6</v>
      </c>
      <c r="H5" s="21" t="s">
        <v>7</v>
      </c>
      <c r="I5" s="22" t="s">
        <v>8</v>
      </c>
      <c r="J5" s="23"/>
      <c r="K5" s="24" t="s">
        <v>34</v>
      </c>
    </row>
    <row r="6" spans="1:11" ht="21" customHeight="1" x14ac:dyDescent="0.2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</row>
    <row r="7" spans="1:11" ht="21" customHeight="1" x14ac:dyDescent="0.2">
      <c r="A7" s="47" t="s">
        <v>11</v>
      </c>
      <c r="B7" s="48">
        <v>30</v>
      </c>
      <c r="C7" s="28" t="s">
        <v>9</v>
      </c>
      <c r="D7" s="29">
        <v>197735550</v>
      </c>
      <c r="E7" s="29">
        <v>187518722</v>
      </c>
      <c r="F7" s="29">
        <v>86637358</v>
      </c>
      <c r="G7" s="29">
        <v>88176308</v>
      </c>
      <c r="H7" s="29">
        <v>3887740</v>
      </c>
      <c r="I7" s="29">
        <v>8734623</v>
      </c>
      <c r="J7" s="29">
        <v>10216828</v>
      </c>
      <c r="K7" s="53">
        <v>28224793</v>
      </c>
    </row>
    <row r="8" spans="1:11" ht="21" customHeight="1" x14ac:dyDescent="0.2">
      <c r="A8" s="49" t="s">
        <v>37</v>
      </c>
      <c r="B8" s="48" t="s">
        <v>38</v>
      </c>
      <c r="C8" s="28"/>
      <c r="D8" s="29">
        <v>198878639</v>
      </c>
      <c r="E8" s="29">
        <v>188527473</v>
      </c>
      <c r="F8" s="29">
        <v>85900398</v>
      </c>
      <c r="G8" s="29">
        <v>89798052</v>
      </c>
      <c r="H8" s="29">
        <v>4032632</v>
      </c>
      <c r="I8" s="29">
        <v>8734331</v>
      </c>
      <c r="J8" s="29">
        <v>10351166</v>
      </c>
      <c r="K8" s="53">
        <v>27152956</v>
      </c>
    </row>
    <row r="9" spans="1:11" ht="21" customHeight="1" x14ac:dyDescent="0.2">
      <c r="A9" s="49"/>
      <c r="B9" s="48">
        <v>2</v>
      </c>
      <c r="C9" s="50"/>
      <c r="D9" s="29">
        <v>193609160</v>
      </c>
      <c r="E9" s="29">
        <v>183352543</v>
      </c>
      <c r="F9" s="29">
        <v>81357163</v>
      </c>
      <c r="G9" s="29">
        <v>89304628</v>
      </c>
      <c r="H9" s="29">
        <v>4259058</v>
      </c>
      <c r="I9" s="29">
        <v>8372573</v>
      </c>
      <c r="J9" s="29">
        <v>10256617</v>
      </c>
      <c r="K9" s="53">
        <v>26209516</v>
      </c>
    </row>
    <row r="10" spans="1:11" ht="21" customHeight="1" x14ac:dyDescent="0.2">
      <c r="A10" s="49"/>
      <c r="B10" s="48">
        <v>3</v>
      </c>
      <c r="C10" s="50"/>
      <c r="D10" s="29">
        <v>194465928</v>
      </c>
      <c r="E10" s="29">
        <v>184205987</v>
      </c>
      <c r="F10" s="29">
        <v>81054807</v>
      </c>
      <c r="G10" s="29">
        <v>89866465</v>
      </c>
      <c r="H10" s="29">
        <v>4372252</v>
      </c>
      <c r="I10" s="29">
        <v>8852249</v>
      </c>
      <c r="J10" s="29">
        <v>10259941</v>
      </c>
      <c r="K10" s="53">
        <v>24989625</v>
      </c>
    </row>
    <row r="11" spans="1:11" ht="21" customHeight="1" x14ac:dyDescent="0.2">
      <c r="A11" s="30"/>
      <c r="B11" s="51"/>
      <c r="C11" s="31"/>
      <c r="D11" s="29"/>
      <c r="E11" s="32"/>
      <c r="F11" s="32"/>
      <c r="G11" s="32"/>
      <c r="H11" s="32"/>
      <c r="I11" s="32"/>
      <c r="J11" s="29"/>
      <c r="K11" s="29"/>
    </row>
    <row r="12" spans="1:11" ht="21" customHeight="1" x14ac:dyDescent="0.2">
      <c r="A12" s="33"/>
      <c r="B12" s="34">
        <v>4</v>
      </c>
      <c r="C12" s="35"/>
      <c r="D12" s="54">
        <f t="shared" ref="D12:K12" si="0">D14+D30</f>
        <v>202841864</v>
      </c>
      <c r="E12" s="54">
        <f t="shared" si="0"/>
        <v>192347485</v>
      </c>
      <c r="F12" s="54">
        <f t="shared" si="0"/>
        <v>86176383</v>
      </c>
      <c r="G12" s="54">
        <f t="shared" si="0"/>
        <v>92291359</v>
      </c>
      <c r="H12" s="54">
        <f t="shared" si="0"/>
        <v>4567117</v>
      </c>
      <c r="I12" s="54">
        <f t="shared" si="0"/>
        <v>9255325</v>
      </c>
      <c r="J12" s="54">
        <f t="shared" si="0"/>
        <v>10494379</v>
      </c>
      <c r="K12" s="55">
        <f t="shared" si="0"/>
        <v>23361051</v>
      </c>
    </row>
    <row r="13" spans="1:11" ht="21" customHeight="1" x14ac:dyDescent="0.2">
      <c r="A13" s="30"/>
      <c r="B13" s="30"/>
      <c r="C13" s="31"/>
      <c r="D13" s="36"/>
      <c r="E13" s="36"/>
      <c r="F13" s="36"/>
      <c r="G13" s="36"/>
      <c r="H13" s="36"/>
      <c r="I13" s="36"/>
      <c r="J13" s="36"/>
      <c r="K13" s="36"/>
    </row>
    <row r="14" spans="1:11" ht="21" customHeight="1" x14ac:dyDescent="0.2">
      <c r="A14" s="61" t="s">
        <v>12</v>
      </c>
      <c r="B14" s="61"/>
      <c r="C14" s="62"/>
      <c r="D14" s="54">
        <f>SUM(D16:D28)</f>
        <v>193586863</v>
      </c>
      <c r="E14" s="54">
        <f t="shared" ref="E14:K14" si="1">SUM(E16:E28)</f>
        <v>183186592</v>
      </c>
      <c r="F14" s="54">
        <f t="shared" si="1"/>
        <v>80779867</v>
      </c>
      <c r="G14" s="54">
        <f t="shared" si="1"/>
        <v>88992562</v>
      </c>
      <c r="H14" s="54">
        <f t="shared" si="1"/>
        <v>4360742</v>
      </c>
      <c r="I14" s="54">
        <f t="shared" si="1"/>
        <v>8996355</v>
      </c>
      <c r="J14" s="54">
        <f t="shared" si="1"/>
        <v>10400271</v>
      </c>
      <c r="K14" s="54">
        <f t="shared" si="1"/>
        <v>22288085</v>
      </c>
    </row>
    <row r="15" spans="1:11" ht="21" customHeight="1" x14ac:dyDescent="0.2">
      <c r="A15" s="30"/>
      <c r="B15" s="37"/>
      <c r="C15" s="38"/>
      <c r="D15" s="29"/>
      <c r="E15" s="36"/>
      <c r="F15" s="36"/>
      <c r="G15" s="36"/>
      <c r="H15" s="36"/>
      <c r="I15" s="36"/>
      <c r="J15" s="36"/>
      <c r="K15" s="36"/>
    </row>
    <row r="16" spans="1:11" ht="21" customHeight="1" x14ac:dyDescent="0.2">
      <c r="A16" s="59" t="s">
        <v>13</v>
      </c>
      <c r="B16" s="59"/>
      <c r="C16" s="60"/>
      <c r="D16" s="29">
        <v>32970868</v>
      </c>
      <c r="E16" s="29">
        <v>31487909</v>
      </c>
      <c r="F16" s="39">
        <v>14377962</v>
      </c>
      <c r="G16" s="39">
        <v>14451313</v>
      </c>
      <c r="H16" s="39">
        <v>802496</v>
      </c>
      <c r="I16" s="39">
        <v>1856138</v>
      </c>
      <c r="J16" s="39">
        <v>1482959</v>
      </c>
      <c r="K16" s="45">
        <v>4428205</v>
      </c>
    </row>
    <row r="17" spans="1:11" ht="21" customHeight="1" x14ac:dyDescent="0.2">
      <c r="A17" s="59" t="s">
        <v>14</v>
      </c>
      <c r="B17" s="59"/>
      <c r="C17" s="60"/>
      <c r="D17" s="29">
        <v>24439007</v>
      </c>
      <c r="E17" s="29">
        <v>22809342</v>
      </c>
      <c r="F17" s="39">
        <v>10323138</v>
      </c>
      <c r="G17" s="39">
        <v>10862196</v>
      </c>
      <c r="H17" s="39">
        <v>517085</v>
      </c>
      <c r="I17" s="39">
        <v>1106923</v>
      </c>
      <c r="J17" s="39">
        <v>1629665</v>
      </c>
      <c r="K17" s="45">
        <v>2596624</v>
      </c>
    </row>
    <row r="18" spans="1:11" ht="21" customHeight="1" x14ac:dyDescent="0.2">
      <c r="A18" s="59" t="s">
        <v>15</v>
      </c>
      <c r="B18" s="59"/>
      <c r="C18" s="60"/>
      <c r="D18" s="29">
        <v>27416999</v>
      </c>
      <c r="E18" s="29">
        <v>25792053</v>
      </c>
      <c r="F18" s="39">
        <v>12160127</v>
      </c>
      <c r="G18" s="39">
        <v>11736050</v>
      </c>
      <c r="H18" s="39">
        <v>659411</v>
      </c>
      <c r="I18" s="39">
        <v>1236465</v>
      </c>
      <c r="J18" s="39">
        <v>1624946</v>
      </c>
      <c r="K18" s="45">
        <f>542+3276827</f>
        <v>3277369</v>
      </c>
    </row>
    <row r="19" spans="1:11" ht="21" customHeight="1" x14ac:dyDescent="0.2">
      <c r="A19" s="59" t="s">
        <v>16</v>
      </c>
      <c r="B19" s="59"/>
      <c r="C19" s="60"/>
      <c r="D19" s="29">
        <v>5103579</v>
      </c>
      <c r="E19" s="29">
        <v>4767904</v>
      </c>
      <c r="F19" s="39">
        <v>1976473</v>
      </c>
      <c r="G19" s="39">
        <v>2336457</v>
      </c>
      <c r="H19" s="39">
        <v>174718</v>
      </c>
      <c r="I19" s="39">
        <v>280256</v>
      </c>
      <c r="J19" s="39">
        <v>335675</v>
      </c>
      <c r="K19" s="45">
        <v>846317</v>
      </c>
    </row>
    <row r="20" spans="1:11" ht="21" customHeight="1" x14ac:dyDescent="0.2">
      <c r="A20" s="59" t="s">
        <v>17</v>
      </c>
      <c r="B20" s="59"/>
      <c r="C20" s="60"/>
      <c r="D20" s="29">
        <v>16551902</v>
      </c>
      <c r="E20" s="29">
        <v>15529459</v>
      </c>
      <c r="F20" s="39">
        <v>6545914</v>
      </c>
      <c r="G20" s="39">
        <v>7758116</v>
      </c>
      <c r="H20" s="39">
        <v>386717</v>
      </c>
      <c r="I20" s="39">
        <v>838611</v>
      </c>
      <c r="J20" s="39">
        <v>1022443</v>
      </c>
      <c r="K20" s="45">
        <v>1899044</v>
      </c>
    </row>
    <row r="21" spans="1:11" ht="21" customHeight="1" x14ac:dyDescent="0.2">
      <c r="A21" s="59" t="s">
        <v>18</v>
      </c>
      <c r="B21" s="59"/>
      <c r="C21" s="60"/>
      <c r="D21" s="29">
        <v>10048437</v>
      </c>
      <c r="E21" s="29">
        <v>9278536</v>
      </c>
      <c r="F21" s="39">
        <v>4072159</v>
      </c>
      <c r="G21" s="39">
        <v>4612627</v>
      </c>
      <c r="H21" s="39">
        <v>197934</v>
      </c>
      <c r="I21" s="39">
        <v>395816</v>
      </c>
      <c r="J21" s="39">
        <v>769901</v>
      </c>
      <c r="K21" s="45">
        <v>940115</v>
      </c>
    </row>
    <row r="22" spans="1:11" ht="21" customHeight="1" x14ac:dyDescent="0.2">
      <c r="A22" s="59" t="s">
        <v>19</v>
      </c>
      <c r="B22" s="59"/>
      <c r="C22" s="60"/>
      <c r="D22" s="29">
        <v>18773190</v>
      </c>
      <c r="E22" s="29">
        <v>17860712</v>
      </c>
      <c r="F22" s="39">
        <v>7801062</v>
      </c>
      <c r="G22" s="39">
        <v>8750424</v>
      </c>
      <c r="H22" s="39">
        <v>456666</v>
      </c>
      <c r="I22" s="39">
        <v>852560</v>
      </c>
      <c r="J22" s="39">
        <v>912478</v>
      </c>
      <c r="K22" s="45">
        <v>2460122</v>
      </c>
    </row>
    <row r="23" spans="1:11" ht="21" customHeight="1" x14ac:dyDescent="0.2">
      <c r="A23" s="59" t="s">
        <v>20</v>
      </c>
      <c r="B23" s="59"/>
      <c r="C23" s="60"/>
      <c r="D23" s="29">
        <v>8501374</v>
      </c>
      <c r="E23" s="29">
        <v>7982255</v>
      </c>
      <c r="F23" s="39">
        <v>3701310</v>
      </c>
      <c r="G23" s="39">
        <v>3823808</v>
      </c>
      <c r="H23" s="39">
        <v>162330</v>
      </c>
      <c r="I23" s="39">
        <v>294807</v>
      </c>
      <c r="J23" s="39">
        <v>519119</v>
      </c>
      <c r="K23" s="45">
        <v>834457</v>
      </c>
    </row>
    <row r="24" spans="1:11" ht="21" customHeight="1" x14ac:dyDescent="0.2">
      <c r="A24" s="59" t="s">
        <v>21</v>
      </c>
      <c r="B24" s="59"/>
      <c r="C24" s="60"/>
      <c r="D24" s="29">
        <v>3556948</v>
      </c>
      <c r="E24" s="29">
        <v>3458846</v>
      </c>
      <c r="F24" s="39">
        <v>1477439</v>
      </c>
      <c r="G24" s="39">
        <v>1639909</v>
      </c>
      <c r="H24" s="39">
        <v>123852</v>
      </c>
      <c r="I24" s="39">
        <v>217646</v>
      </c>
      <c r="J24" s="39">
        <v>98102</v>
      </c>
      <c r="K24" s="45">
        <v>698351</v>
      </c>
    </row>
    <row r="25" spans="1:11" ht="21" customHeight="1" x14ac:dyDescent="0.2">
      <c r="A25" s="59" t="s">
        <v>22</v>
      </c>
      <c r="B25" s="59"/>
      <c r="C25" s="60"/>
      <c r="D25" s="29">
        <v>4779810</v>
      </c>
      <c r="E25" s="29">
        <v>4510444</v>
      </c>
      <c r="F25" s="39">
        <v>1608837</v>
      </c>
      <c r="G25" s="39">
        <v>2563224</v>
      </c>
      <c r="H25" s="39">
        <v>114136</v>
      </c>
      <c r="I25" s="39">
        <v>224247</v>
      </c>
      <c r="J25" s="39">
        <v>269366</v>
      </c>
      <c r="K25" s="45">
        <v>586476</v>
      </c>
    </row>
    <row r="26" spans="1:11" ht="21" customHeight="1" x14ac:dyDescent="0.2">
      <c r="A26" s="59" t="s">
        <v>23</v>
      </c>
      <c r="B26" s="59"/>
      <c r="C26" s="60"/>
      <c r="D26" s="29">
        <v>3734025</v>
      </c>
      <c r="E26" s="29">
        <v>3645375</v>
      </c>
      <c r="F26" s="39">
        <v>1128557</v>
      </c>
      <c r="G26" s="39">
        <v>2183858</v>
      </c>
      <c r="H26" s="39">
        <v>110244</v>
      </c>
      <c r="I26" s="39">
        <v>165751</v>
      </c>
      <c r="J26" s="39">
        <v>88650</v>
      </c>
      <c r="K26" s="45">
        <v>384275</v>
      </c>
    </row>
    <row r="27" spans="1:11" ht="21" customHeight="1" x14ac:dyDescent="0.2">
      <c r="A27" s="59" t="s">
        <v>24</v>
      </c>
      <c r="B27" s="59"/>
      <c r="C27" s="60"/>
      <c r="D27" s="29">
        <v>27388860</v>
      </c>
      <c r="E27" s="29">
        <v>26301269</v>
      </c>
      <c r="F27" s="39">
        <v>11925955</v>
      </c>
      <c r="G27" s="39">
        <v>12887172</v>
      </c>
      <c r="H27" s="39">
        <v>446308</v>
      </c>
      <c r="I27" s="39">
        <v>1041834</v>
      </c>
      <c r="J27" s="39">
        <v>1087591</v>
      </c>
      <c r="K27" s="45">
        <v>2358060</v>
      </c>
    </row>
    <row r="28" spans="1:11" ht="21" customHeight="1" x14ac:dyDescent="0.2">
      <c r="A28" s="59" t="s">
        <v>25</v>
      </c>
      <c r="B28" s="59"/>
      <c r="C28" s="60"/>
      <c r="D28" s="29">
        <v>10321864</v>
      </c>
      <c r="E28" s="29">
        <v>9762488</v>
      </c>
      <c r="F28" s="39">
        <v>3680934</v>
      </c>
      <c r="G28" s="39">
        <v>5387408</v>
      </c>
      <c r="H28" s="39">
        <v>208845</v>
      </c>
      <c r="I28" s="39">
        <v>485301</v>
      </c>
      <c r="J28" s="39">
        <v>559376</v>
      </c>
      <c r="K28" s="45">
        <v>978670</v>
      </c>
    </row>
    <row r="29" spans="1:11" ht="21" customHeight="1" x14ac:dyDescent="0.2">
      <c r="A29" s="30"/>
      <c r="B29" s="37"/>
      <c r="C29" s="38"/>
      <c r="D29" s="29"/>
      <c r="E29" s="36"/>
      <c r="F29" s="39"/>
      <c r="G29" s="39"/>
      <c r="H29" s="39"/>
      <c r="I29" s="39"/>
      <c r="J29" s="39"/>
      <c r="K29" s="45" t="s">
        <v>39</v>
      </c>
    </row>
    <row r="30" spans="1:11" ht="21" customHeight="1" x14ac:dyDescent="0.2">
      <c r="A30" s="61" t="s">
        <v>26</v>
      </c>
      <c r="B30" s="61"/>
      <c r="C30" s="62"/>
      <c r="D30" s="56">
        <f>SUM(D32:D37)</f>
        <v>9255001</v>
      </c>
      <c r="E30" s="54">
        <f t="shared" ref="E30:K30" si="2">SUM(E32:E37)</f>
        <v>9160893</v>
      </c>
      <c r="F30" s="54">
        <f t="shared" si="2"/>
        <v>5396516</v>
      </c>
      <c r="G30" s="54">
        <f t="shared" si="2"/>
        <v>3298797</v>
      </c>
      <c r="H30" s="54">
        <f t="shared" si="2"/>
        <v>206375</v>
      </c>
      <c r="I30" s="54">
        <f t="shared" si="2"/>
        <v>258970</v>
      </c>
      <c r="J30" s="54">
        <f t="shared" si="2"/>
        <v>94108</v>
      </c>
      <c r="K30" s="54">
        <f t="shared" si="2"/>
        <v>1072966</v>
      </c>
    </row>
    <row r="31" spans="1:11" ht="21" customHeight="1" x14ac:dyDescent="0.2">
      <c r="A31" s="30"/>
      <c r="B31" s="37"/>
      <c r="C31" s="38"/>
      <c r="D31" s="29"/>
      <c r="E31" s="36"/>
      <c r="F31" s="36"/>
      <c r="G31" s="36"/>
      <c r="H31" s="36"/>
      <c r="I31" s="36"/>
      <c r="J31" s="36"/>
      <c r="K31" s="36"/>
    </row>
    <row r="32" spans="1:11" ht="21" customHeight="1" x14ac:dyDescent="0.2">
      <c r="A32" s="59" t="s">
        <v>27</v>
      </c>
      <c r="B32" s="59"/>
      <c r="C32" s="60"/>
      <c r="D32" s="29">
        <v>4031440</v>
      </c>
      <c r="E32" s="29">
        <v>4028795</v>
      </c>
      <c r="F32" s="39">
        <v>3234736</v>
      </c>
      <c r="G32" s="39">
        <v>658021</v>
      </c>
      <c r="H32" s="39">
        <v>61278</v>
      </c>
      <c r="I32" s="39">
        <v>74760</v>
      </c>
      <c r="J32" s="39">
        <v>2645</v>
      </c>
      <c r="K32" s="45">
        <v>398057</v>
      </c>
    </row>
    <row r="33" spans="1:11" ht="21" customHeight="1" x14ac:dyDescent="0.2">
      <c r="A33" s="59" t="s">
        <v>28</v>
      </c>
      <c r="B33" s="59"/>
      <c r="C33" s="60"/>
      <c r="D33" s="29">
        <v>1685443</v>
      </c>
      <c r="E33" s="29">
        <v>1685443</v>
      </c>
      <c r="F33" s="39">
        <v>646749</v>
      </c>
      <c r="G33" s="39">
        <v>996120</v>
      </c>
      <c r="H33" s="39">
        <v>16810</v>
      </c>
      <c r="I33" s="39">
        <v>25764</v>
      </c>
      <c r="J33" s="39">
        <v>0</v>
      </c>
      <c r="K33" s="39">
        <v>99355</v>
      </c>
    </row>
    <row r="34" spans="1:11" ht="21" customHeight="1" x14ac:dyDescent="0.2">
      <c r="A34" s="59" t="s">
        <v>29</v>
      </c>
      <c r="B34" s="59"/>
      <c r="C34" s="60"/>
      <c r="D34" s="29">
        <v>183314</v>
      </c>
      <c r="E34" s="29">
        <v>183314</v>
      </c>
      <c r="F34" s="39">
        <v>93901</v>
      </c>
      <c r="G34" s="39">
        <v>77426</v>
      </c>
      <c r="H34" s="39">
        <v>8473</v>
      </c>
      <c r="I34" s="39">
        <v>3514</v>
      </c>
      <c r="J34" s="39">
        <v>0</v>
      </c>
      <c r="K34" s="39">
        <v>58065</v>
      </c>
    </row>
    <row r="35" spans="1:11" ht="21" customHeight="1" x14ac:dyDescent="0.2">
      <c r="A35" s="59" t="s">
        <v>30</v>
      </c>
      <c r="B35" s="59"/>
      <c r="C35" s="60"/>
      <c r="D35" s="29">
        <v>1755862</v>
      </c>
      <c r="E35" s="29">
        <v>1666532</v>
      </c>
      <c r="F35" s="39">
        <v>792384</v>
      </c>
      <c r="G35" s="39">
        <v>731441</v>
      </c>
      <c r="H35" s="39">
        <v>60211</v>
      </c>
      <c r="I35" s="39">
        <v>82261</v>
      </c>
      <c r="J35" s="39">
        <v>89330</v>
      </c>
      <c r="K35" s="39">
        <v>255089</v>
      </c>
    </row>
    <row r="36" spans="1:11" ht="21" customHeight="1" x14ac:dyDescent="0.2">
      <c r="A36" s="59" t="s">
        <v>31</v>
      </c>
      <c r="B36" s="59"/>
      <c r="C36" s="60"/>
      <c r="D36" s="29">
        <v>1313978</v>
      </c>
      <c r="E36" s="29">
        <v>1313978</v>
      </c>
      <c r="F36" s="39">
        <v>523636</v>
      </c>
      <c r="G36" s="39">
        <v>678413</v>
      </c>
      <c r="H36" s="39">
        <v>46647</v>
      </c>
      <c r="I36" s="39">
        <v>65282</v>
      </c>
      <c r="J36" s="39">
        <v>0</v>
      </c>
      <c r="K36" s="39">
        <v>191737</v>
      </c>
    </row>
    <row r="37" spans="1:11" ht="21" customHeight="1" x14ac:dyDescent="0.2">
      <c r="A37" s="59" t="s">
        <v>32</v>
      </c>
      <c r="B37" s="59"/>
      <c r="C37" s="60"/>
      <c r="D37" s="29">
        <v>284964</v>
      </c>
      <c r="E37" s="29">
        <v>282831</v>
      </c>
      <c r="F37" s="39">
        <v>105110</v>
      </c>
      <c r="G37" s="39">
        <v>157376</v>
      </c>
      <c r="H37" s="39">
        <v>12956</v>
      </c>
      <c r="I37" s="39">
        <v>7389</v>
      </c>
      <c r="J37" s="39">
        <v>2133</v>
      </c>
      <c r="K37" s="39">
        <v>70663</v>
      </c>
    </row>
    <row r="38" spans="1:11" ht="21" customHeight="1" x14ac:dyDescent="0.2">
      <c r="A38" s="40"/>
      <c r="B38" s="41"/>
      <c r="C38" s="42"/>
      <c r="D38" s="43"/>
      <c r="E38" s="57"/>
      <c r="F38" s="43"/>
      <c r="G38" s="43"/>
      <c r="H38" s="43"/>
      <c r="I38" s="43"/>
      <c r="J38" s="43"/>
      <c r="K38" s="46"/>
    </row>
    <row r="39" spans="1:11" ht="21" customHeight="1" x14ac:dyDescent="0.2">
      <c r="D39" s="44"/>
      <c r="E39" s="44"/>
      <c r="F39" s="44"/>
      <c r="G39" s="44"/>
      <c r="H39" s="44"/>
      <c r="I39" s="44"/>
      <c r="J39" s="44"/>
      <c r="K39" s="58"/>
    </row>
  </sheetData>
  <mergeCells count="23">
    <mergeCell ref="A3:C3"/>
    <mergeCell ref="A5:C5"/>
    <mergeCell ref="A14:C14"/>
    <mergeCell ref="A16:C16"/>
    <mergeCell ref="A17:C17"/>
    <mergeCell ref="A18:C18"/>
    <mergeCell ref="A32:C32"/>
    <mergeCell ref="A19:C19"/>
    <mergeCell ref="A20:C20"/>
    <mergeCell ref="A21:C21"/>
    <mergeCell ref="A22:C22"/>
    <mergeCell ref="A23:C23"/>
    <mergeCell ref="A24:C24"/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2023-10-07T11:23:30Z</cp:lastPrinted>
  <dcterms:created xsi:type="dcterms:W3CDTF">2007-11-14T05:10:34Z</dcterms:created>
  <dcterms:modified xsi:type="dcterms:W3CDTF">2024-11-26T07:29:50Z</dcterms:modified>
</cp:coreProperties>
</file>