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Users2\01山口\21上下水道局\9050上下水道総務課\経営財務\03 簡易水道事業\決算統計\R05\経営比較分析\"/>
    </mc:Choice>
  </mc:AlternateContent>
  <xr:revisionPtr revIDLastSave="0" documentId="13_ncr:1_{76FA18C6-605C-466E-BC8D-F3412559B020}" xr6:coauthVersionLast="47" xr6:coauthVersionMax="47" xr10:uidLastSave="{00000000-0000-0000-0000-000000000000}"/>
  <workbookProtection workbookAlgorithmName="SHA-512" workbookHashValue="o2rsSJR+v4UWbZ29LqJqECgZbWgYqQNizTmz1DxqPgeo8oBQKUGaObIY+FRTXnP56hS2sPm6qqfuaIzo4wIIbQ==" workbookSaltValue="3jOiekeIoulbA0DkaFw0yQ==" workbookSpinCount="100000" lockStructure="1"/>
  <bookViews>
    <workbookView xWindow="5115" yWindow="870" windowWidth="22140" windowHeight="14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F85" i="4"/>
  <c r="AT10" i="4"/>
  <c r="P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<sst xmlns="http://schemas.openxmlformats.org/spreadsheetml/2006/main" count="250" uniqueCount="113">
  <si>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</si>
  <si>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</si>
  <si>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</si>
  <si>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</si>
  <si>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</si>
  <si>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</si>
  <si>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</si>
  <si>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</si>
  <si>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</si>
  <si>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</si>
  <si>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</si>
  <si>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</si>
  <si>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</si>
  <si>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</si>
  <si>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</si>
  <si>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</si>
  <si>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</si>
  <si>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</si>
  <si>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</si>
  <si>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</si>
  <si>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</si>
  <si>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</si>
  <si>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</si>
  <si>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</si>
  <si>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</si>
  <si>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</si>
  <si>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</si>
  <si>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</si>
  <si>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</si>
  <si>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</si>
  <si>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</si>
  <si>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</si>
  <si>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</si>
  <si>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</si>
  <si>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</si>
  <si>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</si>
  <si>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</si>
  <si>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</si>
  <si>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</si>
  <si>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</si>
  <si>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</si>
  <si>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</si>
  <si>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</si>
  <si>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</si>
  <si>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</si>
  <si>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</si>
  <si>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</si>
  <si>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</si>
  <si>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</si>
  <si>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</si>
  <si>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</si>
  <si>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</si>
  <si>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</si>
  <si>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</si>
  <si>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</si>
  <si>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</si>
  <si>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</si>
  <si>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</si>
  <si>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</si>
  <si>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</si>
  <si>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</si>
  <si>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</si>
  <si>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</si>
  <si>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</si>
  <si>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</si>
  <si>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</si>
  <si>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</si>
  <si>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</si>
  <si>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</si>
  <si>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</si>
  <si>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</si>
  <si>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</si>
  <si>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</si>
  <si>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</si>
  <si>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</si>
  <si>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</si>
  <si>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</si>
  <si>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</si>
  <si>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</si>
  <si>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</si>
  <si>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</si>
  <si>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</si>
  <si>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</si>
  <si>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</si>
  <si>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</si>
  <si>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</si>
  <si>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</si>
  <si>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</si>
  <si>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</si>
  <si>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</si>
  <si>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</si>
  <si>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</si>
  <si>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</si>
  <si>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</si>
  <si>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</si>
  <si>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</si>
  <si>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</si>
  <si>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</si>
  <si>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</si>
  <si>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</si>
  <si>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</si>
  <si>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</si>
  <si>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</si>
  <si>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</si>
  <si>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</si>
  <si>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</si>
  <si>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</si>
  <si>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</si>
  <si>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</si>
  <si>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</si>
  <si>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簡易水道事業は、事業区域が山間部に立地する地形的な要因や、給水面積は広いものの給水人口密度が低いため、配水管等の施設効率が悪く維持管理費等が割高になり、料金収入のみで採算を取ることができない状況であることから、一般会計からの繰り入れにより経営を成り立たせている。　　　　　　　　　　　　　　　　　　　　　　　　　　　　　　　　　　　　　　　　　　
　今後は、人口減少が進むことが見込まれることから、将来にわたって安全な水道水を安定供給するため、水道施設の再編に向けた施設整備に着手するなど、経営戦略の取り組みを着実に進めていく。　
　</t>
    <phoneticPr fontId="4"/>
  </si>
  <si>
    <t>①有形固定資産減価償却率は、老朽施設の更新を進めていることから、類似団体平均値より低くなっていると考える。　　　　　　　　　　　　　　　　　　　　　　　　　　　　　　　　　　　　　　　　　　　　　　　　　　　　　　　　　　　　　　　　　　　②管路経年化率は、増加しているものの、類似団体平均値より低くなっている。
③管路更新率は、計画的な管路更新を行っていることから、類似団体平均値より高くなっていると考える。</t>
    <phoneticPr fontId="4"/>
  </si>
  <si>
    <t>①経常収支比率は、100％を超えているが、一般会計からの基準外繰入を行わなかった場合は100％を下回っている。
②累積欠損金は発生していない。
③流動比率は、100％を下回っており、これは負債として繰入金を財源とする企業債償還金が含まれていることが大きな要因であると考える。
④企業債残高対給水収益比率は、老朽施設の更新を進めていることから増加しており、類似団体平均値より高くなっている。
⑤料金回収率は、100％を下回っており、給水に係る費用が給水収益で賄えていない。また、類似団体平均値より低くなっており、これは類似団体の中でも給水人口密度が低いことから維持管理費が割高になっていることが要因であると考える。
⑥給水原価は、類似団体平均値より高くなっており、類似団体よりも給水にかかる費用が高くなっている。
⑦施設利用率は、類似団体平均値より高くなっており、類似団体よりも施設を効率的に使用できていると考えられる。しかしながら、簡易水道は施設規模が小さいため施設能力の余裕がなく、漏水事故時や渇水時において安定供給に課題を抱えている。
⑧有収率は、類似団体平均値より低くなっている。施設能力に余力が少ないことから、効率的な給水に向けて漏水を抑制していく必要がある。</t>
    <rPh sb="403" eb="404">
      <t>カンガ</t>
    </rPh>
    <rPh sb="516" eb="517">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</si>
</sst>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0.3</c:v>
                </c:pt>
                <c:pt idx="2">
                  <c:v>1.43</c:v>
                </c:pt>
                <c:pt idx="3">
                  <c:v>1.4</c:v>
                </c:pt>
                <c:pt idx="4">
                  <c:v>1.22</c:v>
                </c:pt>
              </c:numCache>
            </c:numRef>
          </c:val>
          <c:extLst>
            <c:ext xmlns:c16="http://schemas.microsoft.com/office/drawing/2014/chart" uri="{C3380CC4-5D6E-409C-BE32-E72D297353CC}">
              <c16:uniqueId val="{00000000-7472-4196-B205-447484C38E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7472-4196-B205-447484C38E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61.04</c:v>
                </c:pt>
                <c:pt idx="2">
                  <c:v>56.6</c:v>
                </c:pt>
                <c:pt idx="3">
                  <c:v>55.09</c:v>
                </c:pt>
                <c:pt idx="4">
                  <c:v>54.61</c:v>
                </c:pt>
              </c:numCache>
            </c:numRef>
          </c:val>
          <c:extLst>
            <c:ext xmlns:c16="http://schemas.microsoft.com/office/drawing/2014/chart" uri="{C3380CC4-5D6E-409C-BE32-E72D297353CC}">
              <c16:uniqueId val="{00000000-AEC1-4B33-96DD-D311758713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AEC1-4B33-96DD-D311758713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69.540000000000006</c:v>
                </c:pt>
                <c:pt idx="2">
                  <c:v>72.94</c:v>
                </c:pt>
                <c:pt idx="3">
                  <c:v>73.3</c:v>
                </c:pt>
                <c:pt idx="4">
                  <c:v>72.16</c:v>
                </c:pt>
              </c:numCache>
            </c:numRef>
          </c:val>
          <c:extLst>
            <c:ext xmlns:c16="http://schemas.microsoft.com/office/drawing/2014/chart" uri="{C3380CC4-5D6E-409C-BE32-E72D297353CC}">
              <c16:uniqueId val="{00000000-DA43-4758-8905-DCC3ADE95A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DA43-4758-8905-DCC3ADE95A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102.02</c:v>
                </c:pt>
                <c:pt idx="2">
                  <c:v>100.06</c:v>
                </c:pt>
                <c:pt idx="3">
                  <c:v>107.71</c:v>
                </c:pt>
                <c:pt idx="4">
                  <c:v>115.98</c:v>
                </c:pt>
              </c:numCache>
            </c:numRef>
          </c:val>
          <c:extLst>
            <c:ext xmlns:c16="http://schemas.microsoft.com/office/drawing/2014/chart" uri="{C3380CC4-5D6E-409C-BE32-E72D297353CC}">
              <c16:uniqueId val="{00000000-A46D-4AF8-BD33-DE8A19F21D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A46D-4AF8-BD33-DE8A19F21D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5.19</c:v>
                </c:pt>
                <c:pt idx="2">
                  <c:v>9.6300000000000008</c:v>
                </c:pt>
                <c:pt idx="3">
                  <c:v>13.8</c:v>
                </c:pt>
                <c:pt idx="4">
                  <c:v>17.28</c:v>
                </c:pt>
              </c:numCache>
            </c:numRef>
          </c:val>
          <c:extLst>
            <c:ext xmlns:c16="http://schemas.microsoft.com/office/drawing/2014/chart" uri="{C3380CC4-5D6E-409C-BE32-E72D297353CC}">
              <c16:uniqueId val="{00000000-B809-4C29-973B-45503B268B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B809-4C29-973B-45503B268B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13.68</c:v>
                </c:pt>
                <c:pt idx="2">
                  <c:v>14.25</c:v>
                </c:pt>
                <c:pt idx="3">
                  <c:v>13.54</c:v>
                </c:pt>
                <c:pt idx="4">
                  <c:v>17.52</c:v>
                </c:pt>
              </c:numCache>
            </c:numRef>
          </c:val>
          <c:extLst>
            <c:ext xmlns:c16="http://schemas.microsoft.com/office/drawing/2014/chart" uri="{C3380CC4-5D6E-409C-BE32-E72D297353CC}">
              <c16:uniqueId val="{00000000-4AD2-4CB4-AC3A-882CB4E79B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4AD2-4CB4-AC3A-882CB4E79B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B7E-40B4-82AF-7B59B6D048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8B7E-40B4-82AF-7B59B6D048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64.739999999999995</c:v>
                </c:pt>
                <c:pt idx="2">
                  <c:v>57.81</c:v>
                </c:pt>
                <c:pt idx="3">
                  <c:v>57.31</c:v>
                </c:pt>
                <c:pt idx="4">
                  <c:v>57.77</c:v>
                </c:pt>
              </c:numCache>
            </c:numRef>
          </c:val>
          <c:extLst>
            <c:ext xmlns:c16="http://schemas.microsoft.com/office/drawing/2014/chart" uri="{C3380CC4-5D6E-409C-BE32-E72D297353CC}">
              <c16:uniqueId val="{00000000-8795-42FB-9E5B-6D9F9FEA85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8795-42FB-9E5B-6D9F9FEA85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4072.73</c:v>
                </c:pt>
                <c:pt idx="2">
                  <c:v>4129.72</c:v>
                </c:pt>
                <c:pt idx="3">
                  <c:v>4155.2700000000004</c:v>
                </c:pt>
                <c:pt idx="4">
                  <c:v>4189.33</c:v>
                </c:pt>
              </c:numCache>
            </c:numRef>
          </c:val>
          <c:extLst>
            <c:ext xmlns:c16="http://schemas.microsoft.com/office/drawing/2014/chart" uri="{C3380CC4-5D6E-409C-BE32-E72D297353CC}">
              <c16:uniqueId val="{00000000-5954-4B26-B888-C23EF561DE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5954-4B26-B888-C23EF561DE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29.66</c:v>
                </c:pt>
                <c:pt idx="2">
                  <c:v>33.770000000000003</c:v>
                </c:pt>
                <c:pt idx="3">
                  <c:v>40.369999999999997</c:v>
                </c:pt>
                <c:pt idx="4">
                  <c:v>37.51</c:v>
                </c:pt>
              </c:numCache>
            </c:numRef>
          </c:val>
          <c:extLst>
            <c:ext xmlns:c16="http://schemas.microsoft.com/office/drawing/2014/chart" uri="{C3380CC4-5D6E-409C-BE32-E72D297353CC}">
              <c16:uniqueId val="{00000000-356B-46D8-BF51-37D5E2DFEC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356B-46D8-BF51-37D5E2DFEC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572.77</c:v>
                </c:pt>
                <c:pt idx="2">
                  <c:v>508.5</c:v>
                </c:pt>
                <c:pt idx="3">
                  <c:v>426.58</c:v>
                </c:pt>
                <c:pt idx="4">
                  <c:v>460.3</c:v>
                </c:pt>
              </c:numCache>
            </c:numRef>
          </c:val>
          <c:extLst>
            <c:ext xmlns:c16="http://schemas.microsoft.com/office/drawing/2014/chart" uri="{C3380CC4-5D6E-409C-BE32-E72D297353CC}">
              <c16:uniqueId val="{00000000-74B3-41C8-B6C2-6D01699F0E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74B3-41C8-B6C2-6D01699F0E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山口市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自治体職員</v>
      </c>
      <c r="AE8" s="77"/>
      <c r="AF8" s="77"/>
      <c r="AG8" s="77"/>
      <c r="AH8" s="77"/>
      <c r="AI8" s="77"/>
      <c r="AJ8" s="77"/>
      <c r="AK8" s="2"/>
      <c r="AL8" s="68">
        <f>データ!$R$6</f>
        <v>187494</v>
      </c>
      <c r="AM8" s="68"/>
      <c r="AN8" s="68"/>
      <c r="AO8" s="68"/>
      <c r="AP8" s="68"/>
      <c r="AQ8" s="68"/>
      <c r="AR8" s="68"/>
      <c r="AS8" s="68"/>
      <c r="AT8" s="36">
        <f>データ!$S$6</f>
        <v>1023.23</v>
      </c>
      <c r="AU8" s="37"/>
      <c r="AV8" s="37"/>
      <c r="AW8" s="37"/>
      <c r="AX8" s="37"/>
      <c r="AY8" s="37"/>
      <c r="AZ8" s="37"/>
      <c r="BA8" s="37"/>
      <c r="BB8" s="57">
        <f>データ!$T$6</f>
        <v>183.24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25.94</v>
      </c>
      <c r="J10" s="37"/>
      <c r="K10" s="37"/>
      <c r="L10" s="37"/>
      <c r="M10" s="37"/>
      <c r="N10" s="37"/>
      <c r="O10" s="67"/>
      <c r="P10" s="57">
        <f>データ!$P$6</f>
        <v>2.04</v>
      </c>
      <c r="Q10" s="57"/>
      <c r="R10" s="57"/>
      <c r="S10" s="57"/>
      <c r="T10" s="57"/>
      <c r="U10" s="57"/>
      <c r="V10" s="57"/>
      <c r="W10" s="68">
        <f>データ!$Q$6</f>
        <v>3149</v>
      </c>
      <c r="X10" s="68"/>
      <c r="Y10" s="68"/>
      <c r="Z10" s="68"/>
      <c r="AA10" s="68"/>
      <c r="AB10" s="68"/>
      <c r="AC10" s="68"/>
      <c r="AD10" s="2"/>
      <c r="AE10" s="2"/>
      <c r="AF10" s="2"/>
      <c r="AG10" s="2"/>
      <c r="AH10" s="2"/>
      <c r="AI10" s="2"/>
      <c r="AJ10" s="2"/>
      <c r="AK10" s="2"/>
      <c r="AL10" s="68">
        <f>データ!$U$6</f>
        <v>3802</v>
      </c>
      <c r="AM10" s="68"/>
      <c r="AN10" s="68"/>
      <c r="AO10" s="68"/>
      <c r="AP10" s="68"/>
      <c r="AQ10" s="68"/>
      <c r="AR10" s="68"/>
      <c r="AS10" s="68"/>
      <c r="AT10" s="36">
        <f>データ!$V$6</f>
        <v>69.599999999999994</v>
      </c>
      <c r="AU10" s="37"/>
      <c r="AV10" s="37"/>
      <c r="AW10" s="37"/>
      <c r="AX10" s="37"/>
      <c r="AY10" s="37"/>
      <c r="AZ10" s="37"/>
      <c r="BA10" s="37"/>
      <c r="BB10" s="57">
        <f>データ!$W$6</f>
        <v>54.63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sU8eGB3l49gyPt4NhHJFV1jkLjekzVRe18oPUb/yx5cJocmvXYjgGpFw6NcXpj+UqzUR175Y/2ksPk9l4ErNrA==" saltValue="kLbgCTFIpJz0RrHRT+ao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352039</v>
      </c>
      <c r="D6" s="20">
        <f t="shared" si="3"/>
        <v>46</v>
      </c>
      <c r="E6" s="20">
        <f t="shared" si="3"/>
        <v>1</v>
      </c>
      <c r="F6" s="20">
        <f t="shared" si="3"/>
        <v>0</v>
      </c>
      <c r="G6" s="20">
        <f t="shared" si="3"/>
        <v>5</v>
      </c>
      <c r="H6" s="20" t="str">
        <f t="shared" si="3"/>
        <v>山口県　山口市</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25.94</v>
      </c>
      <c r="P6" s="21">
        <f t="shared" si="3"/>
        <v>2.04</v>
      </c>
      <c r="Q6" s="21">
        <f t="shared" si="3"/>
        <v>3149</v>
      </c>
      <c r="R6" s="21">
        <f t="shared" si="3"/>
        <v>187494</v>
      </c>
      <c r="S6" s="21">
        <f t="shared" si="3"/>
        <v>1023.23</v>
      </c>
      <c r="T6" s="21">
        <f t="shared" si="3"/>
        <v>183.24</v>
      </c>
      <c r="U6" s="21">
        <f t="shared" si="3"/>
        <v>3802</v>
      </c>
      <c r="V6" s="21">
        <f t="shared" si="3"/>
        <v>69.599999999999994</v>
      </c>
      <c r="W6" s="21">
        <f t="shared" si="3"/>
        <v>54.63</v>
      </c>
      <c r="X6" s="22" t="str">
        <f>IF(X7="",NA(),X7)</f>
        <v>-</v>
      </c>
      <c r="Y6" s="22">
        <f t="shared" ref="Y6:AG6" si="4">IF(Y7="",NA(),Y7)</f>
        <v>102.02</v>
      </c>
      <c r="Z6" s="22">
        <f t="shared" si="4"/>
        <v>100.06</v>
      </c>
      <c r="AA6" s="22">
        <f t="shared" si="4"/>
        <v>107.71</v>
      </c>
      <c r="AB6" s="22">
        <f t="shared" si="4"/>
        <v>115.98</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64.739999999999995</v>
      </c>
      <c r="AV6" s="22">
        <f t="shared" si="6"/>
        <v>57.81</v>
      </c>
      <c r="AW6" s="22">
        <f t="shared" si="6"/>
        <v>57.31</v>
      </c>
      <c r="AX6" s="22">
        <f t="shared" si="6"/>
        <v>57.77</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4072.73</v>
      </c>
      <c r="BG6" s="22">
        <f t="shared" si="7"/>
        <v>4129.72</v>
      </c>
      <c r="BH6" s="22">
        <f t="shared" si="7"/>
        <v>4155.2700000000004</v>
      </c>
      <c r="BI6" s="22">
        <f t="shared" si="7"/>
        <v>4189.33</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29.66</v>
      </c>
      <c r="BR6" s="22">
        <f t="shared" si="8"/>
        <v>33.770000000000003</v>
      </c>
      <c r="BS6" s="22">
        <f t="shared" si="8"/>
        <v>40.369999999999997</v>
      </c>
      <c r="BT6" s="22">
        <f t="shared" si="8"/>
        <v>37.51</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572.77</v>
      </c>
      <c r="CC6" s="22">
        <f t="shared" si="9"/>
        <v>508.5</v>
      </c>
      <c r="CD6" s="22">
        <f t="shared" si="9"/>
        <v>426.58</v>
      </c>
      <c r="CE6" s="22">
        <f t="shared" si="9"/>
        <v>460.3</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61.04</v>
      </c>
      <c r="CN6" s="22">
        <f t="shared" si="10"/>
        <v>56.6</v>
      </c>
      <c r="CO6" s="22">
        <f t="shared" si="10"/>
        <v>55.09</v>
      </c>
      <c r="CP6" s="22">
        <f t="shared" si="10"/>
        <v>54.61</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69.540000000000006</v>
      </c>
      <c r="CY6" s="22">
        <f t="shared" si="11"/>
        <v>72.94</v>
      </c>
      <c r="CZ6" s="22">
        <f t="shared" si="11"/>
        <v>73.3</v>
      </c>
      <c r="DA6" s="22">
        <f t="shared" si="11"/>
        <v>72.16</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5.19</v>
      </c>
      <c r="DJ6" s="22">
        <f t="shared" si="12"/>
        <v>9.6300000000000008</v>
      </c>
      <c r="DK6" s="22">
        <f t="shared" si="12"/>
        <v>13.8</v>
      </c>
      <c r="DL6" s="22">
        <f t="shared" si="12"/>
        <v>17.28</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13.68</v>
      </c>
      <c r="DU6" s="22">
        <f t="shared" si="13"/>
        <v>14.25</v>
      </c>
      <c r="DV6" s="22">
        <f t="shared" si="13"/>
        <v>13.54</v>
      </c>
      <c r="DW6" s="22">
        <f t="shared" si="13"/>
        <v>17.52</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0.3</v>
      </c>
      <c r="EF6" s="22">
        <f t="shared" si="14"/>
        <v>1.43</v>
      </c>
      <c r="EG6" s="22">
        <f t="shared" si="14"/>
        <v>1.4</v>
      </c>
      <c r="EH6" s="22">
        <f t="shared" si="14"/>
        <v>1.22</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352039</v>
      </c>
      <c r="D7" s="24">
        <v>46</v>
      </c>
      <c r="E7" s="24">
        <v>1</v>
      </c>
      <c r="F7" s="24">
        <v>0</v>
      </c>
      <c r="G7" s="24">
        <v>5</v>
      </c>
      <c r="H7" s="24" t="s">
        <v>92</v>
      </c>
      <c r="I7" s="24" t="s">
        <v>93</v>
      </c>
      <c r="J7" s="24" t="s">
        <v>94</v>
      </c>
      <c r="K7" s="24" t="s">
        <v>95</v>
      </c>
      <c r="L7" s="24" t="s">
        <v>96</v>
      </c>
      <c r="M7" s="24" t="s">
        <v>97</v>
      </c>
      <c r="N7" s="25" t="s">
        <v>98</v>
      </c>
      <c r="O7" s="25">
        <v>25.94</v>
      </c>
      <c r="P7" s="25">
        <v>2.04</v>
      </c>
      <c r="Q7" s="25">
        <v>3149</v>
      </c>
      <c r="R7" s="25">
        <v>187494</v>
      </c>
      <c r="S7" s="25">
        <v>1023.23</v>
      </c>
      <c r="T7" s="25">
        <v>183.24</v>
      </c>
      <c r="U7" s="25">
        <v>3802</v>
      </c>
      <c r="V7" s="25">
        <v>69.599999999999994</v>
      </c>
      <c r="W7" s="25">
        <v>54.63</v>
      </c>
      <c r="X7" s="25" t="s">
        <v>98</v>
      </c>
      <c r="Y7" s="25">
        <v>102.02</v>
      </c>
      <c r="Z7" s="25">
        <v>100.06</v>
      </c>
      <c r="AA7" s="25">
        <v>107.71</v>
      </c>
      <c r="AB7" s="25">
        <v>115.98</v>
      </c>
      <c r="AC7" s="25" t="s">
        <v>98</v>
      </c>
      <c r="AD7" s="25">
        <v>103.82</v>
      </c>
      <c r="AE7" s="25">
        <v>105.75</v>
      </c>
      <c r="AF7" s="25">
        <v>105.52</v>
      </c>
      <c r="AG7" s="25">
        <v>103.1</v>
      </c>
      <c r="AH7" s="25">
        <v>103.05</v>
      </c>
      <c r="AI7" s="25" t="s">
        <v>98</v>
      </c>
      <c r="AJ7" s="25">
        <v>0</v>
      </c>
      <c r="AK7" s="25">
        <v>0</v>
      </c>
      <c r="AL7" s="25">
        <v>0</v>
      </c>
      <c r="AM7" s="25">
        <v>0</v>
      </c>
      <c r="AN7" s="25" t="s">
        <v>98</v>
      </c>
      <c r="AO7" s="25">
        <v>31.54</v>
      </c>
      <c r="AP7" s="25">
        <v>31.15</v>
      </c>
      <c r="AQ7" s="25">
        <v>30.01</v>
      </c>
      <c r="AR7" s="25">
        <v>27.32</v>
      </c>
      <c r="AS7" s="25">
        <v>30.22</v>
      </c>
      <c r="AT7" s="25" t="s">
        <v>98</v>
      </c>
      <c r="AU7" s="25">
        <v>64.739999999999995</v>
      </c>
      <c r="AV7" s="25">
        <v>57.81</v>
      </c>
      <c r="AW7" s="25">
        <v>57.31</v>
      </c>
      <c r="AX7" s="25">
        <v>57.77</v>
      </c>
      <c r="AY7" s="25" t="s">
        <v>98</v>
      </c>
      <c r="AZ7" s="25">
        <v>302.22000000000003</v>
      </c>
      <c r="BA7" s="25">
        <v>263.45</v>
      </c>
      <c r="BB7" s="25">
        <v>249.43</v>
      </c>
      <c r="BC7" s="25">
        <v>217.55</v>
      </c>
      <c r="BD7" s="25">
        <v>179.3</v>
      </c>
      <c r="BE7" s="25" t="s">
        <v>98</v>
      </c>
      <c r="BF7" s="25">
        <v>4072.73</v>
      </c>
      <c r="BG7" s="25">
        <v>4129.72</v>
      </c>
      <c r="BH7" s="25">
        <v>4155.2700000000004</v>
      </c>
      <c r="BI7" s="25">
        <v>4189.33</v>
      </c>
      <c r="BJ7" s="25" t="s">
        <v>98</v>
      </c>
      <c r="BK7" s="25">
        <v>970.36</v>
      </c>
      <c r="BL7" s="25">
        <v>940.22</v>
      </c>
      <c r="BM7" s="25">
        <v>922.05</v>
      </c>
      <c r="BN7" s="25">
        <v>916.17</v>
      </c>
      <c r="BO7" s="25">
        <v>1042.45</v>
      </c>
      <c r="BP7" s="25" t="s">
        <v>98</v>
      </c>
      <c r="BQ7" s="25">
        <v>29.66</v>
      </c>
      <c r="BR7" s="25">
        <v>33.770000000000003</v>
      </c>
      <c r="BS7" s="25">
        <v>40.369999999999997</v>
      </c>
      <c r="BT7" s="25">
        <v>37.51</v>
      </c>
      <c r="BU7" s="25" t="s">
        <v>98</v>
      </c>
      <c r="BV7" s="25">
        <v>64.52</v>
      </c>
      <c r="BW7" s="25">
        <v>66.8</v>
      </c>
      <c r="BX7" s="25">
        <v>64.39</v>
      </c>
      <c r="BY7" s="25">
        <v>63.95</v>
      </c>
      <c r="BZ7" s="25">
        <v>57.74</v>
      </c>
      <c r="CA7" s="25" t="s">
        <v>98</v>
      </c>
      <c r="CB7" s="25">
        <v>572.77</v>
      </c>
      <c r="CC7" s="25">
        <v>508.5</v>
      </c>
      <c r="CD7" s="25">
        <v>426.58</v>
      </c>
      <c r="CE7" s="25">
        <v>460.3</v>
      </c>
      <c r="CF7" s="25" t="s">
        <v>98</v>
      </c>
      <c r="CG7" s="25">
        <v>270.68</v>
      </c>
      <c r="CH7" s="25">
        <v>268.88</v>
      </c>
      <c r="CI7" s="25">
        <v>258.89999999999998</v>
      </c>
      <c r="CJ7" s="25">
        <v>263.56</v>
      </c>
      <c r="CK7" s="25">
        <v>285.48</v>
      </c>
      <c r="CL7" s="25" t="s">
        <v>98</v>
      </c>
      <c r="CM7" s="25">
        <v>61.04</v>
      </c>
      <c r="CN7" s="25">
        <v>56.6</v>
      </c>
      <c r="CO7" s="25">
        <v>55.09</v>
      </c>
      <c r="CP7" s="25">
        <v>54.61</v>
      </c>
      <c r="CQ7" s="25" t="s">
        <v>98</v>
      </c>
      <c r="CR7" s="25">
        <v>48.86</v>
      </c>
      <c r="CS7" s="25">
        <v>49</v>
      </c>
      <c r="CT7" s="25">
        <v>50.07</v>
      </c>
      <c r="CU7" s="25">
        <v>53.4</v>
      </c>
      <c r="CV7" s="25">
        <v>53.73</v>
      </c>
      <c r="CW7" s="25" t="s">
        <v>98</v>
      </c>
      <c r="CX7" s="25">
        <v>69.540000000000006</v>
      </c>
      <c r="CY7" s="25">
        <v>72.94</v>
      </c>
      <c r="CZ7" s="25">
        <v>73.3</v>
      </c>
      <c r="DA7" s="25">
        <v>72.16</v>
      </c>
      <c r="DB7" s="25" t="s">
        <v>98</v>
      </c>
      <c r="DC7" s="25">
        <v>76.48</v>
      </c>
      <c r="DD7" s="25">
        <v>75.64</v>
      </c>
      <c r="DE7" s="25">
        <v>75.7</v>
      </c>
      <c r="DF7" s="25">
        <v>72.53</v>
      </c>
      <c r="DG7" s="25">
        <v>71.52</v>
      </c>
      <c r="DH7" s="25" t="s">
        <v>98</v>
      </c>
      <c r="DI7" s="25">
        <v>5.19</v>
      </c>
      <c r="DJ7" s="25">
        <v>9.6300000000000008</v>
      </c>
      <c r="DK7" s="25">
        <v>13.8</v>
      </c>
      <c r="DL7" s="25">
        <v>17.28</v>
      </c>
      <c r="DM7" s="25" t="s">
        <v>98</v>
      </c>
      <c r="DN7" s="25">
        <v>39.409999999999997</v>
      </c>
      <c r="DO7" s="25">
        <v>41.18</v>
      </c>
      <c r="DP7" s="25">
        <v>42.98</v>
      </c>
      <c r="DQ7" s="25">
        <v>40.46</v>
      </c>
      <c r="DR7" s="25">
        <v>38.43</v>
      </c>
      <c r="DS7" s="25" t="s">
        <v>98</v>
      </c>
      <c r="DT7" s="25">
        <v>13.68</v>
      </c>
      <c r="DU7" s="25">
        <v>14.25</v>
      </c>
      <c r="DV7" s="25">
        <v>13.54</v>
      </c>
      <c r="DW7" s="25">
        <v>17.52</v>
      </c>
      <c r="DX7" s="25" t="s">
        <v>98</v>
      </c>
      <c r="DY7" s="25">
        <v>20.97</v>
      </c>
      <c r="DZ7" s="25">
        <v>21.65</v>
      </c>
      <c r="EA7" s="25">
        <v>23.24</v>
      </c>
      <c r="EB7" s="25">
        <v>22.77</v>
      </c>
      <c r="EC7" s="25">
        <v>19.16</v>
      </c>
      <c r="ED7" s="25" t="s">
        <v>98</v>
      </c>
      <c r="EE7" s="25">
        <v>0.3</v>
      </c>
      <c r="EF7" s="25">
        <v>1.43</v>
      </c>
      <c r="EG7" s="25">
        <v>1.4</v>
      </c>
      <c r="EH7" s="25">
        <v>1.22</v>
      </c>
      <c r="EI7" s="25" t="s">
        <v>98</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乗安 勝</cp:lastModifiedBy>
  <cp:lastPrinted>2025-02-06T03:56:54Z</cp:lastPrinted>
  <dcterms:created xsi:type="dcterms:W3CDTF">2025-01-24T06:53:41Z</dcterms:created>
  <dcterms:modified xsi:type="dcterms:W3CDTF">2025-02-06T03:57:26Z</dcterms:modified>
  <cp:category/>
</cp:coreProperties>
</file>