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nsv001\上下水道部下水道課\040_統計に関するもの\経営比較分析\令和05年度決算\提出\"/>
    </mc:Choice>
  </mc:AlternateContent>
  <xr:revisionPtr revIDLastSave="0" documentId="13_ncr:1_{8E269B83-F209-4B86-8F15-FC7086EFBF85}" xr6:coauthVersionLast="47" xr6:coauthVersionMax="47" xr10:uidLastSave="{00000000-0000-0000-0000-000000000000}"/>
  <workbookProtection workbookAlgorithmName="SHA-512" workbookHashValue="kz87JUVsDQOxFeTakGeDcR3CarAjtRr4DJWdEvB0ziFpkEj1ecGezyQwtctalClHkggexjP5LdIAXVg8m762gw==" workbookSaltValue="QtpkzRCs0/P0HQPFCqzNt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G85" i="4"/>
  <c r="F85"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<sst xmlns="http://schemas.openxmlformats.org/spreadsheetml/2006/main" count="257" uniqueCount="116">
  <si>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</si>
  <si>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</si>
  <si>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</si>
  <si>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</si>
  <si>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</si>
  <si>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</si>
  <si>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</si>
  <si>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</si>
  <si>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</si>
  <si>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</si>
  <si>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</si>
  <si>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</si>
  <si>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</si>
  <si>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</si>
  <si>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</si>
  <si>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</si>
  <si>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</si>
  <si>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</si>
  <si>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</si>
  <si>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</si>
  <si>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</si>
  <si>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</si>
  <si>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</si>
  <si>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</si>
  <si>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</si>
  <si>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</si>
  <si>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</si>
  <si>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</si>
  <si>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</si>
  <si>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</si>
  <si>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</si>
  <si>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</si>
  <si>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</si>
  <si>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</si>
  <si>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</si>
  <si>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</si>
  <si>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</si>
  <si>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</si>
  <si>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</si>
  <si>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</si>
  <si>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</si>
  <si>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</si>
  <si>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</si>
  <si>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</si>
  <si>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</si>
  <si>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</si>
  <si>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</si>
  <si>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</si>
  <si>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</si>
  <si>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</si>
  <si>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</si>
  <si>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</si>
  <si>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</si>
  <si>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</si>
  <si>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</si>
  <si>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</si>
  <si>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</si>
  <si>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</si>
  <si>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</si>
  <si>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</si>
  <si>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</si>
  <si>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</si>
  <si>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</si>
  <si>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</si>
  <si>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</si>
  <si>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</si>
  <si>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</si>
  <si>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</si>
  <si>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</si>
  <si>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</si>
  <si>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</si>
  <si>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</si>
  <si>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</si>
  <si>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</si>
  <si>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</si>
  <si>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</si>
  <si>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</si>
  <si>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</si>
  <si>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</si>
  <si>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</si>
  <si>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</si>
  <si>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</si>
  <si>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</si>
  <si>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</si>
  <si>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</si>
  <si>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</si>
  <si>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</si>
  <si>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</si>
  <si>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</si>
  <si>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</si>
  <si>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</si>
  <si>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</si>
  <si>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</si>
  <si>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</si>
  <si>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</si>
  <si>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</si>
  <si>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</si>
  <si>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</si>
  <si>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</si>
  <si>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</si>
  <si>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</si>
  <si>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</si>
  <si>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</si>
  <si>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</si>
  <si>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</si>
  <si>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</si>
  <si>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</si>
  <si>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</si>
  <si>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</si>
  <si>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</si>
  <si>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</si>
  <si>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</si>
  <si>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</si>
  <si>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特定環境保全公共下水道事業については、一部供用開始が平成11年度と遅い上、処理区域内人口密度が低く事業効率が上がらない状況である。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④企業債残高対事業規模比率は、毎年度の起債額が当該年度の元金償還額を上回らないよう制限しているため、類似団体よりも低水準となった。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36" eb="37">
      <t>ウエ</t>
    </rPh>
    <rPh sb="38" eb="40">
      <t>ショリ</t>
    </rPh>
    <rPh sb="40" eb="43">
      <t>クイキナイ</t>
    </rPh>
    <rPh sb="43" eb="45">
      <t>ジンコウ</t>
    </rPh>
    <rPh sb="45" eb="47">
      <t>ミツド</t>
    </rPh>
    <rPh sb="48" eb="49">
      <t>ヒク</t>
    </rPh>
    <rPh sb="50" eb="52">
      <t>ジギョウ</t>
    </rPh>
    <rPh sb="52" eb="54">
      <t>コウリツ</t>
    </rPh>
    <rPh sb="55" eb="56">
      <t>ア</t>
    </rPh>
    <rPh sb="60" eb="62">
      <t>ジョウキョウ</t>
    </rPh>
    <rPh sb="91" eb="93">
      <t>レイワ</t>
    </rPh>
    <rPh sb="93" eb="94">
      <t>ガン</t>
    </rPh>
    <rPh sb="119" eb="120">
      <t>ダイ</t>
    </rPh>
    <rPh sb="216" eb="218">
      <t>キボ</t>
    </rPh>
    <phoneticPr fontId="4"/>
  </si>
  <si>
    <t>　特定環境保全公共下水道事業は、平成３年度に建設事業に着手し、平成11年度以降、順次供用を開始している。したがって、管渠の更新等老朽化対策を講じる段階には至っていない。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る。</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</si>
  <si>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75" eb="78">
      <t>シヨウリョウ</t>
    </rPh>
    <rPh sb="88" eb="90">
      <t>コンゴ</t>
    </rPh>
    <rPh sb="91" eb="94">
      <t>ゲスイドウ</t>
    </rPh>
    <rPh sb="94" eb="96">
      <t>シセツ</t>
    </rPh>
    <rPh sb="97" eb="100">
      <t>ロウキュウカ</t>
    </rPh>
    <rPh sb="101" eb="102">
      <t>スス</t>
    </rPh>
    <rPh sb="104" eb="106">
      <t>シセツ</t>
    </rPh>
    <rPh sb="106" eb="108">
      <t>カンリ</t>
    </rPh>
    <rPh sb="109" eb="111">
      <t>ヒツヨウ</t>
    </rPh>
    <rPh sb="112" eb="114">
      <t>ケイヒ</t>
    </rPh>
    <rPh sb="115" eb="117">
      <t>ゾウダイ</t>
    </rPh>
    <rPh sb="118" eb="120">
      <t>ヨソク</t>
    </rPh>
    <rPh sb="134" eb="136">
      <t>ケイカク</t>
    </rPh>
    <rPh sb="137" eb="139">
      <t>サクテイ</t>
    </rPh>
    <rPh sb="149" eb="151">
      <t>ケイカク</t>
    </rPh>
    <rPh sb="152" eb="153">
      <t>モト</t>
    </rPh>
    <rPh sb="156" eb="159">
      <t>ゲスイドウ</t>
    </rPh>
    <rPh sb="159" eb="161">
      <t>シセツ</t>
    </rPh>
    <rPh sb="161" eb="163">
      <t>ゼンタイ</t>
    </rPh>
    <rPh sb="164" eb="166">
      <t>タイショウ</t>
    </rPh>
    <rPh sb="167" eb="170">
      <t>ケイカクテキ</t>
    </rPh>
    <rPh sb="172" eb="175">
      <t>コウリツテキ</t>
    </rPh>
    <rPh sb="176" eb="178">
      <t>カンリ</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</si>
</sst>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20-4202-92A7-5274328572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ED20-4202-92A7-5274328572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B-4600-B33C-9C8C4E2A25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ECB-4600-B33C-9C8C4E2A25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92.47</c:v>
                </c:pt>
                <c:pt idx="2">
                  <c:v>90.67</c:v>
                </c:pt>
                <c:pt idx="3">
                  <c:v>91.66</c:v>
                </c:pt>
                <c:pt idx="4">
                  <c:v>91.6</c:v>
                </c:pt>
              </c:numCache>
            </c:numRef>
          </c:val>
          <c:extLst>
            <c:ext xmlns:c16="http://schemas.microsoft.com/office/drawing/2014/chart" uri="{C3380CC4-5D6E-409C-BE32-E72D297353CC}">
              <c16:uniqueId val="{00000000-3D13-4D9F-AA50-53A6D9F929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3D13-4D9F-AA50-53A6D9F929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106.68</c:v>
                </c:pt>
                <c:pt idx="2">
                  <c:v>100</c:v>
                </c:pt>
                <c:pt idx="3">
                  <c:v>100</c:v>
                </c:pt>
                <c:pt idx="4">
                  <c:v>100</c:v>
                </c:pt>
              </c:numCache>
            </c:numRef>
          </c:val>
          <c:extLst>
            <c:ext xmlns:c16="http://schemas.microsoft.com/office/drawing/2014/chart" uri="{C3380CC4-5D6E-409C-BE32-E72D297353CC}">
              <c16:uniqueId val="{00000000-17FD-40DA-A221-F8664EB0BF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17FD-40DA-A221-F8664EB0BF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3.11</c:v>
                </c:pt>
                <c:pt idx="2">
                  <c:v>5.87</c:v>
                </c:pt>
                <c:pt idx="3">
                  <c:v>8.73</c:v>
                </c:pt>
                <c:pt idx="4">
                  <c:v>11.45</c:v>
                </c:pt>
              </c:numCache>
            </c:numRef>
          </c:val>
          <c:extLst>
            <c:ext xmlns:c16="http://schemas.microsoft.com/office/drawing/2014/chart" uri="{C3380CC4-5D6E-409C-BE32-E72D297353CC}">
              <c16:uniqueId val="{00000000-CFCE-473A-8E9F-E7114B1749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CFCE-473A-8E9F-E7114B1749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FC-4700-B903-2F4D8252CB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59FC-4700-B903-2F4D8252CB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69-4DD9-B6D4-ABD503C52D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6269-4DD9-B6D4-ABD503C52D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17.63</c:v>
                </c:pt>
                <c:pt idx="2">
                  <c:v>36.700000000000003</c:v>
                </c:pt>
                <c:pt idx="3">
                  <c:v>22.87</c:v>
                </c:pt>
                <c:pt idx="4">
                  <c:v>29.81</c:v>
                </c:pt>
              </c:numCache>
            </c:numRef>
          </c:val>
          <c:extLst>
            <c:ext xmlns:c16="http://schemas.microsoft.com/office/drawing/2014/chart" uri="{C3380CC4-5D6E-409C-BE32-E72D297353CC}">
              <c16:uniqueId val="{00000000-07D6-46B6-9AB6-B8B5851E90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07D6-46B6-9AB6-B8B5851E90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615.66999999999996</c:v>
                </c:pt>
                <c:pt idx="2">
                  <c:v>288.3</c:v>
                </c:pt>
                <c:pt idx="3">
                  <c:v>465.13</c:v>
                </c:pt>
                <c:pt idx="4">
                  <c:v>196.57</c:v>
                </c:pt>
              </c:numCache>
            </c:numRef>
          </c:val>
          <c:extLst>
            <c:ext xmlns:c16="http://schemas.microsoft.com/office/drawing/2014/chart" uri="{C3380CC4-5D6E-409C-BE32-E72D297353CC}">
              <c16:uniqueId val="{00000000-9776-4A3B-8BAA-B513C6A598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9776-4A3B-8BAA-B513C6A598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99.78</c:v>
                </c:pt>
                <c:pt idx="4">
                  <c:v>99.42</c:v>
                </c:pt>
              </c:numCache>
            </c:numRef>
          </c:val>
          <c:extLst>
            <c:ext xmlns:c16="http://schemas.microsoft.com/office/drawing/2014/chart" uri="{C3380CC4-5D6E-409C-BE32-E72D297353CC}">
              <c16:uniqueId val="{00000000-43A5-4C60-84FD-03E0C59306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3A5-4C60-84FD-03E0C59306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161.97</c:v>
                </c:pt>
                <c:pt idx="2">
                  <c:v>163.28</c:v>
                </c:pt>
                <c:pt idx="3">
                  <c:v>163.32</c:v>
                </c:pt>
                <c:pt idx="4">
                  <c:v>169.73</c:v>
                </c:pt>
              </c:numCache>
            </c:numRef>
          </c:val>
          <c:extLst>
            <c:ext xmlns:c16="http://schemas.microsoft.com/office/drawing/2014/chart" uri="{C3380CC4-5D6E-409C-BE32-E72D297353CC}">
              <c16:uniqueId val="{00000000-4B75-46E4-A9BA-117016D777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4B75-46E4-A9BA-117016D777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柳井市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29683</v>
      </c>
      <c r="AM8" s="54"/>
      <c r="AN8" s="54"/>
      <c r="AO8" s="54"/>
      <c r="AP8" s="54"/>
      <c r="AQ8" s="54"/>
      <c r="AR8" s="54"/>
      <c r="AS8" s="54"/>
      <c r="AT8" s="53">
        <f>データ!T6</f>
        <v>140.03</v>
      </c>
      <c r="AU8" s="53"/>
      <c r="AV8" s="53"/>
      <c r="AW8" s="53"/>
      <c r="AX8" s="53"/>
      <c r="AY8" s="53"/>
      <c r="AZ8" s="53"/>
      <c r="BA8" s="53"/>
      <c r="BB8" s="53">
        <f>データ!U6</f>
        <v>211.98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59.96</v>
      </c>
      <c r="J10" s="53"/>
      <c r="K10" s="53"/>
      <c r="L10" s="53"/>
      <c r="M10" s="53"/>
      <c r="N10" s="53"/>
      <c r="O10" s="53"/>
      <c r="P10" s="53">
        <f>データ!P6</f>
        <v>7.83</v>
      </c>
      <c r="Q10" s="53"/>
      <c r="R10" s="53"/>
      <c r="S10" s="53"/>
      <c r="T10" s="53"/>
      <c r="U10" s="53"/>
      <c r="V10" s="53"/>
      <c r="W10" s="53">
        <f>データ!Q6</f>
        <v>87.21</v>
      </c>
      <c r="X10" s="53"/>
      <c r="Y10" s="53"/>
      <c r="Z10" s="53"/>
      <c r="AA10" s="53"/>
      <c r="AB10" s="53"/>
      <c r="AC10" s="53"/>
      <c r="AD10" s="54">
        <f>データ!R6</f>
        <v>3630</v>
      </c>
      <c r="AE10" s="54"/>
      <c r="AF10" s="54"/>
      <c r="AG10" s="54"/>
      <c r="AH10" s="54"/>
      <c r="AI10" s="54"/>
      <c r="AJ10" s="54"/>
      <c r="AK10" s="2"/>
      <c r="AL10" s="54">
        <f>データ!V6</f>
        <v>2310</v>
      </c>
      <c r="AM10" s="54"/>
      <c r="AN10" s="54"/>
      <c r="AO10" s="54"/>
      <c r="AP10" s="54"/>
      <c r="AQ10" s="54"/>
      <c r="AR10" s="54"/>
      <c r="AS10" s="54"/>
      <c r="AT10" s="53">
        <f>データ!W6</f>
        <v>0.93</v>
      </c>
      <c r="AU10" s="53"/>
      <c r="AV10" s="53"/>
      <c r="AW10" s="53"/>
      <c r="AX10" s="53"/>
      <c r="AY10" s="53"/>
      <c r="AZ10" s="53"/>
      <c r="BA10" s="53"/>
      <c r="BB10" s="53">
        <f>データ!X6</f>
        <v>2483.87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8geWya44qfGyD4O6XhtYbYkTWQGU/838gIfduBE1bvcRlCwyEpWMaP5/5hx1E5mMUOwziG3583y0szkYSpGgg==" saltValue="15rDv1lt0+zqsifha2/s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352128</v>
      </c>
      <c r="D6" s="19">
        <f t="shared" si="3"/>
        <v>46</v>
      </c>
      <c r="E6" s="19">
        <f t="shared" si="3"/>
        <v>17</v>
      </c>
      <c r="F6" s="19">
        <f t="shared" si="3"/>
        <v>4</v>
      </c>
      <c r="G6" s="19">
        <f t="shared" si="3"/>
        <v>0</v>
      </c>
      <c r="H6" s="19" t="str">
        <f t="shared" si="3"/>
        <v>山口県　柳井市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59.96</v>
      </c>
      <c r="P6" s="20">
        <f t="shared" si="3"/>
        <v>7.83</v>
      </c>
      <c r="Q6" s="20">
        <f t="shared" si="3"/>
        <v>87.21</v>
      </c>
      <c r="R6" s="20">
        <f t="shared" si="3"/>
        <v>3630</v>
      </c>
      <c r="S6" s="20">
        <f t="shared" si="3"/>
        <v>29683</v>
      </c>
      <c r="T6" s="20">
        <f t="shared" si="3"/>
        <v>140.03</v>
      </c>
      <c r="U6" s="20">
        <f t="shared" si="3"/>
        <v>211.98</v>
      </c>
      <c r="V6" s="20">
        <f t="shared" si="3"/>
        <v>2310</v>
      </c>
      <c r="W6" s="20">
        <f t="shared" si="3"/>
        <v>0.93</v>
      </c>
      <c r="X6" s="20">
        <f t="shared" si="3"/>
        <v>2483.87</v>
      </c>
      <c r="Y6" s="21" t="str">
        <f>IF(Y7="",NA(),Y7)</f>
        <v>-</v>
      </c>
      <c r="Z6" s="21">
        <f t="shared" ref="Z6:AH6" si="4">IF(Z7="",NA(),Z7)</f>
        <v>106.68</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17.63</v>
      </c>
      <c r="AW6" s="21">
        <f t="shared" si="6"/>
        <v>36.700000000000003</v>
      </c>
      <c r="AX6" s="21">
        <f t="shared" si="6"/>
        <v>22.87</v>
      </c>
      <c r="AY6" s="21">
        <f t="shared" si="6"/>
        <v>29.81</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615.66999999999996</v>
      </c>
      <c r="BH6" s="21">
        <f t="shared" si="7"/>
        <v>288.3</v>
      </c>
      <c r="BI6" s="21">
        <f t="shared" si="7"/>
        <v>465.13</v>
      </c>
      <c r="BJ6" s="21">
        <f t="shared" si="7"/>
        <v>196.57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100</v>
      </c>
      <c r="BS6" s="21">
        <f t="shared" si="8"/>
        <v>100</v>
      </c>
      <c r="BT6" s="21">
        <f t="shared" si="8"/>
        <v>99.78</v>
      </c>
      <c r="BU6" s="21">
        <f t="shared" si="8"/>
        <v>99.42</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161.97</v>
      </c>
      <c r="CD6" s="21">
        <f t="shared" si="9"/>
        <v>163.28</v>
      </c>
      <c r="CE6" s="21">
        <f t="shared" si="9"/>
        <v>163.32</v>
      </c>
      <c r="CF6" s="21">
        <f t="shared" si="9"/>
        <v>169.73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92.47</v>
      </c>
      <c r="CZ6" s="21">
        <f t="shared" si="11"/>
        <v>90.67</v>
      </c>
      <c r="DA6" s="21">
        <f t="shared" si="11"/>
        <v>91.66</v>
      </c>
      <c r="DB6" s="21">
        <f t="shared" si="11"/>
        <v>91.6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3.11</v>
      </c>
      <c r="DK6" s="21">
        <f t="shared" si="12"/>
        <v>5.87</v>
      </c>
      <c r="DL6" s="21">
        <f t="shared" si="12"/>
        <v>8.73</v>
      </c>
      <c r="DM6" s="21">
        <f t="shared" si="12"/>
        <v>11.45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352128</v>
      </c>
      <c r="D7" s="23">
        <v>46</v>
      </c>
      <c r="E7" s="23">
        <v>17</v>
      </c>
      <c r="F7" s="23">
        <v>4</v>
      </c>
      <c r="G7" s="23">
        <v>0</v>
      </c>
      <c r="H7" s="23" t="s">
        <v>96</v>
      </c>
      <c r="I7" s="23" t="s">
        <v>97</v>
      </c>
      <c r="J7" s="23" t="s">
        <v>98</v>
      </c>
      <c r="K7" s="23" t="s">
        <v>99</v>
      </c>
      <c r="L7" s="23" t="s">
        <v>100</v>
      </c>
      <c r="M7" s="23" t="s">
        <v>101</v>
      </c>
      <c r="N7" s="24" t="s">
        <v>102</v>
      </c>
      <c r="O7" s="24">
        <v>59.96</v>
      </c>
      <c r="P7" s="24">
        <v>7.83</v>
      </c>
      <c r="Q7" s="24">
        <v>87.21</v>
      </c>
      <c r="R7" s="24">
        <v>3630</v>
      </c>
      <c r="S7" s="24">
        <v>29683</v>
      </c>
      <c r="T7" s="24">
        <v>140.03</v>
      </c>
      <c r="U7" s="24">
        <v>211.98</v>
      </c>
      <c r="V7" s="24">
        <v>2310</v>
      </c>
      <c r="W7" s="24">
        <v>0.93</v>
      </c>
      <c r="X7" s="24">
        <v>2483.87</v>
      </c>
      <c r="Y7" s="24" t="s">
        <v>102</v>
      </c>
      <c r="Z7" s="24">
        <v>106.68</v>
      </c>
      <c r="AA7" s="24">
        <v>100</v>
      </c>
      <c r="AB7" s="24">
        <v>100</v>
      </c>
      <c r="AC7" s="24">
        <v>100</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17.63</v>
      </c>
      <c r="AW7" s="24">
        <v>36.700000000000003</v>
      </c>
      <c r="AX7" s="24">
        <v>22.87</v>
      </c>
      <c r="AY7" s="24">
        <v>29.81</v>
      </c>
      <c r="AZ7" s="24" t="s">
        <v>102</v>
      </c>
      <c r="BA7" s="24">
        <v>44.24</v>
      </c>
      <c r="BB7" s="24">
        <v>43.07</v>
      </c>
      <c r="BC7" s="24">
        <v>45.42</v>
      </c>
      <c r="BD7" s="24">
        <v>50.63</v>
      </c>
      <c r="BE7" s="24">
        <v>48.91</v>
      </c>
      <c r="BF7" s="24" t="s">
        <v>102</v>
      </c>
      <c r="BG7" s="24">
        <v>615.66999999999996</v>
      </c>
      <c r="BH7" s="24">
        <v>288.3</v>
      </c>
      <c r="BI7" s="24">
        <v>465.13</v>
      </c>
      <c r="BJ7" s="24">
        <v>196.57</v>
      </c>
      <c r="BK7" s="24" t="s">
        <v>102</v>
      </c>
      <c r="BL7" s="24">
        <v>1258.43</v>
      </c>
      <c r="BM7" s="24">
        <v>1163.75</v>
      </c>
      <c r="BN7" s="24">
        <v>1195.47</v>
      </c>
      <c r="BO7" s="24">
        <v>1168.69</v>
      </c>
      <c r="BP7" s="24">
        <v>1156.82</v>
      </c>
      <c r="BQ7" s="24" t="s">
        <v>102</v>
      </c>
      <c r="BR7" s="24">
        <v>100</v>
      </c>
      <c r="BS7" s="24">
        <v>100</v>
      </c>
      <c r="BT7" s="24">
        <v>99.78</v>
      </c>
      <c r="BU7" s="24">
        <v>99.42</v>
      </c>
      <c r="BV7" s="24" t="s">
        <v>102</v>
      </c>
      <c r="BW7" s="24">
        <v>73.36</v>
      </c>
      <c r="BX7" s="24">
        <v>72.599999999999994</v>
      </c>
      <c r="BY7" s="24">
        <v>69.430000000000007</v>
      </c>
      <c r="BZ7" s="24">
        <v>70.709999999999994</v>
      </c>
      <c r="CA7" s="24">
        <v>75.33</v>
      </c>
      <c r="CB7" s="24" t="s">
        <v>102</v>
      </c>
      <c r="CC7" s="24">
        <v>161.97</v>
      </c>
      <c r="CD7" s="24">
        <v>163.28</v>
      </c>
      <c r="CE7" s="24">
        <v>163.32</v>
      </c>
      <c r="CF7" s="24">
        <v>169.73</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92.47</v>
      </c>
      <c r="CZ7" s="24">
        <v>90.67</v>
      </c>
      <c r="DA7" s="24">
        <v>91.66</v>
      </c>
      <c r="DB7" s="24">
        <v>91.6</v>
      </c>
      <c r="DC7" s="24" t="s">
        <v>102</v>
      </c>
      <c r="DD7" s="24">
        <v>84.19</v>
      </c>
      <c r="DE7" s="24">
        <v>84.34</v>
      </c>
      <c r="DF7" s="24">
        <v>84.34</v>
      </c>
      <c r="DG7" s="24">
        <v>84.73</v>
      </c>
      <c r="DH7" s="24">
        <v>86.21</v>
      </c>
      <c r="DI7" s="24" t="s">
        <v>102</v>
      </c>
      <c r="DJ7" s="24">
        <v>3.11</v>
      </c>
      <c r="DK7" s="24">
        <v>5.87</v>
      </c>
      <c r="DL7" s="24">
        <v>8.73</v>
      </c>
      <c r="DM7" s="24">
        <v>11.45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 健</cp:lastModifiedBy>
  <dcterms:created xsi:type="dcterms:W3CDTF">2025-01-24T07:13:54Z</dcterms:created>
  <dcterms:modified xsi:type="dcterms:W3CDTF">2025-01-30T05:57:16Z</dcterms:modified>
  <cp:category/>
</cp:coreProperties>
</file>