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filesv\24194\デスクトップ\公営企業に係る経営比較分析表（令和５年度決算）の分析等について\"/>
    </mc:Choice>
  </mc:AlternateContent>
  <xr:revisionPtr revIDLastSave="0" documentId="13_ncr:1_{5410373A-891D-4979-A839-96D5B2970103}" xr6:coauthVersionLast="47" xr6:coauthVersionMax="47" xr10:uidLastSave="{00000000-0000-0000-0000-000000000000}"/>
  <workbookProtection workbookAlgorithmName="SHA-512" workbookHashValue="0ThcTL/gO6M/Ox/WV4UzqmUxtw/2LyQyrvuZLWFl97tQT6Q0gicUn4cM02EIBlbjkeiDojIRUS40LLvPHCx8OQ==" workbookSaltValue="kpzMyudzp3kVZ5qAZh5sHg==" workbookSpinCount="100000" lockStructure="1"/>
  <bookViews>
    <workbookView xWindow="-120" yWindow="-120" windowWidth="29040" windowHeight="157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MA53" i="4" s="1"/>
  <c r="BY7" i="5"/>
  <c r="BX7" i="5"/>
  <c r="BW7" i="5"/>
  <c r="BV7" i="5"/>
  <c r="JC53" i="4" s="1"/>
  <c r="BU7" i="5"/>
  <c r="BT7" i="5"/>
  <c r="BS7" i="5"/>
  <c r="BR7" i="5"/>
  <c r="BQ7" i="5"/>
  <c r="BO7" i="5"/>
  <c r="BN7" i="5"/>
  <c r="BM7" i="5"/>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AG7" i="5"/>
  <c r="AF7" i="5"/>
  <c r="AE7" i="5"/>
  <c r="AD7" i="5"/>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HJ53" i="4"/>
  <c r="GQ53" i="4"/>
  <c r="FX53" i="4"/>
  <c r="FE53" i="4"/>
  <c r="EL53" i="4"/>
  <c r="CS53" i="4"/>
  <c r="BZ53" i="4"/>
  <c r="BG53" i="4"/>
  <c r="AN53" i="4"/>
  <c r="U53" i="4"/>
  <c r="MA52" i="4"/>
  <c r="LH52" i="4"/>
  <c r="KO52" i="4"/>
  <c r="JV52" i="4"/>
  <c r="JC52" i="4"/>
  <c r="HJ52" i="4"/>
  <c r="GQ52" i="4"/>
  <c r="FX52" i="4"/>
  <c r="FE52" i="4"/>
  <c r="EL52" i="4"/>
  <c r="CS52" i="4"/>
  <c r="BZ52" i="4"/>
  <c r="BG52" i="4"/>
  <c r="U52" i="4"/>
  <c r="MA32" i="4"/>
  <c r="LH32" i="4"/>
  <c r="KO32" i="4"/>
  <c r="JV32" i="4"/>
  <c r="JC32" i="4"/>
  <c r="HJ32" i="4"/>
  <c r="GQ32" i="4"/>
  <c r="FE32" i="4"/>
  <c r="EL32" i="4"/>
  <c r="CS32" i="4"/>
  <c r="BZ32" i="4"/>
  <c r="BG32" i="4"/>
  <c r="AN32" i="4"/>
  <c r="U32" i="4"/>
  <c r="MA31" i="4"/>
  <c r="LH31" i="4"/>
  <c r="KO31" i="4"/>
  <c r="JV31" i="4"/>
  <c r="JC31" i="4"/>
  <c r="HJ31" i="4"/>
  <c r="GQ31" i="4"/>
  <c r="FX31" i="4"/>
  <c r="FE31" i="4"/>
  <c r="EL31" i="4"/>
  <c r="CS31" i="4"/>
  <c r="BZ31" i="4"/>
  <c r="BG31" i="4"/>
  <c r="AN31" i="4"/>
  <c r="U31" i="4"/>
  <c r="LJ10" i="4"/>
  <c r="JQ10" i="4"/>
  <c r="DU10" i="4"/>
  <c r="CF10" i="4"/>
  <c r="B10" i="4"/>
  <c r="LJ8" i="4"/>
  <c r="JQ8" i="4"/>
  <c r="HX8" i="4"/>
  <c r="DU8" i="4"/>
  <c r="CF8" i="4"/>
  <c r="AQ8" i="4"/>
  <c r="B6" i="4" l="1"/>
  <c r="MA51" i="4"/>
  <c r="MA30" i="4"/>
  <c r="IT76" i="4"/>
  <c r="CS51" i="4"/>
  <c r="HJ30" i="4"/>
  <c r="CS30" i="4"/>
  <c r="BZ76" i="4"/>
  <c r="MI76" i="4"/>
  <c r="HJ51" i="4"/>
  <c r="C11" i="5"/>
  <c r="D11" i="5"/>
  <c r="E11" i="5"/>
  <c r="B11" i="5"/>
  <c r="LT76" i="4" l="1"/>
  <c r="GQ51" i="4"/>
  <c r="LH30" i="4"/>
  <c r="IE76" i="4"/>
  <c r="BZ51" i="4"/>
  <c r="GQ30" i="4"/>
  <c r="BZ30" i="4"/>
  <c r="BK76" i="4"/>
  <c r="LH51" i="4"/>
  <c r="HA76" i="4"/>
  <c r="AN30" i="4"/>
  <c r="AG76" i="4"/>
  <c r="JV51" i="4"/>
  <c r="KP76" i="4"/>
  <c r="FE51" i="4"/>
  <c r="JV30" i="4"/>
  <c r="AN51" i="4"/>
  <c r="FE30" i="4"/>
  <c r="AV76" i="4"/>
  <c r="KO51" i="4"/>
  <c r="LE76" i="4"/>
  <c r="FX51" i="4"/>
  <c r="KO30" i="4"/>
  <c r="HP76" i="4"/>
  <c r="BG51" i="4"/>
  <c r="FX30" i="4"/>
  <c r="BG30" i="4"/>
  <c r="GL76" i="4"/>
  <c r="U51" i="4"/>
  <c r="EL30" i="4"/>
  <c r="U30" i="4"/>
  <c r="R76" i="4"/>
  <c r="JC51" i="4"/>
  <c r="KA76" i="4"/>
  <c r="EL51" i="4"/>
  <c r="JC30" i="4"/>
</calcChain>
</file>

<file path=xl/sharedStrings.xml><?xml version="1.0" encoding="utf-8"?>
<sst xmlns="http://schemas.openxmlformats.org/spreadsheetml/2006/main" count="278" uniqueCount="142">
  <si>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</si>
  <si>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</si>
  <si>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</si>
  <si>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</si>
  <si>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</si>
  <si>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</si>
  <si>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</si>
  <si>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</si>
  <si>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</si>
  <si>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</si>
  <si>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</si>
  <si>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</si>
  <si>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</si>
  <si>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</si>
  <si>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</si>
  <si>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</si>
  <si>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</si>
  <si>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</si>
  <si>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</si>
  <si>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</si>
  <si>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</si>
  <si>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</si>
  <si>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</si>
  <si>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</si>
  <si>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</si>
  <si>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</si>
  <si>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</si>
  <si>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</si>
  <si>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</si>
  <si>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</si>
  <si>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</si>
  <si>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</si>
  <si>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</si>
  <si>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</si>
  <si>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</si>
  <si>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</si>
  <si>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</si>
  <si>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</si>
  <si>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</si>
  <si>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</si>
  <si>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</si>
  <si>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</si>
  <si>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</si>
  <si>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</si>
  <si>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</si>
  <si>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</si>
  <si>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</si>
  <si>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</si>
  <si>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</si>
  <si>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</si>
  <si>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</si>
  <si>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</si>
  <si>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</si>
  <si>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</si>
  <si>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</si>
  <si>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</si>
  <si>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</si>
  <si>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</si>
  <si>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</si>
  <si>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</si>
  <si>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</si>
  <si>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</si>
  <si>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</si>
  <si>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</si>
  <si>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</si>
  <si>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</si>
  <si>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</si>
  <si>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</si>
  <si>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</si>
  <si>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</si>
  <si>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</si>
  <si>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</si>
  <si>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</si>
  <si>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</si>
  <si>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</si>
  <si>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</si>
  <si>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</si>
  <si>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</si>
  <si>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</si>
  <si>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</si>
  <si>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</si>
  <si>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</si>
  <si>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</si>
  <si>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</si>
  <si>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</si>
  <si>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</si>
  <si>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</si>
  <si>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</si>
  <si>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</si>
  <si>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</si>
  <si>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</si>
  <si>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</si>
  <si>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</si>
  <si>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</si>
  <si>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</si>
  <si>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</si>
  <si>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</si>
  <si>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</si>
  <si>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</si>
  <si>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</si>
  <si>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</si>
  <si>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当該値(N-4)</t>
    <phoneticPr fontId="5"/>
  </si>
  <si>
    <t>当該値(N-3)</t>
    <phoneticPr fontId="5"/>
  </si>
  <si>
    <t>当該値(N-1)</t>
    <phoneticPr fontId="5"/>
  </si>
  <si>
    <t>当該値(N)</t>
    <phoneticPr fontId="5"/>
  </si>
  <si>
    <t>当該値(N-3)</t>
    <phoneticPr fontId="5"/>
  </si>
  <si>
    <t>当該値(N-2)</t>
    <phoneticPr fontId="5"/>
  </si>
  <si>
    <t>当該値(N-1)</t>
    <phoneticPr fontId="5"/>
  </si>
  <si>
    <t>当該値(N)</t>
    <phoneticPr fontId="5"/>
  </si>
  <si>
    <t>当該値(N-3)</t>
    <phoneticPr fontId="5"/>
  </si>
  <si>
    <t>当該値(N-1)</t>
    <phoneticPr fontId="5"/>
  </si>
  <si>
    <t>当該値(N-4)</t>
    <phoneticPr fontId="5"/>
  </si>
  <si>
    <t>当該値(N-2)</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</si>
  <si>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</si>
  <si>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</si>
  <si>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</si>
  <si>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</si>
  <si>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</si>
  <si>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</si>
  <si>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</si>
  <si>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</si>
  <si>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山口県　山陽小野田市</t>
  </si>
  <si>
    <t>厚狭駅南口駐車場</t>
  </si>
  <si>
    <t>法非適用</t>
  </si>
  <si>
    <t>駐車場整備事業</t>
  </si>
  <si>
    <t>-</t>
  </si>
  <si>
    <t>Ａ３Ｂ１</t>
  </si>
  <si>
    <t>非設置</t>
  </si>
  <si>
    <t>該当数値なし</t>
  </si>
  <si>
    <t>届出駐車場 附置義務駐車施設</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</si>
  <si>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</si>
  <si>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</si>
  <si>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</si>
  <si>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</si>
  <si>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</si>
  <si>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</si>
  <si>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</si>
  <si>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</si>
  <si>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駐車場は、一般会計からの繰り入れをせず、料金収入で経営しており、経営状態は安定している。令和5年度においても駐車場の経営状況はさらに改善した。新型コロナウイルス感染症の影響が緩和され、人々の外出機会が増加し、料金収入は安定的に増加した。『収益的収支比率』、『売上高GOP比率』および『EBITDA』は令和4年度の回復傾向を維持しつつ、さらに向上した。</t>
    <phoneticPr fontId="5"/>
  </si>
  <si>
    <t>駐車場に関して、コロナの影響で一時的に収益が落ち込んだが、収益は改善し、現在は安定した経営状況となっている。利用者が増加したことにより、休日には満車となる場合もあるため、今後は駐車区画の増加や舗装工事などの施設改修を計画的に実施し、利便性の向上に努める。</t>
    <phoneticPr fontId="5"/>
  </si>
  <si>
    <t>駐車場の利用状況は、コロナの影響から徐々に回復していることがデータから確認できる。令和5年度の稼働率が令和4年度に比べ約15％改善し、収益も安定していることから、利用者の戻りが見受けられる。休日には満車になることが多いが、平日は利用が少ないため、平日の利用促進が今後の課題である。</t>
    <phoneticPr fontId="5"/>
  </si>
  <si>
    <t>新幹線駅併設の駐車場は、コロナの影響から回復し、令和5年度には収益も安定している。今後の管理運営では、増加した休日の利用者に対応するための駐車区画の増設や舗装工事などの施設改修が重要である。また、平日の利用促進を図ることで、全体の稼働率と収益のさらなる向上を目指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</si>
</sst>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255.1</c:v>
                </c:pt>
                <c:pt idx="1">
                  <c:v>91.8</c:v>
                </c:pt>
                <c:pt idx="2">
                  <c:v>133.30000000000001</c:v>
                </c:pt>
                <c:pt idx="3">
                  <c:v>194.1</c:v>
                </c:pt>
                <c:pt idx="4">
                  <c:v>241.1</c:v>
                </c:pt>
              </c:numCache>
            </c:numRef>
          </c:val>
          <c:extLst>
            <c:ext xmlns:c16="http://schemas.microsoft.com/office/drawing/2014/chart" uri="{C3380CC4-5D6E-409C-BE32-E72D297353CC}">
              <c16:uniqueId val="{00000000-0AC5-4D41-B80B-4549A5DCE68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0AC5-4D41-B80B-4549A5DCE68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80A-46E9-9683-AE4A7E1401B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380A-46E9-9683-AE4A7E1401B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EC4A-447D-9CDE-05CA636E5B9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C4A-447D-9CDE-05CA636E5B9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00C4-4071-AB30-3F7C08F3314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0C4-4071-AB30-3F7C08F3314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004-451D-9B02-5FEA9C37BE4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8004-451D-9B02-5FEA9C37BE4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D97-4F08-B39F-ECC467BDC18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4D97-4F08-B39F-ECC467BDC18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81.099999999999994</c:v>
                </c:pt>
                <c:pt idx="1">
                  <c:v>37.4</c:v>
                </c:pt>
                <c:pt idx="2">
                  <c:v>51.1</c:v>
                </c:pt>
                <c:pt idx="3">
                  <c:v>60</c:v>
                </c:pt>
                <c:pt idx="4">
                  <c:v>74.7</c:v>
                </c:pt>
              </c:numCache>
            </c:numRef>
          </c:val>
          <c:extLst>
            <c:ext xmlns:c16="http://schemas.microsoft.com/office/drawing/2014/chart" uri="{C3380CC4-5D6E-409C-BE32-E72D297353CC}">
              <c16:uniqueId val="{00000000-5A27-4781-AAB4-CFB4AC84CBA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5A27-4781-AAB4-CFB4AC84CBA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60.7</c:v>
                </c:pt>
                <c:pt idx="1">
                  <c:v>-9.5</c:v>
                </c:pt>
                <c:pt idx="2">
                  <c:v>24.1</c:v>
                </c:pt>
                <c:pt idx="3">
                  <c:v>48.3</c:v>
                </c:pt>
                <c:pt idx="4">
                  <c:v>58.4</c:v>
                </c:pt>
              </c:numCache>
            </c:numRef>
          </c:val>
          <c:extLst>
            <c:ext xmlns:c16="http://schemas.microsoft.com/office/drawing/2014/chart" uri="{C3380CC4-5D6E-409C-BE32-E72D297353CC}">
              <c16:uniqueId val="{00000000-5756-44F8-B9EF-5EE38BA73ED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5756-44F8-B9EF-5EE38BA73ED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13376</c:v>
                </c:pt>
                <c:pt idx="1">
                  <c:v>-745</c:v>
                </c:pt>
                <c:pt idx="2">
                  <c:v>2762</c:v>
                </c:pt>
                <c:pt idx="3">
                  <c:v>7563</c:v>
                </c:pt>
                <c:pt idx="4">
                  <c:v>12046</c:v>
                </c:pt>
              </c:numCache>
            </c:numRef>
          </c:val>
          <c:extLst>
            <c:ext xmlns:c16="http://schemas.microsoft.com/office/drawing/2014/chart" uri="{C3380CC4-5D6E-409C-BE32-E72D297353CC}">
              <c16:uniqueId val="{00000000-EF33-4F22-9428-7ABACA68BFC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EF33-4F22-9428-7ABACA68BFC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G9" zoomScale="115" zoomScaleNormal="115"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3" t="str">
        <f>データ!H6&amp;"　"&amp;データ!I6</f>
        <v>山口県山陽小野田市　厚狭駅南口駐車場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27" t="s">
        <v>9</v>
      </c>
      <c r="NE7" s="128"/>
      <c r="NF7" s="128"/>
      <c r="NG7" s="128"/>
      <c r="NH7" s="128"/>
      <c r="NI7" s="128"/>
      <c r="NJ7" s="128"/>
      <c r="NK7" s="128"/>
      <c r="NL7" s="128"/>
      <c r="NM7" s="128"/>
      <c r="NN7" s="128"/>
      <c r="NO7" s="128"/>
      <c r="NP7" s="128"/>
      <c r="NQ7" s="129"/>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2500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30" t="s">
        <v>10</v>
      </c>
      <c r="NE8" s="131"/>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129</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24</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190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82" t="s">
        <v>24</v>
      </c>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6"/>
      <c r="IG14" s="6"/>
      <c r="IH14" s="6"/>
      <c r="II14" s="6"/>
      <c r="IJ14" s="7"/>
      <c r="IK14" s="6"/>
      <c r="IL14" s="6"/>
      <c r="IM14" s="6"/>
      <c r="IN14" s="6"/>
      <c r="IO14" s="6"/>
      <c r="IP14" s="82" t="s">
        <v>25</v>
      </c>
      <c r="IQ14" s="82"/>
      <c r="IR14" s="82"/>
      <c r="IS14" s="82"/>
      <c r="IT14" s="82"/>
      <c r="IU14" s="82"/>
      <c r="IV14" s="82"/>
      <c r="IW14" s="82"/>
      <c r="IX14" s="82"/>
      <c r="IY14" s="82"/>
      <c r="IZ14" s="82"/>
      <c r="JA14" s="82"/>
      <c r="JB14" s="82"/>
      <c r="JC14" s="82"/>
      <c r="JD14" s="82"/>
      <c r="JE14" s="82"/>
      <c r="JF14" s="82"/>
      <c r="JG14" s="82"/>
      <c r="JH14" s="82"/>
      <c r="JI14" s="82"/>
      <c r="JJ14" s="82"/>
      <c r="JK14" s="82"/>
      <c r="JL14" s="82"/>
      <c r="JM14" s="82"/>
      <c r="JN14" s="82"/>
      <c r="JO14" s="82"/>
      <c r="JP14" s="82"/>
      <c r="JQ14" s="82"/>
      <c r="JR14" s="82"/>
      <c r="JS14" s="82"/>
      <c r="JT14" s="82"/>
      <c r="JU14" s="82"/>
      <c r="JV14" s="82"/>
      <c r="JW14" s="82"/>
      <c r="JX14" s="82"/>
      <c r="JY14" s="82"/>
      <c r="JZ14" s="82"/>
      <c r="KA14" s="82"/>
      <c r="KB14" s="82"/>
      <c r="KC14" s="82"/>
      <c r="KD14" s="82"/>
      <c r="KE14" s="82"/>
      <c r="KF14" s="82"/>
      <c r="KG14" s="82"/>
      <c r="KH14" s="82"/>
      <c r="KI14" s="82"/>
      <c r="KJ14" s="82"/>
      <c r="KK14" s="82"/>
      <c r="KL14" s="82"/>
      <c r="KM14" s="82"/>
      <c r="KN14" s="82"/>
      <c r="KO14" s="82"/>
      <c r="KP14" s="82"/>
      <c r="KQ14" s="82"/>
      <c r="KR14" s="82"/>
      <c r="KS14" s="82"/>
      <c r="KT14" s="82"/>
      <c r="KU14" s="82"/>
      <c r="KV14" s="82"/>
      <c r="KW14" s="82"/>
      <c r="KX14" s="82"/>
      <c r="KY14" s="82"/>
      <c r="KZ14" s="82"/>
      <c r="LA14" s="82"/>
      <c r="LB14" s="82"/>
      <c r="LC14" s="82"/>
      <c r="LD14" s="82"/>
      <c r="LE14" s="82"/>
      <c r="LF14" s="82"/>
      <c r="LG14" s="82"/>
      <c r="LH14" s="82"/>
      <c r="LI14" s="82"/>
      <c r="LJ14" s="82"/>
      <c r="LK14" s="82"/>
      <c r="LL14" s="82"/>
      <c r="LM14" s="82"/>
      <c r="LN14" s="82"/>
      <c r="LO14" s="82"/>
      <c r="LP14" s="82"/>
      <c r="LQ14" s="82"/>
      <c r="LR14" s="82"/>
      <c r="LS14" s="82"/>
      <c r="LT14" s="82"/>
      <c r="LU14" s="82"/>
      <c r="LV14" s="82"/>
      <c r="LW14" s="82"/>
      <c r="LX14" s="82"/>
      <c r="LY14" s="82"/>
      <c r="LZ14" s="82"/>
      <c r="MA14" s="82"/>
      <c r="MB14" s="82"/>
      <c r="MC14" s="82"/>
      <c r="MD14" s="82"/>
      <c r="ME14" s="82"/>
      <c r="MF14" s="82"/>
      <c r="MG14" s="82"/>
      <c r="MH14" s="82"/>
      <c r="MI14" s="82"/>
      <c r="MJ14" s="82"/>
      <c r="MK14" s="82"/>
      <c r="ML14" s="82"/>
      <c r="MM14" s="82"/>
      <c r="MN14" s="82"/>
      <c r="MO14" s="82"/>
      <c r="MP14" s="82"/>
      <c r="MQ14" s="82"/>
      <c r="MR14" s="82"/>
      <c r="MS14" s="82"/>
      <c r="MT14" s="82"/>
      <c r="MU14" s="82"/>
      <c r="MV14" s="82"/>
      <c r="MW14" s="6"/>
      <c r="MX14" s="6"/>
      <c r="MY14" s="6"/>
      <c r="MZ14" s="6"/>
      <c r="NA14" s="6"/>
      <c r="NB14" s="7"/>
      <c r="NC14" s="2"/>
      <c r="ND14" s="85" t="s">
        <v>26</v>
      </c>
      <c r="NE14" s="86"/>
      <c r="NF14" s="86"/>
      <c r="NG14" s="86"/>
      <c r="NH14" s="86"/>
      <c r="NI14" s="86"/>
      <c r="NJ14" s="86"/>
      <c r="NK14" s="86"/>
      <c r="NL14" s="86"/>
      <c r="NM14" s="86"/>
      <c r="NN14" s="86"/>
      <c r="NO14" s="86"/>
      <c r="NP14" s="86"/>
      <c r="NQ14" s="86"/>
      <c r="NR14" s="87"/>
    </row>
    <row r="15" spans="1:382" ht="13.5" customHeight="1" x14ac:dyDescent="0.15">
      <c r="A15" s="2"/>
      <c r="B15" s="8"/>
      <c r="C15" s="9"/>
      <c r="D15" s="9"/>
      <c r="E15" s="9"/>
      <c r="F15" s="9"/>
      <c r="G15" s="9"/>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9"/>
      <c r="IG15" s="9"/>
      <c r="IH15" s="9"/>
      <c r="II15" s="9"/>
      <c r="IJ15" s="11"/>
      <c r="IK15" s="9"/>
      <c r="IL15" s="9"/>
      <c r="IM15" s="9"/>
      <c r="IN15" s="9"/>
      <c r="IO15" s="9"/>
      <c r="IP15" s="83"/>
      <c r="IQ15" s="83"/>
      <c r="IR15" s="83"/>
      <c r="IS15" s="83"/>
      <c r="IT15" s="83"/>
      <c r="IU15" s="83"/>
      <c r="IV15" s="83"/>
      <c r="IW15" s="83"/>
      <c r="IX15" s="83"/>
      <c r="IY15" s="83"/>
      <c r="IZ15" s="83"/>
      <c r="JA15" s="83"/>
      <c r="JB15" s="83"/>
      <c r="JC15" s="83"/>
      <c r="JD15" s="83"/>
      <c r="JE15" s="83"/>
      <c r="JF15" s="83"/>
      <c r="JG15" s="83"/>
      <c r="JH15" s="83"/>
      <c r="JI15" s="83"/>
      <c r="JJ15" s="83"/>
      <c r="JK15" s="83"/>
      <c r="JL15" s="83"/>
      <c r="JM15" s="83"/>
      <c r="JN15" s="83"/>
      <c r="JO15" s="83"/>
      <c r="JP15" s="83"/>
      <c r="JQ15" s="83"/>
      <c r="JR15" s="83"/>
      <c r="JS15" s="83"/>
      <c r="JT15" s="83"/>
      <c r="JU15" s="83"/>
      <c r="JV15" s="83"/>
      <c r="JW15" s="83"/>
      <c r="JX15" s="83"/>
      <c r="JY15" s="83"/>
      <c r="JZ15" s="83"/>
      <c r="KA15" s="83"/>
      <c r="KB15" s="83"/>
      <c r="KC15" s="83"/>
      <c r="KD15" s="83"/>
      <c r="KE15" s="83"/>
      <c r="KF15" s="83"/>
      <c r="KG15" s="83"/>
      <c r="KH15" s="83"/>
      <c r="KI15" s="83"/>
      <c r="KJ15" s="83"/>
      <c r="KK15" s="83"/>
      <c r="KL15" s="83"/>
      <c r="KM15" s="83"/>
      <c r="KN15" s="83"/>
      <c r="KO15" s="83"/>
      <c r="KP15" s="83"/>
      <c r="KQ15" s="83"/>
      <c r="KR15" s="83"/>
      <c r="KS15" s="83"/>
      <c r="KT15" s="83"/>
      <c r="KU15" s="83"/>
      <c r="KV15" s="83"/>
      <c r="KW15" s="83"/>
      <c r="KX15" s="83"/>
      <c r="KY15" s="83"/>
      <c r="KZ15" s="83"/>
      <c r="LA15" s="83"/>
      <c r="LB15" s="83"/>
      <c r="LC15" s="83"/>
      <c r="LD15" s="83"/>
      <c r="LE15" s="83"/>
      <c r="LF15" s="83"/>
      <c r="LG15" s="83"/>
      <c r="LH15" s="83"/>
      <c r="LI15" s="83"/>
      <c r="LJ15" s="83"/>
      <c r="LK15" s="83"/>
      <c r="LL15" s="83"/>
      <c r="LM15" s="83"/>
      <c r="LN15" s="83"/>
      <c r="LO15" s="83"/>
      <c r="LP15" s="83"/>
      <c r="LQ15" s="83"/>
      <c r="LR15" s="83"/>
      <c r="LS15" s="83"/>
      <c r="LT15" s="83"/>
      <c r="LU15" s="83"/>
      <c r="LV15" s="83"/>
      <c r="LW15" s="83"/>
      <c r="LX15" s="83"/>
      <c r="LY15" s="83"/>
      <c r="LZ15" s="83"/>
      <c r="MA15" s="83"/>
      <c r="MB15" s="83"/>
      <c r="MC15" s="83"/>
      <c r="MD15" s="83"/>
      <c r="ME15" s="83"/>
      <c r="MF15" s="83"/>
      <c r="MG15" s="83"/>
      <c r="MH15" s="83"/>
      <c r="MI15" s="83"/>
      <c r="MJ15" s="83"/>
      <c r="MK15" s="83"/>
      <c r="ML15" s="83"/>
      <c r="MM15" s="83"/>
      <c r="MN15" s="83"/>
      <c r="MO15" s="83"/>
      <c r="MP15" s="83"/>
      <c r="MQ15" s="83"/>
      <c r="MR15" s="83"/>
      <c r="MS15" s="83"/>
      <c r="MT15" s="83"/>
      <c r="MU15" s="83"/>
      <c r="MV15" s="83"/>
      <c r="MW15" s="9"/>
      <c r="MX15" s="9"/>
      <c r="MY15" s="9"/>
      <c r="MZ15" s="9"/>
      <c r="NA15" s="9"/>
      <c r="NB15" s="11"/>
      <c r="NC15" s="2"/>
      <c r="ND15" s="88" t="s">
        <v>138</v>
      </c>
      <c r="NE15" s="89"/>
      <c r="NF15" s="89"/>
      <c r="NG15" s="89"/>
      <c r="NH15" s="89"/>
      <c r="NI15" s="89"/>
      <c r="NJ15" s="89"/>
      <c r="NK15" s="89"/>
      <c r="NL15" s="89"/>
      <c r="NM15" s="89"/>
      <c r="NN15" s="89"/>
      <c r="NO15" s="89"/>
      <c r="NP15" s="89"/>
      <c r="NQ15" s="89"/>
      <c r="NR15" s="90"/>
    </row>
    <row r="16" spans="1:382" ht="13.5" customHeight="1" x14ac:dyDescent="0.15">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88"/>
      <c r="NE16" s="89"/>
      <c r="NF16" s="89"/>
      <c r="NG16" s="89"/>
      <c r="NH16" s="89"/>
      <c r="NI16" s="89"/>
      <c r="NJ16" s="89"/>
      <c r="NK16" s="89"/>
      <c r="NL16" s="89"/>
      <c r="NM16" s="89"/>
      <c r="NN16" s="89"/>
      <c r="NO16" s="89"/>
      <c r="NP16" s="89"/>
      <c r="NQ16" s="89"/>
      <c r="NR16" s="90"/>
    </row>
    <row r="17" spans="1:382" ht="13.5" customHeight="1" x14ac:dyDescent="0.15">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88"/>
      <c r="NE17" s="89"/>
      <c r="NF17" s="89"/>
      <c r="NG17" s="89"/>
      <c r="NH17" s="89"/>
      <c r="NI17" s="89"/>
      <c r="NJ17" s="89"/>
      <c r="NK17" s="89"/>
      <c r="NL17" s="89"/>
      <c r="NM17" s="89"/>
      <c r="NN17" s="89"/>
      <c r="NO17" s="89"/>
      <c r="NP17" s="89"/>
      <c r="NQ17" s="89"/>
      <c r="NR17" s="90"/>
    </row>
    <row r="18" spans="1:382" ht="13.5" customHeight="1" x14ac:dyDescent="0.15">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88"/>
      <c r="NE18" s="89"/>
      <c r="NF18" s="89"/>
      <c r="NG18" s="89"/>
      <c r="NH18" s="89"/>
      <c r="NI18" s="89"/>
      <c r="NJ18" s="89"/>
      <c r="NK18" s="89"/>
      <c r="NL18" s="89"/>
      <c r="NM18" s="89"/>
      <c r="NN18" s="89"/>
      <c r="NO18" s="89"/>
      <c r="NP18" s="89"/>
      <c r="NQ18" s="89"/>
      <c r="NR18" s="90"/>
    </row>
    <row r="19" spans="1:382" ht="13.5" customHeight="1" x14ac:dyDescent="0.15">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88"/>
      <c r="NE19" s="89"/>
      <c r="NF19" s="89"/>
      <c r="NG19" s="89"/>
      <c r="NH19" s="89"/>
      <c r="NI19" s="89"/>
      <c r="NJ19" s="89"/>
      <c r="NK19" s="89"/>
      <c r="NL19" s="89"/>
      <c r="NM19" s="89"/>
      <c r="NN19" s="89"/>
      <c r="NO19" s="89"/>
      <c r="NP19" s="89"/>
      <c r="NQ19" s="89"/>
      <c r="NR19" s="90"/>
    </row>
    <row r="20" spans="1:382" ht="13.5" customHeight="1" x14ac:dyDescent="0.15">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88"/>
      <c r="NE20" s="89"/>
      <c r="NF20" s="89"/>
      <c r="NG20" s="89"/>
      <c r="NH20" s="89"/>
      <c r="NI20" s="89"/>
      <c r="NJ20" s="89"/>
      <c r="NK20" s="89"/>
      <c r="NL20" s="89"/>
      <c r="NM20" s="89"/>
      <c r="NN20" s="89"/>
      <c r="NO20" s="89"/>
      <c r="NP20" s="89"/>
      <c r="NQ20" s="89"/>
      <c r="NR20" s="90"/>
    </row>
    <row r="21" spans="1:382" ht="13.5" customHeight="1" x14ac:dyDescent="0.15">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88"/>
      <c r="NE21" s="89"/>
      <c r="NF21" s="89"/>
      <c r="NG21" s="89"/>
      <c r="NH21" s="89"/>
      <c r="NI21" s="89"/>
      <c r="NJ21" s="89"/>
      <c r="NK21" s="89"/>
      <c r="NL21" s="89"/>
      <c r="NM21" s="89"/>
      <c r="NN21" s="89"/>
      <c r="NO21" s="89"/>
      <c r="NP21" s="89"/>
      <c r="NQ21" s="89"/>
      <c r="NR21" s="90"/>
    </row>
    <row r="22" spans="1:382" ht="13.5" customHeight="1" x14ac:dyDescent="0.15">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88"/>
      <c r="NE22" s="89"/>
      <c r="NF22" s="89"/>
      <c r="NG22" s="89"/>
      <c r="NH22" s="89"/>
      <c r="NI22" s="89"/>
      <c r="NJ22" s="89"/>
      <c r="NK22" s="89"/>
      <c r="NL22" s="89"/>
      <c r="NM22" s="89"/>
      <c r="NN22" s="89"/>
      <c r="NO22" s="89"/>
      <c r="NP22" s="89"/>
      <c r="NQ22" s="89"/>
      <c r="NR22" s="90"/>
    </row>
    <row r="23" spans="1:382" ht="13.5" customHeight="1" x14ac:dyDescent="0.15">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88"/>
      <c r="NE23" s="89"/>
      <c r="NF23" s="89"/>
      <c r="NG23" s="89"/>
      <c r="NH23" s="89"/>
      <c r="NI23" s="89"/>
      <c r="NJ23" s="89"/>
      <c r="NK23" s="89"/>
      <c r="NL23" s="89"/>
      <c r="NM23" s="89"/>
      <c r="NN23" s="89"/>
      <c r="NO23" s="89"/>
      <c r="NP23" s="89"/>
      <c r="NQ23" s="89"/>
      <c r="NR23" s="90"/>
    </row>
    <row r="24" spans="1:382" ht="13.5" customHeight="1" x14ac:dyDescent="0.15">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88"/>
      <c r="NE24" s="89"/>
      <c r="NF24" s="89"/>
      <c r="NG24" s="89"/>
      <c r="NH24" s="89"/>
      <c r="NI24" s="89"/>
      <c r="NJ24" s="89"/>
      <c r="NK24" s="89"/>
      <c r="NL24" s="89"/>
      <c r="NM24" s="89"/>
      <c r="NN24" s="89"/>
      <c r="NO24" s="89"/>
      <c r="NP24" s="89"/>
      <c r="NQ24" s="89"/>
      <c r="NR24" s="90"/>
    </row>
    <row r="25" spans="1:382" ht="13.5" customHeight="1" x14ac:dyDescent="0.15">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88"/>
      <c r="NE25" s="89"/>
      <c r="NF25" s="89"/>
      <c r="NG25" s="89"/>
      <c r="NH25" s="89"/>
      <c r="NI25" s="89"/>
      <c r="NJ25" s="89"/>
      <c r="NK25" s="89"/>
      <c r="NL25" s="89"/>
      <c r="NM25" s="89"/>
      <c r="NN25" s="89"/>
      <c r="NO25" s="89"/>
      <c r="NP25" s="89"/>
      <c r="NQ25" s="89"/>
      <c r="NR25" s="90"/>
    </row>
    <row r="26" spans="1:382" ht="13.5" customHeight="1" x14ac:dyDescent="0.15">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88"/>
      <c r="NE26" s="89"/>
      <c r="NF26" s="89"/>
      <c r="NG26" s="89"/>
      <c r="NH26" s="89"/>
      <c r="NI26" s="89"/>
      <c r="NJ26" s="89"/>
      <c r="NK26" s="89"/>
      <c r="NL26" s="89"/>
      <c r="NM26" s="89"/>
      <c r="NN26" s="89"/>
      <c r="NO26" s="89"/>
      <c r="NP26" s="89"/>
      <c r="NQ26" s="89"/>
      <c r="NR26" s="90"/>
    </row>
    <row r="27" spans="1:382" ht="13.5" customHeight="1" x14ac:dyDescent="0.15">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88"/>
      <c r="NE27" s="89"/>
      <c r="NF27" s="89"/>
      <c r="NG27" s="89"/>
      <c r="NH27" s="89"/>
      <c r="NI27" s="89"/>
      <c r="NJ27" s="89"/>
      <c r="NK27" s="89"/>
      <c r="NL27" s="89"/>
      <c r="NM27" s="89"/>
      <c r="NN27" s="89"/>
      <c r="NO27" s="89"/>
      <c r="NP27" s="89"/>
      <c r="NQ27" s="89"/>
      <c r="NR27" s="90"/>
    </row>
    <row r="28" spans="1:382" ht="13.5" customHeight="1" x14ac:dyDescent="0.15">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88"/>
      <c r="NE28" s="89"/>
      <c r="NF28" s="89"/>
      <c r="NG28" s="89"/>
      <c r="NH28" s="89"/>
      <c r="NI28" s="89"/>
      <c r="NJ28" s="89"/>
      <c r="NK28" s="89"/>
      <c r="NL28" s="89"/>
      <c r="NM28" s="89"/>
      <c r="NN28" s="89"/>
      <c r="NO28" s="89"/>
      <c r="NP28" s="89"/>
      <c r="NQ28" s="89"/>
      <c r="NR28" s="90"/>
    </row>
    <row r="29" spans="1:382" ht="13.5" customHeight="1" x14ac:dyDescent="0.15">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88"/>
      <c r="NE29" s="89"/>
      <c r="NF29" s="89"/>
      <c r="NG29" s="89"/>
      <c r="NH29" s="89"/>
      <c r="NI29" s="89"/>
      <c r="NJ29" s="89"/>
      <c r="NK29" s="89"/>
      <c r="NL29" s="89"/>
      <c r="NM29" s="89"/>
      <c r="NN29" s="89"/>
      <c r="NO29" s="89"/>
      <c r="NP29" s="89"/>
      <c r="NQ29" s="89"/>
      <c r="NR29" s="90"/>
    </row>
    <row r="30" spans="1:382" ht="13.5" customHeight="1" x14ac:dyDescent="0.15">
      <c r="A30" s="2"/>
      <c r="B30" s="12"/>
      <c r="C30" s="2"/>
      <c r="D30" s="2"/>
      <c r="E30" s="2"/>
      <c r="F30" s="2"/>
      <c r="I30" s="2"/>
      <c r="J30" s="2"/>
      <c r="K30" s="2"/>
      <c r="L30" s="2"/>
      <c r="M30" s="2"/>
      <c r="N30" s="2"/>
      <c r="O30" s="2"/>
      <c r="P30" s="2"/>
      <c r="Q30" s="2"/>
      <c r="R30" s="15"/>
      <c r="S30" s="15"/>
      <c r="T30" s="15"/>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3"/>
      <c r="NC30" s="2"/>
      <c r="ND30" s="88"/>
      <c r="NE30" s="89"/>
      <c r="NF30" s="89"/>
      <c r="NG30" s="89"/>
      <c r="NH30" s="89"/>
      <c r="NI30" s="89"/>
      <c r="NJ30" s="89"/>
      <c r="NK30" s="89"/>
      <c r="NL30" s="89"/>
      <c r="NM30" s="89"/>
      <c r="NN30" s="89"/>
      <c r="NO30" s="89"/>
      <c r="NP30" s="89"/>
      <c r="NQ30" s="89"/>
      <c r="NR30" s="90"/>
    </row>
    <row r="31" spans="1:382" ht="13.5" customHeight="1" x14ac:dyDescent="0.15">
      <c r="A31" s="2"/>
      <c r="B31" s="12"/>
      <c r="C31" s="2"/>
      <c r="D31" s="2"/>
      <c r="E31" s="2"/>
      <c r="F31" s="2"/>
      <c r="I31" s="17"/>
      <c r="J31" s="94" t="s">
        <v>27</v>
      </c>
      <c r="K31" s="95"/>
      <c r="L31" s="95"/>
      <c r="M31" s="95"/>
      <c r="N31" s="95"/>
      <c r="O31" s="95"/>
      <c r="P31" s="95"/>
      <c r="Q31" s="95"/>
      <c r="R31" s="95"/>
      <c r="S31" s="95"/>
      <c r="T31" s="96"/>
      <c r="U31" s="98">
        <f>データ!Y7</f>
        <v>255.1</v>
      </c>
      <c r="V31" s="98"/>
      <c r="W31" s="98"/>
      <c r="X31" s="98"/>
      <c r="Y31" s="98"/>
      <c r="Z31" s="98"/>
      <c r="AA31" s="98"/>
      <c r="AB31" s="98"/>
      <c r="AC31" s="98"/>
      <c r="AD31" s="98"/>
      <c r="AE31" s="98"/>
      <c r="AF31" s="98"/>
      <c r="AG31" s="98"/>
      <c r="AH31" s="98"/>
      <c r="AI31" s="98"/>
      <c r="AJ31" s="98"/>
      <c r="AK31" s="98"/>
      <c r="AL31" s="98"/>
      <c r="AM31" s="98"/>
      <c r="AN31" s="98">
        <f>データ!Z7</f>
        <v>91.8</v>
      </c>
      <c r="AO31" s="98"/>
      <c r="AP31" s="98"/>
      <c r="AQ31" s="98"/>
      <c r="AR31" s="98"/>
      <c r="AS31" s="98"/>
      <c r="AT31" s="98"/>
      <c r="AU31" s="98"/>
      <c r="AV31" s="98"/>
      <c r="AW31" s="98"/>
      <c r="AX31" s="98"/>
      <c r="AY31" s="98"/>
      <c r="AZ31" s="98"/>
      <c r="BA31" s="98"/>
      <c r="BB31" s="98"/>
      <c r="BC31" s="98"/>
      <c r="BD31" s="98"/>
      <c r="BE31" s="98"/>
      <c r="BF31" s="98"/>
      <c r="BG31" s="98">
        <f>データ!AA7</f>
        <v>133.30000000000001</v>
      </c>
      <c r="BH31" s="98"/>
      <c r="BI31" s="98"/>
      <c r="BJ31" s="98"/>
      <c r="BK31" s="98"/>
      <c r="BL31" s="98"/>
      <c r="BM31" s="98"/>
      <c r="BN31" s="98"/>
      <c r="BO31" s="98"/>
      <c r="BP31" s="98"/>
      <c r="BQ31" s="98"/>
      <c r="BR31" s="98"/>
      <c r="BS31" s="98"/>
      <c r="BT31" s="98"/>
      <c r="BU31" s="98"/>
      <c r="BV31" s="98"/>
      <c r="BW31" s="98"/>
      <c r="BX31" s="98"/>
      <c r="BY31" s="98"/>
      <c r="BZ31" s="98">
        <f>データ!AB7</f>
        <v>194.1</v>
      </c>
      <c r="CA31" s="98"/>
      <c r="CB31" s="98"/>
      <c r="CC31" s="98"/>
      <c r="CD31" s="98"/>
      <c r="CE31" s="98"/>
      <c r="CF31" s="98"/>
      <c r="CG31" s="98"/>
      <c r="CH31" s="98"/>
      <c r="CI31" s="98"/>
      <c r="CJ31" s="98"/>
      <c r="CK31" s="98"/>
      <c r="CL31" s="98"/>
      <c r="CM31" s="98"/>
      <c r="CN31" s="98"/>
      <c r="CO31" s="98"/>
      <c r="CP31" s="98"/>
      <c r="CQ31" s="98"/>
      <c r="CR31" s="98"/>
      <c r="CS31" s="98">
        <f>データ!AC7</f>
        <v>241.1</v>
      </c>
      <c r="CT31" s="98"/>
      <c r="CU31" s="98"/>
      <c r="CV31" s="98"/>
      <c r="CW31" s="98"/>
      <c r="CX31" s="98"/>
      <c r="CY31" s="98"/>
      <c r="CZ31" s="98"/>
      <c r="DA31" s="98"/>
      <c r="DB31" s="98"/>
      <c r="DC31" s="98"/>
      <c r="DD31" s="98"/>
      <c r="DE31" s="98"/>
      <c r="DF31" s="98"/>
      <c r="DG31" s="98"/>
      <c r="DH31" s="98"/>
      <c r="DI31" s="98"/>
      <c r="DJ31" s="98"/>
      <c r="DK31" s="98"/>
      <c r="DL31" s="18"/>
      <c r="DM31" s="18"/>
      <c r="DN31" s="18"/>
      <c r="DO31" s="18"/>
      <c r="DP31" s="18"/>
      <c r="DQ31" s="18"/>
      <c r="DR31" s="18"/>
      <c r="DS31" s="18"/>
      <c r="DT31" s="18"/>
      <c r="DU31" s="18"/>
      <c r="DV31" s="18"/>
      <c r="DW31" s="18"/>
      <c r="DX31" s="18"/>
      <c r="DY31" s="18"/>
      <c r="DZ31" s="18"/>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9"/>
      <c r="ID31" s="19"/>
      <c r="IE31" s="19"/>
      <c r="IF31" s="19"/>
      <c r="IG31" s="19"/>
      <c r="IH31" s="19"/>
      <c r="II31" s="19"/>
      <c r="IJ31" s="20"/>
      <c r="IK31" s="19"/>
      <c r="IL31" s="19"/>
      <c r="IM31" s="19"/>
      <c r="IN31" s="19"/>
      <c r="IO31" s="19"/>
      <c r="IP31" s="19"/>
      <c r="IQ31" s="19"/>
      <c r="IR31" s="94" t="s">
        <v>27</v>
      </c>
      <c r="IS31" s="95"/>
      <c r="IT31" s="95"/>
      <c r="IU31" s="95"/>
      <c r="IV31" s="95"/>
      <c r="IW31" s="95"/>
      <c r="IX31" s="95"/>
      <c r="IY31" s="95"/>
      <c r="IZ31" s="95"/>
      <c r="JA31" s="95"/>
      <c r="JB31" s="96"/>
      <c r="JC31" s="66">
        <f>データ!DK7</f>
        <v>81.099999999999994</v>
      </c>
      <c r="JD31" s="67"/>
      <c r="JE31" s="67"/>
      <c r="JF31" s="67"/>
      <c r="JG31" s="67"/>
      <c r="JH31" s="67"/>
      <c r="JI31" s="67"/>
      <c r="JJ31" s="67"/>
      <c r="JK31" s="67"/>
      <c r="JL31" s="67"/>
      <c r="JM31" s="67"/>
      <c r="JN31" s="67"/>
      <c r="JO31" s="67"/>
      <c r="JP31" s="67"/>
      <c r="JQ31" s="67"/>
      <c r="JR31" s="67"/>
      <c r="JS31" s="67"/>
      <c r="JT31" s="67"/>
      <c r="JU31" s="68"/>
      <c r="JV31" s="66">
        <f>データ!DL7</f>
        <v>37.4</v>
      </c>
      <c r="JW31" s="67"/>
      <c r="JX31" s="67"/>
      <c r="JY31" s="67"/>
      <c r="JZ31" s="67"/>
      <c r="KA31" s="67"/>
      <c r="KB31" s="67"/>
      <c r="KC31" s="67"/>
      <c r="KD31" s="67"/>
      <c r="KE31" s="67"/>
      <c r="KF31" s="67"/>
      <c r="KG31" s="67"/>
      <c r="KH31" s="67"/>
      <c r="KI31" s="67"/>
      <c r="KJ31" s="67"/>
      <c r="KK31" s="67"/>
      <c r="KL31" s="67"/>
      <c r="KM31" s="67"/>
      <c r="KN31" s="68"/>
      <c r="KO31" s="66">
        <f>データ!DM7</f>
        <v>51.1</v>
      </c>
      <c r="KP31" s="67"/>
      <c r="KQ31" s="67"/>
      <c r="KR31" s="67"/>
      <c r="KS31" s="67"/>
      <c r="KT31" s="67"/>
      <c r="KU31" s="67"/>
      <c r="KV31" s="67"/>
      <c r="KW31" s="67"/>
      <c r="KX31" s="67"/>
      <c r="KY31" s="67"/>
      <c r="KZ31" s="67"/>
      <c r="LA31" s="67"/>
      <c r="LB31" s="67"/>
      <c r="LC31" s="67"/>
      <c r="LD31" s="67"/>
      <c r="LE31" s="67"/>
      <c r="LF31" s="67"/>
      <c r="LG31" s="68"/>
      <c r="LH31" s="66">
        <f>データ!DN7</f>
        <v>60</v>
      </c>
      <c r="LI31" s="67"/>
      <c r="LJ31" s="67"/>
      <c r="LK31" s="67"/>
      <c r="LL31" s="67"/>
      <c r="LM31" s="67"/>
      <c r="LN31" s="67"/>
      <c r="LO31" s="67"/>
      <c r="LP31" s="67"/>
      <c r="LQ31" s="67"/>
      <c r="LR31" s="67"/>
      <c r="LS31" s="67"/>
      <c r="LT31" s="67"/>
      <c r="LU31" s="67"/>
      <c r="LV31" s="67"/>
      <c r="LW31" s="67"/>
      <c r="LX31" s="67"/>
      <c r="LY31" s="67"/>
      <c r="LZ31" s="68"/>
      <c r="MA31" s="66">
        <f>データ!DO7</f>
        <v>74.7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3"/>
      <c r="NC31" s="2"/>
      <c r="ND31" s="85" t="s">
        <v>28</v>
      </c>
      <c r="NE31" s="86"/>
      <c r="NF31" s="86"/>
      <c r="NG31" s="86"/>
      <c r="NH31" s="86"/>
      <c r="NI31" s="86"/>
      <c r="NJ31" s="86"/>
      <c r="NK31" s="86"/>
      <c r="NL31" s="86"/>
      <c r="NM31" s="86"/>
      <c r="NN31" s="86"/>
      <c r="NO31" s="86"/>
      <c r="NP31" s="86"/>
      <c r="NQ31" s="86"/>
      <c r="NR31" s="87"/>
    </row>
    <row r="32" spans="1:382" ht="13.5" customHeight="1" x14ac:dyDescent="0.15">
      <c r="A32" s="2"/>
      <c r="B32" s="12"/>
      <c r="C32" s="2"/>
      <c r="D32" s="2"/>
      <c r="E32" s="2"/>
      <c r="F32" s="2"/>
      <c r="G32" s="2"/>
      <c r="H32" s="2"/>
      <c r="I32" s="17"/>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8"/>
      <c r="DM32" s="18"/>
      <c r="DN32" s="18"/>
      <c r="DO32" s="18"/>
      <c r="DP32" s="18"/>
      <c r="DQ32" s="18"/>
      <c r="DR32" s="18"/>
      <c r="DS32" s="18"/>
      <c r="DT32" s="18"/>
      <c r="DU32" s="18"/>
      <c r="DV32" s="18"/>
      <c r="DW32" s="18"/>
      <c r="DX32" s="18"/>
      <c r="DY32" s="18"/>
      <c r="DZ32" s="18"/>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9"/>
      <c r="ID32" s="19"/>
      <c r="IE32" s="19"/>
      <c r="IF32" s="19"/>
      <c r="IG32" s="19"/>
      <c r="IH32" s="19"/>
      <c r="II32" s="19"/>
      <c r="IJ32" s="20"/>
      <c r="IK32" s="19"/>
      <c r="IL32" s="19"/>
      <c r="IM32" s="19"/>
      <c r="IN32" s="19"/>
      <c r="IO32" s="19"/>
      <c r="IP32" s="19"/>
      <c r="IQ32" s="19"/>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3"/>
      <c r="NC32" s="2"/>
      <c r="ND32" s="88" t="s">
        <v>139</v>
      </c>
      <c r="NE32" s="89"/>
      <c r="NF32" s="89"/>
      <c r="NG32" s="89"/>
      <c r="NH32" s="89"/>
      <c r="NI32" s="89"/>
      <c r="NJ32" s="89"/>
      <c r="NK32" s="89"/>
      <c r="NL32" s="89"/>
      <c r="NM32" s="89"/>
      <c r="NN32" s="89"/>
      <c r="NO32" s="89"/>
      <c r="NP32" s="89"/>
      <c r="NQ32" s="89"/>
      <c r="NR32" s="90"/>
    </row>
    <row r="33" spans="1:382" ht="13.5" customHeight="1" x14ac:dyDescent="0.15">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88"/>
      <c r="NE33" s="89"/>
      <c r="NF33" s="89"/>
      <c r="NG33" s="89"/>
      <c r="NH33" s="89"/>
      <c r="NI33" s="89"/>
      <c r="NJ33" s="89"/>
      <c r="NK33" s="89"/>
      <c r="NL33" s="89"/>
      <c r="NM33" s="89"/>
      <c r="NN33" s="89"/>
      <c r="NO33" s="89"/>
      <c r="NP33" s="89"/>
      <c r="NQ33" s="89"/>
      <c r="NR33" s="90"/>
    </row>
    <row r="34" spans="1:382" ht="13.5" customHeight="1" x14ac:dyDescent="0.15">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88"/>
      <c r="NE34" s="89"/>
      <c r="NF34" s="89"/>
      <c r="NG34" s="89"/>
      <c r="NH34" s="89"/>
      <c r="NI34" s="89"/>
      <c r="NJ34" s="89"/>
      <c r="NK34" s="89"/>
      <c r="NL34" s="89"/>
      <c r="NM34" s="89"/>
      <c r="NN34" s="89"/>
      <c r="NO34" s="89"/>
      <c r="NP34" s="89"/>
      <c r="NQ34" s="89"/>
      <c r="NR34" s="90"/>
    </row>
    <row r="35" spans="1:382" ht="13.5" customHeight="1" x14ac:dyDescent="0.15">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88"/>
      <c r="NE35" s="89"/>
      <c r="NF35" s="89"/>
      <c r="NG35" s="89"/>
      <c r="NH35" s="89"/>
      <c r="NI35" s="89"/>
      <c r="NJ35" s="89"/>
      <c r="NK35" s="89"/>
      <c r="NL35" s="89"/>
      <c r="NM35" s="89"/>
      <c r="NN35" s="89"/>
      <c r="NO35" s="89"/>
      <c r="NP35" s="89"/>
      <c r="NQ35" s="89"/>
      <c r="NR35" s="90"/>
    </row>
    <row r="36" spans="1:382" ht="13.5" customHeight="1" x14ac:dyDescent="0.15">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88"/>
      <c r="NE36" s="89"/>
      <c r="NF36" s="89"/>
      <c r="NG36" s="89"/>
      <c r="NH36" s="89"/>
      <c r="NI36" s="89"/>
      <c r="NJ36" s="89"/>
      <c r="NK36" s="89"/>
      <c r="NL36" s="89"/>
      <c r="NM36" s="89"/>
      <c r="NN36" s="89"/>
      <c r="NO36" s="89"/>
      <c r="NP36" s="89"/>
      <c r="NQ36" s="89"/>
      <c r="NR36" s="90"/>
    </row>
    <row r="37" spans="1:382" ht="13.5" customHeight="1" x14ac:dyDescent="0.15">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88"/>
      <c r="NE37" s="89"/>
      <c r="NF37" s="89"/>
      <c r="NG37" s="89"/>
      <c r="NH37" s="89"/>
      <c r="NI37" s="89"/>
      <c r="NJ37" s="89"/>
      <c r="NK37" s="89"/>
      <c r="NL37" s="89"/>
      <c r="NM37" s="89"/>
      <c r="NN37" s="89"/>
      <c r="NO37" s="89"/>
      <c r="NP37" s="89"/>
      <c r="NQ37" s="89"/>
      <c r="NR37" s="90"/>
    </row>
    <row r="38" spans="1:382" ht="13.5" customHeight="1" x14ac:dyDescent="0.15">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88"/>
      <c r="NE38" s="89"/>
      <c r="NF38" s="89"/>
      <c r="NG38" s="89"/>
      <c r="NH38" s="89"/>
      <c r="NI38" s="89"/>
      <c r="NJ38" s="89"/>
      <c r="NK38" s="89"/>
      <c r="NL38" s="89"/>
      <c r="NM38" s="89"/>
      <c r="NN38" s="89"/>
      <c r="NO38" s="89"/>
      <c r="NP38" s="89"/>
      <c r="NQ38" s="89"/>
      <c r="NR38" s="90"/>
    </row>
    <row r="39" spans="1:382" ht="13.5" customHeight="1" x14ac:dyDescent="0.15">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88"/>
      <c r="NE39" s="89"/>
      <c r="NF39" s="89"/>
      <c r="NG39" s="89"/>
      <c r="NH39" s="89"/>
      <c r="NI39" s="89"/>
      <c r="NJ39" s="89"/>
      <c r="NK39" s="89"/>
      <c r="NL39" s="89"/>
      <c r="NM39" s="89"/>
      <c r="NN39" s="89"/>
      <c r="NO39" s="89"/>
      <c r="NP39" s="89"/>
      <c r="NQ39" s="89"/>
      <c r="NR39" s="90"/>
    </row>
    <row r="40" spans="1:382" ht="13.5" customHeight="1" x14ac:dyDescent="0.15">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88"/>
      <c r="NE40" s="89"/>
      <c r="NF40" s="89"/>
      <c r="NG40" s="89"/>
      <c r="NH40" s="89"/>
      <c r="NI40" s="89"/>
      <c r="NJ40" s="89"/>
      <c r="NK40" s="89"/>
      <c r="NL40" s="89"/>
      <c r="NM40" s="89"/>
      <c r="NN40" s="89"/>
      <c r="NO40" s="89"/>
      <c r="NP40" s="89"/>
      <c r="NQ40" s="89"/>
      <c r="NR40" s="90"/>
    </row>
    <row r="41" spans="1:382" ht="13.5" customHeight="1" x14ac:dyDescent="0.15">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88"/>
      <c r="NE41" s="89"/>
      <c r="NF41" s="89"/>
      <c r="NG41" s="89"/>
      <c r="NH41" s="89"/>
      <c r="NI41" s="89"/>
      <c r="NJ41" s="89"/>
      <c r="NK41" s="89"/>
      <c r="NL41" s="89"/>
      <c r="NM41" s="89"/>
      <c r="NN41" s="89"/>
      <c r="NO41" s="89"/>
      <c r="NP41" s="89"/>
      <c r="NQ41" s="89"/>
      <c r="NR41" s="90"/>
    </row>
    <row r="42" spans="1:382" ht="13.5" customHeight="1" x14ac:dyDescent="0.15">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88"/>
      <c r="NE42" s="89"/>
      <c r="NF42" s="89"/>
      <c r="NG42" s="89"/>
      <c r="NH42" s="89"/>
      <c r="NI42" s="89"/>
      <c r="NJ42" s="89"/>
      <c r="NK42" s="89"/>
      <c r="NL42" s="89"/>
      <c r="NM42" s="89"/>
      <c r="NN42" s="89"/>
      <c r="NO42" s="89"/>
      <c r="NP42" s="89"/>
      <c r="NQ42" s="89"/>
      <c r="NR42" s="90"/>
    </row>
    <row r="43" spans="1:382" ht="13.5" customHeight="1" x14ac:dyDescent="0.15">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88"/>
      <c r="NE43" s="89"/>
      <c r="NF43" s="89"/>
      <c r="NG43" s="89"/>
      <c r="NH43" s="89"/>
      <c r="NI43" s="89"/>
      <c r="NJ43" s="89"/>
      <c r="NK43" s="89"/>
      <c r="NL43" s="89"/>
      <c r="NM43" s="89"/>
      <c r="NN43" s="89"/>
      <c r="NO43" s="89"/>
      <c r="NP43" s="89"/>
      <c r="NQ43" s="89"/>
      <c r="NR43" s="90"/>
    </row>
    <row r="44" spans="1:382" ht="13.5" customHeight="1" x14ac:dyDescent="0.15">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88"/>
      <c r="NE44" s="89"/>
      <c r="NF44" s="89"/>
      <c r="NG44" s="89"/>
      <c r="NH44" s="89"/>
      <c r="NI44" s="89"/>
      <c r="NJ44" s="89"/>
      <c r="NK44" s="89"/>
      <c r="NL44" s="89"/>
      <c r="NM44" s="89"/>
      <c r="NN44" s="89"/>
      <c r="NO44" s="89"/>
      <c r="NP44" s="89"/>
      <c r="NQ44" s="89"/>
      <c r="NR44" s="90"/>
    </row>
    <row r="45" spans="1:382" ht="13.5" customHeight="1" x14ac:dyDescent="0.15">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88"/>
      <c r="NE45" s="89"/>
      <c r="NF45" s="89"/>
      <c r="NG45" s="89"/>
      <c r="NH45" s="89"/>
      <c r="NI45" s="89"/>
      <c r="NJ45" s="89"/>
      <c r="NK45" s="89"/>
      <c r="NL45" s="89"/>
      <c r="NM45" s="89"/>
      <c r="NN45" s="89"/>
      <c r="NO45" s="89"/>
      <c r="NP45" s="89"/>
      <c r="NQ45" s="89"/>
      <c r="NR45" s="90"/>
    </row>
    <row r="46" spans="1:382" ht="13.5" customHeight="1" x14ac:dyDescent="0.15">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88"/>
      <c r="NE46" s="89"/>
      <c r="NF46" s="89"/>
      <c r="NG46" s="89"/>
      <c r="NH46" s="89"/>
      <c r="NI46" s="89"/>
      <c r="NJ46" s="89"/>
      <c r="NK46" s="89"/>
      <c r="NL46" s="89"/>
      <c r="NM46" s="89"/>
      <c r="NN46" s="89"/>
      <c r="NO46" s="89"/>
      <c r="NP46" s="89"/>
      <c r="NQ46" s="89"/>
      <c r="NR46" s="90"/>
    </row>
    <row r="47" spans="1:382" ht="13.5" customHeight="1" x14ac:dyDescent="0.15">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88"/>
      <c r="NE47" s="89"/>
      <c r="NF47" s="89"/>
      <c r="NG47" s="89"/>
      <c r="NH47" s="89"/>
      <c r="NI47" s="89"/>
      <c r="NJ47" s="89"/>
      <c r="NK47" s="89"/>
      <c r="NL47" s="89"/>
      <c r="NM47" s="89"/>
      <c r="NN47" s="89"/>
      <c r="NO47" s="89"/>
      <c r="NP47" s="89"/>
      <c r="NQ47" s="89"/>
      <c r="NR47" s="90"/>
    </row>
    <row r="48" spans="1:382" ht="13.5" customHeight="1" x14ac:dyDescent="0.15">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85" t="s">
        <v>30</v>
      </c>
      <c r="NE48" s="86"/>
      <c r="NF48" s="86"/>
      <c r="NG48" s="86"/>
      <c r="NH48" s="86"/>
      <c r="NI48" s="86"/>
      <c r="NJ48" s="86"/>
      <c r="NK48" s="86"/>
      <c r="NL48" s="86"/>
      <c r="NM48" s="86"/>
      <c r="NN48" s="86"/>
      <c r="NO48" s="86"/>
      <c r="NP48" s="86"/>
      <c r="NQ48" s="86"/>
      <c r="NR48" s="87"/>
    </row>
    <row r="49" spans="1:382" ht="13.5" customHeight="1" x14ac:dyDescent="0.15">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88" t="s">
        <v>140</v>
      </c>
      <c r="NE49" s="89"/>
      <c r="NF49" s="89"/>
      <c r="NG49" s="89"/>
      <c r="NH49" s="89"/>
      <c r="NI49" s="89"/>
      <c r="NJ49" s="89"/>
      <c r="NK49" s="89"/>
      <c r="NL49" s="89"/>
      <c r="NM49" s="89"/>
      <c r="NN49" s="89"/>
      <c r="NO49" s="89"/>
      <c r="NP49" s="89"/>
      <c r="NQ49" s="89"/>
      <c r="NR49" s="90"/>
    </row>
    <row r="50" spans="1:382" ht="13.5" customHeight="1" x14ac:dyDescent="0.15">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88"/>
      <c r="NE50" s="89"/>
      <c r="NF50" s="89"/>
      <c r="NG50" s="89"/>
      <c r="NH50" s="89"/>
      <c r="NI50" s="89"/>
      <c r="NJ50" s="89"/>
      <c r="NK50" s="89"/>
      <c r="NL50" s="89"/>
      <c r="NM50" s="89"/>
      <c r="NN50" s="89"/>
      <c r="NO50" s="89"/>
      <c r="NP50" s="89"/>
      <c r="NQ50" s="89"/>
      <c r="NR50" s="90"/>
    </row>
    <row r="51" spans="1:382" ht="13.5" customHeight="1" x14ac:dyDescent="0.15">
      <c r="A51" s="2"/>
      <c r="B51" s="12"/>
      <c r="C51" s="2"/>
      <c r="D51" s="2"/>
      <c r="E51" s="2"/>
      <c r="F51" s="2"/>
      <c r="I51" s="2"/>
      <c r="J51" s="2"/>
      <c r="K51" s="2"/>
      <c r="L51" s="2"/>
      <c r="M51" s="2"/>
      <c r="N51" s="2"/>
      <c r="O51" s="2"/>
      <c r="P51" s="2"/>
      <c r="Q51" s="2"/>
      <c r="R51" s="15"/>
      <c r="S51" s="15"/>
      <c r="T51" s="15"/>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3"/>
      <c r="NC51" s="2"/>
      <c r="ND51" s="88"/>
      <c r="NE51" s="89"/>
      <c r="NF51" s="89"/>
      <c r="NG51" s="89"/>
      <c r="NH51" s="89"/>
      <c r="NI51" s="89"/>
      <c r="NJ51" s="89"/>
      <c r="NK51" s="89"/>
      <c r="NL51" s="89"/>
      <c r="NM51" s="89"/>
      <c r="NN51" s="89"/>
      <c r="NO51" s="89"/>
      <c r="NP51" s="89"/>
      <c r="NQ51" s="89"/>
      <c r="NR51" s="90"/>
    </row>
    <row r="52" spans="1:382" ht="13.5" customHeight="1" x14ac:dyDescent="0.15">
      <c r="A52" s="2"/>
      <c r="B52" s="12"/>
      <c r="C52" s="2"/>
      <c r="D52" s="2"/>
      <c r="E52" s="2"/>
      <c r="F52" s="2"/>
      <c r="I52" s="17"/>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8"/>
      <c r="DM52" s="18"/>
      <c r="DN52" s="18"/>
      <c r="DO52" s="18"/>
      <c r="DP52" s="18"/>
      <c r="DQ52" s="18"/>
      <c r="DR52" s="18"/>
      <c r="DS52" s="18"/>
      <c r="DT52" s="18"/>
      <c r="DU52" s="18"/>
      <c r="DV52" s="18"/>
      <c r="DW52" s="18"/>
      <c r="DX52" s="18"/>
      <c r="DY52" s="18"/>
      <c r="DZ52" s="18"/>
      <c r="EA52" s="94" t="s">
        <v>27</v>
      </c>
      <c r="EB52" s="95"/>
      <c r="EC52" s="95"/>
      <c r="ED52" s="95"/>
      <c r="EE52" s="95"/>
      <c r="EF52" s="95"/>
      <c r="EG52" s="95"/>
      <c r="EH52" s="95"/>
      <c r="EI52" s="95"/>
      <c r="EJ52" s="95"/>
      <c r="EK52" s="96"/>
      <c r="EL52" s="98">
        <f>データ!BF7</f>
        <v>60.7</v>
      </c>
      <c r="EM52" s="98"/>
      <c r="EN52" s="98"/>
      <c r="EO52" s="98"/>
      <c r="EP52" s="98"/>
      <c r="EQ52" s="98"/>
      <c r="ER52" s="98"/>
      <c r="ES52" s="98"/>
      <c r="ET52" s="98"/>
      <c r="EU52" s="98"/>
      <c r="EV52" s="98"/>
      <c r="EW52" s="98"/>
      <c r="EX52" s="98"/>
      <c r="EY52" s="98"/>
      <c r="EZ52" s="98"/>
      <c r="FA52" s="98"/>
      <c r="FB52" s="98"/>
      <c r="FC52" s="98"/>
      <c r="FD52" s="98"/>
      <c r="FE52" s="98">
        <f>データ!BG7</f>
        <v>-9.5</v>
      </c>
      <c r="FF52" s="98"/>
      <c r="FG52" s="98"/>
      <c r="FH52" s="98"/>
      <c r="FI52" s="98"/>
      <c r="FJ52" s="98"/>
      <c r="FK52" s="98"/>
      <c r="FL52" s="98"/>
      <c r="FM52" s="98"/>
      <c r="FN52" s="98"/>
      <c r="FO52" s="98"/>
      <c r="FP52" s="98"/>
      <c r="FQ52" s="98"/>
      <c r="FR52" s="98"/>
      <c r="FS52" s="98"/>
      <c r="FT52" s="98"/>
      <c r="FU52" s="98"/>
      <c r="FV52" s="98"/>
      <c r="FW52" s="98"/>
      <c r="FX52" s="98">
        <f>データ!BH7</f>
        <v>24.1</v>
      </c>
      <c r="FY52" s="98"/>
      <c r="FZ52" s="98"/>
      <c r="GA52" s="98"/>
      <c r="GB52" s="98"/>
      <c r="GC52" s="98"/>
      <c r="GD52" s="98"/>
      <c r="GE52" s="98"/>
      <c r="GF52" s="98"/>
      <c r="GG52" s="98"/>
      <c r="GH52" s="98"/>
      <c r="GI52" s="98"/>
      <c r="GJ52" s="98"/>
      <c r="GK52" s="98"/>
      <c r="GL52" s="98"/>
      <c r="GM52" s="98"/>
      <c r="GN52" s="98"/>
      <c r="GO52" s="98"/>
      <c r="GP52" s="98"/>
      <c r="GQ52" s="98">
        <f>データ!BI7</f>
        <v>48.3</v>
      </c>
      <c r="GR52" s="98"/>
      <c r="GS52" s="98"/>
      <c r="GT52" s="98"/>
      <c r="GU52" s="98"/>
      <c r="GV52" s="98"/>
      <c r="GW52" s="98"/>
      <c r="GX52" s="98"/>
      <c r="GY52" s="98"/>
      <c r="GZ52" s="98"/>
      <c r="HA52" s="98"/>
      <c r="HB52" s="98"/>
      <c r="HC52" s="98"/>
      <c r="HD52" s="98"/>
      <c r="HE52" s="98"/>
      <c r="HF52" s="98"/>
      <c r="HG52" s="98"/>
      <c r="HH52" s="98"/>
      <c r="HI52" s="98"/>
      <c r="HJ52" s="98">
        <f>データ!BJ7</f>
        <v>58.4</v>
      </c>
      <c r="HK52" s="98"/>
      <c r="HL52" s="98"/>
      <c r="HM52" s="98"/>
      <c r="HN52" s="98"/>
      <c r="HO52" s="98"/>
      <c r="HP52" s="98"/>
      <c r="HQ52" s="98"/>
      <c r="HR52" s="98"/>
      <c r="HS52" s="98"/>
      <c r="HT52" s="98"/>
      <c r="HU52" s="98"/>
      <c r="HV52" s="98"/>
      <c r="HW52" s="98"/>
      <c r="HX52" s="98"/>
      <c r="HY52" s="98"/>
      <c r="HZ52" s="98"/>
      <c r="IA52" s="98"/>
      <c r="IB52" s="98"/>
      <c r="IC52" s="19"/>
      <c r="ID52" s="19"/>
      <c r="IE52" s="19"/>
      <c r="IF52" s="19"/>
      <c r="IG52" s="19"/>
      <c r="IH52" s="19"/>
      <c r="II52" s="19"/>
      <c r="IJ52" s="19"/>
      <c r="IK52" s="19"/>
      <c r="IL52" s="19"/>
      <c r="IM52" s="19"/>
      <c r="IN52" s="19"/>
      <c r="IO52" s="19"/>
      <c r="IP52" s="19"/>
      <c r="IQ52" s="19"/>
      <c r="IR52" s="94" t="s">
        <v>27</v>
      </c>
      <c r="IS52" s="95"/>
      <c r="IT52" s="95"/>
      <c r="IU52" s="95"/>
      <c r="IV52" s="95"/>
      <c r="IW52" s="95"/>
      <c r="IX52" s="95"/>
      <c r="IY52" s="95"/>
      <c r="IZ52" s="95"/>
      <c r="JA52" s="95"/>
      <c r="JB52" s="96"/>
      <c r="JC52" s="97">
        <f>データ!BQ7</f>
        <v>13376</v>
      </c>
      <c r="JD52" s="97"/>
      <c r="JE52" s="97"/>
      <c r="JF52" s="97"/>
      <c r="JG52" s="97"/>
      <c r="JH52" s="97"/>
      <c r="JI52" s="97"/>
      <c r="JJ52" s="97"/>
      <c r="JK52" s="97"/>
      <c r="JL52" s="97"/>
      <c r="JM52" s="97"/>
      <c r="JN52" s="97"/>
      <c r="JO52" s="97"/>
      <c r="JP52" s="97"/>
      <c r="JQ52" s="97"/>
      <c r="JR52" s="97"/>
      <c r="JS52" s="97"/>
      <c r="JT52" s="97"/>
      <c r="JU52" s="97"/>
      <c r="JV52" s="97">
        <f>データ!BR7</f>
        <v>-745</v>
      </c>
      <c r="JW52" s="97"/>
      <c r="JX52" s="97"/>
      <c r="JY52" s="97"/>
      <c r="JZ52" s="97"/>
      <c r="KA52" s="97"/>
      <c r="KB52" s="97"/>
      <c r="KC52" s="97"/>
      <c r="KD52" s="97"/>
      <c r="KE52" s="97"/>
      <c r="KF52" s="97"/>
      <c r="KG52" s="97"/>
      <c r="KH52" s="97"/>
      <c r="KI52" s="97"/>
      <c r="KJ52" s="97"/>
      <c r="KK52" s="97"/>
      <c r="KL52" s="97"/>
      <c r="KM52" s="97"/>
      <c r="KN52" s="97"/>
      <c r="KO52" s="97">
        <f>データ!BS7</f>
        <v>2762</v>
      </c>
      <c r="KP52" s="97"/>
      <c r="KQ52" s="97"/>
      <c r="KR52" s="97"/>
      <c r="KS52" s="97"/>
      <c r="KT52" s="97"/>
      <c r="KU52" s="97"/>
      <c r="KV52" s="97"/>
      <c r="KW52" s="97"/>
      <c r="KX52" s="97"/>
      <c r="KY52" s="97"/>
      <c r="KZ52" s="97"/>
      <c r="LA52" s="97"/>
      <c r="LB52" s="97"/>
      <c r="LC52" s="97"/>
      <c r="LD52" s="97"/>
      <c r="LE52" s="97"/>
      <c r="LF52" s="97"/>
      <c r="LG52" s="97"/>
      <c r="LH52" s="97">
        <f>データ!BT7</f>
        <v>7563</v>
      </c>
      <c r="LI52" s="97"/>
      <c r="LJ52" s="97"/>
      <c r="LK52" s="97"/>
      <c r="LL52" s="97"/>
      <c r="LM52" s="97"/>
      <c r="LN52" s="97"/>
      <c r="LO52" s="97"/>
      <c r="LP52" s="97"/>
      <c r="LQ52" s="97"/>
      <c r="LR52" s="97"/>
      <c r="LS52" s="97"/>
      <c r="LT52" s="97"/>
      <c r="LU52" s="97"/>
      <c r="LV52" s="97"/>
      <c r="LW52" s="97"/>
      <c r="LX52" s="97"/>
      <c r="LY52" s="97"/>
      <c r="LZ52" s="97"/>
      <c r="MA52" s="97">
        <f>データ!BU7</f>
        <v>12046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3"/>
      <c r="NC52" s="2"/>
      <c r="ND52" s="88"/>
      <c r="NE52" s="89"/>
      <c r="NF52" s="89"/>
      <c r="NG52" s="89"/>
      <c r="NH52" s="89"/>
      <c r="NI52" s="89"/>
      <c r="NJ52" s="89"/>
      <c r="NK52" s="89"/>
      <c r="NL52" s="89"/>
      <c r="NM52" s="89"/>
      <c r="NN52" s="89"/>
      <c r="NO52" s="89"/>
      <c r="NP52" s="89"/>
      <c r="NQ52" s="89"/>
      <c r="NR52" s="90"/>
    </row>
    <row r="53" spans="1:382" ht="13.5" customHeight="1" x14ac:dyDescent="0.15">
      <c r="A53" s="2"/>
      <c r="B53" s="12"/>
      <c r="C53" s="2"/>
      <c r="D53" s="2"/>
      <c r="E53" s="2"/>
      <c r="F53" s="2"/>
      <c r="G53" s="2"/>
      <c r="H53" s="2"/>
      <c r="I53" s="17"/>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8"/>
      <c r="DM53" s="18"/>
      <c r="DN53" s="18"/>
      <c r="DO53" s="18"/>
      <c r="DP53" s="18"/>
      <c r="DQ53" s="18"/>
      <c r="DR53" s="18"/>
      <c r="DS53" s="18"/>
      <c r="DT53" s="18"/>
      <c r="DU53" s="18"/>
      <c r="DV53" s="18"/>
      <c r="DW53" s="18"/>
      <c r="DX53" s="18"/>
      <c r="DY53" s="18"/>
      <c r="DZ53" s="18"/>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9"/>
      <c r="ID53" s="19"/>
      <c r="IE53" s="19"/>
      <c r="IF53" s="19"/>
      <c r="IG53" s="19"/>
      <c r="IH53" s="19"/>
      <c r="II53" s="19"/>
      <c r="IJ53" s="19"/>
      <c r="IK53" s="19"/>
      <c r="IL53" s="19"/>
      <c r="IM53" s="19"/>
      <c r="IN53" s="19"/>
      <c r="IO53" s="19"/>
      <c r="IP53" s="19"/>
      <c r="IQ53" s="19"/>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3"/>
      <c r="NC53" s="2"/>
      <c r="ND53" s="88"/>
      <c r="NE53" s="89"/>
      <c r="NF53" s="89"/>
      <c r="NG53" s="89"/>
      <c r="NH53" s="89"/>
      <c r="NI53" s="89"/>
      <c r="NJ53" s="89"/>
      <c r="NK53" s="89"/>
      <c r="NL53" s="89"/>
      <c r="NM53" s="89"/>
      <c r="NN53" s="89"/>
      <c r="NO53" s="89"/>
      <c r="NP53" s="89"/>
      <c r="NQ53" s="89"/>
      <c r="NR53" s="90"/>
    </row>
    <row r="54" spans="1:382" ht="13.5" customHeight="1" x14ac:dyDescent="0.15">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88"/>
      <c r="NE54" s="89"/>
      <c r="NF54" s="89"/>
      <c r="NG54" s="89"/>
      <c r="NH54" s="89"/>
      <c r="NI54" s="89"/>
      <c r="NJ54" s="89"/>
      <c r="NK54" s="89"/>
      <c r="NL54" s="89"/>
      <c r="NM54" s="89"/>
      <c r="NN54" s="89"/>
      <c r="NO54" s="89"/>
      <c r="NP54" s="89"/>
      <c r="NQ54" s="89"/>
      <c r="NR54" s="90"/>
    </row>
    <row r="55" spans="1:382" ht="13.5" customHeight="1" x14ac:dyDescent="0.15">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88"/>
      <c r="NE55" s="89"/>
      <c r="NF55" s="89"/>
      <c r="NG55" s="89"/>
      <c r="NH55" s="89"/>
      <c r="NI55" s="89"/>
      <c r="NJ55" s="89"/>
      <c r="NK55" s="89"/>
      <c r="NL55" s="89"/>
      <c r="NM55" s="89"/>
      <c r="NN55" s="89"/>
      <c r="NO55" s="89"/>
      <c r="NP55" s="89"/>
      <c r="NQ55" s="89"/>
      <c r="NR55" s="90"/>
    </row>
    <row r="56" spans="1:382" ht="13.5" customHeight="1" x14ac:dyDescent="0.15">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88"/>
      <c r="NE56" s="89"/>
      <c r="NF56" s="89"/>
      <c r="NG56" s="89"/>
      <c r="NH56" s="89"/>
      <c r="NI56" s="89"/>
      <c r="NJ56" s="89"/>
      <c r="NK56" s="89"/>
      <c r="NL56" s="89"/>
      <c r="NM56" s="89"/>
      <c r="NN56" s="89"/>
      <c r="NO56" s="89"/>
      <c r="NP56" s="89"/>
      <c r="NQ56" s="89"/>
      <c r="NR56" s="90"/>
    </row>
    <row r="57" spans="1:382" ht="13.5" customHeight="1" x14ac:dyDescent="0.15">
      <c r="A57" s="2"/>
      <c r="B57" s="25"/>
      <c r="NB57" s="26"/>
      <c r="NC57" s="2"/>
      <c r="ND57" s="88"/>
      <c r="NE57" s="89"/>
      <c r="NF57" s="89"/>
      <c r="NG57" s="89"/>
      <c r="NH57" s="89"/>
      <c r="NI57" s="89"/>
      <c r="NJ57" s="89"/>
      <c r="NK57" s="89"/>
      <c r="NL57" s="89"/>
      <c r="NM57" s="89"/>
      <c r="NN57" s="89"/>
      <c r="NO57" s="89"/>
      <c r="NP57" s="89"/>
      <c r="NQ57" s="89"/>
      <c r="NR57" s="90"/>
    </row>
    <row r="58" spans="1:382" ht="13.5" customHeight="1" x14ac:dyDescent="0.15">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88"/>
      <c r="NE58" s="89"/>
      <c r="NF58" s="89"/>
      <c r="NG58" s="89"/>
      <c r="NH58" s="89"/>
      <c r="NI58" s="89"/>
      <c r="NJ58" s="89"/>
      <c r="NK58" s="89"/>
      <c r="NL58" s="89"/>
      <c r="NM58" s="89"/>
      <c r="NN58" s="89"/>
      <c r="NO58" s="89"/>
      <c r="NP58" s="89"/>
      <c r="NQ58" s="89"/>
      <c r="NR58" s="90"/>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88"/>
      <c r="NE59" s="89"/>
      <c r="NF59" s="89"/>
      <c r="NG59" s="89"/>
      <c r="NH59" s="89"/>
      <c r="NI59" s="89"/>
      <c r="NJ59" s="89"/>
      <c r="NK59" s="89"/>
      <c r="NL59" s="89"/>
      <c r="NM59" s="89"/>
      <c r="NN59" s="89"/>
      <c r="NO59" s="89"/>
      <c r="NP59" s="89"/>
      <c r="NQ59" s="89"/>
      <c r="NR59" s="90"/>
    </row>
    <row r="60" spans="1:382" ht="13.5" customHeight="1" x14ac:dyDescent="0.15">
      <c r="A60" s="13"/>
      <c r="B60" s="8"/>
      <c r="C60" s="9"/>
      <c r="D60" s="9"/>
      <c r="E60" s="9"/>
      <c r="F60" s="9"/>
      <c r="G60" s="9"/>
      <c r="H60" s="82" t="s">
        <v>31</v>
      </c>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c r="EO60" s="82"/>
      <c r="EP60" s="82"/>
      <c r="EQ60" s="82"/>
      <c r="ER60" s="82"/>
      <c r="ES60" s="82"/>
      <c r="ET60" s="82"/>
      <c r="EU60" s="82"/>
      <c r="EV60" s="82"/>
      <c r="EW60" s="82"/>
      <c r="EX60" s="82"/>
      <c r="EY60" s="82"/>
      <c r="EZ60" s="82"/>
      <c r="FA60" s="82"/>
      <c r="FB60" s="82"/>
      <c r="FC60" s="82"/>
      <c r="FD60" s="82"/>
      <c r="FE60" s="82"/>
      <c r="FF60" s="82"/>
      <c r="FG60" s="82"/>
      <c r="FH60" s="82"/>
      <c r="FI60" s="82"/>
      <c r="FJ60" s="82"/>
      <c r="FK60" s="82"/>
      <c r="FL60" s="82"/>
      <c r="FM60" s="82"/>
      <c r="FN60" s="82"/>
      <c r="FO60" s="82"/>
      <c r="FP60" s="82"/>
      <c r="FQ60" s="82"/>
      <c r="FR60" s="82"/>
      <c r="FS60" s="82"/>
      <c r="FT60" s="82"/>
      <c r="FU60" s="82"/>
      <c r="FV60" s="82"/>
      <c r="FW60" s="82"/>
      <c r="FX60" s="82"/>
      <c r="FY60" s="82"/>
      <c r="FZ60" s="82"/>
      <c r="GA60" s="82"/>
      <c r="GB60" s="82"/>
      <c r="GC60" s="82"/>
      <c r="GD60" s="82"/>
      <c r="GE60" s="82"/>
      <c r="GF60" s="82"/>
      <c r="GG60" s="82"/>
      <c r="GH60" s="82"/>
      <c r="GI60" s="82"/>
      <c r="GJ60" s="82"/>
      <c r="GK60" s="82"/>
      <c r="GL60" s="82"/>
      <c r="GM60" s="82"/>
      <c r="GN60" s="82"/>
      <c r="GO60" s="82"/>
      <c r="GP60" s="82"/>
      <c r="GQ60" s="82"/>
      <c r="GR60" s="82"/>
      <c r="GS60" s="82"/>
      <c r="GT60" s="82"/>
      <c r="GU60" s="82"/>
      <c r="GV60" s="82"/>
      <c r="GW60" s="82"/>
      <c r="GX60" s="82"/>
      <c r="GY60" s="82"/>
      <c r="GZ60" s="82"/>
      <c r="HA60" s="82"/>
      <c r="HB60" s="82"/>
      <c r="HC60" s="82"/>
      <c r="HD60" s="82"/>
      <c r="HE60" s="82"/>
      <c r="HF60" s="82"/>
      <c r="HG60" s="82"/>
      <c r="HH60" s="82"/>
      <c r="HI60" s="82"/>
      <c r="HJ60" s="82"/>
      <c r="HK60" s="82"/>
      <c r="HL60" s="82"/>
      <c r="HM60" s="82"/>
      <c r="HN60" s="82"/>
      <c r="HO60" s="82"/>
      <c r="HP60" s="82"/>
      <c r="HQ60" s="82"/>
      <c r="HR60" s="82"/>
      <c r="HS60" s="82"/>
      <c r="HT60" s="82"/>
      <c r="HU60" s="82"/>
      <c r="HV60" s="82"/>
      <c r="HW60" s="82"/>
      <c r="HX60" s="82"/>
      <c r="HY60" s="82"/>
      <c r="HZ60" s="82"/>
      <c r="IA60" s="82"/>
      <c r="IB60" s="82"/>
      <c r="IC60" s="82"/>
      <c r="ID60" s="82"/>
      <c r="IE60" s="82"/>
      <c r="IF60" s="82"/>
      <c r="IG60" s="82"/>
      <c r="IH60" s="82"/>
      <c r="II60" s="82"/>
      <c r="IJ60" s="82"/>
      <c r="IK60" s="82"/>
      <c r="IL60" s="82"/>
      <c r="IM60" s="82"/>
      <c r="IN60" s="82"/>
      <c r="IO60" s="82"/>
      <c r="IP60" s="82"/>
      <c r="IQ60" s="82"/>
      <c r="IR60" s="82"/>
      <c r="IS60" s="82"/>
      <c r="IT60" s="82"/>
      <c r="IU60" s="82"/>
      <c r="IV60" s="82"/>
      <c r="IW60" s="82"/>
      <c r="IX60" s="82"/>
      <c r="IY60" s="82"/>
      <c r="IZ60" s="82"/>
      <c r="JA60" s="82"/>
      <c r="JB60" s="82"/>
      <c r="JC60" s="82"/>
      <c r="JD60" s="82"/>
      <c r="JE60" s="82"/>
      <c r="JF60" s="82"/>
      <c r="JG60" s="82"/>
      <c r="JH60" s="82"/>
      <c r="JI60" s="82"/>
      <c r="JJ60" s="82"/>
      <c r="JK60" s="82"/>
      <c r="JL60" s="82"/>
      <c r="JM60" s="82"/>
      <c r="JN60" s="82"/>
      <c r="JO60" s="82"/>
      <c r="JP60" s="82"/>
      <c r="JQ60" s="82"/>
      <c r="JR60" s="82"/>
      <c r="JS60" s="82"/>
      <c r="JT60" s="82"/>
      <c r="JU60" s="82"/>
      <c r="JV60" s="82"/>
      <c r="JW60" s="82"/>
      <c r="JX60" s="82"/>
      <c r="JY60" s="82"/>
      <c r="JZ60" s="82"/>
      <c r="KA60" s="82"/>
      <c r="KB60" s="82"/>
      <c r="KC60" s="82"/>
      <c r="KD60" s="82"/>
      <c r="KE60" s="82"/>
      <c r="KF60" s="82"/>
      <c r="KG60" s="82"/>
      <c r="KH60" s="82"/>
      <c r="KI60" s="82"/>
      <c r="KJ60" s="82"/>
      <c r="KK60" s="82"/>
      <c r="KL60" s="82"/>
      <c r="KM60" s="82"/>
      <c r="KN60" s="82"/>
      <c r="KO60" s="82"/>
      <c r="KP60" s="82"/>
      <c r="KQ60" s="82"/>
      <c r="KR60" s="82"/>
      <c r="KS60" s="82"/>
      <c r="KT60" s="82"/>
      <c r="KU60" s="82"/>
      <c r="KV60" s="82"/>
      <c r="KW60" s="82"/>
      <c r="KX60" s="82"/>
      <c r="KY60" s="82"/>
      <c r="KZ60" s="82"/>
      <c r="LA60" s="82"/>
      <c r="LB60" s="82"/>
      <c r="LC60" s="82"/>
      <c r="LD60" s="82"/>
      <c r="LE60" s="82"/>
      <c r="LF60" s="82"/>
      <c r="LG60" s="82"/>
      <c r="LH60" s="82"/>
      <c r="LI60" s="82"/>
      <c r="LJ60" s="82"/>
      <c r="LK60" s="82"/>
      <c r="LL60" s="82"/>
      <c r="LM60" s="82"/>
      <c r="LN60" s="82"/>
      <c r="LO60" s="82"/>
      <c r="LP60" s="82"/>
      <c r="LQ60" s="82"/>
      <c r="LR60" s="82"/>
      <c r="LS60" s="82"/>
      <c r="LT60" s="82"/>
      <c r="LU60" s="82"/>
      <c r="LV60" s="82"/>
      <c r="LW60" s="82"/>
      <c r="LX60" s="82"/>
      <c r="LY60" s="82"/>
      <c r="LZ60" s="82"/>
      <c r="MA60" s="82"/>
      <c r="MB60" s="82"/>
      <c r="MC60" s="82"/>
      <c r="MD60" s="82"/>
      <c r="ME60" s="82"/>
      <c r="MF60" s="82"/>
      <c r="MG60" s="82"/>
      <c r="MH60" s="82"/>
      <c r="MI60" s="82"/>
      <c r="MJ60" s="82"/>
      <c r="MK60" s="82"/>
      <c r="ML60" s="82"/>
      <c r="MM60" s="82"/>
      <c r="MN60" s="82"/>
      <c r="MO60" s="82"/>
      <c r="MP60" s="82"/>
      <c r="MQ60" s="82"/>
      <c r="MR60" s="82"/>
      <c r="MS60" s="82"/>
      <c r="MT60" s="82"/>
      <c r="MU60" s="82"/>
      <c r="MV60" s="82"/>
      <c r="MW60" s="9"/>
      <c r="MX60" s="9"/>
      <c r="MY60" s="9"/>
      <c r="MZ60" s="9"/>
      <c r="NA60" s="9"/>
      <c r="NB60" s="11"/>
      <c r="NC60" s="2"/>
      <c r="ND60" s="88"/>
      <c r="NE60" s="89"/>
      <c r="NF60" s="89"/>
      <c r="NG60" s="89"/>
      <c r="NH60" s="89"/>
      <c r="NI60" s="89"/>
      <c r="NJ60" s="89"/>
      <c r="NK60" s="89"/>
      <c r="NL60" s="89"/>
      <c r="NM60" s="89"/>
      <c r="NN60" s="89"/>
      <c r="NO60" s="89"/>
      <c r="NP60" s="89"/>
      <c r="NQ60" s="89"/>
      <c r="NR60" s="90"/>
    </row>
    <row r="61" spans="1:382" ht="13.5" customHeight="1" x14ac:dyDescent="0.15">
      <c r="A61" s="13"/>
      <c r="B61" s="8"/>
      <c r="C61" s="9"/>
      <c r="D61" s="9"/>
      <c r="E61" s="9"/>
      <c r="F61" s="9"/>
      <c r="G61" s="9"/>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c r="EN61" s="83"/>
      <c r="EO61" s="83"/>
      <c r="EP61" s="83"/>
      <c r="EQ61" s="83"/>
      <c r="ER61" s="83"/>
      <c r="ES61" s="83"/>
      <c r="ET61" s="83"/>
      <c r="EU61" s="83"/>
      <c r="EV61" s="83"/>
      <c r="EW61" s="83"/>
      <c r="EX61" s="83"/>
      <c r="EY61" s="83"/>
      <c r="EZ61" s="83"/>
      <c r="FA61" s="83"/>
      <c r="FB61" s="83"/>
      <c r="FC61" s="83"/>
      <c r="FD61" s="83"/>
      <c r="FE61" s="83"/>
      <c r="FF61" s="83"/>
      <c r="FG61" s="83"/>
      <c r="FH61" s="83"/>
      <c r="FI61" s="83"/>
      <c r="FJ61" s="83"/>
      <c r="FK61" s="83"/>
      <c r="FL61" s="83"/>
      <c r="FM61" s="83"/>
      <c r="FN61" s="83"/>
      <c r="FO61" s="83"/>
      <c r="FP61" s="83"/>
      <c r="FQ61" s="83"/>
      <c r="FR61" s="83"/>
      <c r="FS61" s="83"/>
      <c r="FT61" s="83"/>
      <c r="FU61" s="83"/>
      <c r="FV61" s="83"/>
      <c r="FW61" s="83"/>
      <c r="FX61" s="83"/>
      <c r="FY61" s="83"/>
      <c r="FZ61" s="83"/>
      <c r="GA61" s="83"/>
      <c r="GB61" s="83"/>
      <c r="GC61" s="83"/>
      <c r="GD61" s="83"/>
      <c r="GE61" s="83"/>
      <c r="GF61" s="83"/>
      <c r="GG61" s="83"/>
      <c r="GH61" s="83"/>
      <c r="GI61" s="83"/>
      <c r="GJ61" s="83"/>
      <c r="GK61" s="83"/>
      <c r="GL61" s="83"/>
      <c r="GM61" s="83"/>
      <c r="GN61" s="83"/>
      <c r="GO61" s="83"/>
      <c r="GP61" s="83"/>
      <c r="GQ61" s="83"/>
      <c r="GR61" s="83"/>
      <c r="GS61" s="83"/>
      <c r="GT61" s="83"/>
      <c r="GU61" s="83"/>
      <c r="GV61" s="83"/>
      <c r="GW61" s="83"/>
      <c r="GX61" s="83"/>
      <c r="GY61" s="83"/>
      <c r="GZ61" s="83"/>
      <c r="HA61" s="83"/>
      <c r="HB61" s="83"/>
      <c r="HC61" s="83"/>
      <c r="HD61" s="83"/>
      <c r="HE61" s="83"/>
      <c r="HF61" s="83"/>
      <c r="HG61" s="83"/>
      <c r="HH61" s="83"/>
      <c r="HI61" s="83"/>
      <c r="HJ61" s="83"/>
      <c r="HK61" s="83"/>
      <c r="HL61" s="83"/>
      <c r="HM61" s="83"/>
      <c r="HN61" s="83"/>
      <c r="HO61" s="83"/>
      <c r="HP61" s="83"/>
      <c r="HQ61" s="83"/>
      <c r="HR61" s="83"/>
      <c r="HS61" s="83"/>
      <c r="HT61" s="83"/>
      <c r="HU61" s="83"/>
      <c r="HV61" s="83"/>
      <c r="HW61" s="83"/>
      <c r="HX61" s="83"/>
      <c r="HY61" s="83"/>
      <c r="HZ61" s="83"/>
      <c r="IA61" s="83"/>
      <c r="IB61" s="83"/>
      <c r="IC61" s="83"/>
      <c r="ID61" s="83"/>
      <c r="IE61" s="83"/>
      <c r="IF61" s="83"/>
      <c r="IG61" s="83"/>
      <c r="IH61" s="83"/>
      <c r="II61" s="83"/>
      <c r="IJ61" s="83"/>
      <c r="IK61" s="83"/>
      <c r="IL61" s="83"/>
      <c r="IM61" s="83"/>
      <c r="IN61" s="83"/>
      <c r="IO61" s="83"/>
      <c r="IP61" s="83"/>
      <c r="IQ61" s="83"/>
      <c r="IR61" s="83"/>
      <c r="IS61" s="83"/>
      <c r="IT61" s="83"/>
      <c r="IU61" s="83"/>
      <c r="IV61" s="83"/>
      <c r="IW61" s="83"/>
      <c r="IX61" s="83"/>
      <c r="IY61" s="83"/>
      <c r="IZ61" s="83"/>
      <c r="JA61" s="83"/>
      <c r="JB61" s="83"/>
      <c r="JC61" s="83"/>
      <c r="JD61" s="83"/>
      <c r="JE61" s="83"/>
      <c r="JF61" s="83"/>
      <c r="JG61" s="83"/>
      <c r="JH61" s="83"/>
      <c r="JI61" s="83"/>
      <c r="JJ61" s="83"/>
      <c r="JK61" s="83"/>
      <c r="JL61" s="83"/>
      <c r="JM61" s="83"/>
      <c r="JN61" s="83"/>
      <c r="JO61" s="83"/>
      <c r="JP61" s="83"/>
      <c r="JQ61" s="83"/>
      <c r="JR61" s="83"/>
      <c r="JS61" s="83"/>
      <c r="JT61" s="83"/>
      <c r="JU61" s="83"/>
      <c r="JV61" s="83"/>
      <c r="JW61" s="83"/>
      <c r="JX61" s="83"/>
      <c r="JY61" s="83"/>
      <c r="JZ61" s="83"/>
      <c r="KA61" s="83"/>
      <c r="KB61" s="83"/>
      <c r="KC61" s="83"/>
      <c r="KD61" s="83"/>
      <c r="KE61" s="83"/>
      <c r="KF61" s="83"/>
      <c r="KG61" s="83"/>
      <c r="KH61" s="83"/>
      <c r="KI61" s="83"/>
      <c r="KJ61" s="83"/>
      <c r="KK61" s="83"/>
      <c r="KL61" s="83"/>
      <c r="KM61" s="83"/>
      <c r="KN61" s="83"/>
      <c r="KO61" s="83"/>
      <c r="KP61" s="83"/>
      <c r="KQ61" s="83"/>
      <c r="KR61" s="83"/>
      <c r="KS61" s="83"/>
      <c r="KT61" s="83"/>
      <c r="KU61" s="83"/>
      <c r="KV61" s="83"/>
      <c r="KW61" s="83"/>
      <c r="KX61" s="83"/>
      <c r="KY61" s="83"/>
      <c r="KZ61" s="83"/>
      <c r="LA61" s="83"/>
      <c r="LB61" s="83"/>
      <c r="LC61" s="83"/>
      <c r="LD61" s="83"/>
      <c r="LE61" s="83"/>
      <c r="LF61" s="83"/>
      <c r="LG61" s="83"/>
      <c r="LH61" s="83"/>
      <c r="LI61" s="83"/>
      <c r="LJ61" s="83"/>
      <c r="LK61" s="83"/>
      <c r="LL61" s="83"/>
      <c r="LM61" s="83"/>
      <c r="LN61" s="83"/>
      <c r="LO61" s="83"/>
      <c r="LP61" s="83"/>
      <c r="LQ61" s="83"/>
      <c r="LR61" s="83"/>
      <c r="LS61" s="83"/>
      <c r="LT61" s="83"/>
      <c r="LU61" s="83"/>
      <c r="LV61" s="83"/>
      <c r="LW61" s="83"/>
      <c r="LX61" s="83"/>
      <c r="LY61" s="83"/>
      <c r="LZ61" s="83"/>
      <c r="MA61" s="83"/>
      <c r="MB61" s="83"/>
      <c r="MC61" s="83"/>
      <c r="MD61" s="83"/>
      <c r="ME61" s="83"/>
      <c r="MF61" s="83"/>
      <c r="MG61" s="83"/>
      <c r="MH61" s="83"/>
      <c r="MI61" s="83"/>
      <c r="MJ61" s="83"/>
      <c r="MK61" s="83"/>
      <c r="ML61" s="83"/>
      <c r="MM61" s="83"/>
      <c r="MN61" s="83"/>
      <c r="MO61" s="83"/>
      <c r="MP61" s="83"/>
      <c r="MQ61" s="83"/>
      <c r="MR61" s="83"/>
      <c r="MS61" s="83"/>
      <c r="MT61" s="83"/>
      <c r="MU61" s="83"/>
      <c r="MV61" s="83"/>
      <c r="MW61" s="9"/>
      <c r="MX61" s="9"/>
      <c r="MY61" s="9"/>
      <c r="MZ61" s="9"/>
      <c r="NA61" s="9"/>
      <c r="NB61" s="11"/>
      <c r="NC61" s="2"/>
      <c r="ND61" s="88"/>
      <c r="NE61" s="89"/>
      <c r="NF61" s="89"/>
      <c r="NG61" s="89"/>
      <c r="NH61" s="89"/>
      <c r="NI61" s="89"/>
      <c r="NJ61" s="89"/>
      <c r="NK61" s="89"/>
      <c r="NL61" s="89"/>
      <c r="NM61" s="89"/>
      <c r="NN61" s="89"/>
      <c r="NO61" s="89"/>
      <c r="NP61" s="89"/>
      <c r="NQ61" s="89"/>
      <c r="NR61" s="90"/>
    </row>
    <row r="62" spans="1:382" ht="13.5" customHeight="1" x14ac:dyDescent="0.15">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88"/>
      <c r="NE62" s="89"/>
      <c r="NF62" s="89"/>
      <c r="NG62" s="89"/>
      <c r="NH62" s="89"/>
      <c r="NI62" s="89"/>
      <c r="NJ62" s="89"/>
      <c r="NK62" s="89"/>
      <c r="NL62" s="89"/>
      <c r="NM62" s="89"/>
      <c r="NN62" s="89"/>
      <c r="NO62" s="89"/>
      <c r="NP62" s="89"/>
      <c r="NQ62" s="89"/>
      <c r="NR62" s="90"/>
    </row>
    <row r="63" spans="1:382" ht="13.5" customHeight="1" x14ac:dyDescent="0.15">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84" t="s">
        <v>32</v>
      </c>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c r="EN63" s="84"/>
      <c r="EO63" s="84"/>
      <c r="EP63" s="84"/>
      <c r="EQ63" s="84"/>
      <c r="ER63" s="84"/>
      <c r="ES63" s="84"/>
      <c r="ET63" s="84"/>
      <c r="EU63" s="84"/>
      <c r="EV63" s="84"/>
      <c r="EW63" s="84"/>
      <c r="EX63" s="84"/>
      <c r="EY63" s="84"/>
      <c r="EZ63" s="84"/>
      <c r="FA63" s="84"/>
      <c r="FB63" s="84"/>
      <c r="FC63" s="84"/>
      <c r="FD63" s="84"/>
      <c r="FE63" s="84"/>
      <c r="FF63" s="84"/>
      <c r="FG63" s="84"/>
      <c r="FH63" s="84"/>
      <c r="FI63" s="84"/>
      <c r="FJ63" s="84"/>
      <c r="FK63" s="84"/>
      <c r="FL63" s="84"/>
      <c r="FM63" s="84"/>
      <c r="FN63" s="84"/>
      <c r="FO63" s="84"/>
      <c r="FP63" s="84"/>
      <c r="FQ63" s="84"/>
      <c r="FR63" s="84"/>
      <c r="FS63" s="84"/>
      <c r="FT63" s="84"/>
      <c r="FU63" s="84"/>
      <c r="FV63" s="84"/>
      <c r="FW63" s="8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88"/>
      <c r="NE63" s="89"/>
      <c r="NF63" s="89"/>
      <c r="NG63" s="89"/>
      <c r="NH63" s="89"/>
      <c r="NI63" s="89"/>
      <c r="NJ63" s="89"/>
      <c r="NK63" s="89"/>
      <c r="NL63" s="89"/>
      <c r="NM63" s="89"/>
      <c r="NN63" s="89"/>
      <c r="NO63" s="89"/>
      <c r="NP63" s="89"/>
      <c r="NQ63" s="89"/>
      <c r="NR63" s="90"/>
    </row>
    <row r="64" spans="1:382" ht="13.5" customHeight="1" x14ac:dyDescent="0.15">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c r="EN64" s="84"/>
      <c r="EO64" s="84"/>
      <c r="EP64" s="84"/>
      <c r="EQ64" s="84"/>
      <c r="ER64" s="84"/>
      <c r="ES64" s="84"/>
      <c r="ET64" s="84"/>
      <c r="EU64" s="84"/>
      <c r="EV64" s="84"/>
      <c r="EW64" s="84"/>
      <c r="EX64" s="84"/>
      <c r="EY64" s="84"/>
      <c r="EZ64" s="84"/>
      <c r="FA64" s="84"/>
      <c r="FB64" s="84"/>
      <c r="FC64" s="84"/>
      <c r="FD64" s="84"/>
      <c r="FE64" s="84"/>
      <c r="FF64" s="84"/>
      <c r="FG64" s="84"/>
      <c r="FH64" s="84"/>
      <c r="FI64" s="84"/>
      <c r="FJ64" s="84"/>
      <c r="FK64" s="84"/>
      <c r="FL64" s="84"/>
      <c r="FM64" s="84"/>
      <c r="FN64" s="84"/>
      <c r="FO64" s="84"/>
      <c r="FP64" s="84"/>
      <c r="FQ64" s="84"/>
      <c r="FR64" s="84"/>
      <c r="FS64" s="84"/>
      <c r="FT64" s="84"/>
      <c r="FU64" s="84"/>
      <c r="FV64" s="84"/>
      <c r="FW64" s="8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91"/>
      <c r="NE64" s="92"/>
      <c r="NF64" s="92"/>
      <c r="NG64" s="92"/>
      <c r="NH64" s="92"/>
      <c r="NI64" s="92"/>
      <c r="NJ64" s="92"/>
      <c r="NK64" s="92"/>
      <c r="NL64" s="92"/>
      <c r="NM64" s="92"/>
      <c r="NN64" s="92"/>
      <c r="NO64" s="92"/>
      <c r="NP64" s="92"/>
      <c r="NQ64" s="92"/>
      <c r="NR64" s="93"/>
    </row>
    <row r="65" spans="1:382" ht="13.5" customHeight="1" x14ac:dyDescent="0.15">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c r="EN65" s="84"/>
      <c r="EO65" s="84"/>
      <c r="EP65" s="84"/>
      <c r="EQ65" s="84"/>
      <c r="ER65" s="84"/>
      <c r="ES65" s="84"/>
      <c r="ET65" s="84"/>
      <c r="EU65" s="84"/>
      <c r="EV65" s="84"/>
      <c r="EW65" s="84"/>
      <c r="EX65" s="84"/>
      <c r="EY65" s="84"/>
      <c r="EZ65" s="84"/>
      <c r="FA65" s="84"/>
      <c r="FB65" s="84"/>
      <c r="FC65" s="84"/>
      <c r="FD65" s="84"/>
      <c r="FE65" s="84"/>
      <c r="FF65" s="84"/>
      <c r="FG65" s="84"/>
      <c r="FH65" s="84"/>
      <c r="FI65" s="84"/>
      <c r="FJ65" s="84"/>
      <c r="FK65" s="84"/>
      <c r="FL65" s="84"/>
      <c r="FM65" s="84"/>
      <c r="FN65" s="84"/>
      <c r="FO65" s="84"/>
      <c r="FP65" s="84"/>
      <c r="FQ65" s="84"/>
      <c r="FR65" s="84"/>
      <c r="FS65" s="84"/>
      <c r="FT65" s="84"/>
      <c r="FU65" s="84"/>
      <c r="FV65" s="84"/>
      <c r="FW65" s="8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85" t="s">
        <v>33</v>
      </c>
      <c r="NE65" s="86"/>
      <c r="NF65" s="86"/>
      <c r="NG65" s="86"/>
      <c r="NH65" s="86"/>
      <c r="NI65" s="86"/>
      <c r="NJ65" s="86"/>
      <c r="NK65" s="86"/>
      <c r="NL65" s="86"/>
      <c r="NM65" s="86"/>
      <c r="NN65" s="86"/>
      <c r="NO65" s="86"/>
      <c r="NP65" s="86"/>
      <c r="NQ65" s="86"/>
      <c r="NR65" s="87"/>
    </row>
    <row r="66" spans="1:382" ht="13.5" customHeight="1" x14ac:dyDescent="0.15">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88" t="s">
        <v>141</v>
      </c>
      <c r="NE66" s="89"/>
      <c r="NF66" s="89"/>
      <c r="NG66" s="89"/>
      <c r="NH66" s="89"/>
      <c r="NI66" s="89"/>
      <c r="NJ66" s="89"/>
      <c r="NK66" s="89"/>
      <c r="NL66" s="89"/>
      <c r="NM66" s="89"/>
      <c r="NN66" s="89"/>
      <c r="NO66" s="89"/>
      <c r="NP66" s="89"/>
      <c r="NQ66" s="89"/>
      <c r="NR66" s="90"/>
    </row>
    <row r="67" spans="1:382" ht="13.5" customHeight="1" x14ac:dyDescent="0.15">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3">
        <f>データ!CM7</f>
        <v>135789</v>
      </c>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88"/>
      <c r="NE67" s="89"/>
      <c r="NF67" s="89"/>
      <c r="NG67" s="89"/>
      <c r="NH67" s="89"/>
      <c r="NI67" s="89"/>
      <c r="NJ67" s="89"/>
      <c r="NK67" s="89"/>
      <c r="NL67" s="89"/>
      <c r="NM67" s="89"/>
      <c r="NN67" s="89"/>
      <c r="NO67" s="89"/>
      <c r="NP67" s="89"/>
      <c r="NQ67" s="89"/>
      <c r="NR67" s="90"/>
    </row>
    <row r="68" spans="1:382" ht="13.5" customHeight="1" x14ac:dyDescent="0.15">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6"/>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c r="EO68" s="77"/>
      <c r="EP68" s="77"/>
      <c r="EQ68" s="77"/>
      <c r="ER68" s="77"/>
      <c r="ES68" s="77"/>
      <c r="ET68" s="77"/>
      <c r="EU68" s="77"/>
      <c r="EV68" s="77"/>
      <c r="EW68" s="77"/>
      <c r="EX68" s="77"/>
      <c r="EY68" s="77"/>
      <c r="EZ68" s="77"/>
      <c r="FA68" s="77"/>
      <c r="FB68" s="77"/>
      <c r="FC68" s="77"/>
      <c r="FD68" s="77"/>
      <c r="FE68" s="77"/>
      <c r="FF68" s="77"/>
      <c r="FG68" s="77"/>
      <c r="FH68" s="77"/>
      <c r="FI68" s="77"/>
      <c r="FJ68" s="77"/>
      <c r="FK68" s="77"/>
      <c r="FL68" s="77"/>
      <c r="FM68" s="77"/>
      <c r="FN68" s="77"/>
      <c r="FO68" s="77"/>
      <c r="FP68" s="77"/>
      <c r="FQ68" s="77"/>
      <c r="FR68" s="77"/>
      <c r="FS68" s="77"/>
      <c r="FT68" s="77"/>
      <c r="FU68" s="77"/>
      <c r="FV68" s="77"/>
      <c r="FW68" s="7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88"/>
      <c r="NE68" s="89"/>
      <c r="NF68" s="89"/>
      <c r="NG68" s="89"/>
      <c r="NH68" s="89"/>
      <c r="NI68" s="89"/>
      <c r="NJ68" s="89"/>
      <c r="NK68" s="89"/>
      <c r="NL68" s="89"/>
      <c r="NM68" s="89"/>
      <c r="NN68" s="89"/>
      <c r="NO68" s="89"/>
      <c r="NP68" s="89"/>
      <c r="NQ68" s="89"/>
      <c r="NR68" s="90"/>
    </row>
    <row r="69" spans="1:382" ht="13.5" customHeight="1" x14ac:dyDescent="0.15">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6"/>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c r="EO69" s="77"/>
      <c r="EP69" s="77"/>
      <c r="EQ69" s="77"/>
      <c r="ER69" s="77"/>
      <c r="ES69" s="77"/>
      <c r="ET69" s="77"/>
      <c r="EU69" s="77"/>
      <c r="EV69" s="77"/>
      <c r="EW69" s="77"/>
      <c r="EX69" s="77"/>
      <c r="EY69" s="77"/>
      <c r="EZ69" s="77"/>
      <c r="FA69" s="77"/>
      <c r="FB69" s="77"/>
      <c r="FC69" s="77"/>
      <c r="FD69" s="77"/>
      <c r="FE69" s="77"/>
      <c r="FF69" s="77"/>
      <c r="FG69" s="77"/>
      <c r="FH69" s="77"/>
      <c r="FI69" s="77"/>
      <c r="FJ69" s="77"/>
      <c r="FK69" s="77"/>
      <c r="FL69" s="77"/>
      <c r="FM69" s="77"/>
      <c r="FN69" s="77"/>
      <c r="FO69" s="77"/>
      <c r="FP69" s="77"/>
      <c r="FQ69" s="77"/>
      <c r="FR69" s="77"/>
      <c r="FS69" s="77"/>
      <c r="FT69" s="77"/>
      <c r="FU69" s="77"/>
      <c r="FV69" s="77"/>
      <c r="FW69" s="7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88"/>
      <c r="NE69" s="89"/>
      <c r="NF69" s="89"/>
      <c r="NG69" s="89"/>
      <c r="NH69" s="89"/>
      <c r="NI69" s="89"/>
      <c r="NJ69" s="89"/>
      <c r="NK69" s="89"/>
      <c r="NL69" s="89"/>
      <c r="NM69" s="89"/>
      <c r="NN69" s="89"/>
      <c r="NO69" s="89"/>
      <c r="NP69" s="89"/>
      <c r="NQ69" s="89"/>
      <c r="NR69" s="90"/>
    </row>
    <row r="70" spans="1:382" ht="13.5" customHeight="1" x14ac:dyDescent="0.15">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79"/>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c r="EO70" s="80"/>
      <c r="EP70" s="80"/>
      <c r="EQ70" s="80"/>
      <c r="ER70" s="80"/>
      <c r="ES70" s="80"/>
      <c r="ET70" s="80"/>
      <c r="EU70" s="80"/>
      <c r="EV70" s="80"/>
      <c r="EW70" s="80"/>
      <c r="EX70" s="80"/>
      <c r="EY70" s="80"/>
      <c r="EZ70" s="80"/>
      <c r="FA70" s="80"/>
      <c r="FB70" s="80"/>
      <c r="FC70" s="80"/>
      <c r="FD70" s="80"/>
      <c r="FE70" s="80"/>
      <c r="FF70" s="80"/>
      <c r="FG70" s="80"/>
      <c r="FH70" s="80"/>
      <c r="FI70" s="80"/>
      <c r="FJ70" s="80"/>
      <c r="FK70" s="80"/>
      <c r="FL70" s="80"/>
      <c r="FM70" s="80"/>
      <c r="FN70" s="80"/>
      <c r="FO70" s="80"/>
      <c r="FP70" s="80"/>
      <c r="FQ70" s="80"/>
      <c r="FR70" s="80"/>
      <c r="FS70" s="80"/>
      <c r="FT70" s="80"/>
      <c r="FU70" s="80"/>
      <c r="FV70" s="80"/>
      <c r="FW70" s="8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88"/>
      <c r="NE70" s="89"/>
      <c r="NF70" s="89"/>
      <c r="NG70" s="89"/>
      <c r="NH70" s="89"/>
      <c r="NI70" s="89"/>
      <c r="NJ70" s="89"/>
      <c r="NK70" s="89"/>
      <c r="NL70" s="89"/>
      <c r="NM70" s="89"/>
      <c r="NN70" s="89"/>
      <c r="NO70" s="89"/>
      <c r="NP70" s="89"/>
      <c r="NQ70" s="89"/>
      <c r="NR70" s="90"/>
    </row>
    <row r="71" spans="1:382" ht="13.5" customHeight="1" x14ac:dyDescent="0.15">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88"/>
      <c r="NE71" s="89"/>
      <c r="NF71" s="89"/>
      <c r="NG71" s="89"/>
      <c r="NH71" s="89"/>
      <c r="NI71" s="89"/>
      <c r="NJ71" s="89"/>
      <c r="NK71" s="89"/>
      <c r="NL71" s="89"/>
      <c r="NM71" s="89"/>
      <c r="NN71" s="89"/>
      <c r="NO71" s="89"/>
      <c r="NP71" s="89"/>
      <c r="NQ71" s="89"/>
      <c r="NR71" s="90"/>
    </row>
    <row r="72" spans="1:382" ht="13.5" customHeight="1" x14ac:dyDescent="0.15">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84" t="s">
        <v>34</v>
      </c>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4"/>
      <c r="FF72" s="84"/>
      <c r="FG72" s="84"/>
      <c r="FH72" s="84"/>
      <c r="FI72" s="84"/>
      <c r="FJ72" s="84"/>
      <c r="FK72" s="84"/>
      <c r="FL72" s="84"/>
      <c r="FM72" s="84"/>
      <c r="FN72" s="84"/>
      <c r="FO72" s="84"/>
      <c r="FP72" s="84"/>
      <c r="FQ72" s="84"/>
      <c r="FR72" s="84"/>
      <c r="FS72" s="84"/>
      <c r="FT72" s="84"/>
      <c r="FU72" s="84"/>
      <c r="FV72" s="84"/>
      <c r="FW72" s="8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88"/>
      <c r="NE72" s="89"/>
      <c r="NF72" s="89"/>
      <c r="NG72" s="89"/>
      <c r="NH72" s="89"/>
      <c r="NI72" s="89"/>
      <c r="NJ72" s="89"/>
      <c r="NK72" s="89"/>
      <c r="NL72" s="89"/>
      <c r="NM72" s="89"/>
      <c r="NN72" s="89"/>
      <c r="NO72" s="89"/>
      <c r="NP72" s="89"/>
      <c r="NQ72" s="89"/>
      <c r="NR72" s="90"/>
    </row>
    <row r="73" spans="1:382" ht="13.5" customHeight="1" x14ac:dyDescent="0.15">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4"/>
      <c r="FF73" s="84"/>
      <c r="FG73" s="84"/>
      <c r="FH73" s="84"/>
      <c r="FI73" s="84"/>
      <c r="FJ73" s="84"/>
      <c r="FK73" s="84"/>
      <c r="FL73" s="84"/>
      <c r="FM73" s="84"/>
      <c r="FN73" s="84"/>
      <c r="FO73" s="84"/>
      <c r="FP73" s="84"/>
      <c r="FQ73" s="84"/>
      <c r="FR73" s="84"/>
      <c r="FS73" s="84"/>
      <c r="FT73" s="84"/>
      <c r="FU73" s="84"/>
      <c r="FV73" s="84"/>
      <c r="FW73" s="8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88"/>
      <c r="NE73" s="89"/>
      <c r="NF73" s="89"/>
      <c r="NG73" s="89"/>
      <c r="NH73" s="89"/>
      <c r="NI73" s="89"/>
      <c r="NJ73" s="89"/>
      <c r="NK73" s="89"/>
      <c r="NL73" s="89"/>
      <c r="NM73" s="89"/>
      <c r="NN73" s="89"/>
      <c r="NO73" s="89"/>
      <c r="NP73" s="89"/>
      <c r="NQ73" s="89"/>
      <c r="NR73" s="90"/>
    </row>
    <row r="74" spans="1:382" ht="13.5" customHeight="1" x14ac:dyDescent="0.15">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4"/>
      <c r="FF74" s="84"/>
      <c r="FG74" s="84"/>
      <c r="FH74" s="84"/>
      <c r="FI74" s="84"/>
      <c r="FJ74" s="84"/>
      <c r="FK74" s="84"/>
      <c r="FL74" s="84"/>
      <c r="FM74" s="84"/>
      <c r="FN74" s="84"/>
      <c r="FO74" s="84"/>
      <c r="FP74" s="84"/>
      <c r="FQ74" s="84"/>
      <c r="FR74" s="84"/>
      <c r="FS74" s="84"/>
      <c r="FT74" s="84"/>
      <c r="FU74" s="84"/>
      <c r="FV74" s="84"/>
      <c r="FW74" s="8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88"/>
      <c r="NE74" s="89"/>
      <c r="NF74" s="89"/>
      <c r="NG74" s="89"/>
      <c r="NH74" s="89"/>
      <c r="NI74" s="89"/>
      <c r="NJ74" s="89"/>
      <c r="NK74" s="89"/>
      <c r="NL74" s="89"/>
      <c r="NM74" s="89"/>
      <c r="NN74" s="89"/>
      <c r="NO74" s="89"/>
      <c r="NP74" s="89"/>
      <c r="NQ74" s="89"/>
      <c r="NR74" s="90"/>
    </row>
    <row r="75" spans="1:382" ht="13.5" customHeight="1" x14ac:dyDescent="0.15">
      <c r="A75" s="2"/>
      <c r="B75" s="12"/>
      <c r="C75" s="2"/>
      <c r="D75" s="2"/>
      <c r="E75" s="2"/>
      <c r="F75" s="2"/>
      <c r="CH75" s="2"/>
      <c r="CI75" s="2"/>
      <c r="CJ75" s="2"/>
      <c r="CK75" s="2"/>
      <c r="CL75" s="2"/>
      <c r="CM75" s="2"/>
      <c r="CN75" s="2"/>
      <c r="CO75" s="2"/>
      <c r="CP75" s="2"/>
      <c r="CQ75" s="2"/>
      <c r="CR75" s="2"/>
      <c r="CS75" s="2"/>
      <c r="CT75" s="2"/>
      <c r="CU75" s="2"/>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4"/>
      <c r="FF75" s="84"/>
      <c r="FG75" s="84"/>
      <c r="FH75" s="84"/>
      <c r="FI75" s="84"/>
      <c r="FJ75" s="84"/>
      <c r="FK75" s="84"/>
      <c r="FL75" s="84"/>
      <c r="FM75" s="84"/>
      <c r="FN75" s="84"/>
      <c r="FO75" s="84"/>
      <c r="FP75" s="84"/>
      <c r="FQ75" s="84"/>
      <c r="FR75" s="84"/>
      <c r="FS75" s="84"/>
      <c r="FT75" s="84"/>
      <c r="FU75" s="84"/>
      <c r="FV75" s="84"/>
      <c r="FW75" s="8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88"/>
      <c r="NE75" s="89"/>
      <c r="NF75" s="89"/>
      <c r="NG75" s="89"/>
      <c r="NH75" s="89"/>
      <c r="NI75" s="89"/>
      <c r="NJ75" s="89"/>
      <c r="NK75" s="89"/>
      <c r="NL75" s="89"/>
      <c r="NM75" s="89"/>
      <c r="NN75" s="89"/>
      <c r="NO75" s="89"/>
      <c r="NP75" s="89"/>
      <c r="NQ75" s="89"/>
      <c r="NR75" s="90"/>
    </row>
    <row r="76" spans="1:382" ht="13.5" customHeight="1" x14ac:dyDescent="0.15">
      <c r="A76" s="2"/>
      <c r="B76" s="12"/>
      <c r="C76" s="2"/>
      <c r="D76" s="2"/>
      <c r="E76" s="2"/>
      <c r="F76" s="2"/>
      <c r="I76" s="2"/>
      <c r="J76" s="2"/>
      <c r="K76" s="2"/>
      <c r="L76" s="2"/>
      <c r="M76" s="2"/>
      <c r="N76" s="2"/>
      <c r="O76" s="2"/>
      <c r="P76" s="2"/>
      <c r="Q76" s="2"/>
      <c r="R76" s="70" t="str">
        <f>データ!$B$11</f>
        <v>R01</v>
      </c>
      <c r="S76" s="71"/>
      <c r="T76" s="71"/>
      <c r="U76" s="71"/>
      <c r="V76" s="71"/>
      <c r="W76" s="71"/>
      <c r="X76" s="71"/>
      <c r="Y76" s="71"/>
      <c r="Z76" s="71"/>
      <c r="AA76" s="71"/>
      <c r="AB76" s="71"/>
      <c r="AC76" s="71"/>
      <c r="AD76" s="71"/>
      <c r="AE76" s="71"/>
      <c r="AF76" s="72"/>
      <c r="AG76" s="70" t="str">
        <f>データ!$C$11</f>
        <v>R02</v>
      </c>
      <c r="AH76" s="71"/>
      <c r="AI76" s="71"/>
      <c r="AJ76" s="71"/>
      <c r="AK76" s="71"/>
      <c r="AL76" s="71"/>
      <c r="AM76" s="71"/>
      <c r="AN76" s="71"/>
      <c r="AO76" s="71"/>
      <c r="AP76" s="71"/>
      <c r="AQ76" s="71"/>
      <c r="AR76" s="71"/>
      <c r="AS76" s="71"/>
      <c r="AT76" s="71"/>
      <c r="AU76" s="72"/>
      <c r="AV76" s="70" t="str">
        <f>データ!$D$11</f>
        <v>R03</v>
      </c>
      <c r="AW76" s="71"/>
      <c r="AX76" s="71"/>
      <c r="AY76" s="71"/>
      <c r="AZ76" s="71"/>
      <c r="BA76" s="71"/>
      <c r="BB76" s="71"/>
      <c r="BC76" s="71"/>
      <c r="BD76" s="71"/>
      <c r="BE76" s="71"/>
      <c r="BF76" s="71"/>
      <c r="BG76" s="71"/>
      <c r="BH76" s="71"/>
      <c r="BI76" s="71"/>
      <c r="BJ76" s="72"/>
      <c r="BK76" s="70" t="str">
        <f>データ!$E$11</f>
        <v>R04</v>
      </c>
      <c r="BL76" s="71"/>
      <c r="BM76" s="71"/>
      <c r="BN76" s="71"/>
      <c r="BO76" s="71"/>
      <c r="BP76" s="71"/>
      <c r="BQ76" s="71"/>
      <c r="BR76" s="71"/>
      <c r="BS76" s="71"/>
      <c r="BT76" s="71"/>
      <c r="BU76" s="71"/>
      <c r="BV76" s="71"/>
      <c r="BW76" s="71"/>
      <c r="BX76" s="71"/>
      <c r="BY76" s="72"/>
      <c r="BZ76" s="70" t="str">
        <f>データ!$F$11</f>
        <v>R05</v>
      </c>
      <c r="CA76" s="71"/>
      <c r="CB76" s="71"/>
      <c r="CC76" s="71"/>
      <c r="CD76" s="71"/>
      <c r="CE76" s="71"/>
      <c r="CF76" s="71"/>
      <c r="CG76" s="71"/>
      <c r="CH76" s="71"/>
      <c r="CI76" s="71"/>
      <c r="CJ76" s="71"/>
      <c r="CK76" s="71"/>
      <c r="CL76" s="71"/>
      <c r="CM76" s="71"/>
      <c r="CN76" s="72"/>
      <c r="CO76" s="2"/>
      <c r="CP76" s="2"/>
      <c r="CQ76" s="2"/>
      <c r="CR76" s="2"/>
      <c r="CS76" s="2"/>
      <c r="CT76" s="2"/>
      <c r="CU76" s="2"/>
      <c r="CV76" s="73">
        <f>データ!CN7</f>
        <v>186625</v>
      </c>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c r="EO76" s="74"/>
      <c r="EP76" s="74"/>
      <c r="EQ76" s="74"/>
      <c r="ER76" s="74"/>
      <c r="ES76" s="74"/>
      <c r="ET76" s="74"/>
      <c r="EU76" s="74"/>
      <c r="EV76" s="74"/>
      <c r="EW76" s="74"/>
      <c r="EX76" s="74"/>
      <c r="EY76" s="74"/>
      <c r="EZ76" s="74"/>
      <c r="FA76" s="74"/>
      <c r="FB76" s="74"/>
      <c r="FC76" s="74"/>
      <c r="FD76" s="74"/>
      <c r="FE76" s="74"/>
      <c r="FF76" s="74"/>
      <c r="FG76" s="74"/>
      <c r="FH76" s="74"/>
      <c r="FI76" s="74"/>
      <c r="FJ76" s="74"/>
      <c r="FK76" s="74"/>
      <c r="FL76" s="74"/>
      <c r="FM76" s="74"/>
      <c r="FN76" s="74"/>
      <c r="FO76" s="74"/>
      <c r="FP76" s="74"/>
      <c r="FQ76" s="74"/>
      <c r="FR76" s="74"/>
      <c r="FS76" s="74"/>
      <c r="FT76" s="74"/>
      <c r="FU76" s="74"/>
      <c r="FV76" s="74"/>
      <c r="FW76" s="75"/>
      <c r="FY76" s="2"/>
      <c r="FZ76" s="2"/>
      <c r="GA76" s="2"/>
      <c r="GB76" s="2"/>
      <c r="GC76" s="2"/>
      <c r="GD76" s="2"/>
      <c r="GE76" s="2"/>
      <c r="GF76" s="2"/>
      <c r="GG76" s="2"/>
      <c r="GH76" s="2"/>
      <c r="GI76" s="2"/>
      <c r="GJ76" s="2"/>
      <c r="GK76" s="2"/>
      <c r="GL76" s="70" t="str">
        <f>データ!$B$11</f>
        <v>R01</v>
      </c>
      <c r="GM76" s="71"/>
      <c r="GN76" s="71"/>
      <c r="GO76" s="71"/>
      <c r="GP76" s="71"/>
      <c r="GQ76" s="71"/>
      <c r="GR76" s="71"/>
      <c r="GS76" s="71"/>
      <c r="GT76" s="71"/>
      <c r="GU76" s="71"/>
      <c r="GV76" s="71"/>
      <c r="GW76" s="71"/>
      <c r="GX76" s="71"/>
      <c r="GY76" s="71"/>
      <c r="GZ76" s="72"/>
      <c r="HA76" s="70" t="str">
        <f>データ!$C$11</f>
        <v>R02</v>
      </c>
      <c r="HB76" s="71"/>
      <c r="HC76" s="71"/>
      <c r="HD76" s="71"/>
      <c r="HE76" s="71"/>
      <c r="HF76" s="71"/>
      <c r="HG76" s="71"/>
      <c r="HH76" s="71"/>
      <c r="HI76" s="71"/>
      <c r="HJ76" s="71"/>
      <c r="HK76" s="71"/>
      <c r="HL76" s="71"/>
      <c r="HM76" s="71"/>
      <c r="HN76" s="71"/>
      <c r="HO76" s="72"/>
      <c r="HP76" s="70" t="str">
        <f>データ!$D$11</f>
        <v>R03</v>
      </c>
      <c r="HQ76" s="71"/>
      <c r="HR76" s="71"/>
      <c r="HS76" s="71"/>
      <c r="HT76" s="71"/>
      <c r="HU76" s="71"/>
      <c r="HV76" s="71"/>
      <c r="HW76" s="71"/>
      <c r="HX76" s="71"/>
      <c r="HY76" s="71"/>
      <c r="HZ76" s="71"/>
      <c r="IA76" s="71"/>
      <c r="IB76" s="71"/>
      <c r="IC76" s="71"/>
      <c r="ID76" s="72"/>
      <c r="IE76" s="70" t="str">
        <f>データ!$E$11</f>
        <v>R04</v>
      </c>
      <c r="IF76" s="71"/>
      <c r="IG76" s="71"/>
      <c r="IH76" s="71"/>
      <c r="II76" s="71"/>
      <c r="IJ76" s="71"/>
      <c r="IK76" s="71"/>
      <c r="IL76" s="71"/>
      <c r="IM76" s="71"/>
      <c r="IN76" s="71"/>
      <c r="IO76" s="71"/>
      <c r="IP76" s="71"/>
      <c r="IQ76" s="71"/>
      <c r="IR76" s="71"/>
      <c r="IS76" s="72"/>
      <c r="IT76" s="70" t="str">
        <f>データ!$F$11</f>
        <v>R05</v>
      </c>
      <c r="IU76" s="71"/>
      <c r="IV76" s="71"/>
      <c r="IW76" s="71"/>
      <c r="IX76" s="71"/>
      <c r="IY76" s="71"/>
      <c r="IZ76" s="71"/>
      <c r="JA76" s="71"/>
      <c r="JB76" s="71"/>
      <c r="JC76" s="71"/>
      <c r="JD76" s="71"/>
      <c r="JE76" s="71"/>
      <c r="JF76" s="71"/>
      <c r="JG76" s="71"/>
      <c r="JH76" s="72"/>
      <c r="JL76" s="2"/>
      <c r="JM76" s="2"/>
      <c r="JN76" s="2"/>
      <c r="JO76" s="2"/>
      <c r="JP76" s="2"/>
      <c r="JQ76" s="2"/>
      <c r="JR76" s="2"/>
      <c r="JS76" s="2"/>
      <c r="JT76" s="2"/>
      <c r="JU76" s="2"/>
      <c r="JV76" s="2"/>
      <c r="JW76" s="2"/>
      <c r="JX76" s="2"/>
      <c r="JY76" s="2"/>
      <c r="JZ76" s="2"/>
      <c r="KA76" s="70" t="str">
        <f>データ!$B$11</f>
        <v>R01</v>
      </c>
      <c r="KB76" s="71"/>
      <c r="KC76" s="71"/>
      <c r="KD76" s="71"/>
      <c r="KE76" s="71"/>
      <c r="KF76" s="71"/>
      <c r="KG76" s="71"/>
      <c r="KH76" s="71"/>
      <c r="KI76" s="71"/>
      <c r="KJ76" s="71"/>
      <c r="KK76" s="71"/>
      <c r="KL76" s="71"/>
      <c r="KM76" s="71"/>
      <c r="KN76" s="71"/>
      <c r="KO76" s="72"/>
      <c r="KP76" s="70" t="str">
        <f>データ!$C$11</f>
        <v>R02</v>
      </c>
      <c r="KQ76" s="71"/>
      <c r="KR76" s="71"/>
      <c r="KS76" s="71"/>
      <c r="KT76" s="71"/>
      <c r="KU76" s="71"/>
      <c r="KV76" s="71"/>
      <c r="KW76" s="71"/>
      <c r="KX76" s="71"/>
      <c r="KY76" s="71"/>
      <c r="KZ76" s="71"/>
      <c r="LA76" s="71"/>
      <c r="LB76" s="71"/>
      <c r="LC76" s="71"/>
      <c r="LD76" s="72"/>
      <c r="LE76" s="70" t="str">
        <f>データ!$D$11</f>
        <v>R03</v>
      </c>
      <c r="LF76" s="71"/>
      <c r="LG76" s="71"/>
      <c r="LH76" s="71"/>
      <c r="LI76" s="71"/>
      <c r="LJ76" s="71"/>
      <c r="LK76" s="71"/>
      <c r="LL76" s="71"/>
      <c r="LM76" s="71"/>
      <c r="LN76" s="71"/>
      <c r="LO76" s="71"/>
      <c r="LP76" s="71"/>
      <c r="LQ76" s="71"/>
      <c r="LR76" s="71"/>
      <c r="LS76" s="72"/>
      <c r="LT76" s="70" t="str">
        <f>データ!$E$11</f>
        <v>R04</v>
      </c>
      <c r="LU76" s="71"/>
      <c r="LV76" s="71"/>
      <c r="LW76" s="71"/>
      <c r="LX76" s="71"/>
      <c r="LY76" s="71"/>
      <c r="LZ76" s="71"/>
      <c r="MA76" s="71"/>
      <c r="MB76" s="71"/>
      <c r="MC76" s="71"/>
      <c r="MD76" s="71"/>
      <c r="ME76" s="71"/>
      <c r="MF76" s="71"/>
      <c r="MG76" s="71"/>
      <c r="MH76" s="72"/>
      <c r="MI76" s="70" t="str">
        <f>データ!$F$11</f>
        <v>R05</v>
      </c>
      <c r="MJ76" s="71"/>
      <c r="MK76" s="71"/>
      <c r="ML76" s="71"/>
      <c r="MM76" s="71"/>
      <c r="MN76" s="71"/>
      <c r="MO76" s="71"/>
      <c r="MP76" s="71"/>
      <c r="MQ76" s="71"/>
      <c r="MR76" s="71"/>
      <c r="MS76" s="71"/>
      <c r="MT76" s="71"/>
      <c r="MU76" s="71"/>
      <c r="MV76" s="71"/>
      <c r="MW76" s="72"/>
      <c r="MX76" s="2"/>
      <c r="MY76" s="2"/>
      <c r="MZ76" s="2"/>
      <c r="NA76" s="2"/>
      <c r="NB76" s="2"/>
      <c r="NC76" s="32"/>
      <c r="ND76" s="88"/>
      <c r="NE76" s="89"/>
      <c r="NF76" s="89"/>
      <c r="NG76" s="89"/>
      <c r="NH76" s="89"/>
      <c r="NI76" s="89"/>
      <c r="NJ76" s="89"/>
      <c r="NK76" s="89"/>
      <c r="NL76" s="89"/>
      <c r="NM76" s="89"/>
      <c r="NN76" s="89"/>
      <c r="NO76" s="89"/>
      <c r="NP76" s="89"/>
      <c r="NQ76" s="89"/>
      <c r="NR76" s="90"/>
    </row>
    <row r="77" spans="1:382" ht="13.5" customHeight="1" x14ac:dyDescent="0.15">
      <c r="A77" s="2"/>
      <c r="B77" s="12"/>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76"/>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c r="EO77" s="77"/>
      <c r="EP77" s="77"/>
      <c r="EQ77" s="77"/>
      <c r="ER77" s="77"/>
      <c r="ES77" s="77"/>
      <c r="ET77" s="77"/>
      <c r="EU77" s="77"/>
      <c r="EV77" s="77"/>
      <c r="EW77" s="77"/>
      <c r="EX77" s="77"/>
      <c r="EY77" s="77"/>
      <c r="EZ77" s="77"/>
      <c r="FA77" s="77"/>
      <c r="FB77" s="77"/>
      <c r="FC77" s="77"/>
      <c r="FD77" s="77"/>
      <c r="FE77" s="77"/>
      <c r="FF77" s="77"/>
      <c r="FG77" s="77"/>
      <c r="FH77" s="77"/>
      <c r="FI77" s="77"/>
      <c r="FJ77" s="77"/>
      <c r="FK77" s="77"/>
      <c r="FL77" s="77"/>
      <c r="FM77" s="77"/>
      <c r="FN77" s="77"/>
      <c r="FO77" s="77"/>
      <c r="FP77" s="77"/>
      <c r="FQ77" s="77"/>
      <c r="FR77" s="77"/>
      <c r="FS77" s="77"/>
      <c r="FT77" s="77"/>
      <c r="FU77" s="77"/>
      <c r="FV77" s="77"/>
      <c r="FW77" s="78"/>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88"/>
      <c r="NE77" s="89"/>
      <c r="NF77" s="89"/>
      <c r="NG77" s="89"/>
      <c r="NH77" s="89"/>
      <c r="NI77" s="89"/>
      <c r="NJ77" s="89"/>
      <c r="NK77" s="89"/>
      <c r="NL77" s="89"/>
      <c r="NM77" s="89"/>
      <c r="NN77" s="89"/>
      <c r="NO77" s="89"/>
      <c r="NP77" s="89"/>
      <c r="NQ77" s="89"/>
      <c r="NR77" s="90"/>
    </row>
    <row r="78" spans="1:382" ht="13.5" customHeight="1" x14ac:dyDescent="0.15">
      <c r="A78" s="2"/>
      <c r="B78" s="12"/>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76"/>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c r="EO78" s="77"/>
      <c r="EP78" s="77"/>
      <c r="EQ78" s="77"/>
      <c r="ER78" s="77"/>
      <c r="ES78" s="77"/>
      <c r="ET78" s="77"/>
      <c r="EU78" s="77"/>
      <c r="EV78" s="77"/>
      <c r="EW78" s="77"/>
      <c r="EX78" s="77"/>
      <c r="EY78" s="77"/>
      <c r="EZ78" s="77"/>
      <c r="FA78" s="77"/>
      <c r="FB78" s="77"/>
      <c r="FC78" s="77"/>
      <c r="FD78" s="77"/>
      <c r="FE78" s="77"/>
      <c r="FF78" s="77"/>
      <c r="FG78" s="77"/>
      <c r="FH78" s="77"/>
      <c r="FI78" s="77"/>
      <c r="FJ78" s="77"/>
      <c r="FK78" s="77"/>
      <c r="FL78" s="77"/>
      <c r="FM78" s="77"/>
      <c r="FN78" s="77"/>
      <c r="FO78" s="77"/>
      <c r="FP78" s="77"/>
      <c r="FQ78" s="77"/>
      <c r="FR78" s="77"/>
      <c r="FS78" s="77"/>
      <c r="FT78" s="77"/>
      <c r="FU78" s="77"/>
      <c r="FV78" s="77"/>
      <c r="FW78" s="78"/>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88"/>
      <c r="NE78" s="89"/>
      <c r="NF78" s="89"/>
      <c r="NG78" s="89"/>
      <c r="NH78" s="89"/>
      <c r="NI78" s="89"/>
      <c r="NJ78" s="89"/>
      <c r="NK78" s="89"/>
      <c r="NL78" s="89"/>
      <c r="NM78" s="89"/>
      <c r="NN78" s="89"/>
      <c r="NO78" s="89"/>
      <c r="NP78" s="89"/>
      <c r="NQ78" s="89"/>
      <c r="NR78" s="90"/>
    </row>
    <row r="79" spans="1:382" ht="13.5" customHeight="1" x14ac:dyDescent="0.15">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79"/>
      <c r="CW79" s="80"/>
      <c r="CX79" s="80"/>
      <c r="CY79" s="80"/>
      <c r="CZ79" s="80"/>
      <c r="DA79" s="80"/>
      <c r="DB79" s="80"/>
      <c r="DC79" s="80"/>
      <c r="DD79" s="80"/>
      <c r="DE79" s="80"/>
      <c r="DF79" s="80"/>
      <c r="DG79" s="80"/>
      <c r="DH79" s="80"/>
      <c r="DI79" s="80"/>
      <c r="DJ79" s="80"/>
      <c r="DK79" s="80"/>
      <c r="DL79" s="80"/>
      <c r="DM79" s="80"/>
      <c r="DN79" s="80"/>
      <c r="DO79" s="80"/>
      <c r="DP79" s="80"/>
      <c r="DQ79" s="80"/>
      <c r="DR79" s="80"/>
      <c r="DS79" s="80"/>
      <c r="DT79" s="80"/>
      <c r="DU79" s="80"/>
      <c r="DV79" s="80"/>
      <c r="DW79" s="80"/>
      <c r="DX79" s="80"/>
      <c r="DY79" s="80"/>
      <c r="DZ79" s="80"/>
      <c r="EA79" s="80"/>
      <c r="EB79" s="80"/>
      <c r="EC79" s="80"/>
      <c r="ED79" s="80"/>
      <c r="EE79" s="80"/>
      <c r="EF79" s="80"/>
      <c r="EG79" s="80"/>
      <c r="EH79" s="80"/>
      <c r="EI79" s="80"/>
      <c r="EJ79" s="80"/>
      <c r="EK79" s="80"/>
      <c r="EL79" s="80"/>
      <c r="EM79" s="80"/>
      <c r="EN79" s="80"/>
      <c r="EO79" s="80"/>
      <c r="EP79" s="80"/>
      <c r="EQ79" s="80"/>
      <c r="ER79" s="80"/>
      <c r="ES79" s="80"/>
      <c r="ET79" s="80"/>
      <c r="EU79" s="80"/>
      <c r="EV79" s="80"/>
      <c r="EW79" s="80"/>
      <c r="EX79" s="80"/>
      <c r="EY79" s="80"/>
      <c r="EZ79" s="80"/>
      <c r="FA79" s="80"/>
      <c r="FB79" s="80"/>
      <c r="FC79" s="80"/>
      <c r="FD79" s="80"/>
      <c r="FE79" s="80"/>
      <c r="FF79" s="80"/>
      <c r="FG79" s="80"/>
      <c r="FH79" s="80"/>
      <c r="FI79" s="80"/>
      <c r="FJ79" s="80"/>
      <c r="FK79" s="80"/>
      <c r="FL79" s="80"/>
      <c r="FM79" s="80"/>
      <c r="FN79" s="80"/>
      <c r="FO79" s="80"/>
      <c r="FP79" s="80"/>
      <c r="FQ79" s="80"/>
      <c r="FR79" s="80"/>
      <c r="FS79" s="80"/>
      <c r="FT79" s="80"/>
      <c r="FU79" s="80"/>
      <c r="FV79" s="80"/>
      <c r="FW79" s="8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88"/>
      <c r="NE79" s="89"/>
      <c r="NF79" s="89"/>
      <c r="NG79" s="89"/>
      <c r="NH79" s="89"/>
      <c r="NI79" s="89"/>
      <c r="NJ79" s="89"/>
      <c r="NK79" s="89"/>
      <c r="NL79" s="89"/>
      <c r="NM79" s="89"/>
      <c r="NN79" s="89"/>
      <c r="NO79" s="89"/>
      <c r="NP79" s="89"/>
      <c r="NQ79" s="89"/>
      <c r="NR79" s="90"/>
    </row>
    <row r="80" spans="1:382" ht="13.5" customHeight="1" x14ac:dyDescent="0.15">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88"/>
      <c r="NE80" s="89"/>
      <c r="NF80" s="89"/>
      <c r="NG80" s="89"/>
      <c r="NH80" s="89"/>
      <c r="NI80" s="89"/>
      <c r="NJ80" s="89"/>
      <c r="NK80" s="89"/>
      <c r="NL80" s="89"/>
      <c r="NM80" s="89"/>
      <c r="NN80" s="89"/>
      <c r="NO80" s="89"/>
      <c r="NP80" s="89"/>
      <c r="NQ80" s="89"/>
      <c r="NR80" s="90"/>
    </row>
    <row r="81" spans="1:382" ht="13.5" customHeight="1" x14ac:dyDescent="0.15">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88"/>
      <c r="NE81" s="89"/>
      <c r="NF81" s="89"/>
      <c r="NG81" s="89"/>
      <c r="NH81" s="89"/>
      <c r="NI81" s="89"/>
      <c r="NJ81" s="89"/>
      <c r="NK81" s="89"/>
      <c r="NL81" s="89"/>
      <c r="NM81" s="89"/>
      <c r="NN81" s="89"/>
      <c r="NO81" s="89"/>
      <c r="NP81" s="89"/>
      <c r="NQ81" s="89"/>
      <c r="NR81" s="90"/>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91"/>
      <c r="NE82" s="92"/>
      <c r="NF82" s="92"/>
      <c r="NG82" s="92"/>
      <c r="NH82" s="92"/>
      <c r="NI82" s="92"/>
      <c r="NJ82" s="92"/>
      <c r="NK82" s="92"/>
      <c r="NL82" s="92"/>
      <c r="NM82" s="92"/>
      <c r="NN82" s="92"/>
      <c r="NO82" s="92"/>
      <c r="NP82" s="92"/>
      <c r="NQ82" s="92"/>
      <c r="NR82" s="93"/>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HaBqkXbm8kRqF03IwnpTgP9+HB79wjag5eONUS4fzzLBtKRha/36oof3U1h6/y6sERqqkCfRfzj8cSUyDuazNw==" saltValue="Lpegz2pBk3T7rIKOtJBVJ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J31:T31"/>
    <mergeCell ref="U31:AM31"/>
    <mergeCell ref="AN31:BF31"/>
    <mergeCell ref="BG31:BY31"/>
    <mergeCell ref="BZ31:CR31"/>
    <mergeCell ref="CS31:DK31"/>
    <mergeCell ref="EA31:EK31"/>
    <mergeCell ref="EL31:FD31"/>
    <mergeCell ref="FE31:FW31"/>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J32:T32"/>
    <mergeCell ref="U32:AM32"/>
    <mergeCell ref="AN32:BF32"/>
    <mergeCell ref="BG32:BY32"/>
    <mergeCell ref="BZ32:CR32"/>
    <mergeCell ref="CS32:DK32"/>
    <mergeCell ref="FX31:GP31"/>
    <mergeCell ref="GQ31:HI31"/>
    <mergeCell ref="HJ31:IB31"/>
    <mergeCell ref="IR31:JB31"/>
    <mergeCell ref="JC31:JU31"/>
    <mergeCell ref="JV31:KN3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52:T52"/>
    <mergeCell ref="U52:AM52"/>
    <mergeCell ref="AN52:BF52"/>
    <mergeCell ref="BG52:BY52"/>
    <mergeCell ref="BZ52:CR52"/>
    <mergeCell ref="CS52:DK52"/>
    <mergeCell ref="EA52:EK52"/>
    <mergeCell ref="EL52:FD52"/>
    <mergeCell ref="FX51:GP51"/>
    <mergeCell ref="GQ51:HI51"/>
    <mergeCell ref="HJ51:IB51"/>
    <mergeCell ref="JC51:JU51"/>
    <mergeCell ref="JV51:KN51"/>
    <mergeCell ref="KO51:LG51"/>
    <mergeCell ref="JV52:KN52"/>
    <mergeCell ref="KO52:LG52"/>
    <mergeCell ref="LH52:LZ52"/>
    <mergeCell ref="MA52:MS52"/>
    <mergeCell ref="J53:T53"/>
    <mergeCell ref="U53:AM53"/>
    <mergeCell ref="AN53:BF53"/>
    <mergeCell ref="BG53:BY53"/>
    <mergeCell ref="BZ53:CR53"/>
    <mergeCell ref="CS53:DK53"/>
    <mergeCell ref="FE52:FW52"/>
    <mergeCell ref="FX52:GP52"/>
    <mergeCell ref="GQ52:HI52"/>
    <mergeCell ref="HJ52:IB52"/>
    <mergeCell ref="IR52:JB52"/>
    <mergeCell ref="JC52:JU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3"/>
      <c r="I4" s="144"/>
      <c r="J4" s="144"/>
      <c r="K4" s="144"/>
      <c r="L4" s="144"/>
      <c r="M4" s="144"/>
      <c r="N4" s="144"/>
      <c r="O4" s="144"/>
      <c r="P4" s="144"/>
      <c r="Q4" s="144"/>
      <c r="R4" s="144"/>
      <c r="S4" s="144"/>
      <c r="T4" s="144"/>
      <c r="U4" s="144"/>
      <c r="V4" s="144"/>
      <c r="W4" s="144"/>
      <c r="X4" s="144"/>
      <c r="Y4" s="138" t="s">
        <v>62</v>
      </c>
      <c r="Z4" s="139"/>
      <c r="AA4" s="139"/>
      <c r="AB4" s="139"/>
      <c r="AC4" s="139"/>
      <c r="AD4" s="139"/>
      <c r="AE4" s="139"/>
      <c r="AF4" s="139"/>
      <c r="AG4" s="139"/>
      <c r="AH4" s="139"/>
      <c r="AI4" s="140"/>
      <c r="AJ4" s="135" t="s">
        <v>63</v>
      </c>
      <c r="AK4" s="135"/>
      <c r="AL4" s="135"/>
      <c r="AM4" s="135"/>
      <c r="AN4" s="135"/>
      <c r="AO4" s="135"/>
      <c r="AP4" s="135"/>
      <c r="AQ4" s="135"/>
      <c r="AR4" s="135"/>
      <c r="AS4" s="135"/>
      <c r="AT4" s="135"/>
      <c r="AU4" s="145" t="s">
        <v>64</v>
      </c>
      <c r="AV4" s="135"/>
      <c r="AW4" s="135"/>
      <c r="AX4" s="135"/>
      <c r="AY4" s="135"/>
      <c r="AZ4" s="135"/>
      <c r="BA4" s="135"/>
      <c r="BB4" s="135"/>
      <c r="BC4" s="135"/>
      <c r="BD4" s="135"/>
      <c r="BE4" s="135"/>
      <c r="BF4" s="135" t="s">
        <v>65</v>
      </c>
      <c r="BG4" s="135"/>
      <c r="BH4" s="135"/>
      <c r="BI4" s="135"/>
      <c r="BJ4" s="135"/>
      <c r="BK4" s="135"/>
      <c r="BL4" s="135"/>
      <c r="BM4" s="135"/>
      <c r="BN4" s="135"/>
      <c r="BO4" s="135"/>
      <c r="BP4" s="135"/>
      <c r="BQ4" s="145" t="s">
        <v>66</v>
      </c>
      <c r="BR4" s="135"/>
      <c r="BS4" s="135"/>
      <c r="BT4" s="135"/>
      <c r="BU4" s="135"/>
      <c r="BV4" s="135"/>
      <c r="BW4" s="135"/>
      <c r="BX4" s="135"/>
      <c r="BY4" s="135"/>
      <c r="BZ4" s="135"/>
      <c r="CA4" s="135"/>
      <c r="CB4" s="135" t="s">
        <v>67</v>
      </c>
      <c r="CC4" s="135"/>
      <c r="CD4" s="135"/>
      <c r="CE4" s="135"/>
      <c r="CF4" s="135"/>
      <c r="CG4" s="135"/>
      <c r="CH4" s="135"/>
      <c r="CI4" s="135"/>
      <c r="CJ4" s="135"/>
      <c r="CK4" s="135"/>
      <c r="CL4" s="135"/>
      <c r="CM4" s="136" t="s">
        <v>68</v>
      </c>
      <c r="CN4" s="136" t="s">
        <v>69</v>
      </c>
      <c r="CO4" s="138" t="s">
        <v>70</v>
      </c>
      <c r="CP4" s="139"/>
      <c r="CQ4" s="139"/>
      <c r="CR4" s="139"/>
      <c r="CS4" s="139"/>
      <c r="CT4" s="139"/>
      <c r="CU4" s="139"/>
      <c r="CV4" s="139"/>
      <c r="CW4" s="139"/>
      <c r="CX4" s="139"/>
      <c r="CY4" s="140"/>
      <c r="CZ4" s="135" t="s">
        <v>71</v>
      </c>
      <c r="DA4" s="135"/>
      <c r="DB4" s="135"/>
      <c r="DC4" s="135"/>
      <c r="DD4" s="135"/>
      <c r="DE4" s="135"/>
      <c r="DF4" s="135"/>
      <c r="DG4" s="135"/>
      <c r="DH4" s="135"/>
      <c r="DI4" s="135"/>
      <c r="DJ4" s="135"/>
      <c r="DK4" s="138" t="s">
        <v>72</v>
      </c>
      <c r="DL4" s="139"/>
      <c r="DM4" s="139"/>
      <c r="DN4" s="139"/>
      <c r="DO4" s="139"/>
      <c r="DP4" s="139"/>
      <c r="DQ4" s="139"/>
      <c r="DR4" s="139"/>
      <c r="DS4" s="139"/>
      <c r="DT4" s="139"/>
      <c r="DU4" s="140"/>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90</v>
      </c>
      <c r="AM5" s="47" t="s">
        <v>91</v>
      </c>
      <c r="AN5" s="47" t="s">
        <v>100</v>
      </c>
      <c r="AO5" s="47" t="s">
        <v>93</v>
      </c>
      <c r="AP5" s="47" t="s">
        <v>94</v>
      </c>
      <c r="AQ5" s="47" t="s">
        <v>95</v>
      </c>
      <c r="AR5" s="47" t="s">
        <v>96</v>
      </c>
      <c r="AS5" s="47" t="s">
        <v>97</v>
      </c>
      <c r="AT5" s="47" t="s">
        <v>98</v>
      </c>
      <c r="AU5" s="47" t="s">
        <v>101</v>
      </c>
      <c r="AV5" s="47" t="s">
        <v>102</v>
      </c>
      <c r="AW5" s="47" t="s">
        <v>90</v>
      </c>
      <c r="AX5" s="47" t="s">
        <v>103</v>
      </c>
      <c r="AY5" s="47" t="s">
        <v>104</v>
      </c>
      <c r="AZ5" s="47" t="s">
        <v>93</v>
      </c>
      <c r="BA5" s="47" t="s">
        <v>94</v>
      </c>
      <c r="BB5" s="47" t="s">
        <v>95</v>
      </c>
      <c r="BC5" s="47" t="s">
        <v>96</v>
      </c>
      <c r="BD5" s="47" t="s">
        <v>97</v>
      </c>
      <c r="BE5" s="47" t="s">
        <v>98</v>
      </c>
      <c r="BF5" s="47" t="s">
        <v>88</v>
      </c>
      <c r="BG5" s="47" t="s">
        <v>105</v>
      </c>
      <c r="BH5" s="47" t="s">
        <v>106</v>
      </c>
      <c r="BI5" s="47" t="s">
        <v>107</v>
      </c>
      <c r="BJ5" s="47" t="s">
        <v>108</v>
      </c>
      <c r="BK5" s="47" t="s">
        <v>93</v>
      </c>
      <c r="BL5" s="47" t="s">
        <v>94</v>
      </c>
      <c r="BM5" s="47" t="s">
        <v>95</v>
      </c>
      <c r="BN5" s="47" t="s">
        <v>96</v>
      </c>
      <c r="BO5" s="47" t="s">
        <v>97</v>
      </c>
      <c r="BP5" s="47" t="s">
        <v>98</v>
      </c>
      <c r="BQ5" s="47" t="s">
        <v>99</v>
      </c>
      <c r="BR5" s="47" t="s">
        <v>89</v>
      </c>
      <c r="BS5" s="47" t="s">
        <v>106</v>
      </c>
      <c r="BT5" s="47" t="s">
        <v>103</v>
      </c>
      <c r="BU5" s="47" t="s">
        <v>104</v>
      </c>
      <c r="BV5" s="47" t="s">
        <v>93</v>
      </c>
      <c r="BW5" s="47" t="s">
        <v>94</v>
      </c>
      <c r="BX5" s="47" t="s">
        <v>95</v>
      </c>
      <c r="BY5" s="47" t="s">
        <v>96</v>
      </c>
      <c r="BZ5" s="47" t="s">
        <v>97</v>
      </c>
      <c r="CA5" s="47" t="s">
        <v>98</v>
      </c>
      <c r="CB5" s="47" t="s">
        <v>88</v>
      </c>
      <c r="CC5" s="47" t="s">
        <v>109</v>
      </c>
      <c r="CD5" s="47" t="s">
        <v>90</v>
      </c>
      <c r="CE5" s="47" t="s">
        <v>110</v>
      </c>
      <c r="CF5" s="47" t="s">
        <v>92</v>
      </c>
      <c r="CG5" s="47" t="s">
        <v>93</v>
      </c>
      <c r="CH5" s="47" t="s">
        <v>94</v>
      </c>
      <c r="CI5" s="47" t="s">
        <v>95</v>
      </c>
      <c r="CJ5" s="47" t="s">
        <v>96</v>
      </c>
      <c r="CK5" s="47" t="s">
        <v>97</v>
      </c>
      <c r="CL5" s="47" t="s">
        <v>98</v>
      </c>
      <c r="CM5" s="137"/>
      <c r="CN5" s="137"/>
      <c r="CO5" s="47" t="s">
        <v>111</v>
      </c>
      <c r="CP5" s="47" t="s">
        <v>105</v>
      </c>
      <c r="CQ5" s="47" t="s">
        <v>112</v>
      </c>
      <c r="CR5" s="47" t="s">
        <v>103</v>
      </c>
      <c r="CS5" s="47" t="s">
        <v>104</v>
      </c>
      <c r="CT5" s="47" t="s">
        <v>93</v>
      </c>
      <c r="CU5" s="47" t="s">
        <v>94</v>
      </c>
      <c r="CV5" s="47" t="s">
        <v>95</v>
      </c>
      <c r="CW5" s="47" t="s">
        <v>96</v>
      </c>
      <c r="CX5" s="47" t="s">
        <v>97</v>
      </c>
      <c r="CY5" s="47" t="s">
        <v>98</v>
      </c>
      <c r="CZ5" s="47" t="s">
        <v>88</v>
      </c>
      <c r="DA5" s="47" t="s">
        <v>109</v>
      </c>
      <c r="DB5" s="47" t="s">
        <v>90</v>
      </c>
      <c r="DC5" s="47" t="s">
        <v>113</v>
      </c>
      <c r="DD5" s="47" t="s">
        <v>114</v>
      </c>
      <c r="DE5" s="47" t="s">
        <v>93</v>
      </c>
      <c r="DF5" s="47" t="s">
        <v>94</v>
      </c>
      <c r="DG5" s="47" t="s">
        <v>95</v>
      </c>
      <c r="DH5" s="47" t="s">
        <v>96</v>
      </c>
      <c r="DI5" s="47" t="s">
        <v>97</v>
      </c>
      <c r="DJ5" s="47" t="s">
        <v>35</v>
      </c>
      <c r="DK5" s="47" t="s">
        <v>99</v>
      </c>
      <c r="DL5" s="47" t="s">
        <v>102</v>
      </c>
      <c r="DM5" s="47" t="s">
        <v>106</v>
      </c>
      <c r="DN5" s="47" t="s">
        <v>103</v>
      </c>
      <c r="DO5" s="47" t="s">
        <v>92</v>
      </c>
      <c r="DP5" s="47" t="s">
        <v>93</v>
      </c>
      <c r="DQ5" s="47" t="s">
        <v>94</v>
      </c>
      <c r="DR5" s="47" t="s">
        <v>95</v>
      </c>
      <c r="DS5" s="47" t="s">
        <v>96</v>
      </c>
      <c r="DT5" s="47" t="s">
        <v>97</v>
      </c>
      <c r="DU5" s="47" t="s">
        <v>98</v>
      </c>
    </row>
    <row r="6" spans="1:125" s="54" customFormat="1" x14ac:dyDescent="0.15">
      <c r="A6" s="37" t="s">
        <v>115</v>
      </c>
      <c r="B6" s="48">
        <f>B8</f>
        <v>2023</v>
      </c>
      <c r="C6" s="48">
        <f t="shared" ref="C6:X6" si="1">C8</f>
        <v>352161</v>
      </c>
      <c r="D6" s="48">
        <f t="shared" si="1"/>
        <v>47</v>
      </c>
      <c r="E6" s="48">
        <f t="shared" si="1"/>
        <v>14</v>
      </c>
      <c r="F6" s="48">
        <f t="shared" si="1"/>
        <v>0</v>
      </c>
      <c r="G6" s="48">
        <f t="shared" si="1"/>
        <v>1</v>
      </c>
      <c r="H6" s="48" t="str">
        <f>SUBSTITUTE(H8,"　","")</f>
        <v>山口県山陽小野田市</v>
      </c>
      <c r="I6" s="48" t="str">
        <f t="shared" si="1"/>
        <v>厚狭駅南口駐車場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 附置義務駐車施設</v>
      </c>
      <c r="Q6" s="50" t="str">
        <f t="shared" si="1"/>
        <v>広場式</v>
      </c>
      <c r="R6" s="51">
        <f t="shared" si="1"/>
        <v>24</v>
      </c>
      <c r="S6" s="50" t="str">
        <f t="shared" si="1"/>
        <v>駅</v>
      </c>
      <c r="T6" s="50" t="str">
        <f t="shared" si="1"/>
        <v>無</v>
      </c>
      <c r="U6" s="51">
        <f t="shared" si="1"/>
        <v>2500</v>
      </c>
      <c r="V6" s="51">
        <f t="shared" si="1"/>
        <v>190</v>
      </c>
      <c r="W6" s="51">
        <f t="shared" si="1"/>
        <v>100</v>
      </c>
      <c r="X6" s="50" t="str">
        <f t="shared" si="1"/>
        <v>無</v>
      </c>
      <c r="Y6" s="52">
        <f>IF(Y8="-",NA(),Y8)</f>
        <v>255.1</v>
      </c>
      <c r="Z6" s="52">
        <f t="shared" ref="Z6:AH6" si="2">IF(Z8="-",NA(),Z8)</f>
        <v>91.8</v>
      </c>
      <c r="AA6" s="52">
        <f t="shared" si="2"/>
        <v>133.30000000000001</v>
      </c>
      <c r="AB6" s="52">
        <f t="shared" si="2"/>
        <v>194.1</v>
      </c>
      <c r="AC6" s="52">
        <f t="shared" si="2"/>
        <v>241.1</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60.7</v>
      </c>
      <c r="BG6" s="52">
        <f t="shared" ref="BG6:BO6" si="5">IF(BG8="-",NA(),BG8)</f>
        <v>-9.5</v>
      </c>
      <c r="BH6" s="52">
        <f t="shared" si="5"/>
        <v>24.1</v>
      </c>
      <c r="BI6" s="52">
        <f t="shared" si="5"/>
        <v>48.3</v>
      </c>
      <c r="BJ6" s="52">
        <f t="shared" si="5"/>
        <v>58.4</v>
      </c>
      <c r="BK6" s="52">
        <f t="shared" si="5"/>
        <v>33.6</v>
      </c>
      <c r="BL6" s="52">
        <f t="shared" si="5"/>
        <v>-122.5</v>
      </c>
      <c r="BM6" s="52">
        <f t="shared" si="5"/>
        <v>8.5</v>
      </c>
      <c r="BN6" s="52">
        <f t="shared" si="5"/>
        <v>26.6</v>
      </c>
      <c r="BO6" s="52">
        <f t="shared" si="5"/>
        <v>36.5</v>
      </c>
      <c r="BP6" s="49" t="str">
        <f>IF(BP8="-","",IF(BP8="-","【-】","【"&amp;SUBSTITUTE(TEXT(BP8,"#,##0.0"),"-","△")&amp;"】"))</f>
        <v>【△55.6】</v>
      </c>
      <c r="BQ6" s="53">
        <f>IF(BQ8="-",NA(),BQ8)</f>
        <v>13376</v>
      </c>
      <c r="BR6" s="53">
        <f t="shared" ref="BR6:BZ6" si="6">IF(BR8="-",NA(),BR8)</f>
        <v>-745</v>
      </c>
      <c r="BS6" s="53">
        <f t="shared" si="6"/>
        <v>2762</v>
      </c>
      <c r="BT6" s="53">
        <f t="shared" si="6"/>
        <v>7563</v>
      </c>
      <c r="BU6" s="53">
        <f t="shared" si="6"/>
        <v>12046</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116</v>
      </c>
      <c r="CM6" s="51">
        <f t="shared" ref="CM6:CN6" si="7">CM8</f>
        <v>135789</v>
      </c>
      <c r="CN6" s="51">
        <f t="shared" si="7"/>
        <v>186625</v>
      </c>
      <c r="CO6" s="52"/>
      <c r="CP6" s="52"/>
      <c r="CQ6" s="52"/>
      <c r="CR6" s="52"/>
      <c r="CS6" s="52"/>
      <c r="CT6" s="52"/>
      <c r="CU6" s="52"/>
      <c r="CV6" s="52"/>
      <c r="CW6" s="52"/>
      <c r="CX6" s="52"/>
      <c r="CY6" s="49" t="s">
        <v>117</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81.099999999999994</v>
      </c>
      <c r="DL6" s="52">
        <f t="shared" ref="DL6:DT6" si="9">IF(DL8="-",NA(),DL8)</f>
        <v>37.4</v>
      </c>
      <c r="DM6" s="52">
        <f t="shared" si="9"/>
        <v>51.1</v>
      </c>
      <c r="DN6" s="52">
        <f t="shared" si="9"/>
        <v>60</v>
      </c>
      <c r="DO6" s="52">
        <f t="shared" si="9"/>
        <v>74.7</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118</v>
      </c>
      <c r="B7" s="48">
        <f t="shared" ref="B7:X7" si="10">B8</f>
        <v>2023</v>
      </c>
      <c r="C7" s="48">
        <f t="shared" si="10"/>
        <v>352161</v>
      </c>
      <c r="D7" s="48">
        <f t="shared" si="10"/>
        <v>47</v>
      </c>
      <c r="E7" s="48">
        <f t="shared" si="10"/>
        <v>14</v>
      </c>
      <c r="F7" s="48">
        <f t="shared" si="10"/>
        <v>0</v>
      </c>
      <c r="G7" s="48">
        <f t="shared" si="10"/>
        <v>1</v>
      </c>
      <c r="H7" s="48" t="str">
        <f t="shared" si="10"/>
        <v>山口県　山陽小野田市</v>
      </c>
      <c r="I7" s="48" t="str">
        <f t="shared" si="10"/>
        <v>厚狭駅南口駐車場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 附置義務駐車施設</v>
      </c>
      <c r="Q7" s="50" t="str">
        <f t="shared" si="10"/>
        <v>広場式</v>
      </c>
      <c r="R7" s="51">
        <f t="shared" si="10"/>
        <v>24</v>
      </c>
      <c r="S7" s="50" t="str">
        <f t="shared" si="10"/>
        <v>駅</v>
      </c>
      <c r="T7" s="50" t="str">
        <f t="shared" si="10"/>
        <v>無</v>
      </c>
      <c r="U7" s="51">
        <f t="shared" si="10"/>
        <v>2500</v>
      </c>
      <c r="V7" s="51">
        <f t="shared" si="10"/>
        <v>190</v>
      </c>
      <c r="W7" s="51">
        <f t="shared" si="10"/>
        <v>100</v>
      </c>
      <c r="X7" s="50" t="str">
        <f t="shared" si="10"/>
        <v>無</v>
      </c>
      <c r="Y7" s="52">
        <f>Y8</f>
        <v>255.1</v>
      </c>
      <c r="Z7" s="52">
        <f t="shared" ref="Z7:AH7" si="11">Z8</f>
        <v>91.8</v>
      </c>
      <c r="AA7" s="52">
        <f t="shared" si="11"/>
        <v>133.30000000000001</v>
      </c>
      <c r="AB7" s="52">
        <f t="shared" si="11"/>
        <v>194.1</v>
      </c>
      <c r="AC7" s="52">
        <f t="shared" si="11"/>
        <v>241.1</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60.7</v>
      </c>
      <c r="BG7" s="52">
        <f t="shared" ref="BG7:BO7" si="14">BG8</f>
        <v>-9.5</v>
      </c>
      <c r="BH7" s="52">
        <f t="shared" si="14"/>
        <v>24.1</v>
      </c>
      <c r="BI7" s="52">
        <f t="shared" si="14"/>
        <v>48.3</v>
      </c>
      <c r="BJ7" s="52">
        <f t="shared" si="14"/>
        <v>58.4</v>
      </c>
      <c r="BK7" s="52">
        <f t="shared" si="14"/>
        <v>33.6</v>
      </c>
      <c r="BL7" s="52">
        <f t="shared" si="14"/>
        <v>-122.5</v>
      </c>
      <c r="BM7" s="52">
        <f t="shared" si="14"/>
        <v>8.5</v>
      </c>
      <c r="BN7" s="52">
        <f t="shared" si="14"/>
        <v>26.6</v>
      </c>
      <c r="BO7" s="52">
        <f t="shared" si="14"/>
        <v>36.5</v>
      </c>
      <c r="BP7" s="49"/>
      <c r="BQ7" s="53">
        <f>BQ8</f>
        <v>13376</v>
      </c>
      <c r="BR7" s="53">
        <f t="shared" ref="BR7:BZ7" si="15">BR8</f>
        <v>-745</v>
      </c>
      <c r="BS7" s="53">
        <f t="shared" si="15"/>
        <v>2762</v>
      </c>
      <c r="BT7" s="53">
        <f t="shared" si="15"/>
        <v>7563</v>
      </c>
      <c r="BU7" s="53">
        <f t="shared" si="15"/>
        <v>12046</v>
      </c>
      <c r="BV7" s="53">
        <f t="shared" si="15"/>
        <v>7940</v>
      </c>
      <c r="BW7" s="53">
        <f t="shared" si="15"/>
        <v>2576</v>
      </c>
      <c r="BX7" s="53">
        <f t="shared" si="15"/>
        <v>4153</v>
      </c>
      <c r="BY7" s="53">
        <f t="shared" si="15"/>
        <v>6140</v>
      </c>
      <c r="BZ7" s="53">
        <f t="shared" si="15"/>
        <v>9395</v>
      </c>
      <c r="CA7" s="51"/>
      <c r="CB7" s="52" t="s">
        <v>119</v>
      </c>
      <c r="CC7" s="52" t="s">
        <v>119</v>
      </c>
      <c r="CD7" s="52" t="s">
        <v>119</v>
      </c>
      <c r="CE7" s="52" t="s">
        <v>119</v>
      </c>
      <c r="CF7" s="52" t="s">
        <v>119</v>
      </c>
      <c r="CG7" s="52" t="s">
        <v>119</v>
      </c>
      <c r="CH7" s="52" t="s">
        <v>119</v>
      </c>
      <c r="CI7" s="52" t="s">
        <v>119</v>
      </c>
      <c r="CJ7" s="52" t="s">
        <v>119</v>
      </c>
      <c r="CK7" s="52" t="s">
        <v>120</v>
      </c>
      <c r="CL7" s="49"/>
      <c r="CM7" s="51">
        <f>CM8</f>
        <v>135789</v>
      </c>
      <c r="CN7" s="51">
        <f>CN8</f>
        <v>186625</v>
      </c>
      <c r="CO7" s="52" t="s">
        <v>119</v>
      </c>
      <c r="CP7" s="52" t="s">
        <v>119</v>
      </c>
      <c r="CQ7" s="52" t="s">
        <v>119</v>
      </c>
      <c r="CR7" s="52" t="s">
        <v>119</v>
      </c>
      <c r="CS7" s="52" t="s">
        <v>119</v>
      </c>
      <c r="CT7" s="52" t="s">
        <v>119</v>
      </c>
      <c r="CU7" s="52" t="s">
        <v>119</v>
      </c>
      <c r="CV7" s="52" t="s">
        <v>119</v>
      </c>
      <c r="CW7" s="52" t="s">
        <v>119</v>
      </c>
      <c r="CX7" s="52" t="s">
        <v>120</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81.099999999999994</v>
      </c>
      <c r="DL7" s="52">
        <f t="shared" ref="DL7:DT7" si="17">DL8</f>
        <v>37.4</v>
      </c>
      <c r="DM7" s="52">
        <f t="shared" si="17"/>
        <v>51.1</v>
      </c>
      <c r="DN7" s="52">
        <f t="shared" si="17"/>
        <v>60</v>
      </c>
      <c r="DO7" s="52">
        <f t="shared" si="17"/>
        <v>74.7</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352161</v>
      </c>
      <c r="D8" s="55">
        <v>47</v>
      </c>
      <c r="E8" s="55">
        <v>14</v>
      </c>
      <c r="F8" s="55">
        <v>0</v>
      </c>
      <c r="G8" s="55">
        <v>1</v>
      </c>
      <c r="H8" s="55" t="s">
        <v>121</v>
      </c>
      <c r="I8" s="55" t="s">
        <v>122</v>
      </c>
      <c r="J8" s="55" t="s">
        <v>123</v>
      </c>
      <c r="K8" s="55" t="s">
        <v>124</v>
      </c>
      <c r="L8" s="55" t="s">
        <v>125</v>
      </c>
      <c r="M8" s="55" t="s">
        <v>126</v>
      </c>
      <c r="N8" s="55" t="s">
        <v>127</v>
      </c>
      <c r="O8" s="56" t="s">
        <v>128</v>
      </c>
      <c r="P8" s="57" t="s">
        <v>129</v>
      </c>
      <c r="Q8" s="57" t="s">
        <v>130</v>
      </c>
      <c r="R8" s="58">
        <v>24</v>
      </c>
      <c r="S8" s="57" t="s">
        <v>131</v>
      </c>
      <c r="T8" s="57" t="s">
        <v>132</v>
      </c>
      <c r="U8" s="58">
        <v>2500</v>
      </c>
      <c r="V8" s="58">
        <v>190</v>
      </c>
      <c r="W8" s="58">
        <v>100</v>
      </c>
      <c r="X8" s="57" t="s">
        <v>132</v>
      </c>
      <c r="Y8" s="59">
        <v>255.1</v>
      </c>
      <c r="Z8" s="59">
        <v>91.8</v>
      </c>
      <c r="AA8" s="59">
        <v>133.30000000000001</v>
      </c>
      <c r="AB8" s="59">
        <v>194.1</v>
      </c>
      <c r="AC8" s="59">
        <v>241.1</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60.7</v>
      </c>
      <c r="BG8" s="59">
        <v>-9.5</v>
      </c>
      <c r="BH8" s="59">
        <v>24.1</v>
      </c>
      <c r="BI8" s="59">
        <v>48.3</v>
      </c>
      <c r="BJ8" s="59">
        <v>58.4</v>
      </c>
      <c r="BK8" s="59">
        <v>33.6</v>
      </c>
      <c r="BL8" s="59">
        <v>-122.5</v>
      </c>
      <c r="BM8" s="59">
        <v>8.5</v>
      </c>
      <c r="BN8" s="59">
        <v>26.6</v>
      </c>
      <c r="BO8" s="59">
        <v>36.5</v>
      </c>
      <c r="BP8" s="56">
        <v>-55.6</v>
      </c>
      <c r="BQ8" s="60">
        <v>13376</v>
      </c>
      <c r="BR8" s="60">
        <v>-745</v>
      </c>
      <c r="BS8" s="60">
        <v>2762</v>
      </c>
      <c r="BT8" s="61">
        <v>7563</v>
      </c>
      <c r="BU8" s="61">
        <v>12046</v>
      </c>
      <c r="BV8" s="60">
        <v>7940</v>
      </c>
      <c r="BW8" s="60">
        <v>2576</v>
      </c>
      <c r="BX8" s="60">
        <v>4153</v>
      </c>
      <c r="BY8" s="60">
        <v>6140</v>
      </c>
      <c r="BZ8" s="60">
        <v>9395</v>
      </c>
      <c r="CA8" s="58">
        <v>12639</v>
      </c>
      <c r="CB8" s="59" t="s">
        <v>125</v>
      </c>
      <c r="CC8" s="59" t="s">
        <v>125</v>
      </c>
      <c r="CD8" s="59" t="s">
        <v>125</v>
      </c>
      <c r="CE8" s="59" t="s">
        <v>125</v>
      </c>
      <c r="CF8" s="59" t="s">
        <v>125</v>
      </c>
      <c r="CG8" s="59" t="s">
        <v>125</v>
      </c>
      <c r="CH8" s="59" t="s">
        <v>125</v>
      </c>
      <c r="CI8" s="59" t="s">
        <v>125</v>
      </c>
      <c r="CJ8" s="59" t="s">
        <v>125</v>
      </c>
      <c r="CK8" s="59" t="s">
        <v>125</v>
      </c>
      <c r="CL8" s="56" t="s">
        <v>125</v>
      </c>
      <c r="CM8" s="58">
        <v>135789</v>
      </c>
      <c r="CN8" s="58">
        <v>186625</v>
      </c>
      <c r="CO8" s="59" t="s">
        <v>125</v>
      </c>
      <c r="CP8" s="59" t="s">
        <v>125</v>
      </c>
      <c r="CQ8" s="59" t="s">
        <v>125</v>
      </c>
      <c r="CR8" s="59" t="s">
        <v>125</v>
      </c>
      <c r="CS8" s="59" t="s">
        <v>125</v>
      </c>
      <c r="CT8" s="59" t="s">
        <v>125</v>
      </c>
      <c r="CU8" s="59" t="s">
        <v>125</v>
      </c>
      <c r="CV8" s="59" t="s">
        <v>125</v>
      </c>
      <c r="CW8" s="59" t="s">
        <v>125</v>
      </c>
      <c r="CX8" s="59" t="s">
        <v>125</v>
      </c>
      <c r="CY8" s="56" t="s">
        <v>125</v>
      </c>
      <c r="CZ8" s="59">
        <v>0</v>
      </c>
      <c r="DA8" s="59">
        <v>0</v>
      </c>
      <c r="DB8" s="59">
        <v>0</v>
      </c>
      <c r="DC8" s="59">
        <v>0</v>
      </c>
      <c r="DD8" s="59">
        <v>0</v>
      </c>
      <c r="DE8" s="59">
        <v>54.4</v>
      </c>
      <c r="DF8" s="59">
        <v>70.3</v>
      </c>
      <c r="DG8" s="59">
        <v>70</v>
      </c>
      <c r="DH8" s="59">
        <v>47.6</v>
      </c>
      <c r="DI8" s="59">
        <v>36.1</v>
      </c>
      <c r="DJ8" s="56">
        <v>79</v>
      </c>
      <c r="DK8" s="59">
        <v>81.099999999999994</v>
      </c>
      <c r="DL8" s="59">
        <v>37.4</v>
      </c>
      <c r="DM8" s="59">
        <v>51.1</v>
      </c>
      <c r="DN8" s="59">
        <v>60</v>
      </c>
      <c r="DO8" s="59">
        <v>74.7</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133</v>
      </c>
      <c r="C10" s="64" t="s">
        <v>134</v>
      </c>
      <c r="D10" s="64" t="s">
        <v>135</v>
      </c>
      <c r="E10" s="64" t="s">
        <v>136</v>
      </c>
      <c r="F10" s="64" t="s">
        <v>137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立野 健一郎</cp:lastModifiedBy>
  <dcterms:created xsi:type="dcterms:W3CDTF">2024-12-19T01:07:40Z</dcterms:created>
  <dcterms:modified xsi:type="dcterms:W3CDTF">2025-01-27T02:41:27Z</dcterms:modified>
  <cp:category/>
</cp:coreProperties>
</file>