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B1453DA2-7CEF-44D9-B5AC-4A30415C89F1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045" sheetId="25" r:id="rId1"/>
    <sheet name="046" sheetId="26" r:id="rId2"/>
    <sheet name="047" sheetId="27" r:id="rId3"/>
    <sheet name="048" sheetId="28" r:id="rId4"/>
    <sheet name="049" sheetId="29" r:id="rId5"/>
    <sheet name="050" sheetId="30" r:id="rId6"/>
    <sheet name="051" sheetId="31" r:id="rId7"/>
    <sheet name="052" sheetId="32" r:id="rId8"/>
  </sheets>
  <calcPr calcId="191029"/>
</workbook>
</file>

<file path=xl/calcChain.xml><?xml version="1.0" encoding="utf-8"?>
<calcChain xmlns="http://schemas.openxmlformats.org/spreadsheetml/2006/main">
  <c r="H12" i="32" l="1"/>
  <c r="H11" i="32"/>
  <c r="H10" i="32"/>
  <c r="H9" i="32"/>
  <c r="H8" i="32"/>
  <c r="H6" i="32"/>
  <c r="H14" i="31"/>
  <c r="H13" i="31"/>
  <c r="H12" i="31"/>
  <c r="H11" i="31"/>
  <c r="H10" i="31"/>
  <c r="H9" i="31"/>
  <c r="H8" i="31"/>
  <c r="H6" i="31"/>
  <c r="H13" i="30"/>
  <c r="H12" i="30"/>
  <c r="H11" i="30"/>
  <c r="H10" i="30"/>
  <c r="H9" i="30"/>
  <c r="H8" i="30"/>
  <c r="H6" i="30"/>
  <c r="H10" i="29"/>
  <c r="H9" i="29"/>
  <c r="H8" i="29"/>
  <c r="H6" i="29"/>
  <c r="D16" i="25" l="1"/>
  <c r="E16" i="25"/>
  <c r="F16" i="25"/>
  <c r="G16" i="25"/>
  <c r="H16" i="25"/>
  <c r="I16" i="25"/>
  <c r="J16" i="25"/>
</calcChain>
</file>

<file path=xl/sharedStrings.xml><?xml version="1.0" encoding="utf-8"?>
<sst xmlns="http://schemas.openxmlformats.org/spreadsheetml/2006/main" count="143" uniqueCount="109">
  <si>
    <t>45　建設業種別の受注高</t>
    <rPh sb="3" eb="6">
      <t>ケンセツギョウ</t>
    </rPh>
    <rPh sb="6" eb="7">
      <t>シュ</t>
    </rPh>
    <rPh sb="7" eb="8">
      <t>ベツ</t>
    </rPh>
    <rPh sb="9" eb="12">
      <t>ジュチュウダカ</t>
    </rPh>
    <phoneticPr fontId="3"/>
  </si>
  <si>
    <t>（単位　100万円）</t>
    <rPh sb="1" eb="3">
      <t>タンイ</t>
    </rPh>
    <rPh sb="7" eb="9">
      <t>マンエン</t>
    </rPh>
    <phoneticPr fontId="3"/>
  </si>
  <si>
    <t>年　　　　　　　　度</t>
    <rPh sb="0" eb="1">
      <t>ネン</t>
    </rPh>
    <rPh sb="9" eb="10">
      <t>ド</t>
    </rPh>
    <phoneticPr fontId="3"/>
  </si>
  <si>
    <t>元請受注高</t>
    <rPh sb="0" eb="2">
      <t>モトウケ</t>
    </rPh>
    <rPh sb="2" eb="5">
      <t>ジュチュウダカ</t>
    </rPh>
    <phoneticPr fontId="3"/>
  </si>
  <si>
    <t>受注高</t>
    <rPh sb="0" eb="3">
      <t>ジュチュウダカ</t>
    </rPh>
    <phoneticPr fontId="3"/>
  </si>
  <si>
    <t>公共機関</t>
    <rPh sb="0" eb="2">
      <t>コウキョウ</t>
    </rPh>
    <rPh sb="2" eb="4">
      <t>キカン</t>
    </rPh>
    <phoneticPr fontId="3"/>
  </si>
  <si>
    <t>民間等</t>
    <rPh sb="0" eb="2">
      <t>ミンカン</t>
    </rPh>
    <rPh sb="2" eb="3">
      <t>トウ</t>
    </rPh>
    <phoneticPr fontId="3"/>
  </si>
  <si>
    <t>下　請</t>
    <rPh sb="0" eb="1">
      <t>シタ</t>
    </rPh>
    <rPh sb="2" eb="3">
      <t>ショウ</t>
    </rPh>
    <phoneticPr fontId="3"/>
  </si>
  <si>
    <t>業　　　　　　　　種</t>
    <rPh sb="0" eb="1">
      <t>ギョウ</t>
    </rPh>
    <rPh sb="9" eb="10">
      <t>タネ</t>
    </rPh>
    <phoneticPr fontId="3"/>
  </si>
  <si>
    <t>総　計</t>
    <rPh sb="0" eb="1">
      <t>フサ</t>
    </rPh>
    <rPh sb="2" eb="3">
      <t>ケイ</t>
    </rPh>
    <phoneticPr fontId="3"/>
  </si>
  <si>
    <t>総数</t>
    <rPh sb="0" eb="2">
      <t>ソウスウ</t>
    </rPh>
    <phoneticPr fontId="3"/>
  </si>
  <si>
    <t>土木工事</t>
    <rPh sb="0" eb="2">
      <t>ドボク</t>
    </rPh>
    <rPh sb="2" eb="4">
      <t>コウジ</t>
    </rPh>
    <phoneticPr fontId="3"/>
  </si>
  <si>
    <t>建築工事・
建築設備工事</t>
    <rPh sb="0" eb="2">
      <t>ケンチク</t>
    </rPh>
    <rPh sb="2" eb="4">
      <t>コウジ</t>
    </rPh>
    <rPh sb="6" eb="8">
      <t>ケンチク</t>
    </rPh>
    <rPh sb="8" eb="10">
      <t>セツビ</t>
    </rPh>
    <rPh sb="10" eb="12">
      <t>コウジ</t>
    </rPh>
    <phoneticPr fontId="3"/>
  </si>
  <si>
    <t>機械装置等
工事</t>
    <rPh sb="0" eb="2">
      <t>キカイ</t>
    </rPh>
    <rPh sb="2" eb="4">
      <t>ソウチ</t>
    </rPh>
    <rPh sb="4" eb="5">
      <t>トウ</t>
    </rPh>
    <rPh sb="6" eb="8">
      <t>コウジ</t>
    </rPh>
    <phoneticPr fontId="3"/>
  </si>
  <si>
    <t>総合工事業</t>
  </si>
  <si>
    <t>一般土木建築工事業</t>
  </si>
  <si>
    <t>土木工事業</t>
    <phoneticPr fontId="3"/>
  </si>
  <si>
    <t>建築工事業</t>
    <phoneticPr fontId="3"/>
  </si>
  <si>
    <t>その他</t>
    <rPh sb="2" eb="3">
      <t>タ</t>
    </rPh>
    <phoneticPr fontId="3"/>
  </si>
  <si>
    <t>職別工事業</t>
  </si>
  <si>
    <t>設備工事業</t>
  </si>
  <si>
    <t>46　公共機関からの受注工事の状況</t>
    <rPh sb="3" eb="5">
      <t>コウキョウ</t>
    </rPh>
    <rPh sb="5" eb="7">
      <t>キカン</t>
    </rPh>
    <rPh sb="10" eb="12">
      <t>ジュチュウ</t>
    </rPh>
    <rPh sb="12" eb="14">
      <t>コウジ</t>
    </rPh>
    <rPh sb="15" eb="17">
      <t>ジョウキョウ</t>
    </rPh>
    <phoneticPr fontId="3"/>
  </si>
  <si>
    <t>工事件数</t>
    <rPh sb="0" eb="2">
      <t>コウジ</t>
    </rPh>
    <rPh sb="2" eb="4">
      <t>ケンスウ</t>
    </rPh>
    <phoneticPr fontId="3"/>
  </si>
  <si>
    <t>請　　　　負　　　　契　　　　約　　　　額</t>
    <rPh sb="0" eb="1">
      <t>ショウ</t>
    </rPh>
    <rPh sb="5" eb="6">
      <t>フ</t>
    </rPh>
    <rPh sb="10" eb="11">
      <t>チギリ</t>
    </rPh>
    <rPh sb="15" eb="16">
      <t>ヤク</t>
    </rPh>
    <rPh sb="20" eb="21">
      <t>ガク</t>
    </rPh>
    <phoneticPr fontId="3"/>
  </si>
  <si>
    <t>工　事　の　種　類</t>
    <rPh sb="0" eb="1">
      <t>コウ</t>
    </rPh>
    <rPh sb="2" eb="3">
      <t>コト</t>
    </rPh>
    <rPh sb="6" eb="7">
      <t>タネ</t>
    </rPh>
    <rPh sb="8" eb="9">
      <t>タグイ</t>
    </rPh>
    <phoneticPr fontId="3"/>
  </si>
  <si>
    <t>国の機関</t>
    <rPh sb="0" eb="1">
      <t>クニ</t>
    </rPh>
    <rPh sb="2" eb="4">
      <t>キカン</t>
    </rPh>
    <phoneticPr fontId="3"/>
  </si>
  <si>
    <t>県</t>
    <rPh sb="0" eb="1">
      <t>ケン</t>
    </rPh>
    <phoneticPr fontId="3"/>
  </si>
  <si>
    <t>市町</t>
    <rPh sb="0" eb="2">
      <t>シチョウ</t>
    </rPh>
    <phoneticPr fontId="3"/>
  </si>
  <si>
    <t>治山・治水</t>
  </si>
  <si>
    <t>農林水産</t>
  </si>
  <si>
    <t>道路</t>
  </si>
  <si>
    <t>港湾・空港</t>
  </si>
  <si>
    <t>下水道</t>
  </si>
  <si>
    <t>公園・運動競技場施設</t>
    <rPh sb="3" eb="5">
      <t>ウンドウ</t>
    </rPh>
    <rPh sb="5" eb="8">
      <t>キョウギジョウ</t>
    </rPh>
    <rPh sb="8" eb="10">
      <t>シセツ</t>
    </rPh>
    <phoneticPr fontId="3"/>
  </si>
  <si>
    <t>教育・病院</t>
  </si>
  <si>
    <t>上・工業用水道</t>
    <rPh sb="4" eb="5">
      <t>ヨウ</t>
    </rPh>
    <phoneticPr fontId="3"/>
  </si>
  <si>
    <t>廃棄物処理施設等</t>
    <rPh sb="7" eb="8">
      <t>トウ</t>
    </rPh>
    <phoneticPr fontId="3"/>
  </si>
  <si>
    <t>その他</t>
  </si>
  <si>
    <t>47　着工建築物</t>
    <rPh sb="3" eb="5">
      <t>チャッコウ</t>
    </rPh>
    <rPh sb="5" eb="8">
      <t>ケンチクブツ</t>
    </rPh>
    <phoneticPr fontId="3"/>
  </si>
  <si>
    <t>（単位　1000㎡・100万円）</t>
    <rPh sb="1" eb="3">
      <t>タンイ</t>
    </rPh>
    <rPh sb="13" eb="15">
      <t>マンエン</t>
    </rPh>
    <phoneticPr fontId="3"/>
  </si>
  <si>
    <t>国土交通省「建築着工統計」</t>
    <rPh sb="0" eb="2">
      <t>コクド</t>
    </rPh>
    <rPh sb="2" eb="4">
      <t>コウツウ</t>
    </rPh>
    <rPh sb="4" eb="5">
      <t>ショウ</t>
    </rPh>
    <rPh sb="6" eb="8">
      <t>ケンチク</t>
    </rPh>
    <rPh sb="8" eb="10">
      <t>チャッコウ</t>
    </rPh>
    <rPh sb="10" eb="12">
      <t>トウケイ</t>
    </rPh>
    <phoneticPr fontId="3"/>
  </si>
  <si>
    <t>区　　　　　　　　　分</t>
    <rPh sb="0" eb="1">
      <t>ク</t>
    </rPh>
    <rPh sb="10" eb="11">
      <t>ブン</t>
    </rPh>
    <phoneticPr fontId="3"/>
  </si>
  <si>
    <t>床面積</t>
  </si>
  <si>
    <t>工事費予定額</t>
  </si>
  <si>
    <t>総　　　　数</t>
    <phoneticPr fontId="3"/>
  </si>
  <si>
    <t>建築主別</t>
  </si>
  <si>
    <t>国</t>
    <phoneticPr fontId="1"/>
  </si>
  <si>
    <t>県</t>
    <phoneticPr fontId="1"/>
  </si>
  <si>
    <t>市町</t>
    <phoneticPr fontId="1"/>
  </si>
  <si>
    <t>会社</t>
    <phoneticPr fontId="3"/>
  </si>
  <si>
    <t>会社でない団体</t>
    <phoneticPr fontId="3"/>
  </si>
  <si>
    <t>個人</t>
  </si>
  <si>
    <t>構造別</t>
  </si>
  <si>
    <t>木造</t>
  </si>
  <si>
    <t>鉄骨鉄筋コンクリート造</t>
  </si>
  <si>
    <t>鉄筋コンクリート造</t>
  </si>
  <si>
    <t>鉄骨造</t>
  </si>
  <si>
    <t>コンクリートブロック造</t>
  </si>
  <si>
    <t>48　着工新設住宅</t>
    <rPh sb="3" eb="5">
      <t>チャッコウ</t>
    </rPh>
    <rPh sb="5" eb="7">
      <t>シンセツ</t>
    </rPh>
    <rPh sb="7" eb="9">
      <t>ジュウタク</t>
    </rPh>
    <phoneticPr fontId="3"/>
  </si>
  <si>
    <t>（単位　戸・㎡）</t>
    <rPh sb="1" eb="3">
      <t>タンイ</t>
    </rPh>
    <rPh sb="4" eb="5">
      <t>コ</t>
    </rPh>
    <phoneticPr fontId="3"/>
  </si>
  <si>
    <t>国土交通省「住宅着工統計」</t>
    <rPh sb="0" eb="5">
      <t>コクド</t>
    </rPh>
    <rPh sb="6" eb="8">
      <t>ジュウタク</t>
    </rPh>
    <rPh sb="8" eb="10">
      <t>チャッコウ</t>
    </rPh>
    <rPh sb="10" eb="12">
      <t>トウケイ</t>
    </rPh>
    <phoneticPr fontId="3"/>
  </si>
  <si>
    <t>区　　　　分　　　　年　　　　次</t>
    <rPh sb="0" eb="1">
      <t>ク</t>
    </rPh>
    <rPh sb="5" eb="6">
      <t>ブン</t>
    </rPh>
    <rPh sb="10" eb="11">
      <t>ネン</t>
    </rPh>
    <rPh sb="15" eb="16">
      <t>ジ</t>
    </rPh>
    <phoneticPr fontId="3"/>
  </si>
  <si>
    <t>総　数</t>
    <rPh sb="0" eb="1">
      <t>フサ</t>
    </rPh>
    <rPh sb="2" eb="3">
      <t>カズ</t>
    </rPh>
    <phoneticPr fontId="3"/>
  </si>
  <si>
    <t>利用関係別</t>
    <rPh sb="0" eb="2">
      <t>リヨウ</t>
    </rPh>
    <rPh sb="2" eb="4">
      <t>カンケイ</t>
    </rPh>
    <rPh sb="4" eb="5">
      <t>ベツ</t>
    </rPh>
    <phoneticPr fontId="3"/>
  </si>
  <si>
    <t>種類別</t>
    <rPh sb="0" eb="2">
      <t>シュルイ</t>
    </rPh>
    <rPh sb="2" eb="3">
      <t>ベツ</t>
    </rPh>
    <phoneticPr fontId="3"/>
  </si>
  <si>
    <r>
      <t>(内</t>
    </r>
    <r>
      <rPr>
        <sz val="11"/>
        <color theme="1"/>
        <rFont val="ＭＳ Ｐ明朝"/>
        <family val="1"/>
        <charset val="128"/>
      </rPr>
      <t>)持家</t>
    </r>
    <rPh sb="1" eb="2">
      <t>ウチ</t>
    </rPh>
    <rPh sb="3" eb="4">
      <t>モ</t>
    </rPh>
    <rPh sb="4" eb="5">
      <t>イエ</t>
    </rPh>
    <phoneticPr fontId="3"/>
  </si>
  <si>
    <r>
      <t>(内</t>
    </r>
    <r>
      <rPr>
        <sz val="11"/>
        <color theme="1"/>
        <rFont val="ＭＳ Ｐ明朝"/>
        <family val="1"/>
        <charset val="128"/>
      </rPr>
      <t>)貸家</t>
    </r>
    <rPh sb="1" eb="2">
      <t>ウチ</t>
    </rPh>
    <rPh sb="3" eb="4">
      <t>カ</t>
    </rPh>
    <rPh sb="4" eb="5">
      <t>イエ</t>
    </rPh>
    <phoneticPr fontId="3"/>
  </si>
  <si>
    <r>
      <t>(内</t>
    </r>
    <r>
      <rPr>
        <sz val="10"/>
        <color theme="1"/>
        <rFont val="ＭＳ Ｐ明朝"/>
        <family val="1"/>
        <charset val="128"/>
      </rPr>
      <t>)分譲住宅</t>
    </r>
    <rPh sb="1" eb="2">
      <t>ウチ</t>
    </rPh>
    <rPh sb="3" eb="5">
      <t>ブンジョウ</t>
    </rPh>
    <rPh sb="5" eb="7">
      <t>ジュウタク</t>
    </rPh>
    <phoneticPr fontId="3"/>
  </si>
  <si>
    <r>
      <t>(内</t>
    </r>
    <r>
      <rPr>
        <sz val="10"/>
        <color theme="1"/>
        <rFont val="ＭＳ Ｐ明朝"/>
        <family val="1"/>
        <charset val="128"/>
      </rPr>
      <t>)専用住宅</t>
    </r>
    <rPh sb="1" eb="2">
      <t>ウチ</t>
    </rPh>
    <rPh sb="3" eb="5">
      <t>センヨウ</t>
    </rPh>
    <rPh sb="5" eb="7">
      <t>ジュウタク</t>
    </rPh>
    <phoneticPr fontId="3"/>
  </si>
  <si>
    <t>(内)併用住宅</t>
    <rPh sb="3" eb="5">
      <t>ヘイヨウ</t>
    </rPh>
    <rPh sb="5" eb="7">
      <t>ジュウタク</t>
    </rPh>
    <phoneticPr fontId="3"/>
  </si>
  <si>
    <t>戸　　　　数</t>
    <rPh sb="0" eb="1">
      <t>ト</t>
    </rPh>
    <rPh sb="5" eb="6">
      <t>カズ</t>
    </rPh>
    <phoneticPr fontId="3"/>
  </si>
  <si>
    <t>49　住宅数</t>
    <rPh sb="3" eb="5">
      <t>ジュウタク</t>
    </rPh>
    <rPh sb="5" eb="6">
      <t>スウ</t>
    </rPh>
    <phoneticPr fontId="3"/>
  </si>
  <si>
    <t>（単位　戸 ・ ％）</t>
    <rPh sb="1" eb="3">
      <t>タンイ</t>
    </rPh>
    <rPh sb="4" eb="5">
      <t>ト</t>
    </rPh>
    <phoneticPr fontId="1"/>
  </si>
  <si>
    <t>総務省統計局「住宅・土地統計調査報告」</t>
    <rPh sb="0" eb="2">
      <t>ソウム</t>
    </rPh>
    <rPh sb="2" eb="3">
      <t>ショウ</t>
    </rPh>
    <rPh sb="3" eb="6">
      <t>トウケイキョク</t>
    </rPh>
    <rPh sb="7" eb="9">
      <t>ジュウタク</t>
    </rPh>
    <rPh sb="10" eb="12">
      <t>トチ</t>
    </rPh>
    <rPh sb="12" eb="14">
      <t>トウケイ</t>
    </rPh>
    <rPh sb="14" eb="16">
      <t>チョウサ</t>
    </rPh>
    <rPh sb="16" eb="18">
      <t>ホウコク</t>
    </rPh>
    <phoneticPr fontId="3"/>
  </si>
  <si>
    <t>区　　　　　　分</t>
    <rPh sb="0" eb="1">
      <t>ク</t>
    </rPh>
    <rPh sb="7" eb="8">
      <t>ブン</t>
    </rPh>
    <phoneticPr fontId="3"/>
  </si>
  <si>
    <t>増減率</t>
    <rPh sb="0" eb="2">
      <t>ゾウゲン</t>
    </rPh>
    <rPh sb="2" eb="3">
      <t>リツ</t>
    </rPh>
    <phoneticPr fontId="3"/>
  </si>
  <si>
    <t>住宅総数</t>
  </si>
  <si>
    <t>居住世帯あり</t>
  </si>
  <si>
    <t>居住世帯なし</t>
  </si>
  <si>
    <t>うち空き家</t>
  </si>
  <si>
    <t>空き家率</t>
  </si>
  <si>
    <t>注　10位を四捨五入して100位までを有効数字として表章している。</t>
    <rPh sb="0" eb="1">
      <t>チュウ</t>
    </rPh>
    <rPh sb="4" eb="5">
      <t>イ</t>
    </rPh>
    <rPh sb="6" eb="10">
      <t>シシャゴニュウ</t>
    </rPh>
    <rPh sb="15" eb="16">
      <t>イ</t>
    </rPh>
    <rPh sb="19" eb="21">
      <t>ユウコウ</t>
    </rPh>
    <rPh sb="21" eb="23">
      <t>スウジ</t>
    </rPh>
    <rPh sb="26" eb="28">
      <t>ヒョウショウ</t>
    </rPh>
    <phoneticPr fontId="1"/>
  </si>
  <si>
    <t>50　所有関係別住宅数（居住世帯あり）</t>
    <rPh sb="3" eb="5">
      <t>ショユウ</t>
    </rPh>
    <rPh sb="5" eb="7">
      <t>カンケイ</t>
    </rPh>
    <rPh sb="7" eb="8">
      <t>ベツ</t>
    </rPh>
    <rPh sb="8" eb="10">
      <t>ジュウタク</t>
    </rPh>
    <rPh sb="10" eb="11">
      <t>スウ</t>
    </rPh>
    <rPh sb="12" eb="14">
      <t>キョジュウ</t>
    </rPh>
    <rPh sb="14" eb="16">
      <t>セタイ</t>
    </rPh>
    <phoneticPr fontId="3"/>
  </si>
  <si>
    <t>持ち家</t>
  </si>
  <si>
    <t>借家</t>
  </si>
  <si>
    <t>公営の借家</t>
    <phoneticPr fontId="1"/>
  </si>
  <si>
    <t>公団・公社の借家</t>
    <rPh sb="4" eb="5">
      <t>シャ</t>
    </rPh>
    <phoneticPr fontId="3"/>
  </si>
  <si>
    <t>民営の借家</t>
  </si>
  <si>
    <t>給与住宅</t>
  </si>
  <si>
    <t>51　建て方別住宅数（居住世帯あり）</t>
    <rPh sb="3" eb="4">
      <t>タ</t>
    </rPh>
    <rPh sb="5" eb="6">
      <t>カタ</t>
    </rPh>
    <rPh sb="6" eb="7">
      <t>ベツ</t>
    </rPh>
    <rPh sb="7" eb="9">
      <t>ジュウタク</t>
    </rPh>
    <rPh sb="9" eb="10">
      <t>スウ</t>
    </rPh>
    <rPh sb="11" eb="13">
      <t>キョジュウ</t>
    </rPh>
    <rPh sb="13" eb="15">
      <t>セタイ</t>
    </rPh>
    <phoneticPr fontId="3"/>
  </si>
  <si>
    <t>（単位　戸 ・ ％）</t>
    <rPh sb="1" eb="3">
      <t>タンイ</t>
    </rPh>
    <rPh sb="4" eb="5">
      <t>コ</t>
    </rPh>
    <phoneticPr fontId="1"/>
  </si>
  <si>
    <t>一戸建</t>
  </si>
  <si>
    <t>長屋建</t>
  </si>
  <si>
    <t>共同住宅</t>
  </si>
  <si>
    <t>１・２階建</t>
  </si>
  <si>
    <t>３～５階建</t>
  </si>
  <si>
    <t>６階建以上</t>
    <rPh sb="2" eb="3">
      <t>タ</t>
    </rPh>
    <phoneticPr fontId="3"/>
  </si>
  <si>
    <t>52　構造別住宅数（居住世帯あり）</t>
    <rPh sb="3" eb="5">
      <t>コウゾウ</t>
    </rPh>
    <rPh sb="5" eb="6">
      <t>ベツ</t>
    </rPh>
    <rPh sb="6" eb="8">
      <t>ジュウタク</t>
    </rPh>
    <rPh sb="8" eb="9">
      <t>スウ</t>
    </rPh>
    <rPh sb="10" eb="12">
      <t>キョジュウ</t>
    </rPh>
    <rPh sb="12" eb="14">
      <t>セタイ</t>
    </rPh>
    <phoneticPr fontId="3"/>
  </si>
  <si>
    <t>住宅総数</t>
    <phoneticPr fontId="1"/>
  </si>
  <si>
    <t>防火木造</t>
  </si>
  <si>
    <t>鉄筋・鉄骨コンクリート造</t>
    <rPh sb="3" eb="5">
      <t>テッコツ</t>
    </rPh>
    <phoneticPr fontId="3"/>
  </si>
  <si>
    <t>鉄骨造</t>
    <rPh sb="0" eb="3">
      <t>テッコツゾウ</t>
    </rPh>
    <phoneticPr fontId="1"/>
  </si>
  <si>
    <t>国土交通省「建設工事受注動態統計調査」</t>
    <rPh sb="0" eb="2">
      <t>コクド</t>
    </rPh>
    <rPh sb="2" eb="4">
      <t>コウツウ</t>
    </rPh>
    <rPh sb="4" eb="5">
      <t>ショウ</t>
    </rPh>
    <rPh sb="6" eb="8">
      <t>ケンセツ</t>
    </rPh>
    <rPh sb="8" eb="10">
      <t>コウジ</t>
    </rPh>
    <rPh sb="10" eb="12">
      <t>ジュチュウ</t>
    </rPh>
    <rPh sb="12" eb="14">
      <t>ドウタイ</t>
    </rPh>
    <rPh sb="14" eb="16">
      <t>トウケイ</t>
    </rPh>
    <rPh sb="16" eb="18">
      <t>チョウサ</t>
    </rPh>
    <phoneticPr fontId="3"/>
  </si>
  <si>
    <t>年度</t>
    <rPh sb="0" eb="1">
      <t>ネン</t>
    </rPh>
    <rPh sb="1" eb="2">
      <t>ド</t>
    </rPh>
    <phoneticPr fontId="3"/>
  </si>
  <si>
    <t>令和</t>
    <rPh sb="0" eb="2">
      <t>レイワ</t>
    </rPh>
    <phoneticPr fontId="3"/>
  </si>
  <si>
    <t>　　年度</t>
    <rPh sb="2" eb="3">
      <t>ネン</t>
    </rPh>
    <rPh sb="3" eb="4">
      <t>ド</t>
    </rPh>
    <phoneticPr fontId="3"/>
  </si>
  <si>
    <t>令和2年</t>
    <rPh sb="0" eb="2">
      <t>レイワ</t>
    </rPh>
    <rPh sb="3" eb="4">
      <t>ネン</t>
    </rPh>
    <phoneticPr fontId="1"/>
  </si>
  <si>
    <t>年</t>
    <rPh sb="0" eb="1">
      <t>トシ</t>
    </rPh>
    <phoneticPr fontId="3"/>
  </si>
  <si>
    <t>床面積の合計</t>
    <rPh sb="0" eb="3">
      <t>ユカメンセキ</t>
    </rPh>
    <rPh sb="4" eb="6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</si>
</sst>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##\ ##0;;&quot;－&quot;"/>
    <numFmt numFmtId="177" formatCode="&quot;平成&quot;##0&quot;年度&quot;"/>
    <numFmt numFmtId="178" formatCode="###\ ##0;&quot;△&quot;###\ ??0;&quot;－&quot;"/>
    <numFmt numFmtId="179" formatCode="0_ "/>
    <numFmt numFmtId="180" formatCode="##0"/>
    <numFmt numFmtId="181" formatCode="#\ ###\ ##0"/>
    <numFmt numFmtId="182" formatCode="#\ ##0"/>
    <numFmt numFmtId="183" formatCode="&quot;平成&quot;##&quot;年&quot;"/>
    <numFmt numFmtId="184" formatCode="##0.0;&quot;△&quot;??0.0;&quot;－&quot;"/>
    <numFmt numFmtId="185" formatCode="&quot;平&quot;&quot;成&quot;###&quot;年&quot;"/>
    <numFmt numFmtId="186" formatCode="##0.0"/>
    <numFmt numFmtId="187" formatCode="0.0"/>
    <numFmt numFmtId="188" formatCode="&quot;令和&quot;#0&quot;年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8.5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5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160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 shrinkToFit="1"/>
    </xf>
    <xf numFmtId="0" fontId="7" fillId="2" borderId="10" xfId="0" applyFont="1" applyFill="1" applyBorder="1" applyAlignment="1">
      <alignment horizontal="center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distributed"/>
    </xf>
    <xf numFmtId="177" fontId="4" fillId="2" borderId="6" xfId="0" applyNumberFormat="1" applyFont="1" applyFill="1" applyBorder="1" applyAlignment="1">
      <alignment horizontal="left" indent="1"/>
    </xf>
    <xf numFmtId="49" fontId="4" fillId="2" borderId="6" xfId="0" applyNumberFormat="1" applyFont="1" applyFill="1" applyBorder="1" applyAlignment="1">
      <alignment horizontal="left"/>
    </xf>
    <xf numFmtId="178" fontId="0" fillId="0" borderId="0" xfId="0" applyNumberFormat="1">
      <alignment vertical="center"/>
    </xf>
    <xf numFmtId="49" fontId="4" fillId="2" borderId="6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176" fontId="0" fillId="0" borderId="0" xfId="0" applyNumberFormat="1">
      <alignment vertical="center"/>
    </xf>
    <xf numFmtId="178" fontId="0" fillId="0" borderId="13" xfId="0" applyNumberFormat="1" applyBorder="1" applyAlignment="1">
      <alignment horizontal="right"/>
    </xf>
    <xf numFmtId="0" fontId="4" fillId="2" borderId="15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 vertical="center" wrapText="1"/>
    </xf>
    <xf numFmtId="0" fontId="4" fillId="2" borderId="11" xfId="0" applyFont="1" applyFill="1" applyBorder="1" applyAlignment="1">
      <alignment horizontal="centerContinuous"/>
    </xf>
    <xf numFmtId="0" fontId="4" fillId="2" borderId="12" xfId="0" applyFont="1" applyFill="1" applyBorder="1" applyAlignment="1">
      <alignment horizontal="centerContinuous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center"/>
    </xf>
    <xf numFmtId="179" fontId="0" fillId="0" borderId="0" xfId="0" applyNumberFormat="1">
      <alignment vertical="center"/>
    </xf>
    <xf numFmtId="176" fontId="0" fillId="0" borderId="13" xfId="0" applyNumberFormat="1" applyBorder="1" applyAlignment="1">
      <alignment horizontal="right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/>
    </xf>
    <xf numFmtId="0" fontId="0" fillId="2" borderId="6" xfId="0" applyFill="1" applyBorder="1" applyAlignment="1"/>
    <xf numFmtId="180" fontId="0" fillId="0" borderId="0" xfId="0" applyNumberFormat="1">
      <alignment vertical="center"/>
    </xf>
    <xf numFmtId="0" fontId="4" fillId="2" borderId="6" xfId="0" applyFont="1" applyFill="1" applyBorder="1" applyAlignment="1"/>
    <xf numFmtId="182" fontId="0" fillId="0" borderId="0" xfId="0" applyNumberFormat="1">
      <alignment vertical="center"/>
    </xf>
    <xf numFmtId="0" fontId="0" fillId="2" borderId="13" xfId="0" applyFill="1" applyBorder="1">
      <alignment vertical="center"/>
    </xf>
    <xf numFmtId="180" fontId="0" fillId="0" borderId="13" xfId="0" applyNumberFormat="1" applyBorder="1" applyAlignment="1">
      <alignment horizontal="right"/>
    </xf>
    <xf numFmtId="181" fontId="0" fillId="0" borderId="13" xfId="0" applyNumberForma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/>
    <xf numFmtId="0" fontId="4" fillId="2" borderId="15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14" fillId="2" borderId="10" xfId="0" applyFont="1" applyFill="1" applyBorder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0" fillId="2" borderId="16" xfId="0" applyFill="1" applyBorder="1" applyAlignment="1"/>
    <xf numFmtId="0" fontId="0" fillId="2" borderId="16" xfId="0" applyFill="1" applyBorder="1" applyAlignment="1">
      <alignment horizontal="distributed"/>
    </xf>
    <xf numFmtId="0" fontId="0" fillId="2" borderId="17" xfId="0" applyFill="1" applyBorder="1" applyAlignment="1">
      <alignment horizontal="distributed"/>
    </xf>
    <xf numFmtId="0" fontId="4" fillId="2" borderId="6" xfId="0" applyFont="1" applyFill="1" applyBorder="1" applyAlignment="1">
      <alignment horizontal="left"/>
    </xf>
    <xf numFmtId="181" fontId="0" fillId="0" borderId="0" xfId="0" applyNumberFormat="1">
      <alignment vertical="center"/>
    </xf>
    <xf numFmtId="49" fontId="4" fillId="2" borderId="6" xfId="0" applyNumberFormat="1" applyFont="1" applyFill="1" applyBorder="1" applyAlignment="1">
      <alignment horizontal="distributed"/>
    </xf>
    <xf numFmtId="0" fontId="0" fillId="0" borderId="0" xfId="0" applyAlignment="1"/>
    <xf numFmtId="0" fontId="0" fillId="2" borderId="13" xfId="0" applyFill="1" applyBorder="1" applyAlignment="1"/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distributed"/>
    </xf>
    <xf numFmtId="181" fontId="8" fillId="0" borderId="13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4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Continuous" vertical="center"/>
    </xf>
    <xf numFmtId="0" fontId="4" fillId="2" borderId="8" xfId="0" applyFont="1" applyFill="1" applyBorder="1" applyAlignment="1">
      <alignment horizontal="centerContinuous" vertical="center"/>
    </xf>
    <xf numFmtId="0" fontId="0" fillId="2" borderId="6" xfId="0" applyFill="1" applyBorder="1" applyAlignment="1">
      <alignment horizontal="left"/>
    </xf>
    <xf numFmtId="184" fontId="10" fillId="0" borderId="0" xfId="0" applyNumberFormat="1" applyFont="1" applyAlignment="1"/>
    <xf numFmtId="0" fontId="4" fillId="2" borderId="6" xfId="0" applyFont="1" applyFill="1" applyBorder="1" applyAlignment="1">
      <alignment horizontal="left" indent="1"/>
    </xf>
    <xf numFmtId="184" fontId="0" fillId="0" borderId="0" xfId="0" applyNumberFormat="1" applyAlignment="1"/>
    <xf numFmtId="0" fontId="4" fillId="2" borderId="13" xfId="0" applyFont="1" applyFill="1" applyBorder="1">
      <alignment vertical="center"/>
    </xf>
    <xf numFmtId="184" fontId="0" fillId="0" borderId="13" xfId="0" applyNumberFormat="1" applyBorder="1" applyAlignment="1"/>
    <xf numFmtId="0" fontId="17" fillId="0" borderId="0" xfId="0" applyFont="1">
      <alignment vertical="center"/>
    </xf>
    <xf numFmtId="0" fontId="4" fillId="0" borderId="0" xfId="0" applyFont="1">
      <alignment vertical="center"/>
    </xf>
    <xf numFmtId="0" fontId="4" fillId="2" borderId="10" xfId="0" applyFont="1" applyFill="1" applyBorder="1" applyAlignment="1">
      <alignment horizontal="centerContinuous" vertical="center"/>
    </xf>
    <xf numFmtId="0" fontId="0" fillId="2" borderId="16" xfId="0" applyFill="1" applyBorder="1">
      <alignment vertical="center"/>
    </xf>
    <xf numFmtId="0" fontId="0" fillId="2" borderId="17" xfId="0" applyFill="1" applyBorder="1" applyAlignment="1">
      <alignment horizontal="left"/>
    </xf>
    <xf numFmtId="184" fontId="8" fillId="0" borderId="0" xfId="0" applyNumberFormat="1" applyFont="1" applyAlignment="1"/>
    <xf numFmtId="0" fontId="0" fillId="2" borderId="6" xfId="0" applyFill="1" applyBorder="1" applyAlignment="1">
      <alignment horizontal="left" indent="1"/>
    </xf>
    <xf numFmtId="0" fontId="4" fillId="2" borderId="13" xfId="0" applyFont="1" applyFill="1" applyBorder="1" applyAlignment="1">
      <alignment horizontal="distributed" vertical="center"/>
    </xf>
    <xf numFmtId="186" fontId="0" fillId="0" borderId="13" xfId="0" applyNumberFormat="1" applyBorder="1" applyAlignment="1">
      <alignment horizontal="right"/>
    </xf>
    <xf numFmtId="0" fontId="18" fillId="0" borderId="0" xfId="0" applyFont="1" applyAlignment="1"/>
    <xf numFmtId="0" fontId="0" fillId="2" borderId="6" xfId="0" applyFill="1" applyBorder="1" applyAlignment="1">
      <alignment horizontal="distributed" indent="1"/>
    </xf>
    <xf numFmtId="0" fontId="0" fillId="2" borderId="13" xfId="0" applyFill="1" applyBorder="1" applyAlignment="1">
      <alignment horizontal="distributed" vertical="center"/>
    </xf>
    <xf numFmtId="187" fontId="0" fillId="0" borderId="0" xfId="0" applyNumberFormat="1">
      <alignment vertical="center"/>
    </xf>
    <xf numFmtId="184" fontId="0" fillId="0" borderId="13" xfId="0" applyNumberFormat="1" applyBorder="1" applyAlignment="1">
      <alignment horizontal="right"/>
    </xf>
    <xf numFmtId="0" fontId="4" fillId="2" borderId="6" xfId="0" applyFont="1" applyFill="1" applyBorder="1" applyAlignment="1">
      <alignment horizontal="distributed"/>
    </xf>
    <xf numFmtId="0" fontId="4" fillId="2" borderId="14" xfId="0" applyFont="1" applyFill="1" applyBorder="1" applyAlignment="1">
      <alignment horizontal="distributed"/>
    </xf>
    <xf numFmtId="0" fontId="4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distributed"/>
    </xf>
    <xf numFmtId="178" fontId="0" fillId="0" borderId="0" xfId="0" applyNumberFormat="1" applyAlignment="1">
      <alignment horizontal="right"/>
    </xf>
    <xf numFmtId="0" fontId="4" fillId="2" borderId="0" xfId="0" applyFont="1" applyFill="1" applyAlignment="1"/>
    <xf numFmtId="0" fontId="0" fillId="2" borderId="0" xfId="0" applyFill="1" applyAlignment="1"/>
    <xf numFmtId="178" fontId="8" fillId="0" borderId="0" xfId="0" applyNumberFormat="1" applyFont="1" applyAlignment="1">
      <alignment horizontal="right"/>
    </xf>
    <xf numFmtId="0" fontId="8" fillId="2" borderId="0" xfId="0" applyFont="1" applyFill="1" applyAlignment="1"/>
    <xf numFmtId="0" fontId="4" fillId="2" borderId="0" xfId="0" applyFont="1" applyFill="1" applyAlignment="1">
      <alignment horizontal="right"/>
    </xf>
    <xf numFmtId="176" fontId="0" fillId="0" borderId="0" xfId="0" applyNumberFormat="1" applyAlignment="1">
      <alignment horizontal="right"/>
    </xf>
    <xf numFmtId="0" fontId="4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 vertical="center"/>
    </xf>
    <xf numFmtId="0" fontId="4" fillId="2" borderId="6" xfId="0" applyFont="1" applyFill="1" applyBorder="1" applyAlignment="1">
      <alignment horizontal="centerContinuous"/>
    </xf>
    <xf numFmtId="176" fontId="8" fillId="0" borderId="0" xfId="0" applyNumberFormat="1" applyFont="1" applyAlignment="1">
      <alignment horizontal="right"/>
    </xf>
    <xf numFmtId="0" fontId="0" fillId="2" borderId="0" xfId="0" applyFill="1">
      <alignment vertical="center"/>
    </xf>
    <xf numFmtId="180" fontId="0" fillId="0" borderId="0" xfId="0" applyNumberFormat="1" applyAlignment="1">
      <alignment horizontal="right"/>
    </xf>
    <xf numFmtId="181" fontId="0" fillId="0" borderId="0" xfId="0" applyNumberFormat="1" applyAlignment="1">
      <alignment horizontal="right"/>
    </xf>
    <xf numFmtId="182" fontId="10" fillId="0" borderId="0" xfId="0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82" fontId="0" fillId="0" borderId="0" xfId="0" applyNumberFormat="1" applyAlignment="1">
      <alignment horizontal="right"/>
    </xf>
    <xf numFmtId="0" fontId="10" fillId="2" borderId="0" xfId="0" applyFont="1" applyFill="1" applyAlignment="1"/>
    <xf numFmtId="0" fontId="16" fillId="2" borderId="0" xfId="0" applyFont="1" applyFill="1" applyAlignment="1">
      <alignment horizontal="distributed"/>
    </xf>
    <xf numFmtId="0" fontId="4" fillId="2" borderId="0" xfId="0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0" fontId="8" fillId="2" borderId="0" xfId="0" applyFont="1" applyFill="1" applyAlignment="1">
      <alignment horizontal="center"/>
    </xf>
    <xf numFmtId="181" fontId="8" fillId="0" borderId="0" xfId="0" applyNumberFormat="1" applyFont="1" applyAlignment="1">
      <alignment horizontal="right"/>
    </xf>
    <xf numFmtId="181" fontId="0" fillId="0" borderId="0" xfId="0" applyNumberFormat="1" applyAlignment="1"/>
    <xf numFmtId="0" fontId="4" fillId="2" borderId="0" xfId="0" applyFont="1" applyFill="1" applyAlignment="1">
      <alignment horizontal="distributed"/>
    </xf>
    <xf numFmtId="184" fontId="0" fillId="0" borderId="0" xfId="0" applyNumberFormat="1" applyAlignment="1">
      <alignment horizontal="right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distributed" vertical="center"/>
    </xf>
    <xf numFmtId="0" fontId="0" fillId="2" borderId="0" xfId="0" applyFill="1" applyAlignment="1">
      <alignment horizontal="distributed" vertic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distributed" indent="1"/>
    </xf>
    <xf numFmtId="0" fontId="4" fillId="2" borderId="4" xfId="0" applyFont="1" applyFill="1" applyBorder="1" applyAlignment="1">
      <alignment horizontal="distributed" indent="1"/>
    </xf>
    <xf numFmtId="0" fontId="4" fillId="2" borderId="5" xfId="0" applyFont="1" applyFill="1" applyBorder="1" applyAlignment="1">
      <alignment horizontal="distributed" indent="1"/>
    </xf>
    <xf numFmtId="0" fontId="4" fillId="2" borderId="7" xfId="0" applyFont="1" applyFill="1" applyBorder="1" applyAlignment="1">
      <alignment horizontal="distributed" indent="2"/>
    </xf>
    <xf numFmtId="0" fontId="4" fillId="2" borderId="8" xfId="0" applyFont="1" applyFill="1" applyBorder="1" applyAlignment="1">
      <alignment horizontal="distributed" indent="2"/>
    </xf>
    <xf numFmtId="0" fontId="4" fillId="2" borderId="9" xfId="0" applyFont="1" applyFill="1" applyBorder="1" applyAlignment="1">
      <alignment horizontal="distributed" indent="2"/>
    </xf>
    <xf numFmtId="0" fontId="4" fillId="2" borderId="0" xfId="0" applyFont="1" applyFill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4" fillId="2" borderId="13" xfId="0" applyFont="1" applyFill="1" applyBorder="1" applyAlignment="1">
      <alignment horizontal="distributed"/>
    </xf>
    <xf numFmtId="0" fontId="4" fillId="2" borderId="14" xfId="0" applyFont="1" applyFill="1" applyBorder="1" applyAlignment="1">
      <alignment horizontal="distributed"/>
    </xf>
    <xf numFmtId="0" fontId="4" fillId="2" borderId="1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distributed" shrinkToFit="1"/>
    </xf>
    <xf numFmtId="0" fontId="9" fillId="2" borderId="6" xfId="0" applyFont="1" applyFill="1" applyBorder="1" applyAlignment="1">
      <alignment horizontal="distributed" shrinkToFit="1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distributed"/>
    </xf>
    <xf numFmtId="0" fontId="10" fillId="2" borderId="6" xfId="0" applyFont="1" applyFill="1" applyBorder="1" applyAlignment="1">
      <alignment horizontal="distributed"/>
    </xf>
    <xf numFmtId="0" fontId="4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88" fontId="4" fillId="2" borderId="3" xfId="0" applyNumberFormat="1" applyFont="1" applyFill="1" applyBorder="1" applyAlignment="1">
      <alignment horizontal="center"/>
    </xf>
    <xf numFmtId="188" fontId="4" fillId="2" borderId="5" xfId="0" applyNumberFormat="1" applyFont="1" applyFill="1" applyBorder="1" applyAlignment="1">
      <alignment horizont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5" xfId="0" quotePrefix="1" applyFont="1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center" vertical="center"/>
    </xf>
    <xf numFmtId="0" fontId="10" fillId="2" borderId="0" xfId="0" applyFont="1" applyFill="1" applyAlignment="1">
      <alignment horizontal="distributed" indent="2"/>
    </xf>
    <xf numFmtId="0" fontId="10" fillId="2" borderId="6" xfId="0" applyFont="1" applyFill="1" applyBorder="1" applyAlignment="1">
      <alignment horizontal="distributed" indent="2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83" fontId="4" fillId="2" borderId="15" xfId="0" applyNumberFormat="1" applyFont="1" applyFill="1" applyBorder="1" applyAlignment="1">
      <alignment horizontal="center" vertical="center"/>
    </xf>
    <xf numFmtId="183" fontId="4" fillId="2" borderId="10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85" fontId="4" fillId="2" borderId="15" xfId="0" applyNumberFormat="1" applyFont="1" applyFill="1" applyBorder="1" applyAlignment="1">
      <alignment horizontal="center" vertical="center"/>
    </xf>
    <xf numFmtId="185" fontId="4" fillId="2" borderId="10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distributed"/>
    </xf>
    <xf numFmtId="0" fontId="8" fillId="2" borderId="6" xfId="0" applyFont="1" applyFill="1" applyBorder="1" applyAlignment="1">
      <alignment horizontal="distributed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5A2E6-B21C-4820-8384-E49CE837F595}">
  <dimension ref="A1:R18"/>
  <sheetViews>
    <sheetView showGridLines="0" tabSelected="1" zoomScaleNormal="100" workbookViewId="0">
      <selection activeCell="D18" sqref="D18"/>
    </sheetView>
  </sheetViews>
  <sheetFormatPr defaultRowHeight="13.5" x14ac:dyDescent="0.15"/>
  <cols>
    <col min="1" max="1" width="5.125" customWidth="1"/>
    <col min="2" max="2" width="5.75" customWidth="1"/>
    <col min="3" max="3" width="10.75" customWidth="1"/>
    <col min="4" max="10" width="10.125" customWidth="1"/>
  </cols>
  <sheetData>
    <row r="1" spans="1:18" ht="18.75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8" ht="16.5" customHeight="1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3" t="s">
        <v>102</v>
      </c>
    </row>
    <row r="3" spans="1:18" x14ac:dyDescent="0.15">
      <c r="A3" s="4" t="s">
        <v>2</v>
      </c>
      <c r="B3" s="4"/>
      <c r="C3" s="5"/>
      <c r="D3" s="6"/>
      <c r="E3" s="118" t="s">
        <v>3</v>
      </c>
      <c r="F3" s="119"/>
      <c r="G3" s="119"/>
      <c r="H3" s="119"/>
      <c r="I3" s="120"/>
      <c r="J3" s="7"/>
    </row>
    <row r="4" spans="1:18" x14ac:dyDescent="0.15">
      <c r="A4" s="94"/>
      <c r="B4" s="94"/>
      <c r="C4" s="96"/>
      <c r="D4" s="95" t="s">
        <v>4</v>
      </c>
      <c r="E4" s="121" t="s">
        <v>5</v>
      </c>
      <c r="F4" s="122"/>
      <c r="G4" s="122"/>
      <c r="H4" s="123"/>
      <c r="I4" s="128" t="s">
        <v>6</v>
      </c>
      <c r="J4" s="94" t="s">
        <v>7</v>
      </c>
    </row>
    <row r="5" spans="1:18" ht="22.5" x14ac:dyDescent="0.15">
      <c r="A5" s="116" t="s">
        <v>8</v>
      </c>
      <c r="B5" s="116"/>
      <c r="C5" s="117"/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128"/>
      <c r="J5" s="12" t="s">
        <v>4</v>
      </c>
    </row>
    <row r="6" spans="1:18" ht="9" customHeight="1" x14ac:dyDescent="0.15">
      <c r="A6" s="89"/>
      <c r="B6" s="89"/>
      <c r="C6" s="13"/>
      <c r="D6" s="93"/>
      <c r="E6" s="93"/>
      <c r="F6" s="93"/>
      <c r="G6" s="93"/>
      <c r="H6" s="93"/>
      <c r="I6" s="93"/>
      <c r="J6" s="93"/>
    </row>
    <row r="7" spans="1:18" x14ac:dyDescent="0.15">
      <c r="A7" s="92" t="s">
        <v>104</v>
      </c>
      <c r="B7" s="92">
        <v>2</v>
      </c>
      <c r="C7" s="14" t="s">
        <v>103</v>
      </c>
      <c r="D7" s="16">
        <v>741826</v>
      </c>
      <c r="E7" s="16">
        <v>120726</v>
      </c>
      <c r="F7" s="16">
        <v>84305</v>
      </c>
      <c r="G7" s="16">
        <v>29525</v>
      </c>
      <c r="H7" s="16">
        <v>6896</v>
      </c>
      <c r="I7" s="16">
        <v>349797</v>
      </c>
      <c r="J7" s="16">
        <v>271304</v>
      </c>
    </row>
    <row r="8" spans="1:18" x14ac:dyDescent="0.15">
      <c r="A8" s="88"/>
      <c r="B8" s="88">
        <v>3</v>
      </c>
      <c r="C8" s="15"/>
      <c r="D8" s="16">
        <v>982666</v>
      </c>
      <c r="E8" s="16">
        <v>257338</v>
      </c>
      <c r="F8" s="16">
        <v>222366</v>
      </c>
      <c r="G8" s="16">
        <v>27428</v>
      </c>
      <c r="H8" s="16">
        <v>7543</v>
      </c>
      <c r="I8" s="16">
        <v>278775</v>
      </c>
      <c r="J8" s="16">
        <v>446553</v>
      </c>
    </row>
    <row r="9" spans="1:18" x14ac:dyDescent="0.15">
      <c r="A9" s="88"/>
      <c r="B9" s="88"/>
      <c r="C9" s="17"/>
      <c r="D9" s="87"/>
      <c r="E9" s="87"/>
      <c r="F9" s="87"/>
      <c r="G9" s="87"/>
      <c r="H9" s="87"/>
      <c r="I9" s="87"/>
      <c r="J9" s="87"/>
    </row>
    <row r="10" spans="1:18" x14ac:dyDescent="0.15">
      <c r="A10" s="89"/>
      <c r="B10" s="91">
        <v>4</v>
      </c>
      <c r="C10" s="18"/>
      <c r="D10" s="90">
        <v>895311</v>
      </c>
      <c r="E10" s="90">
        <v>319890</v>
      </c>
      <c r="F10" s="90">
        <v>263318</v>
      </c>
      <c r="G10" s="90">
        <v>49059</v>
      </c>
      <c r="H10" s="90">
        <v>7513</v>
      </c>
      <c r="I10" s="90">
        <v>333117</v>
      </c>
      <c r="J10" s="90">
        <v>242305</v>
      </c>
      <c r="L10" s="16"/>
      <c r="M10" s="16"/>
      <c r="N10" s="16"/>
      <c r="O10" s="16"/>
      <c r="P10" s="16"/>
      <c r="Q10" s="16"/>
      <c r="R10" s="16"/>
    </row>
    <row r="11" spans="1:18" x14ac:dyDescent="0.15">
      <c r="A11" s="89"/>
      <c r="B11" s="89"/>
      <c r="C11" s="19"/>
      <c r="D11" s="87"/>
      <c r="E11" s="87"/>
      <c r="F11" s="87"/>
      <c r="G11" s="87"/>
      <c r="H11" s="87"/>
      <c r="I11" s="87"/>
      <c r="J11" s="87"/>
    </row>
    <row r="12" spans="1:18" x14ac:dyDescent="0.15">
      <c r="A12" s="124" t="s">
        <v>14</v>
      </c>
      <c r="B12" s="124"/>
      <c r="C12" s="125"/>
      <c r="D12" s="87">
        <v>587625</v>
      </c>
      <c r="E12" s="87">
        <v>303133</v>
      </c>
      <c r="F12" s="87">
        <v>257793</v>
      </c>
      <c r="G12" s="87">
        <v>44339</v>
      </c>
      <c r="H12" s="87">
        <v>1000</v>
      </c>
      <c r="I12" s="87">
        <v>206869</v>
      </c>
      <c r="J12" s="87">
        <v>77623</v>
      </c>
    </row>
    <row r="13" spans="1:18" x14ac:dyDescent="0.15">
      <c r="A13" s="88"/>
      <c r="B13" s="129" t="s">
        <v>15</v>
      </c>
      <c r="C13" s="130"/>
      <c r="D13" s="87">
        <v>100924</v>
      </c>
      <c r="E13" s="87">
        <v>56982</v>
      </c>
      <c r="F13" s="87">
        <v>38939</v>
      </c>
      <c r="G13" s="87">
        <v>18043</v>
      </c>
      <c r="H13" s="87">
        <v>0</v>
      </c>
      <c r="I13" s="87">
        <v>31750</v>
      </c>
      <c r="J13" s="87">
        <v>12192</v>
      </c>
    </row>
    <row r="14" spans="1:18" x14ac:dyDescent="0.15">
      <c r="A14" s="88"/>
      <c r="B14" s="124" t="s">
        <v>16</v>
      </c>
      <c r="C14" s="125"/>
      <c r="D14" s="87">
        <v>264997</v>
      </c>
      <c r="E14" s="87">
        <v>209266</v>
      </c>
      <c r="F14" s="87">
        <v>206907</v>
      </c>
      <c r="G14" s="87">
        <v>2356</v>
      </c>
      <c r="H14" s="87">
        <v>3</v>
      </c>
      <c r="I14" s="87">
        <v>27034</v>
      </c>
      <c r="J14" s="87">
        <v>28696</v>
      </c>
    </row>
    <row r="15" spans="1:18" x14ac:dyDescent="0.15">
      <c r="A15" s="88"/>
      <c r="B15" s="124" t="s">
        <v>17</v>
      </c>
      <c r="C15" s="125"/>
      <c r="D15" s="87">
        <v>184150</v>
      </c>
      <c r="E15" s="87">
        <v>30048</v>
      </c>
      <c r="F15" s="87">
        <v>6076</v>
      </c>
      <c r="G15" s="87">
        <v>22974</v>
      </c>
      <c r="H15" s="87">
        <v>997</v>
      </c>
      <c r="I15" s="87">
        <v>123150</v>
      </c>
      <c r="J15" s="87">
        <v>30952</v>
      </c>
      <c r="K15" s="20"/>
    </row>
    <row r="16" spans="1:18" x14ac:dyDescent="0.15">
      <c r="A16" s="88"/>
      <c r="B16" s="124" t="s">
        <v>18</v>
      </c>
      <c r="C16" s="125"/>
      <c r="D16" s="87">
        <f t="shared" ref="D16:J16" si="0">D12-D13-D14-D15</f>
        <v>37554</v>
      </c>
      <c r="E16" s="87">
        <f t="shared" si="0"/>
        <v>6837</v>
      </c>
      <c r="F16" s="87">
        <f t="shared" si="0"/>
        <v>5871</v>
      </c>
      <c r="G16" s="87">
        <f t="shared" si="0"/>
        <v>966</v>
      </c>
      <c r="H16" s="87">
        <f t="shared" si="0"/>
        <v>0</v>
      </c>
      <c r="I16" s="87">
        <f t="shared" si="0"/>
        <v>24935</v>
      </c>
      <c r="J16" s="87">
        <f t="shared" si="0"/>
        <v>5783</v>
      </c>
    </row>
    <row r="17" spans="1:10" x14ac:dyDescent="0.15">
      <c r="A17" s="124" t="s">
        <v>19</v>
      </c>
      <c r="B17" s="124"/>
      <c r="C17" s="125"/>
      <c r="D17" s="87">
        <v>75337</v>
      </c>
      <c r="E17" s="87">
        <v>4628</v>
      </c>
      <c r="F17" s="87">
        <v>4589</v>
      </c>
      <c r="G17" s="87">
        <v>38</v>
      </c>
      <c r="H17" s="87">
        <v>0</v>
      </c>
      <c r="I17" s="87">
        <v>14869</v>
      </c>
      <c r="J17" s="87">
        <v>55841</v>
      </c>
    </row>
    <row r="18" spans="1:10" x14ac:dyDescent="0.15">
      <c r="A18" s="126" t="s">
        <v>20</v>
      </c>
      <c r="B18" s="126"/>
      <c r="C18" s="127"/>
      <c r="D18" s="21">
        <v>232349</v>
      </c>
      <c r="E18" s="21">
        <v>12129</v>
      </c>
      <c r="F18" s="21">
        <v>935</v>
      </c>
      <c r="G18" s="21">
        <v>4681</v>
      </c>
      <c r="H18" s="21">
        <v>6513</v>
      </c>
      <c r="I18" s="21">
        <v>111379</v>
      </c>
      <c r="J18" s="21">
        <v>108841</v>
      </c>
    </row>
  </sheetData>
  <mergeCells count="11">
    <mergeCell ref="A18:C18"/>
    <mergeCell ref="I4:I5"/>
    <mergeCell ref="B13:C13"/>
    <mergeCell ref="B14:C14"/>
    <mergeCell ref="B15:C15"/>
    <mergeCell ref="B16:C16"/>
    <mergeCell ref="A5:C5"/>
    <mergeCell ref="E3:I3"/>
    <mergeCell ref="E4:H4"/>
    <mergeCell ref="A12:C12"/>
    <mergeCell ref="A17:C17"/>
  </mergeCells>
  <phoneticPr fontId="1"/>
  <printOptions horizontalCentered="1"/>
  <pageMargins left="0.70866141732283472" right="0.70866141732283472" top="1.1811023622047245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5ACD5-8BDA-46E1-97B3-04FC68C7200A}">
  <dimension ref="A1:L22"/>
  <sheetViews>
    <sheetView showGridLines="0" zoomScaleNormal="100" workbookViewId="0">
      <selection activeCell="D13" sqref="D13"/>
    </sheetView>
  </sheetViews>
  <sheetFormatPr defaultRowHeight="13.5" x14ac:dyDescent="0.15"/>
  <cols>
    <col min="1" max="1" width="5.125" customWidth="1"/>
    <col min="2" max="2" width="5.75" customWidth="1"/>
    <col min="3" max="3" width="10.75" customWidth="1"/>
    <col min="5" max="5" width="10.125" customWidth="1"/>
    <col min="6" max="8" width="9.25" bestFit="1" customWidth="1"/>
  </cols>
  <sheetData>
    <row r="1" spans="1:12" ht="18.75" x14ac:dyDescent="0.2">
      <c r="A1" s="1" t="s">
        <v>21</v>
      </c>
      <c r="B1" s="2"/>
      <c r="C1" s="2"/>
      <c r="D1" s="2"/>
      <c r="E1" s="2"/>
      <c r="F1" s="2"/>
      <c r="G1" s="2"/>
      <c r="H1" s="2"/>
      <c r="I1" s="2"/>
    </row>
    <row r="2" spans="1:12" ht="16.5" customHeight="1" x14ac:dyDescent="0.15">
      <c r="A2" s="2" t="s">
        <v>1</v>
      </c>
      <c r="B2" s="2"/>
      <c r="C2" s="2"/>
      <c r="D2" s="2"/>
      <c r="E2" s="2"/>
      <c r="F2" s="2"/>
      <c r="G2" s="2"/>
      <c r="H2" s="2"/>
      <c r="I2" s="3" t="s">
        <v>102</v>
      </c>
    </row>
    <row r="3" spans="1:12" ht="16.5" customHeight="1" x14ac:dyDescent="0.15">
      <c r="A3" s="4" t="s">
        <v>2</v>
      </c>
      <c r="B3" s="4"/>
      <c r="C3" s="5"/>
      <c r="D3" s="131" t="s">
        <v>22</v>
      </c>
      <c r="E3" s="22" t="s">
        <v>23</v>
      </c>
      <c r="F3" s="22"/>
      <c r="G3" s="22"/>
      <c r="H3" s="22"/>
      <c r="I3" s="23"/>
    </row>
    <row r="4" spans="1:12" ht="16.5" customHeight="1" x14ac:dyDescent="0.15">
      <c r="A4" s="24" t="s">
        <v>24</v>
      </c>
      <c r="B4" s="25"/>
      <c r="C4" s="26"/>
      <c r="D4" s="132"/>
      <c r="E4" s="9" t="s">
        <v>10</v>
      </c>
      <c r="F4" s="9" t="s">
        <v>25</v>
      </c>
      <c r="G4" s="9" t="s">
        <v>26</v>
      </c>
      <c r="H4" s="9" t="s">
        <v>27</v>
      </c>
      <c r="I4" s="27" t="s">
        <v>18</v>
      </c>
    </row>
    <row r="5" spans="1:12" ht="16.5" customHeight="1" x14ac:dyDescent="0.15">
      <c r="A5" s="89"/>
      <c r="B5" s="89"/>
      <c r="C5" s="13"/>
      <c r="D5" s="93"/>
      <c r="E5" s="93"/>
      <c r="F5" s="93"/>
      <c r="G5" s="93"/>
      <c r="H5" s="93"/>
      <c r="I5" s="93"/>
    </row>
    <row r="6" spans="1:12" ht="16.5" customHeight="1" x14ac:dyDescent="0.15">
      <c r="A6" s="88" t="s">
        <v>104</v>
      </c>
      <c r="B6" s="92">
        <v>2</v>
      </c>
      <c r="C6" s="28" t="s">
        <v>105</v>
      </c>
      <c r="D6" s="20">
        <v>2756</v>
      </c>
      <c r="E6" s="20">
        <v>165904</v>
      </c>
      <c r="F6" s="20">
        <v>66950</v>
      </c>
      <c r="G6" s="20">
        <v>47076</v>
      </c>
      <c r="H6" s="20">
        <v>46109</v>
      </c>
      <c r="I6" s="20">
        <v>5769</v>
      </c>
    </row>
    <row r="7" spans="1:12" ht="16.5" customHeight="1" x14ac:dyDescent="0.15">
      <c r="A7" s="88"/>
      <c r="B7" s="88">
        <v>3</v>
      </c>
      <c r="C7" s="15"/>
      <c r="D7" s="20">
        <v>7825</v>
      </c>
      <c r="E7" s="20">
        <v>325445</v>
      </c>
      <c r="F7" s="20">
        <v>76892</v>
      </c>
      <c r="G7" s="20">
        <v>167699</v>
      </c>
      <c r="H7" s="20">
        <v>71513</v>
      </c>
      <c r="I7" s="20">
        <v>9342</v>
      </c>
    </row>
    <row r="8" spans="1:12" ht="16.5" customHeight="1" x14ac:dyDescent="0.15">
      <c r="A8" s="89"/>
      <c r="B8" s="89"/>
      <c r="C8" s="29"/>
      <c r="D8" s="93"/>
      <c r="E8" s="93"/>
      <c r="F8" s="93"/>
      <c r="G8" s="93"/>
      <c r="H8" s="93"/>
      <c r="I8" s="93"/>
    </row>
    <row r="9" spans="1:12" ht="16.5" customHeight="1" x14ac:dyDescent="0.15">
      <c r="A9" s="89"/>
      <c r="B9" s="91">
        <v>4</v>
      </c>
      <c r="C9" s="18"/>
      <c r="D9" s="97">
        <v>8057</v>
      </c>
      <c r="E9" s="97">
        <v>340013</v>
      </c>
      <c r="F9" s="97">
        <v>81301</v>
      </c>
      <c r="G9" s="97">
        <v>101876</v>
      </c>
      <c r="H9" s="97">
        <v>131761</v>
      </c>
      <c r="I9" s="97">
        <v>25076</v>
      </c>
      <c r="K9" s="30"/>
      <c r="L9" s="20"/>
    </row>
    <row r="10" spans="1:12" ht="16.5" customHeight="1" x14ac:dyDescent="0.15">
      <c r="A10" s="89"/>
      <c r="B10" s="89"/>
      <c r="C10" s="19"/>
      <c r="D10" s="93"/>
      <c r="E10" s="93"/>
      <c r="F10" s="93"/>
      <c r="G10" s="93"/>
      <c r="H10" s="93"/>
      <c r="I10" s="93"/>
    </row>
    <row r="11" spans="1:12" ht="16.5" customHeight="1" x14ac:dyDescent="0.15">
      <c r="A11" s="124" t="s">
        <v>28</v>
      </c>
      <c r="B11" s="124"/>
      <c r="C11" s="125"/>
      <c r="D11" s="93">
        <v>1108</v>
      </c>
      <c r="E11" s="93">
        <v>36703</v>
      </c>
      <c r="F11" s="93">
        <v>2112</v>
      </c>
      <c r="G11" s="93">
        <v>28554</v>
      </c>
      <c r="H11" s="93">
        <v>6008</v>
      </c>
      <c r="I11" s="93">
        <v>29</v>
      </c>
      <c r="K11" s="30"/>
    </row>
    <row r="12" spans="1:12" ht="16.5" customHeight="1" x14ac:dyDescent="0.15">
      <c r="A12" s="124" t="s">
        <v>29</v>
      </c>
      <c r="B12" s="124"/>
      <c r="C12" s="125"/>
      <c r="D12" s="93">
        <v>1291</v>
      </c>
      <c r="E12" s="93">
        <v>56091</v>
      </c>
      <c r="F12" s="93">
        <v>39540</v>
      </c>
      <c r="G12" s="93">
        <v>10880</v>
      </c>
      <c r="H12" s="93">
        <v>5645</v>
      </c>
      <c r="I12" s="93">
        <v>26</v>
      </c>
      <c r="K12" s="30"/>
    </row>
    <row r="13" spans="1:12" ht="16.5" customHeight="1" x14ac:dyDescent="0.15">
      <c r="A13" s="124" t="s">
        <v>30</v>
      </c>
      <c r="B13" s="124"/>
      <c r="C13" s="125"/>
      <c r="D13" s="93">
        <v>2257</v>
      </c>
      <c r="E13" s="93">
        <v>60633</v>
      </c>
      <c r="F13" s="93">
        <v>19460</v>
      </c>
      <c r="G13" s="93">
        <v>32248</v>
      </c>
      <c r="H13" s="93">
        <v>8925</v>
      </c>
      <c r="I13" s="93">
        <v>0</v>
      </c>
      <c r="K13" s="30"/>
    </row>
    <row r="14" spans="1:12" ht="16.5" customHeight="1" x14ac:dyDescent="0.15">
      <c r="A14" s="124" t="s">
        <v>31</v>
      </c>
      <c r="B14" s="124"/>
      <c r="C14" s="125"/>
      <c r="D14" s="93">
        <v>463</v>
      </c>
      <c r="E14" s="93">
        <v>21439</v>
      </c>
      <c r="F14" s="93">
        <v>8058</v>
      </c>
      <c r="G14" s="93">
        <v>11169</v>
      </c>
      <c r="H14" s="93">
        <v>2091</v>
      </c>
      <c r="I14" s="93">
        <v>121</v>
      </c>
      <c r="K14" s="30"/>
    </row>
    <row r="15" spans="1:12" ht="16.5" customHeight="1" x14ac:dyDescent="0.15">
      <c r="A15" s="124" t="s">
        <v>32</v>
      </c>
      <c r="B15" s="124"/>
      <c r="C15" s="125"/>
      <c r="D15" s="93">
        <v>1438</v>
      </c>
      <c r="E15" s="93">
        <v>44108</v>
      </c>
      <c r="F15" s="93">
        <v>2989</v>
      </c>
      <c r="G15" s="93">
        <v>8472</v>
      </c>
      <c r="H15" s="93">
        <v>30258</v>
      </c>
      <c r="I15" s="93">
        <v>2390</v>
      </c>
      <c r="K15" s="30"/>
    </row>
    <row r="16" spans="1:12" ht="16.5" customHeight="1" x14ac:dyDescent="0.15">
      <c r="A16" s="124" t="s">
        <v>33</v>
      </c>
      <c r="B16" s="124"/>
      <c r="C16" s="125"/>
      <c r="D16" s="93">
        <v>62</v>
      </c>
      <c r="E16" s="93">
        <v>2547</v>
      </c>
      <c r="F16" s="93">
        <v>0</v>
      </c>
      <c r="G16" s="93">
        <v>195</v>
      </c>
      <c r="H16" s="93">
        <v>2334</v>
      </c>
      <c r="I16" s="93">
        <v>18</v>
      </c>
      <c r="K16" s="30"/>
    </row>
    <row r="17" spans="1:11" ht="16.5" customHeight="1" x14ac:dyDescent="0.15">
      <c r="A17" s="124" t="s">
        <v>34</v>
      </c>
      <c r="B17" s="124"/>
      <c r="C17" s="125"/>
      <c r="D17" s="93">
        <v>481</v>
      </c>
      <c r="E17" s="93">
        <v>30679</v>
      </c>
      <c r="F17" s="93">
        <v>6421</v>
      </c>
      <c r="G17" s="93">
        <v>5291</v>
      </c>
      <c r="H17" s="93">
        <v>18889</v>
      </c>
      <c r="I17" s="93">
        <v>78</v>
      </c>
      <c r="K17" s="30"/>
    </row>
    <row r="18" spans="1:11" ht="16.5" customHeight="1" x14ac:dyDescent="0.15">
      <c r="A18" s="124" t="s">
        <v>35</v>
      </c>
      <c r="B18" s="124"/>
      <c r="C18" s="125"/>
      <c r="D18" s="93">
        <v>441</v>
      </c>
      <c r="E18" s="93">
        <v>47645</v>
      </c>
      <c r="F18" s="93">
        <v>0</v>
      </c>
      <c r="G18" s="93">
        <v>2240</v>
      </c>
      <c r="H18" s="93">
        <v>24848</v>
      </c>
      <c r="I18" s="93">
        <v>20557</v>
      </c>
      <c r="K18" s="30"/>
    </row>
    <row r="19" spans="1:11" ht="16.5" customHeight="1" x14ac:dyDescent="0.15">
      <c r="A19" s="124" t="s">
        <v>36</v>
      </c>
      <c r="B19" s="124"/>
      <c r="C19" s="125"/>
      <c r="D19" s="93">
        <v>204</v>
      </c>
      <c r="E19" s="93">
        <v>3536</v>
      </c>
      <c r="F19" s="93">
        <v>0</v>
      </c>
      <c r="G19" s="93">
        <v>0</v>
      </c>
      <c r="H19" s="93">
        <v>2783</v>
      </c>
      <c r="I19" s="93">
        <v>754</v>
      </c>
      <c r="K19" s="30"/>
    </row>
    <row r="20" spans="1:11" ht="16.5" customHeight="1" x14ac:dyDescent="0.15">
      <c r="A20" s="126" t="s">
        <v>37</v>
      </c>
      <c r="B20" s="126"/>
      <c r="C20" s="127"/>
      <c r="D20" s="31">
        <v>311</v>
      </c>
      <c r="E20" s="31">
        <v>36632</v>
      </c>
      <c r="F20" s="31">
        <v>2720</v>
      </c>
      <c r="G20" s="31">
        <v>2828</v>
      </c>
      <c r="H20" s="31">
        <v>29981</v>
      </c>
      <c r="I20" s="31">
        <v>1102</v>
      </c>
      <c r="K20" s="30"/>
    </row>
    <row r="21" spans="1:11" x14ac:dyDescent="0.15">
      <c r="G21" s="20"/>
      <c r="H21" s="20"/>
      <c r="I21" s="20"/>
    </row>
    <row r="22" spans="1:11" x14ac:dyDescent="0.15">
      <c r="D22" s="20"/>
      <c r="E22" s="20"/>
      <c r="F22" s="20"/>
    </row>
  </sheetData>
  <mergeCells count="11">
    <mergeCell ref="A15:C15"/>
    <mergeCell ref="D3:D4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C741F-4EE6-4A1D-96C4-CFA5CBC70647}">
  <dimension ref="A1:L21"/>
  <sheetViews>
    <sheetView showGridLines="0" zoomScale="120" zoomScaleNormal="120" workbookViewId="0">
      <selection activeCell="N20" sqref="N20"/>
    </sheetView>
  </sheetViews>
  <sheetFormatPr defaultRowHeight="13.5" x14ac:dyDescent="0.15"/>
  <cols>
    <col min="1" max="2" width="2.875" customWidth="1"/>
    <col min="3" max="3" width="17.625" customWidth="1"/>
    <col min="4" max="4" width="8" customWidth="1"/>
    <col min="5" max="5" width="13" customWidth="1"/>
    <col min="6" max="6" width="8" customWidth="1"/>
    <col min="7" max="7" width="13" customWidth="1"/>
    <col min="8" max="8" width="8" customWidth="1"/>
    <col min="9" max="9" width="13" customWidth="1"/>
  </cols>
  <sheetData>
    <row r="1" spans="1:12" ht="18.75" x14ac:dyDescent="0.2">
      <c r="A1" s="1" t="s">
        <v>38</v>
      </c>
      <c r="C1" s="1"/>
      <c r="D1" s="2"/>
      <c r="E1" s="2"/>
      <c r="F1" s="2"/>
      <c r="G1" s="2"/>
      <c r="H1" s="2"/>
      <c r="I1" s="2"/>
    </row>
    <row r="2" spans="1:12" ht="16.5" customHeight="1" x14ac:dyDescent="0.15">
      <c r="A2" s="2" t="s">
        <v>39</v>
      </c>
      <c r="C2" s="2"/>
      <c r="D2" s="2"/>
      <c r="E2" s="2"/>
      <c r="F2" s="2"/>
      <c r="G2" s="2"/>
      <c r="H2" s="2"/>
      <c r="I2" s="3" t="s">
        <v>40</v>
      </c>
    </row>
    <row r="3" spans="1:12" x14ac:dyDescent="0.15">
      <c r="A3" s="137" t="s">
        <v>41</v>
      </c>
      <c r="B3" s="138"/>
      <c r="C3" s="138"/>
      <c r="D3" s="140" t="s">
        <v>106</v>
      </c>
      <c r="E3" s="141"/>
      <c r="F3" s="142">
        <v>3</v>
      </c>
      <c r="G3" s="143"/>
      <c r="H3" s="142">
        <v>4</v>
      </c>
      <c r="I3" s="144"/>
    </row>
    <row r="4" spans="1:12" x14ac:dyDescent="0.15">
      <c r="A4" s="139"/>
      <c r="B4" s="128"/>
      <c r="C4" s="128"/>
      <c r="D4" s="84" t="s">
        <v>42</v>
      </c>
      <c r="E4" s="84" t="s">
        <v>43</v>
      </c>
      <c r="F4" s="84" t="s">
        <v>42</v>
      </c>
      <c r="G4" s="32" t="s">
        <v>43</v>
      </c>
      <c r="H4" s="84" t="s">
        <v>42</v>
      </c>
      <c r="I4" s="33" t="s">
        <v>43</v>
      </c>
    </row>
    <row r="5" spans="1:12" x14ac:dyDescent="0.15">
      <c r="A5" s="98"/>
      <c r="B5" s="98"/>
      <c r="C5" s="34"/>
      <c r="D5" s="99"/>
      <c r="E5" s="100"/>
      <c r="F5" s="99"/>
      <c r="G5" s="100"/>
      <c r="H5" s="99"/>
      <c r="I5" s="100"/>
    </row>
    <row r="6" spans="1:12" x14ac:dyDescent="0.15">
      <c r="A6" s="145" t="s">
        <v>44</v>
      </c>
      <c r="B6" s="145"/>
      <c r="C6" s="146"/>
      <c r="D6" s="101">
        <v>915.93700000000001</v>
      </c>
      <c r="E6" s="102">
        <v>182496.51</v>
      </c>
      <c r="F6" s="101">
        <v>1172.2329999999999</v>
      </c>
      <c r="G6" s="102">
        <v>232898.38</v>
      </c>
      <c r="H6" s="101">
        <v>1010.164</v>
      </c>
      <c r="I6" s="102">
        <v>215022.33</v>
      </c>
      <c r="K6" s="35"/>
    </row>
    <row r="7" spans="1:12" x14ac:dyDescent="0.15">
      <c r="A7" s="98"/>
      <c r="B7" s="98"/>
      <c r="C7" s="36"/>
      <c r="D7" s="99"/>
      <c r="E7" s="100"/>
      <c r="F7" s="99"/>
      <c r="G7" s="100"/>
      <c r="H7" s="99"/>
      <c r="I7" s="100"/>
    </row>
    <row r="8" spans="1:12" x14ac:dyDescent="0.15">
      <c r="A8" s="133" t="s">
        <v>45</v>
      </c>
      <c r="B8" s="133"/>
      <c r="C8" s="134"/>
      <c r="D8" s="99"/>
      <c r="E8" s="100"/>
      <c r="F8" s="99"/>
      <c r="G8" s="100"/>
      <c r="H8" s="99"/>
      <c r="I8" s="100"/>
      <c r="K8" s="37"/>
      <c r="L8" s="37"/>
    </row>
    <row r="9" spans="1:12" x14ac:dyDescent="0.15">
      <c r="A9" s="98"/>
      <c r="B9" s="135" t="s">
        <v>46</v>
      </c>
      <c r="C9" s="136"/>
      <c r="D9" s="99">
        <v>3.9359999999999999</v>
      </c>
      <c r="E9" s="100">
        <v>990.3</v>
      </c>
      <c r="F9" s="99">
        <v>30.35</v>
      </c>
      <c r="G9" s="100">
        <v>12567.16</v>
      </c>
      <c r="H9" s="99">
        <v>3.5910000000000002</v>
      </c>
      <c r="I9" s="100">
        <v>617</v>
      </c>
    </row>
    <row r="10" spans="1:12" x14ac:dyDescent="0.15">
      <c r="A10" s="98"/>
      <c r="B10" s="135" t="s">
        <v>47</v>
      </c>
      <c r="C10" s="136"/>
      <c r="D10" s="99">
        <v>11.366</v>
      </c>
      <c r="E10" s="100">
        <v>4191.03</v>
      </c>
      <c r="F10" s="99">
        <v>12.836</v>
      </c>
      <c r="G10" s="100">
        <v>4343.3599999999997</v>
      </c>
      <c r="H10" s="99">
        <v>11.798</v>
      </c>
      <c r="I10" s="100">
        <v>3865.97</v>
      </c>
    </row>
    <row r="11" spans="1:12" x14ac:dyDescent="0.15">
      <c r="A11" s="98"/>
      <c r="B11" s="124" t="s">
        <v>48</v>
      </c>
      <c r="C11" s="125"/>
      <c r="D11" s="99">
        <v>33.067</v>
      </c>
      <c r="E11" s="100">
        <v>9475.1</v>
      </c>
      <c r="F11" s="99">
        <v>35.244999999999997</v>
      </c>
      <c r="G11" s="100">
        <v>10243.36</v>
      </c>
      <c r="H11" s="99">
        <v>33.335999999999999</v>
      </c>
      <c r="I11" s="100">
        <v>15592.87</v>
      </c>
    </row>
    <row r="12" spans="1:12" x14ac:dyDescent="0.15">
      <c r="A12" s="98"/>
      <c r="B12" s="124" t="s">
        <v>49</v>
      </c>
      <c r="C12" s="125"/>
      <c r="D12" s="99">
        <v>385.38</v>
      </c>
      <c r="E12" s="100">
        <v>67530.98</v>
      </c>
      <c r="F12" s="99">
        <v>499.334</v>
      </c>
      <c r="G12" s="100">
        <v>83681.08</v>
      </c>
      <c r="H12" s="99">
        <v>480.81</v>
      </c>
      <c r="I12" s="100">
        <v>94513.99</v>
      </c>
    </row>
    <row r="13" spans="1:12" x14ac:dyDescent="0.15">
      <c r="A13" s="98"/>
      <c r="B13" s="124" t="s">
        <v>50</v>
      </c>
      <c r="C13" s="125"/>
      <c r="D13" s="99">
        <v>55.97</v>
      </c>
      <c r="E13" s="100">
        <v>16251.77</v>
      </c>
      <c r="F13" s="99">
        <v>91.58</v>
      </c>
      <c r="G13" s="100">
        <v>23353.59</v>
      </c>
      <c r="H13" s="99">
        <v>49.481000000000002</v>
      </c>
      <c r="I13" s="100">
        <v>12513.35</v>
      </c>
    </row>
    <row r="14" spans="1:12" x14ac:dyDescent="0.15">
      <c r="A14" s="98"/>
      <c r="B14" s="124" t="s">
        <v>51</v>
      </c>
      <c r="C14" s="125"/>
      <c r="D14" s="99">
        <v>426.21800000000002</v>
      </c>
      <c r="E14" s="100">
        <v>84057.33</v>
      </c>
      <c r="F14" s="99">
        <v>502.88799999999998</v>
      </c>
      <c r="G14" s="100">
        <v>98709.83</v>
      </c>
      <c r="H14" s="99">
        <v>431.14800000000002</v>
      </c>
      <c r="I14" s="100">
        <v>87919.15</v>
      </c>
    </row>
    <row r="15" spans="1:12" x14ac:dyDescent="0.15">
      <c r="A15" s="133" t="s">
        <v>52</v>
      </c>
      <c r="B15" s="133"/>
      <c r="C15" s="134"/>
      <c r="D15" s="99"/>
      <c r="E15" s="100"/>
      <c r="F15" s="99"/>
      <c r="G15" s="100"/>
      <c r="H15" s="99"/>
      <c r="I15" s="100"/>
      <c r="K15" s="37"/>
      <c r="L15" s="37"/>
    </row>
    <row r="16" spans="1:12" x14ac:dyDescent="0.15">
      <c r="A16" s="98"/>
      <c r="B16" s="124" t="s">
        <v>53</v>
      </c>
      <c r="C16" s="125"/>
      <c r="D16" s="99">
        <v>479.74200000000002</v>
      </c>
      <c r="E16" s="100">
        <v>86701.23</v>
      </c>
      <c r="F16" s="99">
        <v>567.17999999999995</v>
      </c>
      <c r="G16" s="100">
        <v>101323.74</v>
      </c>
      <c r="H16" s="99">
        <v>502.71100000000001</v>
      </c>
      <c r="I16" s="100">
        <v>92543.27</v>
      </c>
    </row>
    <row r="17" spans="1:9" x14ac:dyDescent="0.15">
      <c r="A17" s="98"/>
      <c r="B17" s="124" t="s">
        <v>54</v>
      </c>
      <c r="C17" s="125"/>
      <c r="D17" s="99">
        <v>0.14000000000000001</v>
      </c>
      <c r="E17" s="100">
        <v>9</v>
      </c>
      <c r="F17" s="99">
        <v>36.18</v>
      </c>
      <c r="G17" s="100">
        <v>11002.42</v>
      </c>
      <c r="H17" s="99">
        <v>9.6609999999999996</v>
      </c>
      <c r="I17" s="100">
        <v>1279.4000000000001</v>
      </c>
    </row>
    <row r="18" spans="1:9" x14ac:dyDescent="0.15">
      <c r="A18" s="98"/>
      <c r="B18" s="124" t="s">
        <v>55</v>
      </c>
      <c r="C18" s="125"/>
      <c r="D18" s="99">
        <v>86.364999999999995</v>
      </c>
      <c r="E18" s="100">
        <v>20723.009999999998</v>
      </c>
      <c r="F18" s="99">
        <v>127.542</v>
      </c>
      <c r="G18" s="100">
        <v>31530.560000000001</v>
      </c>
      <c r="H18" s="99">
        <v>87.462999999999994</v>
      </c>
      <c r="I18" s="100">
        <v>28006.12</v>
      </c>
    </row>
    <row r="19" spans="1:9" x14ac:dyDescent="0.15">
      <c r="A19" s="98"/>
      <c r="B19" s="124" t="s">
        <v>56</v>
      </c>
      <c r="C19" s="125"/>
      <c r="D19" s="99">
        <v>342.11200000000002</v>
      </c>
      <c r="E19" s="100">
        <v>74155.25</v>
      </c>
      <c r="F19" s="99">
        <v>436.15</v>
      </c>
      <c r="G19" s="100">
        <v>88651.64</v>
      </c>
      <c r="H19" s="99">
        <v>402.577</v>
      </c>
      <c r="I19" s="100">
        <v>92471.21</v>
      </c>
    </row>
    <row r="20" spans="1:9" x14ac:dyDescent="0.15">
      <c r="A20" s="98"/>
      <c r="B20" s="124" t="s">
        <v>57</v>
      </c>
      <c r="C20" s="125"/>
      <c r="D20" s="99">
        <v>0.152</v>
      </c>
      <c r="E20" s="100">
        <v>20.41</v>
      </c>
      <c r="F20" s="99">
        <v>7.2999999999999995E-2</v>
      </c>
      <c r="G20" s="100">
        <v>5.16</v>
      </c>
      <c r="H20" s="99">
        <v>0.114</v>
      </c>
      <c r="I20" s="100">
        <v>17.5</v>
      </c>
    </row>
    <row r="21" spans="1:9" x14ac:dyDescent="0.15">
      <c r="A21" s="38"/>
      <c r="B21" s="126" t="s">
        <v>37</v>
      </c>
      <c r="C21" s="127"/>
      <c r="D21" s="39">
        <v>7.4260000000000002</v>
      </c>
      <c r="E21" s="40">
        <v>887.61</v>
      </c>
      <c r="F21" s="39">
        <v>5.1079999999999997</v>
      </c>
      <c r="G21" s="40">
        <v>384.86</v>
      </c>
      <c r="H21" s="39">
        <v>7.6379999999999999</v>
      </c>
      <c r="I21" s="40">
        <v>704.83</v>
      </c>
    </row>
  </sheetData>
  <mergeCells count="19">
    <mergeCell ref="B14:C14"/>
    <mergeCell ref="A3:C4"/>
    <mergeCell ref="D3:E3"/>
    <mergeCell ref="F3:G3"/>
    <mergeCell ref="H3:I3"/>
    <mergeCell ref="A6:C6"/>
    <mergeCell ref="A8:C8"/>
    <mergeCell ref="B9:C9"/>
    <mergeCell ref="B10:C10"/>
    <mergeCell ref="B11:C11"/>
    <mergeCell ref="B12:C12"/>
    <mergeCell ref="B13:C13"/>
    <mergeCell ref="B21:C21"/>
    <mergeCell ref="A15:C15"/>
    <mergeCell ref="B16:C16"/>
    <mergeCell ref="B17:C17"/>
    <mergeCell ref="B18:C18"/>
    <mergeCell ref="B19:C19"/>
    <mergeCell ref="B20:C20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E9BDE-E04D-4029-B163-385DF9C229F3}">
  <dimension ref="A1:K20"/>
  <sheetViews>
    <sheetView showGridLines="0" topLeftCell="A4" zoomScale="120" zoomScaleNormal="120" workbookViewId="0">
      <selection activeCell="I7" sqref="I7"/>
    </sheetView>
  </sheetViews>
  <sheetFormatPr defaultRowHeight="13.5" x14ac:dyDescent="0.15"/>
  <cols>
    <col min="1" max="1" width="4.875" customWidth="1"/>
    <col min="2" max="2" width="4.75" customWidth="1"/>
    <col min="3" max="3" width="4.25" customWidth="1"/>
    <col min="4" max="9" width="10.5" customWidth="1"/>
  </cols>
  <sheetData>
    <row r="1" spans="1:11" ht="18" x14ac:dyDescent="0.2">
      <c r="A1" s="41" t="s">
        <v>58</v>
      </c>
      <c r="B1" s="2"/>
      <c r="C1" s="42"/>
      <c r="D1" s="2"/>
      <c r="E1" s="2"/>
      <c r="F1" s="2"/>
      <c r="G1" s="2"/>
      <c r="H1" s="2"/>
      <c r="I1" s="2"/>
    </row>
    <row r="2" spans="1:11" ht="16.5" customHeight="1" x14ac:dyDescent="0.15">
      <c r="A2" s="2" t="s">
        <v>59</v>
      </c>
      <c r="B2" s="2"/>
      <c r="C2" s="2"/>
      <c r="D2" s="2"/>
      <c r="E2" s="2"/>
      <c r="F2" s="2"/>
      <c r="G2" s="2"/>
      <c r="H2" s="2"/>
      <c r="I2" s="3" t="s">
        <v>60</v>
      </c>
    </row>
    <row r="3" spans="1:11" x14ac:dyDescent="0.15">
      <c r="A3" s="147" t="s">
        <v>61</v>
      </c>
      <c r="B3" s="148"/>
      <c r="C3" s="148"/>
      <c r="D3" s="151" t="s">
        <v>62</v>
      </c>
      <c r="E3" s="43" t="s">
        <v>63</v>
      </c>
      <c r="F3" s="43"/>
      <c r="G3" s="43"/>
      <c r="H3" s="43" t="s">
        <v>64</v>
      </c>
      <c r="I3" s="44"/>
    </row>
    <row r="4" spans="1:11" x14ac:dyDescent="0.15">
      <c r="A4" s="149"/>
      <c r="B4" s="150"/>
      <c r="C4" s="150"/>
      <c r="D4" s="152"/>
      <c r="E4" s="85" t="s">
        <v>65</v>
      </c>
      <c r="F4" s="85" t="s">
        <v>66</v>
      </c>
      <c r="G4" s="45" t="s">
        <v>67</v>
      </c>
      <c r="H4" s="45" t="s">
        <v>68</v>
      </c>
      <c r="I4" s="46" t="s">
        <v>69</v>
      </c>
    </row>
    <row r="5" spans="1:11" x14ac:dyDescent="0.15">
      <c r="A5" s="47"/>
      <c r="B5" s="48"/>
      <c r="C5" s="49"/>
      <c r="D5" s="103"/>
      <c r="E5" s="103"/>
      <c r="F5" s="103"/>
      <c r="G5" s="103"/>
      <c r="H5" s="103"/>
      <c r="I5" s="103"/>
    </row>
    <row r="6" spans="1:11" x14ac:dyDescent="0.15">
      <c r="A6" s="104" t="s">
        <v>70</v>
      </c>
      <c r="B6" s="105"/>
      <c r="C6" s="82"/>
      <c r="D6" s="103"/>
      <c r="E6" s="103"/>
      <c r="F6" s="103"/>
      <c r="G6" s="103"/>
      <c r="H6" s="103"/>
      <c r="I6" s="103"/>
    </row>
    <row r="7" spans="1:11" x14ac:dyDescent="0.15">
      <c r="A7" s="92" t="s">
        <v>104</v>
      </c>
      <c r="B7" s="106">
        <v>2</v>
      </c>
      <c r="C7" s="50" t="s">
        <v>107</v>
      </c>
      <c r="D7" s="51">
        <v>6217</v>
      </c>
      <c r="E7" s="51">
        <v>3106</v>
      </c>
      <c r="F7" s="51">
        <v>2061</v>
      </c>
      <c r="G7" s="51">
        <v>1037</v>
      </c>
      <c r="H7" s="51">
        <v>6171</v>
      </c>
      <c r="I7" s="51">
        <v>46</v>
      </c>
      <c r="K7" s="51"/>
    </row>
    <row r="8" spans="1:11" x14ac:dyDescent="0.15">
      <c r="A8" s="88"/>
      <c r="B8" s="106">
        <v>3</v>
      </c>
      <c r="C8" s="52"/>
      <c r="D8" s="51">
        <v>7832</v>
      </c>
      <c r="E8" s="51">
        <v>3606</v>
      </c>
      <c r="F8" s="51">
        <v>2585</v>
      </c>
      <c r="G8" s="51">
        <v>1594</v>
      </c>
      <c r="H8" s="51">
        <v>7661</v>
      </c>
      <c r="I8" s="51">
        <v>169</v>
      </c>
      <c r="K8" s="51"/>
    </row>
    <row r="9" spans="1:11" x14ac:dyDescent="0.15">
      <c r="A9" s="89"/>
      <c r="B9" s="107"/>
      <c r="C9" s="29"/>
      <c r="D9" s="53"/>
      <c r="E9" s="53"/>
      <c r="F9" s="53"/>
      <c r="G9" s="53"/>
      <c r="H9" s="53"/>
      <c r="I9" s="100"/>
    </row>
    <row r="10" spans="1:11" x14ac:dyDescent="0.15">
      <c r="A10" s="89"/>
      <c r="B10" s="108">
        <v>4</v>
      </c>
      <c r="C10" s="86"/>
      <c r="D10" s="109">
        <v>6769</v>
      </c>
      <c r="E10" s="109">
        <v>3150</v>
      </c>
      <c r="F10" s="109">
        <v>2155</v>
      </c>
      <c r="G10" s="109">
        <v>1422</v>
      </c>
      <c r="H10" s="109">
        <v>6606</v>
      </c>
      <c r="I10" s="109">
        <v>163</v>
      </c>
      <c r="K10" s="51"/>
    </row>
    <row r="11" spans="1:11" x14ac:dyDescent="0.15">
      <c r="A11" s="89"/>
      <c r="B11" s="89"/>
      <c r="C11" s="34"/>
      <c r="D11" s="110"/>
      <c r="E11" s="110"/>
      <c r="F11" s="110"/>
      <c r="G11" s="110"/>
      <c r="H11" s="110"/>
      <c r="I11" s="110"/>
    </row>
    <row r="12" spans="1:11" x14ac:dyDescent="0.15">
      <c r="A12" s="104" t="s">
        <v>108</v>
      </c>
      <c r="B12" s="111"/>
      <c r="C12" s="82"/>
      <c r="D12" s="100"/>
      <c r="E12" s="100"/>
      <c r="F12" s="100"/>
      <c r="G12" s="100"/>
      <c r="H12" s="100"/>
      <c r="I12" s="100"/>
    </row>
    <row r="13" spans="1:11" x14ac:dyDescent="0.15">
      <c r="A13" s="92" t="s">
        <v>104</v>
      </c>
      <c r="B13" s="106">
        <v>2</v>
      </c>
      <c r="C13" s="50" t="s">
        <v>107</v>
      </c>
      <c r="D13" s="51">
        <v>557863</v>
      </c>
      <c r="E13" s="51">
        <v>349177</v>
      </c>
      <c r="F13" s="51">
        <v>101370</v>
      </c>
      <c r="G13" s="51">
        <v>105653</v>
      </c>
      <c r="H13" s="51">
        <v>553811</v>
      </c>
      <c r="I13" s="51">
        <v>4052</v>
      </c>
      <c r="K13" s="51"/>
    </row>
    <row r="14" spans="1:11" x14ac:dyDescent="0.15">
      <c r="A14" s="88"/>
      <c r="B14" s="106">
        <v>3</v>
      </c>
      <c r="C14" s="52"/>
      <c r="D14" s="51">
        <v>694029</v>
      </c>
      <c r="E14" s="51">
        <v>403751</v>
      </c>
      <c r="F14" s="51">
        <v>128503</v>
      </c>
      <c r="G14" s="51">
        <v>157004</v>
      </c>
      <c r="H14" s="51">
        <v>679356</v>
      </c>
      <c r="I14" s="51">
        <v>14379</v>
      </c>
      <c r="K14" s="51"/>
    </row>
    <row r="15" spans="1:11" x14ac:dyDescent="0.15">
      <c r="A15" s="89"/>
      <c r="B15" s="107"/>
      <c r="C15" s="29"/>
      <c r="D15" s="100"/>
      <c r="E15" s="100"/>
      <c r="F15" s="100"/>
      <c r="G15" s="100"/>
      <c r="H15" s="100"/>
      <c r="I15" s="100"/>
    </row>
    <row r="16" spans="1:11" x14ac:dyDescent="0.15">
      <c r="A16" s="54"/>
      <c r="B16" s="55">
        <v>4</v>
      </c>
      <c r="C16" s="56"/>
      <c r="D16" s="57">
        <v>594441</v>
      </c>
      <c r="E16" s="57">
        <v>345950</v>
      </c>
      <c r="F16" s="57">
        <v>102318</v>
      </c>
      <c r="G16" s="57">
        <v>143587</v>
      </c>
      <c r="H16" s="57">
        <v>582904</v>
      </c>
      <c r="I16" s="57">
        <v>11537</v>
      </c>
      <c r="K16" s="51"/>
    </row>
    <row r="19" spans="5:8" x14ac:dyDescent="0.15">
      <c r="E19" s="51"/>
      <c r="H19" s="51"/>
    </row>
    <row r="20" spans="5:8" x14ac:dyDescent="0.15">
      <c r="E20" s="51"/>
      <c r="H20" s="51"/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A0A3-8D58-4FEC-BDA4-1E1BC0936A0C}">
  <dimension ref="A1:H12"/>
  <sheetViews>
    <sheetView showGridLines="0" zoomScale="120" zoomScaleNormal="120" workbookViewId="0">
      <selection activeCell="F3" sqref="F3:F4"/>
    </sheetView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71</v>
      </c>
      <c r="C1" s="1"/>
      <c r="D1" s="2"/>
      <c r="E1" s="2"/>
      <c r="F1" s="2"/>
      <c r="G1" s="2"/>
      <c r="H1" s="2"/>
    </row>
    <row r="2" spans="1:8" ht="16.5" customHeight="1" x14ac:dyDescent="0.15">
      <c r="A2" s="2" t="s">
        <v>72</v>
      </c>
      <c r="C2" s="2"/>
      <c r="D2" s="2"/>
      <c r="E2" s="2"/>
      <c r="F2" s="2"/>
      <c r="G2" s="2"/>
      <c r="H2" s="3" t="s">
        <v>73</v>
      </c>
    </row>
    <row r="3" spans="1:8" x14ac:dyDescent="0.15">
      <c r="A3" s="137" t="s">
        <v>74</v>
      </c>
      <c r="B3" s="138"/>
      <c r="C3" s="138"/>
      <c r="D3" s="153">
        <v>20</v>
      </c>
      <c r="E3" s="138">
        <v>25</v>
      </c>
      <c r="F3" s="155">
        <v>30</v>
      </c>
      <c r="G3" s="58"/>
      <c r="H3" s="59"/>
    </row>
    <row r="4" spans="1:8" x14ac:dyDescent="0.15">
      <c r="A4" s="139"/>
      <c r="B4" s="128"/>
      <c r="C4" s="128"/>
      <c r="D4" s="154"/>
      <c r="E4" s="128"/>
      <c r="F4" s="128"/>
      <c r="G4" s="60" t="s">
        <v>75</v>
      </c>
      <c r="H4" s="61"/>
    </row>
    <row r="5" spans="1:8" x14ac:dyDescent="0.15">
      <c r="A5" s="98"/>
      <c r="B5" s="98"/>
      <c r="C5" s="62"/>
      <c r="D5" s="100"/>
      <c r="E5" s="100"/>
      <c r="F5" s="100"/>
      <c r="G5" s="100"/>
      <c r="H5" s="112"/>
    </row>
    <row r="6" spans="1:8" x14ac:dyDescent="0.15">
      <c r="A6" s="133" t="s">
        <v>76</v>
      </c>
      <c r="B6" s="133"/>
      <c r="C6" s="134"/>
      <c r="D6" s="102">
        <v>691600</v>
      </c>
      <c r="E6" s="102">
        <v>706400</v>
      </c>
      <c r="F6" s="102">
        <v>719900</v>
      </c>
      <c r="G6" s="102"/>
      <c r="H6" s="63">
        <f>(F6-E6)/E6*100</f>
        <v>1.9110985277463195</v>
      </c>
    </row>
    <row r="7" spans="1:8" x14ac:dyDescent="0.15">
      <c r="A7" s="113"/>
      <c r="B7" s="113"/>
      <c r="C7" s="64"/>
      <c r="D7" s="100"/>
      <c r="E7" s="100"/>
      <c r="F7" s="100"/>
      <c r="G7" s="100"/>
      <c r="H7" s="65"/>
    </row>
    <row r="8" spans="1:8" x14ac:dyDescent="0.15">
      <c r="A8" s="113"/>
      <c r="B8" s="124" t="s">
        <v>77</v>
      </c>
      <c r="C8" s="125"/>
      <c r="D8" s="100">
        <v>584100</v>
      </c>
      <c r="E8" s="100">
        <v>588800</v>
      </c>
      <c r="F8" s="100">
        <v>591000</v>
      </c>
      <c r="G8" s="100"/>
      <c r="H8" s="65">
        <f t="shared" ref="H8:H10" si="0">(F8-E8)/E8*100</f>
        <v>0.37364130434782611</v>
      </c>
    </row>
    <row r="9" spans="1:8" x14ac:dyDescent="0.15">
      <c r="A9" s="113"/>
      <c r="B9" s="124" t="s">
        <v>78</v>
      </c>
      <c r="C9" s="125"/>
      <c r="D9" s="100">
        <v>107600</v>
      </c>
      <c r="E9" s="100">
        <v>117700</v>
      </c>
      <c r="F9" s="100">
        <v>128800</v>
      </c>
      <c r="G9" s="100"/>
      <c r="H9" s="65">
        <f t="shared" si="0"/>
        <v>9.4307561597281229</v>
      </c>
    </row>
    <row r="10" spans="1:8" x14ac:dyDescent="0.15">
      <c r="A10" s="113"/>
      <c r="B10" s="113"/>
      <c r="C10" s="82" t="s">
        <v>79</v>
      </c>
      <c r="D10" s="100">
        <v>104600</v>
      </c>
      <c r="E10" s="100">
        <v>114400</v>
      </c>
      <c r="F10" s="100">
        <v>126800</v>
      </c>
      <c r="G10" s="100"/>
      <c r="H10" s="65">
        <f t="shared" si="0"/>
        <v>10.839160839160838</v>
      </c>
    </row>
    <row r="11" spans="1:8" x14ac:dyDescent="0.15">
      <c r="A11" s="66"/>
      <c r="B11" s="66"/>
      <c r="C11" s="83" t="s">
        <v>80</v>
      </c>
      <c r="D11" s="67">
        <v>15.1</v>
      </c>
      <c r="E11" s="67">
        <v>16.2</v>
      </c>
      <c r="F11" s="67">
        <v>17.600000000000001</v>
      </c>
      <c r="G11" s="67"/>
      <c r="H11" s="67"/>
    </row>
    <row r="12" spans="1:8" x14ac:dyDescent="0.15">
      <c r="A12" s="68" t="s">
        <v>81</v>
      </c>
    </row>
  </sheetData>
  <mergeCells count="7">
    <mergeCell ref="B9:C9"/>
    <mergeCell ref="A3:C4"/>
    <mergeCell ref="D3:D4"/>
    <mergeCell ref="E3:E4"/>
    <mergeCell ref="F3:F4"/>
    <mergeCell ref="A6:C6"/>
    <mergeCell ref="B8:C8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712A0-02D5-4320-BA11-44B943857EAC}">
  <dimension ref="A1:H14"/>
  <sheetViews>
    <sheetView showGridLines="0" zoomScale="120" zoomScaleNormal="120" workbookViewId="0">
      <selection activeCell="A15" sqref="A15"/>
    </sheetView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82</v>
      </c>
      <c r="B1" s="69"/>
      <c r="C1" s="1"/>
      <c r="D1" s="2"/>
      <c r="E1" s="2"/>
      <c r="F1" s="2"/>
      <c r="G1" s="2"/>
      <c r="H1" s="2"/>
    </row>
    <row r="2" spans="1:8" ht="16.5" customHeight="1" x14ac:dyDescent="0.15">
      <c r="A2" s="2" t="s">
        <v>72</v>
      </c>
      <c r="B2" s="69"/>
      <c r="C2" s="2"/>
      <c r="D2" s="2"/>
      <c r="E2" s="2"/>
      <c r="F2" s="2"/>
      <c r="G2" s="2"/>
      <c r="H2" s="3" t="s">
        <v>73</v>
      </c>
    </row>
    <row r="3" spans="1:8" x14ac:dyDescent="0.15">
      <c r="A3" s="137" t="s">
        <v>74</v>
      </c>
      <c r="B3" s="138"/>
      <c r="C3" s="138"/>
      <c r="D3" s="156">
        <v>20</v>
      </c>
      <c r="E3" s="138">
        <v>25</v>
      </c>
      <c r="F3" s="155">
        <v>30</v>
      </c>
      <c r="G3" s="58"/>
      <c r="H3" s="59"/>
    </row>
    <row r="4" spans="1:8" x14ac:dyDescent="0.15">
      <c r="A4" s="139"/>
      <c r="B4" s="128"/>
      <c r="C4" s="128"/>
      <c r="D4" s="157"/>
      <c r="E4" s="128"/>
      <c r="F4" s="128"/>
      <c r="G4" s="70" t="s">
        <v>75</v>
      </c>
      <c r="H4" s="60"/>
    </row>
    <row r="5" spans="1:8" x14ac:dyDescent="0.15">
      <c r="A5" s="71"/>
      <c r="B5" s="71"/>
      <c r="C5" s="72"/>
      <c r="D5" s="100"/>
      <c r="E5" s="100"/>
      <c r="F5" s="100"/>
      <c r="G5" s="100"/>
      <c r="H5" s="112"/>
    </row>
    <row r="6" spans="1:8" x14ac:dyDescent="0.15">
      <c r="A6" s="158" t="s">
        <v>76</v>
      </c>
      <c r="B6" s="158"/>
      <c r="C6" s="159"/>
      <c r="D6" s="109">
        <v>584100</v>
      </c>
      <c r="E6" s="109">
        <v>588800</v>
      </c>
      <c r="F6" s="109">
        <v>591000</v>
      </c>
      <c r="G6" s="109"/>
      <c r="H6" s="73">
        <f>(F6-E6)/E6*100</f>
        <v>0.37364130434782611</v>
      </c>
    </row>
    <row r="7" spans="1:8" x14ac:dyDescent="0.15">
      <c r="A7" s="98"/>
      <c r="B7" s="98"/>
      <c r="C7" s="74"/>
      <c r="D7" s="100"/>
      <c r="E7" s="100"/>
      <c r="F7" s="100"/>
      <c r="G7" s="100"/>
      <c r="H7" s="65"/>
    </row>
    <row r="8" spans="1:8" x14ac:dyDescent="0.15">
      <c r="A8" s="113"/>
      <c r="B8" s="124" t="s">
        <v>83</v>
      </c>
      <c r="C8" s="125"/>
      <c r="D8" s="100">
        <v>387800</v>
      </c>
      <c r="E8" s="100">
        <v>396100</v>
      </c>
      <c r="F8" s="100">
        <v>396500</v>
      </c>
      <c r="G8" s="100"/>
      <c r="H8" s="65">
        <f t="shared" ref="H8:H13" si="0">(F8-E8)/E8*100</f>
        <v>0.10098459984852311</v>
      </c>
    </row>
    <row r="9" spans="1:8" x14ac:dyDescent="0.15">
      <c r="A9" s="113"/>
      <c r="B9" s="124" t="s">
        <v>84</v>
      </c>
      <c r="C9" s="125"/>
      <c r="D9" s="100">
        <v>188600</v>
      </c>
      <c r="E9" s="100">
        <v>185000</v>
      </c>
      <c r="F9" s="100">
        <v>179900</v>
      </c>
      <c r="G9" s="100"/>
      <c r="H9" s="65">
        <f t="shared" si="0"/>
        <v>-2.7567567567567566</v>
      </c>
    </row>
    <row r="10" spans="1:8" x14ac:dyDescent="0.15">
      <c r="A10" s="113"/>
      <c r="B10" s="114"/>
      <c r="C10" s="82" t="s">
        <v>85</v>
      </c>
      <c r="D10" s="100">
        <v>35000</v>
      </c>
      <c r="E10" s="100">
        <v>30700</v>
      </c>
      <c r="F10" s="100">
        <v>31400</v>
      </c>
      <c r="G10" s="100"/>
      <c r="H10" s="65">
        <f t="shared" si="0"/>
        <v>2.2801302931596092</v>
      </c>
    </row>
    <row r="11" spans="1:8" x14ac:dyDescent="0.15">
      <c r="A11" s="113"/>
      <c r="B11" s="114"/>
      <c r="C11" s="82" t="s">
        <v>86</v>
      </c>
      <c r="D11" s="100">
        <v>3700</v>
      </c>
      <c r="E11" s="100">
        <v>2000</v>
      </c>
      <c r="F11" s="100">
        <v>1200</v>
      </c>
      <c r="G11" s="100"/>
      <c r="H11" s="65">
        <f t="shared" si="0"/>
        <v>-40</v>
      </c>
    </row>
    <row r="12" spans="1:8" x14ac:dyDescent="0.15">
      <c r="A12" s="113"/>
      <c r="B12" s="114"/>
      <c r="C12" s="82" t="s">
        <v>87</v>
      </c>
      <c r="D12" s="100">
        <v>132400</v>
      </c>
      <c r="E12" s="100">
        <v>140000</v>
      </c>
      <c r="F12" s="100">
        <v>134800</v>
      </c>
      <c r="G12" s="100"/>
      <c r="H12" s="65">
        <f t="shared" si="0"/>
        <v>-3.7142857142857144</v>
      </c>
    </row>
    <row r="13" spans="1:8" x14ac:dyDescent="0.15">
      <c r="A13" s="66"/>
      <c r="B13" s="75"/>
      <c r="C13" s="83" t="s">
        <v>88</v>
      </c>
      <c r="D13" s="40">
        <v>17600</v>
      </c>
      <c r="E13" s="40">
        <v>12300</v>
      </c>
      <c r="F13" s="40">
        <v>12500</v>
      </c>
      <c r="G13" s="76"/>
      <c r="H13" s="67">
        <f t="shared" si="0"/>
        <v>1.6260162601626018</v>
      </c>
    </row>
    <row r="14" spans="1:8" x14ac:dyDescent="0.15">
      <c r="A14" s="68" t="s">
        <v>81</v>
      </c>
    </row>
  </sheetData>
  <mergeCells count="7">
    <mergeCell ref="B9:C9"/>
    <mergeCell ref="A3:C4"/>
    <mergeCell ref="D3:D4"/>
    <mergeCell ref="E3:E4"/>
    <mergeCell ref="F3:F4"/>
    <mergeCell ref="A6:C6"/>
    <mergeCell ref="B8:C8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B2B56-4538-4582-ABD3-FD63AAB9FB23}">
  <dimension ref="A1:H15"/>
  <sheetViews>
    <sheetView showGridLines="0" zoomScale="120" zoomScaleNormal="120" workbookViewId="0">
      <selection activeCell="A16" sqref="A16"/>
    </sheetView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89</v>
      </c>
      <c r="C1" s="77"/>
      <c r="D1" s="2"/>
      <c r="E1" s="2"/>
      <c r="F1" s="2"/>
      <c r="G1" s="2"/>
      <c r="H1" s="2"/>
    </row>
    <row r="2" spans="1:8" ht="16.5" customHeight="1" x14ac:dyDescent="0.15">
      <c r="A2" s="2" t="s">
        <v>90</v>
      </c>
      <c r="C2" s="2"/>
      <c r="D2" s="2"/>
      <c r="E2" s="2"/>
      <c r="F2" s="2"/>
      <c r="G2" s="2"/>
      <c r="H2" s="3" t="s">
        <v>73</v>
      </c>
    </row>
    <row r="3" spans="1:8" x14ac:dyDescent="0.15">
      <c r="A3" s="137" t="s">
        <v>74</v>
      </c>
      <c r="B3" s="138"/>
      <c r="C3" s="138"/>
      <c r="D3" s="156">
        <v>20</v>
      </c>
      <c r="E3" s="138">
        <v>25</v>
      </c>
      <c r="F3" s="155">
        <v>30</v>
      </c>
      <c r="G3" s="58"/>
      <c r="H3" s="59"/>
    </row>
    <row r="4" spans="1:8" x14ac:dyDescent="0.15">
      <c r="A4" s="139"/>
      <c r="B4" s="128"/>
      <c r="C4" s="128"/>
      <c r="D4" s="157"/>
      <c r="E4" s="128"/>
      <c r="F4" s="128"/>
      <c r="G4" s="70" t="s">
        <v>75</v>
      </c>
      <c r="H4" s="60"/>
    </row>
    <row r="5" spans="1:8" x14ac:dyDescent="0.15">
      <c r="A5" s="98"/>
      <c r="B5" s="98"/>
      <c r="C5" s="62"/>
      <c r="D5" s="100"/>
      <c r="E5" s="100"/>
      <c r="F5" s="100"/>
      <c r="G5" s="100"/>
      <c r="H5" s="112"/>
    </row>
    <row r="6" spans="1:8" x14ac:dyDescent="0.15">
      <c r="A6" s="158" t="s">
        <v>76</v>
      </c>
      <c r="B6" s="158"/>
      <c r="C6" s="159"/>
      <c r="D6" s="109">
        <v>584100</v>
      </c>
      <c r="E6" s="109">
        <v>588800</v>
      </c>
      <c r="F6" s="109">
        <v>591000</v>
      </c>
      <c r="G6" s="109"/>
      <c r="H6" s="73">
        <f>(F6-E6)/E6*100</f>
        <v>0.37364130434782611</v>
      </c>
    </row>
    <row r="7" spans="1:8" x14ac:dyDescent="0.15">
      <c r="A7" s="115"/>
      <c r="B7" s="115"/>
      <c r="C7" s="78"/>
      <c r="D7" s="100"/>
      <c r="E7" s="100"/>
      <c r="F7" s="100"/>
      <c r="G7" s="100"/>
      <c r="H7" s="65"/>
    </row>
    <row r="8" spans="1:8" x14ac:dyDescent="0.15">
      <c r="A8" s="115"/>
      <c r="B8" s="124" t="s">
        <v>91</v>
      </c>
      <c r="C8" s="125"/>
      <c r="D8" s="100">
        <v>403800</v>
      </c>
      <c r="E8" s="100">
        <v>406500</v>
      </c>
      <c r="F8" s="100">
        <v>398900</v>
      </c>
      <c r="G8" s="100"/>
      <c r="H8" s="65">
        <f t="shared" ref="H8:H14" si="0">(F8-E8)/E8*100</f>
        <v>-1.8696186961869619</v>
      </c>
    </row>
    <row r="9" spans="1:8" x14ac:dyDescent="0.15">
      <c r="A9" s="115"/>
      <c r="B9" s="124" t="s">
        <v>92</v>
      </c>
      <c r="C9" s="125"/>
      <c r="D9" s="100">
        <v>15700</v>
      </c>
      <c r="E9" s="100">
        <v>17400</v>
      </c>
      <c r="F9" s="100">
        <v>18900</v>
      </c>
      <c r="G9" s="100"/>
      <c r="H9" s="65">
        <f t="shared" si="0"/>
        <v>8.6206896551724146</v>
      </c>
    </row>
    <row r="10" spans="1:8" x14ac:dyDescent="0.15">
      <c r="A10" s="115"/>
      <c r="B10" s="124" t="s">
        <v>93</v>
      </c>
      <c r="C10" s="125"/>
      <c r="D10" s="100">
        <v>162800</v>
      </c>
      <c r="E10" s="100">
        <v>163900</v>
      </c>
      <c r="F10" s="100">
        <v>171800</v>
      </c>
      <c r="G10" s="100"/>
      <c r="H10" s="65">
        <f t="shared" si="0"/>
        <v>4.8200122025625385</v>
      </c>
    </row>
    <row r="11" spans="1:8" x14ac:dyDescent="0.15">
      <c r="A11" s="115"/>
      <c r="B11" s="115"/>
      <c r="C11" s="82" t="s">
        <v>94</v>
      </c>
      <c r="D11" s="100">
        <v>67400</v>
      </c>
      <c r="E11" s="100">
        <v>70000</v>
      </c>
      <c r="F11" s="100">
        <v>76200</v>
      </c>
      <c r="G11" s="100"/>
      <c r="H11" s="65">
        <f t="shared" si="0"/>
        <v>8.8571428571428559</v>
      </c>
    </row>
    <row r="12" spans="1:8" x14ac:dyDescent="0.15">
      <c r="A12" s="115"/>
      <c r="B12" s="115"/>
      <c r="C12" s="82" t="s">
        <v>95</v>
      </c>
      <c r="D12" s="100">
        <v>66900</v>
      </c>
      <c r="E12" s="100">
        <v>61200</v>
      </c>
      <c r="F12" s="100">
        <v>56700</v>
      </c>
      <c r="G12" s="100"/>
      <c r="H12" s="65">
        <f t="shared" si="0"/>
        <v>-7.3529411764705888</v>
      </c>
    </row>
    <row r="13" spans="1:8" x14ac:dyDescent="0.15">
      <c r="A13" s="115"/>
      <c r="B13" s="115"/>
      <c r="C13" s="82" t="s">
        <v>96</v>
      </c>
      <c r="D13" s="100">
        <v>28600</v>
      </c>
      <c r="E13" s="100">
        <v>32800</v>
      </c>
      <c r="F13" s="100">
        <v>38900</v>
      </c>
      <c r="G13" s="100"/>
      <c r="H13" s="65">
        <f t="shared" si="0"/>
        <v>18.597560975609756</v>
      </c>
    </row>
    <row r="14" spans="1:8" x14ac:dyDescent="0.15">
      <c r="A14" s="79"/>
      <c r="B14" s="126" t="s">
        <v>37</v>
      </c>
      <c r="C14" s="127"/>
      <c r="D14" s="40">
        <v>1700</v>
      </c>
      <c r="E14" s="40">
        <v>1100</v>
      </c>
      <c r="F14" s="40">
        <v>1500</v>
      </c>
      <c r="G14" s="76"/>
      <c r="H14" s="67">
        <f t="shared" si="0"/>
        <v>36.363636363636367</v>
      </c>
    </row>
    <row r="15" spans="1:8" x14ac:dyDescent="0.15">
      <c r="A15" s="68" t="s">
        <v>81</v>
      </c>
    </row>
  </sheetData>
  <mergeCells count="9">
    <mergeCell ref="E3:E4"/>
    <mergeCell ref="F3:F4"/>
    <mergeCell ref="A6:C6"/>
    <mergeCell ref="B8:C8"/>
    <mergeCell ref="B9:C9"/>
    <mergeCell ref="B10:C10"/>
    <mergeCell ref="B14:C14"/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9EAEC-BD3F-45DB-AB39-9101EA58EB57}">
  <dimension ref="A1:J13"/>
  <sheetViews>
    <sheetView showGridLines="0" zoomScale="120" zoomScaleNormal="120" workbookViewId="0">
      <selection activeCell="F14" sqref="F14"/>
    </sheetView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  <col min="8" max="8" width="10" customWidth="1"/>
    <col min="10" max="10" width="9.875" bestFit="1" customWidth="1"/>
  </cols>
  <sheetData>
    <row r="1" spans="1:10" ht="18.75" x14ac:dyDescent="0.2">
      <c r="A1" s="1" t="s">
        <v>97</v>
      </c>
      <c r="C1" s="77"/>
      <c r="D1" s="2"/>
      <c r="E1" s="2"/>
      <c r="F1" s="2"/>
      <c r="G1" s="2"/>
      <c r="H1" s="2"/>
    </row>
    <row r="2" spans="1:10" ht="16.5" customHeight="1" x14ac:dyDescent="0.15">
      <c r="A2" s="2" t="s">
        <v>90</v>
      </c>
      <c r="C2" s="2"/>
      <c r="D2" s="2"/>
      <c r="E2" s="2"/>
      <c r="F2" s="2"/>
      <c r="G2" s="2"/>
      <c r="H2" s="3" t="s">
        <v>73</v>
      </c>
    </row>
    <row r="3" spans="1:10" x14ac:dyDescent="0.15">
      <c r="A3" s="137" t="s">
        <v>74</v>
      </c>
      <c r="B3" s="138"/>
      <c r="C3" s="138"/>
      <c r="D3" s="156">
        <v>20</v>
      </c>
      <c r="E3" s="138">
        <v>25</v>
      </c>
      <c r="F3" s="155">
        <v>30</v>
      </c>
      <c r="G3" s="58"/>
      <c r="H3" s="59"/>
    </row>
    <row r="4" spans="1:10" x14ac:dyDescent="0.15">
      <c r="A4" s="139"/>
      <c r="B4" s="128"/>
      <c r="C4" s="128"/>
      <c r="D4" s="157"/>
      <c r="E4" s="128"/>
      <c r="F4" s="128"/>
      <c r="G4" s="70" t="s">
        <v>75</v>
      </c>
      <c r="H4" s="60"/>
    </row>
    <row r="5" spans="1:10" x14ac:dyDescent="0.15">
      <c r="A5" s="98"/>
      <c r="B5" s="98"/>
      <c r="C5" s="62"/>
      <c r="D5" s="100"/>
      <c r="E5" s="100"/>
      <c r="F5" s="100"/>
      <c r="G5" s="100"/>
      <c r="H5" s="100"/>
    </row>
    <row r="6" spans="1:10" x14ac:dyDescent="0.15">
      <c r="A6" s="158" t="s">
        <v>98</v>
      </c>
      <c r="B6" s="158"/>
      <c r="C6" s="159"/>
      <c r="D6" s="109">
        <v>584100</v>
      </c>
      <c r="E6" s="109">
        <v>588800</v>
      </c>
      <c r="F6" s="109">
        <v>591000</v>
      </c>
      <c r="G6" s="109"/>
      <c r="H6" s="73">
        <f>(F6-E6)/E6*100</f>
        <v>0.37364130434782611</v>
      </c>
      <c r="J6" s="80"/>
    </row>
    <row r="7" spans="1:10" x14ac:dyDescent="0.15">
      <c r="A7" s="115"/>
      <c r="B7" s="115"/>
      <c r="C7" s="78"/>
      <c r="D7" s="100"/>
      <c r="E7" s="100"/>
      <c r="F7" s="100"/>
      <c r="G7" s="100"/>
      <c r="H7" s="65"/>
      <c r="J7" s="80"/>
    </row>
    <row r="8" spans="1:10" x14ac:dyDescent="0.15">
      <c r="A8" s="115"/>
      <c r="B8" s="124" t="s">
        <v>53</v>
      </c>
      <c r="C8" s="125"/>
      <c r="D8" s="100">
        <v>270000</v>
      </c>
      <c r="E8" s="100">
        <v>265100</v>
      </c>
      <c r="F8" s="100">
        <v>227300</v>
      </c>
      <c r="G8" s="100"/>
      <c r="H8" s="65">
        <f t="shared" ref="H8:H12" si="0">(F8-E8)/E8*100</f>
        <v>-14.258770275367786</v>
      </c>
      <c r="J8" s="80"/>
    </row>
    <row r="9" spans="1:10" x14ac:dyDescent="0.15">
      <c r="A9" s="115"/>
      <c r="B9" s="124" t="s">
        <v>99</v>
      </c>
      <c r="C9" s="125"/>
      <c r="D9" s="100">
        <v>107800</v>
      </c>
      <c r="E9" s="100">
        <v>120000</v>
      </c>
      <c r="F9" s="100">
        <v>153500</v>
      </c>
      <c r="G9" s="100"/>
      <c r="H9" s="65">
        <f t="shared" si="0"/>
        <v>27.916666666666668</v>
      </c>
      <c r="J9" s="80"/>
    </row>
    <row r="10" spans="1:10" x14ac:dyDescent="0.15">
      <c r="A10" s="115"/>
      <c r="B10" s="124" t="s">
        <v>100</v>
      </c>
      <c r="C10" s="125"/>
      <c r="D10" s="100">
        <v>139500</v>
      </c>
      <c r="E10" s="100">
        <v>133400</v>
      </c>
      <c r="F10" s="100">
        <v>147700</v>
      </c>
      <c r="G10" s="100"/>
      <c r="H10" s="65">
        <f t="shared" si="0"/>
        <v>10.719640179910044</v>
      </c>
      <c r="J10" s="80"/>
    </row>
    <row r="11" spans="1:10" x14ac:dyDescent="0.15">
      <c r="A11" s="115"/>
      <c r="B11" s="124" t="s">
        <v>101</v>
      </c>
      <c r="C11" s="125"/>
      <c r="D11" s="100">
        <v>62000</v>
      </c>
      <c r="E11" s="100">
        <v>66800</v>
      </c>
      <c r="F11" s="100">
        <v>53300</v>
      </c>
      <c r="G11" s="100"/>
      <c r="H11" s="65">
        <f t="shared" si="0"/>
        <v>-20.209580838323355</v>
      </c>
      <c r="J11" s="80"/>
    </row>
    <row r="12" spans="1:10" x14ac:dyDescent="0.15">
      <c r="A12" s="79"/>
      <c r="B12" s="126" t="s">
        <v>37</v>
      </c>
      <c r="C12" s="127"/>
      <c r="D12" s="40">
        <v>4700</v>
      </c>
      <c r="E12" s="40">
        <v>3500</v>
      </c>
      <c r="F12" s="40">
        <v>9300</v>
      </c>
      <c r="G12" s="40"/>
      <c r="H12" s="81">
        <f t="shared" si="0"/>
        <v>165.71428571428572</v>
      </c>
      <c r="J12" s="80"/>
    </row>
    <row r="13" spans="1:10" x14ac:dyDescent="0.15">
      <c r="A13" s="68" t="s">
        <v>81</v>
      </c>
    </row>
  </sheetData>
  <mergeCells count="10">
    <mergeCell ref="D3:D4"/>
    <mergeCell ref="E3:E4"/>
    <mergeCell ref="F3:F4"/>
    <mergeCell ref="A6:C6"/>
    <mergeCell ref="B8:C8"/>
    <mergeCell ref="B9:C9"/>
    <mergeCell ref="B10:C10"/>
    <mergeCell ref="B11:C11"/>
    <mergeCell ref="B12:C12"/>
    <mergeCell ref="A3:C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045</vt:lpstr>
      <vt:lpstr>046</vt:lpstr>
      <vt:lpstr>047</vt:lpstr>
      <vt:lpstr>048</vt:lpstr>
      <vt:lpstr>049</vt:lpstr>
      <vt:lpstr>050</vt:lpstr>
      <vt:lpstr>051</vt:lpstr>
      <vt:lpstr>052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2021-03-12T09:18:09Z</dcterms:created>
  <dcterms:modified xsi:type="dcterms:W3CDTF">2024-02-21T23:38:23Z</dcterms:modified>
</cp:coreProperties>
</file>