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41.28\share\06 選挙管理委員会事務局\01最近の選挙\Ｒ７参議院\R7参院選・調査物\02-1_特報第2号｜選挙に関する報告\15_0714月11時（選挙期日前6日11時まで）\17_期日前投票の中間状況（選挙期日7 日前現在）\☆インフォメ・記者配布等\"/>
    </mc:Choice>
  </mc:AlternateContent>
  <xr:revisionPtr revIDLastSave="0" documentId="13_ncr:1_{BDF7A96D-CB16-4A1B-959E-AE2B456EEB93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Sheet1" sheetId="1" r:id="rId1"/>
  </sheets>
  <definedNames>
    <definedName name="_xlnm.Print_Area" localSheetId="0">Sheet1!$A$1:$J$33</definedName>
  </definedNames>
  <calcPr calcId="191029"/>
</workbook>
</file>

<file path=xl/calcChain.xml><?xml version="1.0" encoding="utf-8"?>
<calcChain xmlns="http://schemas.openxmlformats.org/spreadsheetml/2006/main">
  <c r="C22" i="1" l="1"/>
  <c r="F26" i="1" l="1"/>
  <c r="E26" i="1"/>
  <c r="F22" i="1"/>
  <c r="G22" i="1" s="1"/>
  <c r="E22" i="1"/>
  <c r="F20" i="1"/>
  <c r="G20" i="1" s="1"/>
  <c r="E20" i="1"/>
  <c r="F18" i="1"/>
  <c r="E18" i="1"/>
  <c r="F28" i="1"/>
  <c r="E28" i="1"/>
  <c r="G27" i="1"/>
  <c r="G26" i="1"/>
  <c r="G25" i="1"/>
  <c r="G24" i="1"/>
  <c r="G23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J22" i="1"/>
  <c r="J23" i="1"/>
  <c r="J11" i="1"/>
  <c r="J25" i="1"/>
  <c r="C20" i="1"/>
  <c r="C26" i="1"/>
  <c r="C28" i="1"/>
  <c r="B20" i="1"/>
  <c r="B26" i="1"/>
  <c r="H26" i="1" s="1"/>
  <c r="B28" i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28" i="1" l="1"/>
  <c r="D20" i="1"/>
  <c r="G18" i="1"/>
  <c r="J28" i="1"/>
  <c r="D22" i="1"/>
  <c r="I22" i="1"/>
  <c r="I28" i="1"/>
  <c r="H28" i="1"/>
  <c r="I20" i="1"/>
  <c r="F29" i="1"/>
  <c r="F30" i="1" s="1"/>
  <c r="J18" i="1"/>
  <c r="C29" i="1"/>
  <c r="C30" i="1" s="1"/>
  <c r="I26" i="1"/>
  <c r="J26" i="1"/>
  <c r="I18" i="1"/>
  <c r="D28" i="1"/>
  <c r="D18" i="1"/>
  <c r="J20" i="1"/>
  <c r="E29" i="1"/>
  <c r="D26" i="1"/>
  <c r="H22" i="1"/>
  <c r="B29" i="1"/>
  <c r="H20" i="1"/>
  <c r="H18" i="1"/>
  <c r="G29" i="1" l="1"/>
  <c r="D29" i="1"/>
  <c r="I29" i="1"/>
  <c r="J29" i="1"/>
  <c r="H29" i="1"/>
  <c r="E30" i="1"/>
  <c r="G30" i="1" s="1"/>
  <c r="B30" i="1"/>
  <c r="D30" i="1" s="1"/>
  <c r="J30" i="1"/>
  <c r="I30" i="1"/>
  <c r="H30" i="1" l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<sst xmlns="http://schemas.openxmlformats.org/spreadsheetml/2006/main" count="44" uniqueCount="44">
  <si>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</si>
  <si>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</si>
  <si>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</si>
  <si>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</si>
  <si>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</si>
  <si>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</si>
  <si>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</si>
  <si>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</si>
  <si>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</si>
  <si>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</si>
  <si>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</si>
  <si>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</si>
  <si>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</si>
  <si>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</si>
  <si>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</si>
  <si>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</si>
  <si>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</si>
  <si>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</si>
  <si>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</si>
  <si>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</si>
  <si>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</si>
  <si>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</si>
  <si>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</si>
  <si>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</si>
  <si>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</si>
  <si>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</si>
  <si>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</si>
  <si>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</si>
  <si>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</si>
  <si>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投票者数増減　　Ｂ－Ｅ</t>
    <rPh sb="0" eb="3">
      <t>トウヒョウシャ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</si>
  <si>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</si>
  <si>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</si>
  <si>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</si>
  <si>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</si>
  <si>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</si>
  <si>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</si>
  <si>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 xml:space="preserve">前回（R4.7.10執行) </t>
    <rPh sb="0" eb="2">
      <t>ゼンカイ</t>
    </rPh>
    <phoneticPr fontId="3"/>
  </si>
  <si>
    <t xml:space="preserve">今回（R7.7.20執行) </t>
    <rPh sb="0" eb="2">
      <t>コンカイ</t>
    </rPh>
    <phoneticPr fontId="3"/>
  </si>
  <si>
    <t>選挙人名簿登録者数Ｄ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</si>
  <si>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選挙人名簿登録者数Ａ
(7.7.2)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</si>
  <si>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　　第２７回参議院議員通常選挙  期日前投票の中間状況（２回目）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5">
      <t>チュウカン</t>
    </rPh>
    <rPh sb="25" eb="27">
      <t>ジョウキョウ</t>
    </rPh>
    <rPh sb="29" eb="31">
      <t>カイメ</t>
    </rPh>
    <phoneticPr fontId="3"/>
  </si>
  <si>
    <t>R7.7.13現在</t>
    <rPh sb="7" eb="9">
      <t>ゲンザイ</t>
    </rPh>
    <phoneticPr fontId="3"/>
  </si>
  <si>
    <t>期日前投票者数Ｂ  
 (7.7.13)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</si>
  <si>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期日前投票者数Ｅ  
 (4.7.3)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</si>
</sst>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  <xf numFmtId="176" fontId="9" fillId="0" borderId="3" xfId="1" applyNumberFormat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workbookViewId="0">
      <selection activeCell="V11" sqref="V11"/>
    </sheetView>
  </sheetViews>
  <sheetFormatPr defaultColWidth="9" defaultRowHeight="14" x14ac:dyDescent="0.2"/>
  <cols>
    <col min="1" max="1" width="14.36328125" style="1" customWidth="1"/>
    <col min="2" max="2" width="13.08984375" style="1" bestFit="1" customWidth="1"/>
    <col min="3" max="4" width="11.7265625" style="1" customWidth="1"/>
    <col min="5" max="5" width="13.08984375" style="1" bestFit="1" customWidth="1"/>
    <col min="6" max="7" width="11.7265625" style="1" customWidth="1"/>
    <col min="8" max="9" width="10.453125" style="1" bestFit="1" customWidth="1"/>
    <col min="10" max="10" width="9.36328125" style="1" customWidth="1"/>
    <col min="11" max="16384" width="9" style="1"/>
  </cols>
  <sheetData>
    <row r="1" spans="1:10" ht="20.25" customHeight="1" x14ac:dyDescent="0.2">
      <c r="A1" s="34" t="s">
        <v>40</v>
      </c>
      <c r="B1" s="34"/>
      <c r="C1" s="34"/>
      <c r="D1" s="34"/>
      <c r="E1" s="34"/>
      <c r="F1" s="34"/>
      <c r="G1" s="34"/>
      <c r="H1" s="35"/>
      <c r="I1" s="35"/>
      <c r="J1" s="35"/>
    </row>
    <row r="2" spans="1:10" ht="22.5" customHeight="1" x14ac:dyDescent="0.2">
      <c r="H2" s="1" t="s">
        <v>31</v>
      </c>
      <c r="I2" s="40" t="s">
        <v>41</v>
      </c>
      <c r="J2" s="40"/>
    </row>
    <row r="3" spans="1:10" s="2" customFormat="1" ht="30" customHeight="1" x14ac:dyDescent="0.2">
      <c r="A3" s="36" t="s">
        <v>25</v>
      </c>
      <c r="B3" s="38" t="s">
        <v>37</v>
      </c>
      <c r="C3" s="39"/>
      <c r="D3" s="39"/>
      <c r="E3" s="38" t="s">
        <v>36</v>
      </c>
      <c r="F3" s="39"/>
      <c r="G3" s="39"/>
      <c r="H3" s="31" t="s">
        <v>27</v>
      </c>
      <c r="I3" s="32"/>
      <c r="J3" s="33"/>
    </row>
    <row r="4" spans="1:10" s="2" customFormat="1" ht="59.25" customHeight="1" x14ac:dyDescent="0.2">
      <c r="A4" s="37"/>
      <c r="B4" s="3" t="s">
        <v>39</v>
      </c>
      <c r="C4" s="4" t="s">
        <v>42</v>
      </c>
      <c r="D4" s="5" t="s">
        <v>34</v>
      </c>
      <c r="E4" s="3" t="s">
        <v>38</v>
      </c>
      <c r="F4" s="4" t="s">
        <v>43</v>
      </c>
      <c r="G4" s="5" t="s">
        <v>35</v>
      </c>
      <c r="H4" s="6" t="s">
        <v>28</v>
      </c>
      <c r="I4" s="7" t="s">
        <v>29</v>
      </c>
      <c r="J4" s="7" t="s">
        <v>30</v>
      </c>
    </row>
    <row r="5" spans="1:10" ht="32.15" customHeight="1" x14ac:dyDescent="0.25">
      <c r="A5" s="8" t="s">
        <v>0</v>
      </c>
      <c r="B5" s="9">
        <v>206935</v>
      </c>
      <c r="C5" s="10">
        <v>10890</v>
      </c>
      <c r="D5" s="11">
        <f>+C5/B5</f>
        <v>5.2625220479860825E-2</v>
      </c>
      <c r="E5" s="9">
        <v>215536</v>
      </c>
      <c r="F5" s="10">
        <v>9090</v>
      </c>
      <c r="G5" s="11">
        <f>+F5/E5</f>
        <v>4.2173929181204065E-2</v>
      </c>
      <c r="H5" s="12">
        <f>+B5-E5</f>
        <v>-8601</v>
      </c>
      <c r="I5" s="12">
        <f>+C5-F5</f>
        <v>1800</v>
      </c>
      <c r="J5" s="41">
        <f>+C5/F5</f>
        <v>1.198019801980198</v>
      </c>
    </row>
    <row r="6" spans="1:10" ht="32.15" customHeight="1" x14ac:dyDescent="0.25">
      <c r="A6" s="8" t="s">
        <v>1</v>
      </c>
      <c r="B6" s="9">
        <v>132811</v>
      </c>
      <c r="C6" s="10">
        <v>10286</v>
      </c>
      <c r="D6" s="11">
        <f t="shared" ref="D6:D30" si="0">+C6/B6</f>
        <v>7.7448404123152445E-2</v>
      </c>
      <c r="E6" s="9">
        <v>136885</v>
      </c>
      <c r="F6" s="10">
        <v>9814</v>
      </c>
      <c r="G6" s="11">
        <f t="shared" ref="G6:G30" si="1">+F6/E6</f>
        <v>7.1695218614165182E-2</v>
      </c>
      <c r="H6" s="12">
        <f t="shared" ref="H6:H30" si="2">+B6-E6</f>
        <v>-4074</v>
      </c>
      <c r="I6" s="12">
        <f t="shared" ref="I6:I30" si="3">+C6-F6</f>
        <v>472</v>
      </c>
      <c r="J6" s="41">
        <f t="shared" ref="J6:J30" si="4">+C6/F6</f>
        <v>1.0480945587935602</v>
      </c>
    </row>
    <row r="7" spans="1:10" ht="32.15" customHeight="1" x14ac:dyDescent="0.25">
      <c r="A7" s="8" t="s">
        <v>2</v>
      </c>
      <c r="B7" s="9">
        <v>156825</v>
      </c>
      <c r="C7" s="10">
        <v>12470</v>
      </c>
      <c r="D7" s="11">
        <f t="shared" si="0"/>
        <v>7.9515383389128003E-2</v>
      </c>
      <c r="E7" s="9">
        <v>158864</v>
      </c>
      <c r="F7" s="10">
        <v>8299</v>
      </c>
      <c r="G7" s="11">
        <f t="shared" si="1"/>
        <v>5.2239651525833417E-2</v>
      </c>
      <c r="H7" s="12">
        <f t="shared" si="2"/>
        <v>-2039</v>
      </c>
      <c r="I7" s="12">
        <f t="shared" si="3"/>
        <v>4171</v>
      </c>
      <c r="J7" s="41">
        <f t="shared" si="4"/>
        <v>1.5025906735751295</v>
      </c>
    </row>
    <row r="8" spans="1:10" ht="32.15" customHeight="1" x14ac:dyDescent="0.25">
      <c r="A8" s="8" t="s">
        <v>3</v>
      </c>
      <c r="B8" s="9">
        <v>36817</v>
      </c>
      <c r="C8" s="10">
        <v>4092</v>
      </c>
      <c r="D8" s="11">
        <f t="shared" si="0"/>
        <v>0.11114430833582313</v>
      </c>
      <c r="E8" s="9">
        <v>39278</v>
      </c>
      <c r="F8" s="10">
        <v>3696</v>
      </c>
      <c r="G8" s="11">
        <f t="shared" si="1"/>
        <v>9.4098477519221957E-2</v>
      </c>
      <c r="H8" s="12">
        <f t="shared" si="2"/>
        <v>-2461</v>
      </c>
      <c r="I8" s="12">
        <f t="shared" si="3"/>
        <v>396</v>
      </c>
      <c r="J8" s="41">
        <f t="shared" si="4"/>
        <v>1.1071428571428572</v>
      </c>
    </row>
    <row r="9" spans="1:10" ht="32.15" customHeight="1" x14ac:dyDescent="0.25">
      <c r="A9" s="8" t="s">
        <v>4</v>
      </c>
      <c r="B9" s="9">
        <v>95264</v>
      </c>
      <c r="C9" s="10">
        <v>6459</v>
      </c>
      <c r="D9" s="11">
        <f t="shared" si="0"/>
        <v>6.7801058112193488E-2</v>
      </c>
      <c r="E9" s="9">
        <v>95742</v>
      </c>
      <c r="F9" s="10">
        <v>8265</v>
      </c>
      <c r="G9" s="11">
        <f t="shared" si="1"/>
        <v>8.6325750454346054E-2</v>
      </c>
      <c r="H9" s="12">
        <f t="shared" si="2"/>
        <v>-478</v>
      </c>
      <c r="I9" s="12">
        <f t="shared" si="3"/>
        <v>-1806</v>
      </c>
      <c r="J9" s="41">
        <f t="shared" si="4"/>
        <v>0.7814882032667877</v>
      </c>
    </row>
    <row r="10" spans="1:10" ht="32.15" customHeight="1" x14ac:dyDescent="0.25">
      <c r="A10" s="8" t="s">
        <v>5</v>
      </c>
      <c r="B10" s="9">
        <v>46863</v>
      </c>
      <c r="C10" s="10">
        <v>5133</v>
      </c>
      <c r="D10" s="11">
        <f t="shared" si="0"/>
        <v>0.10953204020229179</v>
      </c>
      <c r="E10" s="9">
        <v>47284</v>
      </c>
      <c r="F10" s="10">
        <v>3753</v>
      </c>
      <c r="G10" s="11">
        <f t="shared" si="1"/>
        <v>7.9371457575501222E-2</v>
      </c>
      <c r="H10" s="12">
        <f t="shared" si="2"/>
        <v>-421</v>
      </c>
      <c r="I10" s="12">
        <f t="shared" si="3"/>
        <v>1380</v>
      </c>
      <c r="J10" s="41">
        <f t="shared" si="4"/>
        <v>1.3677058353317346</v>
      </c>
    </row>
    <row r="11" spans="1:10" ht="32.15" customHeight="1" x14ac:dyDescent="0.25">
      <c r="A11" s="8" t="s">
        <v>6</v>
      </c>
      <c r="B11" s="9">
        <v>106032</v>
      </c>
      <c r="C11" s="10">
        <v>10805</v>
      </c>
      <c r="D11" s="11">
        <f t="shared" si="0"/>
        <v>0.10190319903425381</v>
      </c>
      <c r="E11" s="9">
        <v>110609</v>
      </c>
      <c r="F11" s="10">
        <v>12066</v>
      </c>
      <c r="G11" s="11">
        <f t="shared" si="1"/>
        <v>0.10908696399027204</v>
      </c>
      <c r="H11" s="12">
        <f t="shared" si="2"/>
        <v>-4577</v>
      </c>
      <c r="I11" s="12">
        <f t="shared" si="3"/>
        <v>-1261</v>
      </c>
      <c r="J11" s="41">
        <f>+C11/F11</f>
        <v>0.89549146361677445</v>
      </c>
    </row>
    <row r="12" spans="1:10" ht="32.15" customHeight="1" x14ac:dyDescent="0.25">
      <c r="A12" s="8" t="s">
        <v>7</v>
      </c>
      <c r="B12" s="9">
        <v>41185</v>
      </c>
      <c r="C12" s="10">
        <v>3586</v>
      </c>
      <c r="D12" s="11">
        <f t="shared" si="0"/>
        <v>8.7070535389097967E-2</v>
      </c>
      <c r="E12" s="9">
        <v>42691</v>
      </c>
      <c r="F12" s="10">
        <v>2749</v>
      </c>
      <c r="G12" s="11">
        <f t="shared" si="1"/>
        <v>6.4392963388067742E-2</v>
      </c>
      <c r="H12" s="12">
        <f t="shared" si="2"/>
        <v>-1506</v>
      </c>
      <c r="I12" s="12">
        <f t="shared" si="3"/>
        <v>837</v>
      </c>
      <c r="J12" s="41">
        <f t="shared" si="4"/>
        <v>1.3044743543106585</v>
      </c>
    </row>
    <row r="13" spans="1:10" ht="32.15" customHeight="1" x14ac:dyDescent="0.25">
      <c r="A13" s="8" t="s">
        <v>8</v>
      </c>
      <c r="B13" s="9">
        <v>26388</v>
      </c>
      <c r="C13" s="10">
        <v>2630</v>
      </c>
      <c r="D13" s="11">
        <f t="shared" si="0"/>
        <v>9.9666515082613302E-2</v>
      </c>
      <c r="E13" s="9">
        <v>28196</v>
      </c>
      <c r="F13" s="10">
        <v>2288</v>
      </c>
      <c r="G13" s="11">
        <f t="shared" si="1"/>
        <v>8.1146261881117884E-2</v>
      </c>
      <c r="H13" s="12">
        <f t="shared" si="2"/>
        <v>-1808</v>
      </c>
      <c r="I13" s="12">
        <f t="shared" si="3"/>
        <v>342</v>
      </c>
      <c r="J13" s="41">
        <f t="shared" si="4"/>
        <v>1.1494755244755244</v>
      </c>
    </row>
    <row r="14" spans="1:10" ht="32.15" customHeight="1" x14ac:dyDescent="0.25">
      <c r="A14" s="8" t="s">
        <v>9</v>
      </c>
      <c r="B14" s="9">
        <v>25412</v>
      </c>
      <c r="C14" s="10">
        <v>2993</v>
      </c>
      <c r="D14" s="11">
        <f t="shared" si="0"/>
        <v>0.11777900204627735</v>
      </c>
      <c r="E14" s="9">
        <v>26446</v>
      </c>
      <c r="F14" s="10">
        <v>2351</v>
      </c>
      <c r="G14" s="11">
        <f t="shared" si="1"/>
        <v>8.8898132042652955E-2</v>
      </c>
      <c r="H14" s="12">
        <f t="shared" si="2"/>
        <v>-1034</v>
      </c>
      <c r="I14" s="12">
        <f t="shared" si="3"/>
        <v>642</v>
      </c>
      <c r="J14" s="41">
        <f t="shared" si="4"/>
        <v>1.2730752871118673</v>
      </c>
    </row>
    <row r="15" spans="1:10" ht="32.15" customHeight="1" x14ac:dyDescent="0.25">
      <c r="A15" s="8" t="s">
        <v>10</v>
      </c>
      <c r="B15" s="9">
        <v>18668</v>
      </c>
      <c r="C15" s="10">
        <v>1904</v>
      </c>
      <c r="D15" s="11">
        <f t="shared" si="0"/>
        <v>0.10199271480608528</v>
      </c>
      <c r="E15" s="9">
        <v>20041</v>
      </c>
      <c r="F15" s="10">
        <v>1505</v>
      </c>
      <c r="G15" s="11">
        <f t="shared" si="1"/>
        <v>7.5096053091163115E-2</v>
      </c>
      <c r="H15" s="12">
        <f t="shared" si="2"/>
        <v>-1373</v>
      </c>
      <c r="I15" s="12">
        <f t="shared" si="3"/>
        <v>399</v>
      </c>
      <c r="J15" s="41">
        <f t="shared" si="4"/>
        <v>1.2651162790697674</v>
      </c>
    </row>
    <row r="16" spans="1:10" ht="32.15" customHeight="1" x14ac:dyDescent="0.25">
      <c r="A16" s="8" t="s">
        <v>11</v>
      </c>
      <c r="B16" s="9">
        <v>114775</v>
      </c>
      <c r="C16" s="10">
        <v>11573</v>
      </c>
      <c r="D16" s="11">
        <f t="shared" si="0"/>
        <v>0.10083206273143105</v>
      </c>
      <c r="E16" s="9">
        <v>118395</v>
      </c>
      <c r="F16" s="10">
        <v>9290</v>
      </c>
      <c r="G16" s="11">
        <f t="shared" si="1"/>
        <v>7.8466151442206172E-2</v>
      </c>
      <c r="H16" s="12">
        <f t="shared" si="2"/>
        <v>-3620</v>
      </c>
      <c r="I16" s="12">
        <f t="shared" si="3"/>
        <v>2283</v>
      </c>
      <c r="J16" s="41">
        <f t="shared" si="4"/>
        <v>1.2457481162540367</v>
      </c>
    </row>
    <row r="17" spans="1:10" ht="32.15" customHeight="1" thickBot="1" x14ac:dyDescent="0.3">
      <c r="A17" s="13" t="s">
        <v>12</v>
      </c>
      <c r="B17" s="14">
        <v>50152</v>
      </c>
      <c r="C17" s="15">
        <v>4077</v>
      </c>
      <c r="D17" s="16">
        <f t="shared" si="0"/>
        <v>8.1292869676184404E-2</v>
      </c>
      <c r="E17" s="14">
        <v>51378</v>
      </c>
      <c r="F17" s="15">
        <v>3029</v>
      </c>
      <c r="G17" s="16">
        <f t="shared" si="1"/>
        <v>5.8955194830472187E-2</v>
      </c>
      <c r="H17" s="17">
        <f t="shared" si="2"/>
        <v>-1226</v>
      </c>
      <c r="I17" s="17">
        <f t="shared" si="3"/>
        <v>1048</v>
      </c>
      <c r="J17" s="42">
        <f t="shared" si="4"/>
        <v>1.3459887751733246</v>
      </c>
    </row>
    <row r="18" spans="1:10" ht="32.15" customHeight="1" thickBot="1" x14ac:dyDescent="0.3">
      <c r="A18" s="18" t="s">
        <v>26</v>
      </c>
      <c r="B18" s="19">
        <f>SUM(B5:B17)</f>
        <v>1058127</v>
      </c>
      <c r="C18" s="19">
        <f>SUM(C5:C17)</f>
        <v>86898</v>
      </c>
      <c r="D18" s="20">
        <f t="shared" si="0"/>
        <v>8.2124357473157758E-2</v>
      </c>
      <c r="E18" s="19">
        <f>SUM(E5:E17)</f>
        <v>1091345</v>
      </c>
      <c r="F18" s="19">
        <f>SUM(F5:F17)</f>
        <v>76195</v>
      </c>
      <c r="G18" s="20">
        <f t="shared" si="1"/>
        <v>6.9817518749799565E-2</v>
      </c>
      <c r="H18" s="21">
        <f t="shared" si="2"/>
        <v>-33218</v>
      </c>
      <c r="I18" s="21">
        <f t="shared" si="3"/>
        <v>10703</v>
      </c>
      <c r="J18" s="43">
        <f t="shared" si="4"/>
        <v>1.1404685346807533</v>
      </c>
    </row>
    <row r="19" spans="1:10" ht="32.15" customHeight="1" thickBot="1" x14ac:dyDescent="0.3">
      <c r="A19" s="22" t="s">
        <v>13</v>
      </c>
      <c r="B19" s="14">
        <v>12247</v>
      </c>
      <c r="C19" s="15">
        <v>979</v>
      </c>
      <c r="D19" s="23">
        <f t="shared" si="0"/>
        <v>7.9937943986282359E-2</v>
      </c>
      <c r="E19" s="14">
        <v>13369</v>
      </c>
      <c r="F19" s="15">
        <v>941</v>
      </c>
      <c r="G19" s="23">
        <f t="shared" si="1"/>
        <v>7.0386715535941363E-2</v>
      </c>
      <c r="H19" s="24">
        <f t="shared" si="2"/>
        <v>-1122</v>
      </c>
      <c r="I19" s="24">
        <f t="shared" si="3"/>
        <v>38</v>
      </c>
      <c r="J19" s="44">
        <f t="shared" si="4"/>
        <v>1.0403825717321997</v>
      </c>
    </row>
    <row r="20" spans="1:10" ht="32.15" customHeight="1" thickBot="1" x14ac:dyDescent="0.3">
      <c r="A20" s="18" t="s">
        <v>14</v>
      </c>
      <c r="B20" s="21">
        <f>SUM(B19)</f>
        <v>12247</v>
      </c>
      <c r="C20" s="21">
        <f>SUM(C19)</f>
        <v>979</v>
      </c>
      <c r="D20" s="20">
        <f t="shared" si="0"/>
        <v>7.9937943986282359E-2</v>
      </c>
      <c r="E20" s="21">
        <f>SUM(E19)</f>
        <v>13369</v>
      </c>
      <c r="F20" s="21">
        <f>SUM(F19)</f>
        <v>941</v>
      </c>
      <c r="G20" s="20">
        <f t="shared" si="1"/>
        <v>7.0386715535941363E-2</v>
      </c>
      <c r="H20" s="21">
        <f t="shared" si="2"/>
        <v>-1122</v>
      </c>
      <c r="I20" s="21">
        <f t="shared" si="3"/>
        <v>38</v>
      </c>
      <c r="J20" s="43">
        <f t="shared" si="4"/>
        <v>1.0403825717321997</v>
      </c>
    </row>
    <row r="21" spans="1:10" ht="32.15" customHeight="1" thickBot="1" x14ac:dyDescent="0.3">
      <c r="A21" s="22" t="s">
        <v>15</v>
      </c>
      <c r="B21" s="14">
        <v>4649</v>
      </c>
      <c r="C21" s="15">
        <v>625</v>
      </c>
      <c r="D21" s="23">
        <f t="shared" si="0"/>
        <v>0.13443751344375135</v>
      </c>
      <c r="E21" s="14">
        <v>4866</v>
      </c>
      <c r="F21" s="15">
        <v>481</v>
      </c>
      <c r="G21" s="23">
        <f t="shared" si="1"/>
        <v>9.8849157418824496E-2</v>
      </c>
      <c r="H21" s="24">
        <f t="shared" si="2"/>
        <v>-217</v>
      </c>
      <c r="I21" s="24">
        <f t="shared" si="3"/>
        <v>144</v>
      </c>
      <c r="J21" s="44">
        <f t="shared" si="4"/>
        <v>1.2993762993762994</v>
      </c>
    </row>
    <row r="22" spans="1:10" ht="32.15" customHeight="1" thickBot="1" x14ac:dyDescent="0.3">
      <c r="A22" s="18" t="s">
        <v>16</v>
      </c>
      <c r="B22" s="21">
        <f>SUM(B21)</f>
        <v>4649</v>
      </c>
      <c r="C22" s="21">
        <f>SUM(C21)</f>
        <v>625</v>
      </c>
      <c r="D22" s="20">
        <f t="shared" si="0"/>
        <v>0.13443751344375135</v>
      </c>
      <c r="E22" s="21">
        <f>SUM(E21)</f>
        <v>4866</v>
      </c>
      <c r="F22" s="21">
        <f>SUM(F21)</f>
        <v>481</v>
      </c>
      <c r="G22" s="20">
        <f t="shared" si="1"/>
        <v>9.8849157418824496E-2</v>
      </c>
      <c r="H22" s="21">
        <f t="shared" si="2"/>
        <v>-217</v>
      </c>
      <c r="I22" s="21">
        <f t="shared" si="3"/>
        <v>144</v>
      </c>
      <c r="J22" s="43">
        <f t="shared" si="4"/>
        <v>1.2993762993762994</v>
      </c>
    </row>
    <row r="23" spans="1:10" ht="32.15" customHeight="1" x14ac:dyDescent="0.25">
      <c r="A23" s="25" t="s">
        <v>17</v>
      </c>
      <c r="B23" s="9">
        <v>2018</v>
      </c>
      <c r="C23" s="10">
        <v>161</v>
      </c>
      <c r="D23" s="26">
        <f t="shared" si="0"/>
        <v>7.978196233894945E-2</v>
      </c>
      <c r="E23" s="9">
        <v>2282</v>
      </c>
      <c r="F23" s="10">
        <v>100</v>
      </c>
      <c r="G23" s="26">
        <f t="shared" si="1"/>
        <v>4.3821209465381247E-2</v>
      </c>
      <c r="H23" s="27">
        <f t="shared" si="2"/>
        <v>-264</v>
      </c>
      <c r="I23" s="27">
        <f t="shared" si="3"/>
        <v>61</v>
      </c>
      <c r="J23" s="45">
        <f>+C23/F23</f>
        <v>1.61</v>
      </c>
    </row>
    <row r="24" spans="1:10" ht="32.15" customHeight="1" x14ac:dyDescent="0.25">
      <c r="A24" s="8" t="s">
        <v>18</v>
      </c>
      <c r="B24" s="9">
        <v>12303</v>
      </c>
      <c r="C24" s="10">
        <v>1885</v>
      </c>
      <c r="D24" s="11">
        <f t="shared" si="0"/>
        <v>0.15321466309030318</v>
      </c>
      <c r="E24" s="9">
        <v>12775</v>
      </c>
      <c r="F24" s="10">
        <v>1432</v>
      </c>
      <c r="G24" s="11">
        <f t="shared" si="1"/>
        <v>0.11209393346379648</v>
      </c>
      <c r="H24" s="12">
        <f t="shared" si="2"/>
        <v>-472</v>
      </c>
      <c r="I24" s="12">
        <f t="shared" si="3"/>
        <v>453</v>
      </c>
      <c r="J24" s="41">
        <f t="shared" si="4"/>
        <v>1.316340782122905</v>
      </c>
    </row>
    <row r="25" spans="1:10" ht="32.15" customHeight="1" thickBot="1" x14ac:dyDescent="0.3">
      <c r="A25" s="13" t="s">
        <v>19</v>
      </c>
      <c r="B25" s="14">
        <v>9418</v>
      </c>
      <c r="C25" s="15">
        <v>1025</v>
      </c>
      <c r="D25" s="16">
        <f t="shared" si="0"/>
        <v>0.10883414737736249</v>
      </c>
      <c r="E25" s="14">
        <v>9940</v>
      </c>
      <c r="F25" s="15">
        <v>864</v>
      </c>
      <c r="G25" s="16">
        <f t="shared" si="1"/>
        <v>8.6921529175050305E-2</v>
      </c>
      <c r="H25" s="17">
        <f t="shared" si="2"/>
        <v>-522</v>
      </c>
      <c r="I25" s="17">
        <f t="shared" si="3"/>
        <v>161</v>
      </c>
      <c r="J25" s="42">
        <f>+C25/F25</f>
        <v>1.1863425925925926</v>
      </c>
    </row>
    <row r="26" spans="1:10" ht="32.15" customHeight="1" thickBot="1" x14ac:dyDescent="0.3">
      <c r="A26" s="18" t="s">
        <v>20</v>
      </c>
      <c r="B26" s="19">
        <f>SUM(B23:B25)</f>
        <v>23739</v>
      </c>
      <c r="C26" s="19">
        <f>SUM(C23:C25)</f>
        <v>3071</v>
      </c>
      <c r="D26" s="20">
        <f t="shared" si="0"/>
        <v>0.12936517966215932</v>
      </c>
      <c r="E26" s="19">
        <f>SUM(E23:E25)</f>
        <v>24997</v>
      </c>
      <c r="F26" s="19">
        <f>SUM(F23:F25)</f>
        <v>2396</v>
      </c>
      <c r="G26" s="20">
        <f t="shared" si="1"/>
        <v>9.585150218026163E-2</v>
      </c>
      <c r="H26" s="21">
        <f t="shared" si="2"/>
        <v>-1258</v>
      </c>
      <c r="I26" s="21">
        <f t="shared" si="3"/>
        <v>675</v>
      </c>
      <c r="J26" s="43">
        <f t="shared" si="4"/>
        <v>1.2817195325542572</v>
      </c>
    </row>
    <row r="27" spans="1:10" ht="32.15" customHeight="1" thickBot="1" x14ac:dyDescent="0.3">
      <c r="A27" s="25" t="s">
        <v>21</v>
      </c>
      <c r="B27" s="9">
        <v>2609</v>
      </c>
      <c r="C27" s="10">
        <v>269</v>
      </c>
      <c r="D27" s="26">
        <f t="shared" si="0"/>
        <v>0.10310463779225756</v>
      </c>
      <c r="E27" s="9">
        <v>2779</v>
      </c>
      <c r="F27" s="10">
        <v>290</v>
      </c>
      <c r="G27" s="26">
        <f t="shared" si="1"/>
        <v>0.1043540842029507</v>
      </c>
      <c r="H27" s="27">
        <f t="shared" si="2"/>
        <v>-170</v>
      </c>
      <c r="I27" s="27">
        <f t="shared" si="3"/>
        <v>-21</v>
      </c>
      <c r="J27" s="46">
        <f t="shared" si="4"/>
        <v>0.92758620689655169</v>
      </c>
    </row>
    <row r="28" spans="1:10" ht="32.15" customHeight="1" thickBot="1" x14ac:dyDescent="0.3">
      <c r="A28" s="18" t="s">
        <v>22</v>
      </c>
      <c r="B28" s="21">
        <f>SUM(B27:B27)</f>
        <v>2609</v>
      </c>
      <c r="C28" s="21">
        <f>SUM(C27:C27)</f>
        <v>269</v>
      </c>
      <c r="D28" s="20">
        <f t="shared" si="0"/>
        <v>0.10310463779225756</v>
      </c>
      <c r="E28" s="21">
        <f>SUM(E27:E27)</f>
        <v>2779</v>
      </c>
      <c r="F28" s="21">
        <f>SUM(F27:F27)</f>
        <v>290</v>
      </c>
      <c r="G28" s="20">
        <f t="shared" si="1"/>
        <v>0.1043540842029507</v>
      </c>
      <c r="H28" s="21">
        <f t="shared" si="2"/>
        <v>-170</v>
      </c>
      <c r="I28" s="21">
        <f t="shared" si="3"/>
        <v>-21</v>
      </c>
      <c r="J28" s="43">
        <f t="shared" si="4"/>
        <v>0.92758620689655169</v>
      </c>
    </row>
    <row r="29" spans="1:10" ht="32.15" customHeight="1" thickBot="1" x14ac:dyDescent="0.3">
      <c r="A29" s="18" t="s">
        <v>23</v>
      </c>
      <c r="B29" s="21">
        <f>B20+B22+B26+B28</f>
        <v>43244</v>
      </c>
      <c r="C29" s="21">
        <f>C20+C22+C26+C28</f>
        <v>4944</v>
      </c>
      <c r="D29" s="20">
        <f t="shared" si="0"/>
        <v>0.11432799926001296</v>
      </c>
      <c r="E29" s="21">
        <f>E20+E22+E26+E28</f>
        <v>46011</v>
      </c>
      <c r="F29" s="21">
        <f>F20+F22+F26+F28</f>
        <v>4108</v>
      </c>
      <c r="G29" s="20">
        <f t="shared" si="1"/>
        <v>8.9282997544065545E-2</v>
      </c>
      <c r="H29" s="21">
        <f t="shared" si="2"/>
        <v>-2767</v>
      </c>
      <c r="I29" s="21">
        <f t="shared" si="3"/>
        <v>836</v>
      </c>
      <c r="J29" s="43">
        <f t="shared" si="4"/>
        <v>1.2035053554040895</v>
      </c>
    </row>
    <row r="30" spans="1:10" ht="32.15" customHeight="1" thickBot="1" x14ac:dyDescent="0.3">
      <c r="A30" s="18" t="s">
        <v>24</v>
      </c>
      <c r="B30" s="21">
        <f>B18+B29</f>
        <v>1101371</v>
      </c>
      <c r="C30" s="21">
        <f>C18+C29</f>
        <v>91842</v>
      </c>
      <c r="D30" s="20">
        <f t="shared" si="0"/>
        <v>8.338879451156786E-2</v>
      </c>
      <c r="E30" s="21">
        <f>E18+E29</f>
        <v>1137356</v>
      </c>
      <c r="F30" s="21">
        <f>F18+F29</f>
        <v>80303</v>
      </c>
      <c r="G30" s="20">
        <f t="shared" si="1"/>
        <v>7.0604982081248088E-2</v>
      </c>
      <c r="H30" s="21">
        <f t="shared" si="2"/>
        <v>-35985</v>
      </c>
      <c r="I30" s="21">
        <f t="shared" si="3"/>
        <v>11539</v>
      </c>
      <c r="J30" s="43">
        <f t="shared" si="4"/>
        <v>1.1436932617710422</v>
      </c>
    </row>
    <row r="31" spans="1:10" s="28" customFormat="1" ht="7.5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x14ac:dyDescent="0.2">
      <c r="A32" s="29" t="s">
        <v>33</v>
      </c>
    </row>
    <row r="33" spans="1:10" x14ac:dyDescent="0.2">
      <c r="A33" s="29" t="s">
        <v>32</v>
      </c>
    </row>
    <row r="36" spans="1:10" s="28" customFormat="1" ht="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野口　直広</cp:lastModifiedBy>
  <cp:lastPrinted>2022-06-27T00:37:49Z</cp:lastPrinted>
  <dcterms:created xsi:type="dcterms:W3CDTF">2007-07-11T06:07:00Z</dcterms:created>
  <dcterms:modified xsi:type="dcterms:W3CDTF">2025-07-14T00:47:54Z</dcterms:modified>
</cp:coreProperties>
</file>