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生産性向上・職場環境整備等支援事業（医療施設等経営強化緊急支援事業）R6年度からの繰越\04 県要綱・様式等（周知含む）\03 施行（R7.6.16）\01 様式等（保護ロック済み）\"/>
    </mc:Choice>
  </mc:AlternateContent>
  <xr:revisionPtr revIDLastSave="0" documentId="13_ncr:1_{005AA6D1-7FC6-4F47-B514-A5740E648D06}" xr6:coauthVersionLast="36" xr6:coauthVersionMax="47" xr10:uidLastSave="{00000000-0000-0000-0000-000000000000}"/>
  <bookViews>
    <workbookView xWindow="0" yWindow="0" windowWidth="23040" windowHeight="10404" tabRatio="701" xr2:uid="{8A142A28-506C-42DB-BBA7-4BE5CE5E57BD}"/>
  </bookViews>
  <sheets>
    <sheet name="様式第2号_事業実績報告書 " sheetId="16" r:id="rId1"/>
    <sheet name="実績報告書（病院・有床診）" sheetId="4" r:id="rId2"/>
    <sheet name="記入例" sheetId="18" r:id="rId3"/>
    <sheet name="【削除しないでください！】集計用シート" sheetId="15" r:id="rId4"/>
    <sheet name="リスト" sheetId="2" state="hidden" r:id="rId5"/>
  </sheets>
  <definedNames>
    <definedName name="ｄｄ" localSheetId="2">#REF!</definedName>
    <definedName name="ｄｄ">#REF!</definedName>
    <definedName name="ｄｄｄ" localSheetId="2">#REF!</definedName>
    <definedName name="ｄｄｄ">#REF!</definedName>
    <definedName name="g" localSheetId="2">#REF!</definedName>
    <definedName name="g">#REF!</definedName>
    <definedName name="ｋ" localSheetId="2">#REF!</definedName>
    <definedName name="ｋ">#REF!</definedName>
    <definedName name="_xlnm.Print_Area" localSheetId="2">記入例!$A$1:$H$60</definedName>
    <definedName name="_xlnm.Print_Area" localSheetId="1">'実績報告書（病院・有床診）'!$A$1:$H$60</definedName>
    <definedName name="_xlnm.Print_Area" localSheetId="0">'様式第2号_事業実績報告書 '!$A$1:$M$31</definedName>
    <definedName name="_xlnm.Print_Area">#REF!</definedName>
    <definedName name="いい" localSheetId="2">#REF!</definedName>
    <definedName name="いい">#REF!</definedName>
    <definedName name="病床確保料" localSheetId="3">#REF!</definedName>
    <definedName name="病床確保料" localSheetId="2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G49" i="18" l="1"/>
  <c r="H29" i="18"/>
  <c r="H39" i="18" s="1"/>
  <c r="H41" i="18" s="1"/>
  <c r="D3" i="15" l="1"/>
  <c r="AH3" i="15"/>
  <c r="AF3" i="15"/>
  <c r="AC3" i="15" l="1"/>
  <c r="AB3" i="15"/>
  <c r="AA3" i="15"/>
  <c r="Z3" i="15"/>
  <c r="Y3" i="15"/>
  <c r="X3" i="15"/>
  <c r="W3" i="15"/>
  <c r="V3" i="15"/>
  <c r="U3" i="15"/>
  <c r="T3" i="15"/>
  <c r="S3" i="15"/>
  <c r="R3" i="15"/>
  <c r="P3" i="15"/>
  <c r="G49" i="4" l="1"/>
  <c r="H3" i="15" l="1"/>
  <c r="L3" i="15"/>
  <c r="K3" i="15"/>
  <c r="J3" i="15"/>
  <c r="I3" i="15"/>
  <c r="G3" i="15"/>
  <c r="F3" i="15"/>
  <c r="E3" i="15"/>
  <c r="C3" i="15"/>
  <c r="A3" i="15"/>
  <c r="B3" i="15" s="1"/>
  <c r="N3" i="15" l="1"/>
  <c r="M3" i="15"/>
  <c r="H29" i="4" l="1"/>
  <c r="H39" i="4" l="1"/>
  <c r="AJ3" i="15" s="1"/>
  <c r="AD3" i="15"/>
  <c r="AI3" i="15"/>
  <c r="H41" i="4" l="1"/>
  <c r="F24" i="16" s="1"/>
  <c r="O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5" authorId="0" shapeId="0" xr:uid="{0E80F5D4-CA41-42E9-8177-C3065987BB45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H10" authorId="0" shapeId="0" xr:uid="{09EB3044-AF6F-45AF-B954-D06A32FF39D3}">
      <text>
        <r>
          <rPr>
            <b/>
            <sz val="9"/>
            <color indexed="81"/>
            <rFont val="MS P ゴシック"/>
            <family val="3"/>
            <charset val="128"/>
          </rPr>
          <t>市町名を選択</t>
        </r>
      </text>
    </comment>
    <comment ref="H12" authorId="0" shapeId="0" xr:uid="{B28272E2-331A-46AC-A4B1-63FE173FBDC6}">
      <text>
        <r>
          <rPr>
            <b/>
            <sz val="9"/>
            <color indexed="81"/>
            <rFont val="MS P ゴシック"/>
            <family val="3"/>
            <charset val="128"/>
          </rPr>
          <t>個人の場合は法人名は記載不要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C361739E-EACB-4748-BB2B-F0DBA5DB5152}">
      <text>
        <r>
          <rPr>
            <b/>
            <sz val="9"/>
            <color indexed="81"/>
            <rFont val="MS P ゴシック"/>
            <family val="3"/>
            <charset val="128"/>
          </rPr>
          <t>７桁の医療機関コードを入力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（例：01,2222,3→0122223）</t>
        </r>
      </text>
    </comment>
    <comment ref="F24" authorId="0" shapeId="0" xr:uid="{FBB30606-A4E3-4E60-8363-A49A343BD2DA}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1" authorId="0" shapeId="0" xr:uid="{1AABCD19-7A00-414F-AC5C-1517974A68C1}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交付決定通知書に記載された金額を記入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<sst xmlns="http://schemas.openxmlformats.org/spreadsheetml/2006/main" count="269" uniqueCount="231">
  <si>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</si>
  <si>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</si>
  <si>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</si>
  <si>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</si>
  <si>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</si>
  <si>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</si>
  <si>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</si>
  <si>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</si>
  <si>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</si>
  <si>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</si>
  <si>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</si>
  <si>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</si>
  <si>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</si>
  <si>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</si>
  <si>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</si>
  <si>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</si>
  <si>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</si>
  <si>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</si>
  <si>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</si>
  <si>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</si>
  <si>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</si>
  <si>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</si>
  <si>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</si>
  <si>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</si>
  <si>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</si>
  <si>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</si>
  <si>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</si>
  <si>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</si>
  <si>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</si>
  <si>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</si>
  <si>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</si>
  <si>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</si>
  <si>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</si>
  <si>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</si>
  <si>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</si>
  <si>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</si>
  <si>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</si>
  <si>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</si>
  <si>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</si>
  <si>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</si>
  <si>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</si>
  <si>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</si>
  <si>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</si>
  <si>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</si>
  <si>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</si>
  <si>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</si>
  <si>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</si>
  <si>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</si>
  <si>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</si>
  <si>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</si>
  <si>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</si>
  <si>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</si>
  <si>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</si>
  <si>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</si>
  <si>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</si>
  <si>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</si>
  <si>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</si>
  <si>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</si>
  <si>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</si>
  <si>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</si>
  <si>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</si>
  <si>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</si>
  <si>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</si>
  <si>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</si>
  <si>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</si>
  <si>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</si>
  <si>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</si>
  <si>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</si>
  <si>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</si>
  <si>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</si>
  <si>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</si>
  <si>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</si>
  <si>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</si>
  <si>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</si>
  <si>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</si>
  <si>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</si>
  <si>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</si>
  <si>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</si>
  <si>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</si>
  <si>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</si>
  <si>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</si>
  <si>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</si>
  <si>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</si>
  <si>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</si>
  <si>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</si>
  <si>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</si>
  <si>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</si>
  <si>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</si>
  <si>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</si>
  <si>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</si>
  <si>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</si>
  <si>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</si>
  <si>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</si>
  <si>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</si>
  <si>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</si>
  <si>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</si>
  <si>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</si>
  <si>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</si>
  <si>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</si>
  <si>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</si>
  <si>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</si>
  <si>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</si>
  <si>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</si>
  <si>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</si>
  <si>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</si>
  <si>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</si>
  <si>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</si>
  <si>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</si>
  <si>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</si>
  <si>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</si>
  <si>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</si>
  <si>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</si>
  <si>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</si>
  <si>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</si>
  <si>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</si>
  <si>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</si>
  <si>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</si>
  <si>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</si>
  <si>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</si>
  <si>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</si>
  <si>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</si>
  <si>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</si>
  <si>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</si>
  <si>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</si>
  <si>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</si>
  <si>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</si>
  <si>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</si>
  <si>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</si>
  <si>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</si>
  <si>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</si>
  <si>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</si>
  <si>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</si>
  <si>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</si>
  <si>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</si>
  <si>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</si>
  <si>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</si>
  <si>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</si>
  <si>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</si>
  <si>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</si>
  <si>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山口県知事　殿</t>
    <rPh sb="0" eb="3">
      <t>ヤマグチケン</t>
    </rPh>
    <rPh sb="3" eb="5">
      <t>チジ</t>
    </rPh>
    <rPh sb="6" eb="7">
      <t>ドノ</t>
    </rPh>
    <phoneticPr fontId="2"/>
  </si>
  <si>
    <t>チェック</t>
    <phoneticPr fontId="2"/>
  </si>
  <si>
    <t>項　　目</t>
    <rPh sb="0" eb="1">
      <t>コウ</t>
    </rPh>
    <rPh sb="3" eb="4">
      <t>メ</t>
    </rPh>
    <phoneticPr fontId="2"/>
  </si>
  <si>
    <t xml:space="preserve"> O100 外来・在宅ベースアップ評価料（Ⅰ）</t>
    <phoneticPr fontId="2"/>
  </si>
  <si>
    <t xml:space="preserve"> P100 歯科外来・在宅ベースアップ評価料（Ⅰ）</t>
    <phoneticPr fontId="2"/>
  </si>
  <si>
    <t xml:space="preserve"> O102 入院ベースアップ評価料（医科）</t>
    <phoneticPr fontId="2"/>
  </si>
  <si>
    <t xml:space="preserve"> P102 入院ベースアップ評価料（歯科）</t>
    <phoneticPr fontId="2"/>
  </si>
  <si>
    <t xml:space="preserve"> 訪問看護ベースアップ評価料（Ⅰ）</t>
    <phoneticPr fontId="2"/>
  </si>
  <si>
    <t>　山口県知事　　様</t>
    <rPh sb="1" eb="3">
      <t>ヤマグチ</t>
    </rPh>
    <rPh sb="3" eb="6">
      <t>ケンチジ</t>
    </rPh>
    <rPh sb="8" eb="9">
      <t>サマ</t>
    </rPh>
    <phoneticPr fontId="9"/>
  </si>
  <si>
    <t>申請者</t>
    <rPh sb="0" eb="3">
      <t>シンセイシャ</t>
    </rPh>
    <phoneticPr fontId="9"/>
  </si>
  <si>
    <t>医療機関コード</t>
    <rPh sb="0" eb="2">
      <t>イリョウ</t>
    </rPh>
    <rPh sb="2" eb="4">
      <t>キカン</t>
    </rPh>
    <phoneticPr fontId="9"/>
  </si>
  <si>
    <t>令和７年度山口県生産性向上・職場環境整備等支援事業費補助金の実績報告について</t>
    <rPh sb="0" eb="2">
      <t>レイワ</t>
    </rPh>
    <rPh sb="3" eb="5">
      <t>ネンド</t>
    </rPh>
    <rPh sb="5" eb="8">
      <t>ヤマグチケン</t>
    </rPh>
    <rPh sb="8" eb="13">
      <t>セイサンセイコウジョウ</t>
    </rPh>
    <rPh sb="14" eb="23">
      <t>ショクバカンキョウセイビトウシエン</t>
    </rPh>
    <rPh sb="23" eb="26">
      <t>ジギョウヒ</t>
    </rPh>
    <phoneticPr fontId="9"/>
  </si>
  <si>
    <t>　標記補助金について、次のとおり関係書類を添えて報告します。</t>
    <rPh sb="1" eb="3">
      <t>ヒョウキ</t>
    </rPh>
    <rPh sb="3" eb="6">
      <t>ホジョキン</t>
    </rPh>
    <rPh sb="11" eb="12">
      <t>ツギ</t>
    </rPh>
    <rPh sb="16" eb="20">
      <t>カンケイショルイ</t>
    </rPh>
    <rPh sb="21" eb="22">
      <t>ソ</t>
    </rPh>
    <rPh sb="24" eb="26">
      <t>ホウコク</t>
    </rPh>
    <phoneticPr fontId="9"/>
  </si>
  <si>
    <t>　精算額</t>
    <rPh sb="1" eb="4">
      <t>セイサンガク</t>
    </rPh>
    <phoneticPr fontId="9"/>
  </si>
  <si>
    <t>円</t>
    <rPh sb="0" eb="1">
      <t>エン</t>
    </rPh>
    <phoneticPr fontId="9"/>
  </si>
  <si>
    <t>　添付書類</t>
    <phoneticPr fontId="9"/>
  </si>
  <si>
    <t>様式第２号</t>
    <rPh sb="0" eb="2">
      <t>ヨウシキ</t>
    </rPh>
    <rPh sb="2" eb="3">
      <t>ダイ</t>
    </rPh>
    <phoneticPr fontId="9"/>
  </si>
  <si>
    <t>別紙様式３（病院・有床診療所）</t>
    <rPh sb="9" eb="11">
      <t>ユウショウ</t>
    </rPh>
    <rPh sb="11" eb="14">
      <t>シンリョウジョ</t>
    </rPh>
    <phoneticPr fontId="2"/>
  </si>
  <si>
    <t>　（1）事業実績報告書</t>
    <rPh sb="4" eb="8">
      <t>ジギョウジッセキ</t>
    </rPh>
    <rPh sb="8" eb="11">
      <t>ホウコクショ</t>
    </rPh>
    <phoneticPr fontId="9"/>
  </si>
  <si>
    <t>　（2）歳入歳出決算（見込）書抄本</t>
    <rPh sb="4" eb="8">
      <t>サイニュウサイシュツ</t>
    </rPh>
    <rPh sb="8" eb="10">
      <t>ケッサン</t>
    </rPh>
    <rPh sb="11" eb="13">
      <t>ミコミ</t>
    </rPh>
    <phoneticPr fontId="9"/>
  </si>
  <si>
    <t>交付決定額</t>
    <rPh sb="0" eb="5">
      <t>コウフケッテイガク</t>
    </rPh>
    <phoneticPr fontId="2"/>
  </si>
  <si>
    <t>①＋②＋③（千円未満切捨て)</t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</si>
  <si>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</si>
  <si>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法  人  名</t>
    <rPh sb="0" eb="1">
      <t>ホウ</t>
    </rPh>
    <rPh sb="3" eb="4">
      <t>ヒト</t>
    </rPh>
    <rPh sb="6" eb="7">
      <t>ナ</t>
    </rPh>
    <phoneticPr fontId="2"/>
  </si>
  <si>
    <t>代 表 者 職</t>
    <rPh sb="0" eb="1">
      <t>ダイ</t>
    </rPh>
    <rPh sb="2" eb="3">
      <t>ヒョウ</t>
    </rPh>
    <rPh sb="4" eb="5">
      <t>シャ</t>
    </rPh>
    <rPh sb="6" eb="7">
      <t>ショク</t>
    </rPh>
    <phoneticPr fontId="9"/>
  </si>
  <si>
    <t>氏       名</t>
    <rPh sb="0" eb="1">
      <t>シ</t>
    </rPh>
    <rPh sb="8" eb="9">
      <t>ナ</t>
    </rPh>
    <phoneticPr fontId="2"/>
  </si>
  <si>
    <t>病院等の名称</t>
    <rPh sb="0" eb="3">
      <t>ビョウイントウ</t>
    </rPh>
    <rPh sb="4" eb="6">
      <t>メイショウ</t>
    </rPh>
    <phoneticPr fontId="9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</si>
  <si>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</si>
  <si>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【交付決定額】</t>
    <rPh sb="1" eb="5">
      <t>コウフケッテイ</t>
    </rPh>
    <rPh sb="5" eb="6">
      <t>ガク</t>
    </rPh>
    <phoneticPr fontId="2"/>
  </si>
  <si>
    <t>①＋②＋③≧交付決定済額の場合の精算額</t>
    <rPh sb="6" eb="11">
      <t>コウフケッテイズ</t>
    </rPh>
    <rPh sb="11" eb="12">
      <t>ガク</t>
    </rPh>
    <rPh sb="13" eb="15">
      <t>バアイ</t>
    </rPh>
    <rPh sb="16" eb="18">
      <t>セイサン</t>
    </rPh>
    <rPh sb="18" eb="19">
      <t>ガク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</si>
  <si>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</si>
  <si>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</si>
  <si>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</si>
  <si>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金</t>
    <rPh sb="0" eb="1">
      <t>カネ</t>
    </rPh>
    <phoneticPr fontId="2"/>
  </si>
  <si>
    <t>医療機関コード</t>
    <rPh sb="0" eb="4">
      <t>イリョウキカン</t>
    </rPh>
    <phoneticPr fontId="2"/>
  </si>
  <si>
    <t>医療機関名</t>
    <rPh sb="0" eb="4">
      <t>イリョウキカン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</si>
  <si>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</si>
  <si>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事務担当者</t>
    <rPh sb="0" eb="2">
      <t>ジム</t>
    </rPh>
    <rPh sb="2" eb="5">
      <t>タントウシャ</t>
    </rPh>
    <phoneticPr fontId="2"/>
  </si>
  <si>
    <t>申請年月日</t>
    <rPh sb="0" eb="2">
      <t>シンセイ</t>
    </rPh>
    <rPh sb="2" eb="5">
      <t>ネンガッピ</t>
    </rPh>
    <phoneticPr fontId="2"/>
  </si>
  <si>
    <t>ベースアップ評価料チェック</t>
    <rPh sb="6" eb="9">
      <t>ヒョウカリョウ</t>
    </rPh>
    <phoneticPr fontId="2"/>
  </si>
  <si>
    <t>代表者職</t>
    <rPh sb="0" eb="3">
      <t>ダイヒョウシャ</t>
    </rPh>
    <rPh sb="3" eb="4">
      <t>ショク</t>
    </rPh>
    <phoneticPr fontId="2"/>
  </si>
  <si>
    <t>氏名</t>
    <phoneticPr fontId="2"/>
  </si>
  <si>
    <t>文字列</t>
    <rPh sb="0" eb="3">
      <t>モジレツ</t>
    </rPh>
    <phoneticPr fontId="2"/>
  </si>
  <si>
    <t>市町名</t>
    <rPh sb="0" eb="3">
      <t>シチョウメイ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</si>
  <si>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</si>
  <si>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</si>
  <si>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</si>
  <si>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</si>
  <si>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</si>
  <si>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ICT</t>
    <phoneticPr fontId="2"/>
  </si>
  <si>
    <t>導入設備１</t>
    <rPh sb="0" eb="4">
      <t>ドウニュウセツビ</t>
    </rPh>
    <phoneticPr fontId="2"/>
  </si>
  <si>
    <t>（金額1）</t>
    <rPh sb="1" eb="3">
      <t>キンガク</t>
    </rPh>
    <phoneticPr fontId="2"/>
  </si>
  <si>
    <t>導入設備２</t>
    <rPh sb="0" eb="4">
      <t>ドウニュウセツビ</t>
    </rPh>
    <phoneticPr fontId="2"/>
  </si>
  <si>
    <t>（金額2）</t>
    <rPh sb="1" eb="3">
      <t>キンガク</t>
    </rPh>
    <phoneticPr fontId="2"/>
  </si>
  <si>
    <t>導入設備３</t>
    <rPh sb="0" eb="4">
      <t>ドウニュウセツビ</t>
    </rPh>
    <phoneticPr fontId="2"/>
  </si>
  <si>
    <t>（金額3）</t>
    <rPh sb="1" eb="3">
      <t>キンガク</t>
    </rPh>
    <phoneticPr fontId="2"/>
  </si>
  <si>
    <t>導入設備４</t>
    <rPh sb="0" eb="4">
      <t>ドウニュウセツビ</t>
    </rPh>
    <phoneticPr fontId="2"/>
  </si>
  <si>
    <t>（金額4）</t>
    <rPh sb="1" eb="3">
      <t>キンガク</t>
    </rPh>
    <phoneticPr fontId="2"/>
  </si>
  <si>
    <t>導入設備５</t>
    <rPh sb="0" eb="4">
      <t>ドウニュウセツビ</t>
    </rPh>
    <phoneticPr fontId="2"/>
  </si>
  <si>
    <t>（金額5）</t>
    <rPh sb="1" eb="3">
      <t>キンガク</t>
    </rPh>
    <phoneticPr fontId="2"/>
  </si>
  <si>
    <t>導入設備６</t>
    <rPh sb="0" eb="4">
      <t>ドウニュウセツビ</t>
    </rPh>
    <phoneticPr fontId="2"/>
  </si>
  <si>
    <t>（金額6）</t>
    <rPh sb="1" eb="3">
      <t>キンガク</t>
    </rPh>
    <phoneticPr fontId="2"/>
  </si>
  <si>
    <t>タスクシフト</t>
    <phoneticPr fontId="2"/>
  </si>
  <si>
    <t>タスクシフトシェア</t>
  </si>
  <si>
    <t>賃金</t>
    <rPh sb="0" eb="2">
      <t>チンギン</t>
    </rPh>
    <phoneticPr fontId="2"/>
  </si>
  <si>
    <t>賃金改善</t>
    <rPh sb="0" eb="4">
      <t>チンギンカイゼン</t>
    </rPh>
    <phoneticPr fontId="2"/>
  </si>
  <si>
    <t>届出済</t>
    <rPh sb="0" eb="3">
      <t>トドケデズ</t>
    </rPh>
    <phoneticPr fontId="2"/>
  </si>
  <si>
    <t>O100</t>
    <phoneticPr fontId="2"/>
  </si>
  <si>
    <t>P100</t>
    <phoneticPr fontId="2"/>
  </si>
  <si>
    <t>訪看</t>
    <rPh sb="0" eb="2">
      <t>ホウカン</t>
    </rPh>
    <phoneticPr fontId="2"/>
  </si>
  <si>
    <t>月</t>
    <phoneticPr fontId="2"/>
  </si>
  <si>
    <t>（市町名）</t>
    <rPh sb="1" eb="4">
      <t>シチョウメイ</t>
    </rPh>
    <phoneticPr fontId="2"/>
  </si>
  <si>
    <t>（市町名以降）</t>
    <rPh sb="1" eb="6">
      <t>シチョウメイイコウ</t>
    </rPh>
    <phoneticPr fontId="2"/>
  </si>
  <si>
    <t>医療機関コード</t>
    <rPh sb="0" eb="4">
      <t>イリョウキカン</t>
    </rPh>
    <phoneticPr fontId="2"/>
  </si>
  <si>
    <t>数値</t>
    <rPh sb="0" eb="2">
      <t>スウチ</t>
    </rPh>
    <phoneticPr fontId="2"/>
  </si>
  <si>
    <t>精算額（円）</t>
    <rPh sb="0" eb="3">
      <t>セイサンガク</t>
    </rPh>
    <rPh sb="4" eb="5">
      <t>エン</t>
    </rPh>
    <phoneticPr fontId="2"/>
  </si>
  <si>
    <t>O102</t>
    <phoneticPr fontId="2"/>
  </si>
  <si>
    <t>P102</t>
    <phoneticPr fontId="2"/>
  </si>
  <si>
    <t>生産性向上</t>
    <phoneticPr fontId="2"/>
  </si>
  <si>
    <t>総事業費</t>
    <rPh sb="0" eb="4">
      <t>ソウジギョウヒ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</si>
  <si>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</si>
  <si>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合計値</t>
    <rPh sb="0" eb="3">
      <t>ゴウケイチ</t>
    </rPh>
    <phoneticPr fontId="2"/>
  </si>
  <si>
    <t>ICT</t>
    <phoneticPr fontId="2"/>
  </si>
  <si>
    <t>合計値</t>
    <rPh sb="0" eb="3">
      <t>ゴウケイチ</t>
    </rPh>
    <phoneticPr fontId="2"/>
  </si>
  <si>
    <t>やまぐちけん病院</t>
    <rPh sb="6" eb="8">
      <t>ビョウイン</t>
    </rPh>
    <phoneticPr fontId="2"/>
  </si>
  <si>
    <t>タブレット端末</t>
    <rPh sb="5" eb="7">
      <t>タンマツ</t>
    </rPh>
    <phoneticPr fontId="2"/>
  </si>
  <si>
    <t>離床センサー、インカム</t>
    <rPh sb="0" eb="2">
      <t>リショウ</t>
    </rPh>
    <phoneticPr fontId="2"/>
  </si>
  <si>
    <t>床拭きロボット</t>
    <rPh sb="0" eb="2">
      <t>ユカフ</t>
    </rPh>
    <phoneticPr fontId="2"/>
  </si>
  <si>
    <t>別添内訳書のとおり</t>
    <rPh sb="0" eb="2">
      <t>ベッテン</t>
    </rPh>
    <rPh sb="2" eb="5">
      <t>ウチワケショ</t>
    </rPh>
    <phoneticPr fontId="2"/>
  </si>
  <si>
    <t>田中　一郎</t>
    <rPh sb="0" eb="2">
      <t>タナカ</t>
    </rPh>
    <rPh sb="3" eb="5">
      <t>イチロウ</t>
    </rPh>
    <phoneticPr fontId="2"/>
  </si>
  <si>
    <t>083-933-2820</t>
    <phoneticPr fontId="2"/>
  </si>
  <si>
    <t>seisan@pref.yamaguchi.lg.jp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</si>
</sst>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yyyy&quot;年&quot;m&quot;月&quot;d&quot;日&quot;;@"/>
    <numFmt numFmtId="179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2" applyFont="1">
      <alignment vertical="center"/>
    </xf>
    <xf numFmtId="0" fontId="3" fillId="0" borderId="0" xfId="2" applyFont="1">
      <alignment vertical="center"/>
    </xf>
    <xf numFmtId="0" fontId="11" fillId="0" borderId="0" xfId="2" applyFont="1">
      <alignment vertical="center"/>
    </xf>
    <xf numFmtId="0" fontId="4" fillId="0" borderId="0" xfId="2" applyFont="1">
      <alignment vertical="center"/>
    </xf>
    <xf numFmtId="0" fontId="3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4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3" fillId="0" borderId="0" xfId="2" applyFont="1" applyBorder="1">
      <alignment vertical="center"/>
    </xf>
    <xf numFmtId="0" fontId="4" fillId="0" borderId="1" xfId="0" applyFont="1" applyBorder="1" applyAlignment="1" applyProtection="1">
      <alignment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58" fontId="3" fillId="0" borderId="0" xfId="2" applyNumberFormat="1" applyFont="1" applyFill="1" applyAlignment="1">
      <alignment horizontal="center" vertical="center"/>
    </xf>
    <xf numFmtId="0" fontId="3" fillId="0" borderId="0" xfId="2" applyFont="1" applyAlignment="1"/>
    <xf numFmtId="0" fontId="3" fillId="0" borderId="0" xfId="2" applyFont="1" applyFill="1" applyAlignment="1">
      <alignment shrinkToFit="1"/>
    </xf>
    <xf numFmtId="0" fontId="3" fillId="0" borderId="0" xfId="2" applyFont="1" applyAlignment="1">
      <alignment horizontal="left"/>
    </xf>
    <xf numFmtId="0" fontId="3" fillId="0" borderId="0" xfId="2" applyFont="1" applyFill="1" applyBorder="1" applyAlignment="1"/>
    <xf numFmtId="0" fontId="4" fillId="2" borderId="3" xfId="0" applyFont="1" applyFill="1" applyBorder="1">
      <alignment vertical="center"/>
    </xf>
    <xf numFmtId="0" fontId="18" fillId="2" borderId="3" xfId="9" applyFill="1" applyBorder="1" applyAlignment="1">
      <alignment vertical="center" shrinkToFit="1"/>
    </xf>
    <xf numFmtId="0" fontId="3" fillId="0" borderId="0" xfId="2" applyFont="1" applyFill="1" applyAlignment="1">
      <alignment vertical="center" wrapText="1"/>
    </xf>
    <xf numFmtId="0" fontId="4" fillId="0" borderId="0" xfId="2" applyNumberFormat="1" applyFont="1" applyAlignment="1">
      <alignment horizontal="distributed" vertical="center"/>
    </xf>
    <xf numFmtId="0" fontId="22" fillId="4" borderId="7" xfId="8" applyFont="1" applyFill="1" applyBorder="1">
      <alignment vertical="center"/>
    </xf>
    <xf numFmtId="0" fontId="22" fillId="4" borderId="8" xfId="8" applyFont="1" applyFill="1" applyBorder="1">
      <alignment vertical="center"/>
    </xf>
    <xf numFmtId="0" fontId="1" fillId="5" borderId="7" xfId="8" applyFill="1" applyBorder="1">
      <alignment vertical="center"/>
    </xf>
    <xf numFmtId="0" fontId="1" fillId="5" borderId="8" xfId="8" applyFill="1" applyBorder="1">
      <alignment vertical="center"/>
    </xf>
    <xf numFmtId="0" fontId="0" fillId="3" borderId="8" xfId="8" applyFont="1" applyFill="1" applyBorder="1">
      <alignment vertical="center"/>
    </xf>
    <xf numFmtId="0" fontId="0" fillId="3" borderId="0" xfId="8" applyFont="1" applyFill="1" applyBorder="1">
      <alignment vertical="center"/>
    </xf>
    <xf numFmtId="0" fontId="1" fillId="3" borderId="0" xfId="8" applyFill="1">
      <alignment vertical="center"/>
    </xf>
    <xf numFmtId="0" fontId="0" fillId="6" borderId="0" xfId="8" applyFont="1" applyFill="1">
      <alignment vertical="center"/>
    </xf>
    <xf numFmtId="0" fontId="1" fillId="6" borderId="0" xfId="8" applyFill="1">
      <alignment vertical="center"/>
    </xf>
    <xf numFmtId="0" fontId="0" fillId="3" borderId="0" xfId="8" applyFont="1" applyFill="1">
      <alignment vertical="center"/>
    </xf>
    <xf numFmtId="0" fontId="0" fillId="2" borderId="0" xfId="8" applyFont="1" applyFill="1">
      <alignment vertical="center"/>
    </xf>
    <xf numFmtId="0" fontId="1" fillId="2" borderId="0" xfId="8" applyFill="1">
      <alignment vertical="center"/>
    </xf>
    <xf numFmtId="0" fontId="1" fillId="0" borderId="0" xfId="8">
      <alignment vertical="center"/>
    </xf>
    <xf numFmtId="0" fontId="23" fillId="4" borderId="9" xfId="8" applyFont="1" applyFill="1" applyBorder="1">
      <alignment vertical="center"/>
    </xf>
    <xf numFmtId="0" fontId="23" fillId="4" borderId="10" xfId="8" applyFont="1" applyFill="1" applyBorder="1">
      <alignment vertical="center"/>
    </xf>
    <xf numFmtId="0" fontId="1" fillId="5" borderId="9" xfId="8" applyFill="1" applyBorder="1">
      <alignment vertical="center"/>
    </xf>
    <xf numFmtId="0" fontId="1" fillId="5" borderId="10" xfId="8" applyFill="1" applyBorder="1">
      <alignment vertical="center"/>
    </xf>
    <xf numFmtId="0" fontId="0" fillId="5" borderId="10" xfId="8" applyFont="1" applyFill="1" applyBorder="1">
      <alignment vertical="center"/>
    </xf>
    <xf numFmtId="0" fontId="0" fillId="3" borderId="10" xfId="8" applyFont="1" applyFill="1" applyBorder="1">
      <alignment vertical="center"/>
    </xf>
    <xf numFmtId="0" fontId="0" fillId="6" borderId="0" xfId="8" applyFont="1" applyFill="1" applyAlignment="1">
      <alignment vertical="center" shrinkToFit="1"/>
    </xf>
    <xf numFmtId="0" fontId="1" fillId="0" borderId="12" xfId="8" applyBorder="1">
      <alignment vertical="center"/>
    </xf>
    <xf numFmtId="0" fontId="1" fillId="0" borderId="13" xfId="8" applyBorder="1">
      <alignment vertical="center"/>
    </xf>
    <xf numFmtId="0" fontId="0" fillId="0" borderId="12" xfId="8" applyFont="1" applyBorder="1">
      <alignment vertical="center"/>
    </xf>
    <xf numFmtId="0" fontId="1" fillId="0" borderId="12" xfId="8" applyBorder="1" applyAlignment="1">
      <alignment horizontal="right" vertical="center"/>
    </xf>
    <xf numFmtId="178" fontId="1" fillId="0" borderId="12" xfId="8" applyNumberFormat="1" applyBorder="1" applyAlignment="1">
      <alignment horizontal="right" vertical="center"/>
    </xf>
    <xf numFmtId="179" fontId="1" fillId="0" borderId="12" xfId="8" applyNumberFormat="1" applyBorder="1">
      <alignment vertical="center"/>
    </xf>
    <xf numFmtId="14" fontId="1" fillId="0" borderId="0" xfId="8" applyNumberFormat="1">
      <alignment vertical="center"/>
    </xf>
    <xf numFmtId="0" fontId="24" fillId="0" borderId="0" xfId="2" applyFont="1">
      <alignment vertical="center"/>
    </xf>
    <xf numFmtId="49" fontId="0" fillId="0" borderId="11" xfId="8" applyNumberFormat="1" applyFont="1" applyBorder="1">
      <alignment vertical="center"/>
    </xf>
    <xf numFmtId="0" fontId="22" fillId="4" borderId="14" xfId="8" applyFont="1" applyFill="1" applyBorder="1">
      <alignment vertical="center"/>
    </xf>
    <xf numFmtId="0" fontId="23" fillId="4" borderId="15" xfId="8" applyFont="1" applyFill="1" applyBorder="1">
      <alignment vertical="center"/>
    </xf>
    <xf numFmtId="0" fontId="0" fillId="0" borderId="13" xfId="8" applyNumberFormat="1" applyFont="1" applyBorder="1">
      <alignment vertical="center"/>
    </xf>
    <xf numFmtId="0" fontId="0" fillId="7" borderId="0" xfId="8" applyFont="1" applyFill="1" applyBorder="1">
      <alignment vertical="center"/>
    </xf>
    <xf numFmtId="38" fontId="0" fillId="0" borderId="0" xfId="1" applyFont="1" applyBorder="1">
      <alignment vertical="center"/>
    </xf>
    <xf numFmtId="0" fontId="0" fillId="8" borderId="0" xfId="8" applyFont="1" applyFill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4" fillId="3" borderId="5" xfId="2" applyNumberFormat="1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shrinkToFi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0" fontId="18" fillId="2" borderId="3" xfId="9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38" fontId="1" fillId="0" borderId="12" xfId="1" applyBorder="1">
      <alignment vertical="center"/>
    </xf>
    <xf numFmtId="0" fontId="4" fillId="0" borderId="1" xfId="0" applyFont="1" applyBorder="1" applyAlignment="1" applyProtection="1">
      <alignment vertical="center" shrinkToFit="1"/>
    </xf>
    <xf numFmtId="176" fontId="4" fillId="0" borderId="4" xfId="0" applyNumberFormat="1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176" fontId="4" fillId="0" borderId="0" xfId="0" applyNumberFormat="1" applyFont="1" applyBorder="1" applyProtection="1">
      <alignment vertical="center"/>
    </xf>
    <xf numFmtId="0" fontId="0" fillId="0" borderId="0" xfId="8" applyFont="1" applyBorder="1" applyProtection="1">
      <alignment vertical="center"/>
      <protection locked="0"/>
    </xf>
    <xf numFmtId="0" fontId="1" fillId="0" borderId="0" xfId="8" applyProtection="1">
      <alignment vertical="center"/>
      <protection locked="0"/>
    </xf>
    <xf numFmtId="0" fontId="3" fillId="3" borderId="5" xfId="2" applyFont="1" applyFill="1" applyBorder="1" applyAlignment="1" applyProtection="1">
      <alignment horizontal="left"/>
      <protection locked="0"/>
    </xf>
    <xf numFmtId="0" fontId="4" fillId="0" borderId="0" xfId="2" applyFont="1" applyFill="1" applyAlignment="1">
      <alignment horizontal="distributed" vertical="center"/>
    </xf>
    <xf numFmtId="58" fontId="4" fillId="0" borderId="0" xfId="2" applyNumberFormat="1" applyFont="1" applyAlignment="1">
      <alignment horizontal="distributed" vertical="center"/>
    </xf>
    <xf numFmtId="0" fontId="4" fillId="0" borderId="0" xfId="2" applyNumberFormat="1" applyFont="1" applyAlignment="1">
      <alignment horizontal="distributed" vertical="center"/>
    </xf>
    <xf numFmtId="0" fontId="3" fillId="3" borderId="5" xfId="2" applyFont="1" applyFill="1" applyBorder="1" applyAlignment="1" applyProtection="1">
      <alignment horizontal="left" wrapText="1"/>
      <protection locked="0"/>
    </xf>
    <xf numFmtId="0" fontId="3" fillId="3" borderId="5" xfId="2" applyFont="1" applyFill="1" applyBorder="1" applyAlignment="1" applyProtection="1">
      <alignment horizontal="left" shrinkToFit="1"/>
      <protection locked="0"/>
    </xf>
    <xf numFmtId="49" fontId="4" fillId="3" borderId="6" xfId="2" applyNumberFormat="1" applyFont="1" applyFill="1" applyBorder="1" applyAlignment="1" applyProtection="1">
      <alignment horizontal="left" shrinkToFit="1"/>
      <protection locked="0"/>
    </xf>
    <xf numFmtId="0" fontId="11" fillId="0" borderId="0" xfId="2" applyFont="1" applyFill="1" applyAlignment="1">
      <alignment horizontal="center" vertical="center" shrinkToFit="1"/>
    </xf>
    <xf numFmtId="0" fontId="3" fillId="0" borderId="0" xfId="2" applyFont="1" applyFill="1" applyAlignment="1">
      <alignment vertical="center" wrapText="1"/>
    </xf>
    <xf numFmtId="38" fontId="19" fillId="0" borderId="3" xfId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</cellXfs>
  <cellStyles count="10">
    <cellStyle name="ハイパーリンク" xfId="9" builtinId="8"/>
    <cellStyle name="桁区切り" xfId="1" builtinId="6"/>
    <cellStyle name="桁区切り 2" xfId="3" xr:uid="{EACA03B1-BE9C-44A3-88DA-8A6C7E278549}"/>
    <cellStyle name="標準" xfId="0" builtinId="0"/>
    <cellStyle name="標準 2" xfId="2" xr:uid="{E69F3551-6E0C-4165-B7A8-554A003891D9}"/>
    <cellStyle name="標準 2 2 2" xfId="4" xr:uid="{C84CB0DB-D75C-4F57-A139-F310EF8EE869}"/>
    <cellStyle name="標準 2 2 2 2" xfId="5" xr:uid="{D1D1FA25-87C7-428C-A22A-ED0FE01B9594}"/>
    <cellStyle name="標準 2 2 2 5" xfId="7" xr:uid="{52ACE6E0-4B2C-4D08-9BF7-60323E0F263A}"/>
    <cellStyle name="標準 2 2_交付金交付申請書（一般）H25配布用 20130122 2" xfId="6" xr:uid="{E7E634B1-3C43-432B-8766-8B4C0F531AD0}"/>
    <cellStyle name="標準 9" xfId="8" xr:uid="{3AE7AB05-B2D2-43EF-A262-4E2BD397B46E}"/>
  </cellStyles>
  <dxfs count="6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【削除しないでください！】集計用シート'!$AK$3" lockText="1" noThreeD="1"/>
</file>

<file path=xl/ctrlProps/ctrlProp2.xml><?xml version="1.0" encoding="utf-8"?>
<formControlPr xmlns="http://schemas.microsoft.com/office/spreadsheetml/2009/9/main" objectType="CheckBox" fmlaLink="'【削除しないでください！】集計用シート'!$Q$3" lockText="1" noThreeD="1"/>
</file>

<file path=xl/ctrlProps/ctrlProp3.xml><?xml version="1.0" encoding="utf-8"?>
<formControlPr xmlns="http://schemas.microsoft.com/office/spreadsheetml/2009/9/main" objectType="CheckBox" fmlaLink="'【削除しないでください！】集計用シート'!$AE$3" lockText="1" noThreeD="1"/>
</file>

<file path=xl/ctrlProps/ctrlProp4.xml><?xml version="1.0" encoding="utf-8"?>
<formControlPr xmlns="http://schemas.microsoft.com/office/spreadsheetml/2009/9/main" objectType="CheckBox" fmlaLink="'【削除しないでください！】集計用シート'!$AG$3" lockText="1" noThreeD="1"/>
</file>

<file path=xl/ctrlProps/ctrlProp5.xml><?xml version="1.0" encoding="utf-8"?>
<formControlPr xmlns="http://schemas.microsoft.com/office/spreadsheetml/2009/9/main" objectType="CheckBox" fmlaLink="'【削除しないでください！】集計用シート'!$AP$3" lockText="1" noThreeD="1"/>
</file>

<file path=xl/ctrlProps/ctrlProp6.xml><?xml version="1.0" encoding="utf-8"?>
<formControlPr xmlns="http://schemas.microsoft.com/office/spreadsheetml/2009/9/main" objectType="CheckBox" fmlaLink="'【削除しないでください！】集計用シート'!$AO$3" lockText="1" noThreeD="1"/>
</file>

<file path=xl/ctrlProps/ctrlProp7.xml><?xml version="1.0" encoding="utf-8"?>
<formControlPr xmlns="http://schemas.microsoft.com/office/spreadsheetml/2009/9/main" objectType="CheckBox" fmlaLink="'【削除しないでください！】集計用シート'!$AN$3" lockText="1" noThreeD="1"/>
</file>

<file path=xl/ctrlProps/ctrlProp8.xml><?xml version="1.0" encoding="utf-8"?>
<formControlPr xmlns="http://schemas.microsoft.com/office/spreadsheetml/2009/9/main" objectType="CheckBox" fmlaLink="'【削除しないでください！】集計用シート'!$AM$3" lockText="1" noThreeD="1"/>
</file>

<file path=xl/ctrlProps/ctrlProp9.xml><?xml version="1.0" encoding="utf-8"?>
<formControlPr xmlns="http://schemas.microsoft.com/office/spreadsheetml/2009/9/main" objectType="CheckBox" fmlaLink="'【削除しないでください！】集計用シート'!$AL$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'【削除しないでください！】集計用シート'!$AO$3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56</xdr:row>
          <xdr:rowOff>160020</xdr:rowOff>
        </xdr:from>
        <xdr:to>
          <xdr:col>6</xdr:col>
          <xdr:colOff>975360</xdr:colOff>
          <xdr:row>58</xdr:row>
          <xdr:rowOff>91440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739140</xdr:colOff>
          <xdr:row>55</xdr:row>
          <xdr:rowOff>152400</xdr:rowOff>
        </xdr:from>
        <xdr:to>
          <xdr:col>6</xdr:col>
          <xdr:colOff>967740</xdr:colOff>
          <xdr:row>57</xdr:row>
          <xdr:rowOff>129540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144780</xdr:rowOff>
        </xdr:from>
        <xdr:to>
          <xdr:col>6</xdr:col>
          <xdr:colOff>960120</xdr:colOff>
          <xdr:row>56</xdr:row>
          <xdr:rowOff>121920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2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2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2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2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56</xdr:row>
          <xdr:rowOff>160020</xdr:rowOff>
        </xdr:from>
        <xdr:to>
          <xdr:col>6</xdr:col>
          <xdr:colOff>975360</xdr:colOff>
          <xdr:row>58</xdr:row>
          <xdr:rowOff>91440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2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739140</xdr:colOff>
          <xdr:row>55</xdr:row>
          <xdr:rowOff>152400</xdr:rowOff>
        </xdr:from>
        <xdr:to>
          <xdr:col>6</xdr:col>
          <xdr:colOff>967740</xdr:colOff>
          <xdr:row>57</xdr:row>
          <xdr:rowOff>129540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2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144780</xdr:rowOff>
        </xdr:from>
        <xdr:to>
          <xdr:col>6</xdr:col>
          <xdr:colOff>960120</xdr:colOff>
          <xdr:row>56</xdr:row>
          <xdr:rowOff>121920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2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2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2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144780</xdr:colOff>
      <xdr:row>0</xdr:row>
      <xdr:rowOff>114300</xdr:rowOff>
    </xdr:from>
    <xdr:to>
      <xdr:col>4</xdr:col>
      <xdr:colOff>434340</xdr:colOff>
      <xdr:row>2</xdr:row>
      <xdr:rowOff>53340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4780" y="114300"/>
          <a:ext cx="2606040" cy="441960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黄色のセルに入力してください。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15240</xdr:colOff>
      <xdr:row>6</xdr:row>
      <xdr:rowOff>350520</xdr:rowOff>
    </xdr:from>
    <xdr:to>
      <xdr:col>6</xdr:col>
      <xdr:colOff>762000</xdr:colOff>
      <xdr:row>8</xdr:row>
      <xdr:rowOff>106680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45920" y="1821180"/>
          <a:ext cx="2842260" cy="312420"/>
        </a:xfrm>
        <a:prstGeom prst="borderCallout1">
          <a:avLst>
            <a:gd name="adj1" fmla="val 96550"/>
            <a:gd name="adj2" fmla="val 62250"/>
            <a:gd name="adj3" fmla="val 216384"/>
            <a:gd name="adj4" fmla="val 89291"/>
          </a:avLst>
        </a:prstGeom>
        <a:solidFill>
          <a:schemeClr val="bg1"/>
        </a:solidFill>
        <a:ln w="38100"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交付決定通知書に記載された金額を入力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175260</xdr:colOff>
      <xdr:row>13</xdr:row>
      <xdr:rowOff>76200</xdr:rowOff>
    </xdr:from>
    <xdr:to>
      <xdr:col>1</xdr:col>
      <xdr:colOff>594360</xdr:colOff>
      <xdr:row>15</xdr:row>
      <xdr:rowOff>68580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1000" y="3017520"/>
          <a:ext cx="419100" cy="35814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563880</xdr:colOff>
      <xdr:row>12</xdr:row>
      <xdr:rowOff>0</xdr:rowOff>
    </xdr:from>
    <xdr:to>
      <xdr:col>2</xdr:col>
      <xdr:colOff>662940</xdr:colOff>
      <xdr:row>13</xdr:row>
      <xdr:rowOff>121920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69620" y="2758440"/>
          <a:ext cx="8382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167640</xdr:colOff>
      <xdr:row>14</xdr:row>
      <xdr:rowOff>76200</xdr:rowOff>
    </xdr:from>
    <xdr:to>
      <xdr:col>1</xdr:col>
      <xdr:colOff>167640</xdr:colOff>
      <xdr:row>51</xdr:row>
      <xdr:rowOff>83820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-3703320" y="7071360"/>
          <a:ext cx="7947660" cy="205740"/>
        </a:xfrm>
        <a:prstGeom prst="bentConnector3">
          <a:avLst>
            <a:gd name="adj1" fmla="val 144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243840</xdr:colOff>
      <xdr:row>27</xdr:row>
      <xdr:rowOff>15240</xdr:rowOff>
    </xdr:from>
    <xdr:to>
      <xdr:col>3</xdr:col>
      <xdr:colOff>342900</xdr:colOff>
      <xdr:row>28</xdr:row>
      <xdr:rowOff>137160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49580" y="5516880"/>
          <a:ext cx="15240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該当あればチェック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495300</xdr:colOff>
      <xdr:row>19</xdr:row>
      <xdr:rowOff>53340</xdr:rowOff>
    </xdr:from>
    <xdr:to>
      <xdr:col>2</xdr:col>
      <xdr:colOff>22860</xdr:colOff>
      <xdr:row>26</xdr:row>
      <xdr:rowOff>167640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 flipV="1">
          <a:off x="701040" y="4091940"/>
          <a:ext cx="266700" cy="13944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28</xdr:row>
      <xdr:rowOff>129540</xdr:rowOff>
    </xdr:from>
    <xdr:to>
      <xdr:col>2</xdr:col>
      <xdr:colOff>60960</xdr:colOff>
      <xdr:row>33</xdr:row>
      <xdr:rowOff>228600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701040" y="5814060"/>
          <a:ext cx="304800" cy="1074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502920</xdr:colOff>
      <xdr:row>28</xdr:row>
      <xdr:rowOff>129540</xdr:rowOff>
    </xdr:from>
    <xdr:to>
      <xdr:col>2</xdr:col>
      <xdr:colOff>68580</xdr:colOff>
      <xdr:row>30</xdr:row>
      <xdr:rowOff>76200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708660" y="5814060"/>
          <a:ext cx="304800" cy="312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320040</xdr:colOff>
      <xdr:row>16</xdr:row>
      <xdr:rowOff>30482</xdr:rowOff>
    </xdr:from>
    <xdr:to>
      <xdr:col>7</xdr:col>
      <xdr:colOff>1973580</xdr:colOff>
      <xdr:row>27</xdr:row>
      <xdr:rowOff>22861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360420" y="3589022"/>
          <a:ext cx="4046220" cy="2004059"/>
          <a:chOff x="3307080" y="3647559"/>
          <a:chExt cx="4046220" cy="2012551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3307080" y="3647559"/>
            <a:ext cx="4046220" cy="868680"/>
          </a:xfrm>
          <a:prstGeom prst="rect">
            <a:avLst/>
          </a:prstGeom>
          <a:solidFill>
            <a:schemeClr val="bg1"/>
          </a:solidFill>
          <a:ln w="38100" cmpd="sng">
            <a:solidFill>
              <a:srgbClr val="00B0F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設備の数が多い時は、１行に複数まとめて入力できます。それでも入力しきれない場合は、「別添内訳書のとおり」とし、「</a:t>
            </a:r>
            <a:r>
              <a:rPr kumimoji="1" lang="en-US" altLang="ja-JP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ICT</a:t>
            </a:r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機器等の導入設備内訳書」を添付してください。</a:t>
            </a:r>
            <a:endPara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flipH="1">
            <a:off x="4191000" y="4550527"/>
            <a:ext cx="541020" cy="1109583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flipH="1">
            <a:off x="4206240" y="4519918"/>
            <a:ext cx="487680" cy="423848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632460</xdr:colOff>
      <xdr:row>40</xdr:row>
      <xdr:rowOff>68580</xdr:rowOff>
    </xdr:from>
    <xdr:to>
      <xdr:col>5</xdr:col>
      <xdr:colOff>548640</xdr:colOff>
      <xdr:row>45</xdr:row>
      <xdr:rowOff>76200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838200" y="8366760"/>
          <a:ext cx="2750820" cy="111252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➀～③の合計額が交付決定額を超える場合は「交付決定額」が表示されます。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超えなければ「➀～③の合計額（実経費）」が表示され、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受領済みの補助金との差額分を返還する必要があります。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548640</xdr:colOff>
      <xdr:row>40</xdr:row>
      <xdr:rowOff>152400</xdr:rowOff>
    </xdr:from>
    <xdr:to>
      <xdr:col>7</xdr:col>
      <xdr:colOff>1097280</xdr:colOff>
      <xdr:row>43</xdr:row>
      <xdr:rowOff>83820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28" idx="3"/>
        </xdr:cNvCxnSpPr>
      </xdr:nvCxnSpPr>
      <xdr:spPr>
        <a:xfrm flipV="1">
          <a:off x="3589020" y="8450580"/>
          <a:ext cx="2941320" cy="4724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144780</xdr:colOff>
      <xdr:row>48</xdr:row>
      <xdr:rowOff>342900</xdr:rowOff>
    </xdr:from>
    <xdr:to>
      <xdr:col>4</xdr:col>
      <xdr:colOff>251460</xdr:colOff>
      <xdr:row>50</xdr:row>
      <xdr:rowOff>129540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350520" y="10843260"/>
          <a:ext cx="2217420" cy="3810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届出ている項目にチェック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594360</xdr:colOff>
      <xdr:row>52</xdr:row>
      <xdr:rowOff>243840</xdr:rowOff>
    </xdr:from>
    <xdr:to>
      <xdr:col>6</xdr:col>
      <xdr:colOff>1104900</xdr:colOff>
      <xdr:row>58</xdr:row>
      <xdr:rowOff>30480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20540" y="11559540"/>
          <a:ext cx="510540" cy="1295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29</xdr:row>
      <xdr:rowOff>133349</xdr:rowOff>
    </xdr:from>
    <xdr:to>
      <xdr:col>7</xdr:col>
      <xdr:colOff>590550</xdr:colOff>
      <xdr:row>39</xdr:row>
      <xdr:rowOff>76199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438275" y="6029324"/>
          <a:ext cx="4591050" cy="2047875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交付申請時に</a:t>
          </a:r>
          <a:r>
            <a:rPr kumimoji="1" lang="en-US" altLang="ja-JP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◆「消費税及び地方消費税に相当する金額を</a:t>
          </a:r>
          <a:r>
            <a:rPr kumimoji="1" lang="ja-JP" altLang="en-US" sz="11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含んでいません。</a:t>
          </a:r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endParaRPr kumimoji="1" lang="en-US" altLang="ja-JP" sz="11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にチェックを入れた方は、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消費税を</a:t>
          </a:r>
          <a:r>
            <a:rPr kumimoji="1" lang="ja-JP" altLang="en-US" sz="11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除外した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金額で入力してください。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「消費税及び地方消費税に相当する金額を</a:t>
          </a:r>
          <a:r>
            <a:rPr kumimoji="1" lang="ja-JP" altLang="ja-JP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含んでいま</a:t>
          </a:r>
          <a:r>
            <a:rPr kumimoji="1" lang="ja-JP" altLang="en-US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す</a:t>
          </a:r>
          <a:r>
            <a:rPr kumimoji="1" lang="ja-JP" altLang="ja-JP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にチェックを入れた方は、</a:t>
          </a:r>
          <a:r>
            <a:rPr kumimoji="1" lang="ja-JP" altLang="ja-JP" sz="11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消費税を</a:t>
          </a:r>
          <a:r>
            <a:rPr kumimoji="1" lang="ja-JP" altLang="en-US" sz="1100" b="1" u="sng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含んだ</a:t>
          </a:r>
          <a:r>
            <a:rPr kumimoji="1" lang="ja-JP" altLang="ja-JP" sz="1100" b="1">
              <a:solidFill>
                <a:srgbClr val="00B0F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金額で入力してください。</a:t>
          </a:r>
          <a:endParaRPr kumimoji="1" lang="en-US" altLang="ja-JP" sz="1100" b="1">
            <a:solidFill>
              <a:srgbClr val="00B0F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消費税を含んだ金額で申請されている方は、消費税及び地方消費税の仕入控除税額が確定した場合</a:t>
          </a:r>
          <a:r>
            <a:rPr kumimoji="1"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（納税の義務が生じない場合を含む）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に、「消費税及び地方消費税に係る仕入控除税額報告書（様式第３号）」を速やかに提出してください。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609600</xdr:colOff>
      <xdr:row>27</xdr:row>
      <xdr:rowOff>91440</xdr:rowOff>
    </xdr:from>
    <xdr:to>
      <xdr:col>7</xdr:col>
      <xdr:colOff>1104900</xdr:colOff>
      <xdr:row>31</xdr:row>
      <xdr:rowOff>45720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6042660" y="5661660"/>
          <a:ext cx="495300" cy="6858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601980</xdr:colOff>
      <xdr:row>31</xdr:row>
      <xdr:rowOff>68580</xdr:rowOff>
    </xdr:from>
    <xdr:to>
      <xdr:col>7</xdr:col>
      <xdr:colOff>1188720</xdr:colOff>
      <xdr:row>32</xdr:row>
      <xdr:rowOff>167640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6035040" y="6370320"/>
          <a:ext cx="586740" cy="28194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san@pref.yamaguchi.lg.jp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F2CF-E258-405D-9EC3-A85F213B3C4A}">
  <sheetPr>
    <tabColor rgb="FF92D050"/>
    <pageSetUpPr fitToPage="1"/>
  </sheetPr>
  <dimension ref="A1:M36"/>
  <sheetViews>
    <sheetView tabSelected="1" view="pageBreakPreview" zoomScaleNormal="100" zoomScaleSheetLayoutView="100" workbookViewId="0">
      <selection activeCell="I10" sqref="I10:M10"/>
    </sheetView>
  </sheetViews>
  <sheetFormatPr defaultColWidth="8.09765625" defaultRowHeight="13.2"/>
  <cols>
    <col min="1" max="1" width="2.69921875" style="29" customWidth="1"/>
    <col min="2" max="2" width="3" style="29" customWidth="1"/>
    <col min="3" max="3" width="8.09765625" style="29"/>
    <col min="4" max="4" width="9.69921875" style="29" customWidth="1"/>
    <col min="5" max="5" width="5.69921875" style="29" customWidth="1"/>
    <col min="6" max="6" width="6.796875" style="29" customWidth="1"/>
    <col min="7" max="7" width="11.5" style="29" customWidth="1"/>
    <col min="8" max="8" width="9.69921875" style="29" customWidth="1"/>
    <col min="9" max="9" width="4.69921875" style="29" customWidth="1"/>
    <col min="10" max="10" width="8.09765625" style="29"/>
    <col min="11" max="11" width="4.19921875" style="29" customWidth="1"/>
    <col min="12" max="12" width="8.09765625" style="29"/>
    <col min="13" max="13" width="6.09765625" style="29" customWidth="1"/>
    <col min="14" max="16384" width="8.09765625" style="29"/>
  </cols>
  <sheetData>
    <row r="1" spans="1:13">
      <c r="A1" s="28" t="s">
        <v>155</v>
      </c>
    </row>
    <row r="2" spans="1:13">
      <c r="A2" s="28"/>
    </row>
    <row r="3" spans="1:13">
      <c r="A3" s="28"/>
    </row>
    <row r="4" spans="1:13" s="31" customFormat="1" ht="14.4">
      <c r="A4" s="30"/>
      <c r="H4" s="107"/>
      <c r="I4" s="107"/>
      <c r="J4" s="107"/>
      <c r="K4" s="107"/>
      <c r="L4" s="107"/>
      <c r="M4" s="107"/>
    </row>
    <row r="5" spans="1:13" s="31" customFormat="1" ht="14.4" customHeight="1">
      <c r="A5" s="30"/>
      <c r="H5" s="91"/>
      <c r="I5" s="41" t="s">
        <v>170</v>
      </c>
      <c r="J5" s="91"/>
      <c r="K5" s="41" t="s">
        <v>209</v>
      </c>
      <c r="L5" s="91"/>
      <c r="M5" s="41" t="s">
        <v>171</v>
      </c>
    </row>
    <row r="6" spans="1:13" s="31" customFormat="1" ht="14.4">
      <c r="A6" s="30"/>
      <c r="G6" s="108"/>
      <c r="H6" s="109"/>
      <c r="I6" s="109"/>
      <c r="J6" s="49"/>
      <c r="K6" s="49"/>
      <c r="L6" s="49"/>
    </row>
    <row r="7" spans="1:13" s="31" customFormat="1" ht="14.4">
      <c r="A7" s="30" t="s">
        <v>147</v>
      </c>
    </row>
    <row r="8" spans="1:13" s="31" customFormat="1" ht="14.4">
      <c r="A8" s="30"/>
    </row>
    <row r="9" spans="1:13" s="31" customFormat="1" ht="14.4">
      <c r="A9" s="30"/>
      <c r="H9" s="77" t="s">
        <v>210</v>
      </c>
      <c r="I9" s="77" t="s">
        <v>211</v>
      </c>
    </row>
    <row r="10" spans="1:13" s="31" customFormat="1" ht="25.05" customHeight="1">
      <c r="A10" s="30"/>
      <c r="F10" s="42" t="s">
        <v>148</v>
      </c>
      <c r="G10" s="43" t="s">
        <v>161</v>
      </c>
      <c r="H10" s="92"/>
      <c r="I10" s="110"/>
      <c r="J10" s="110"/>
      <c r="K10" s="110"/>
      <c r="L10" s="110"/>
      <c r="M10" s="110"/>
    </row>
    <row r="11" spans="1:13" s="31" customFormat="1" ht="25.05" customHeight="1">
      <c r="A11" s="30"/>
      <c r="F11" s="44"/>
      <c r="G11" s="43" t="s">
        <v>165</v>
      </c>
      <c r="H11" s="111"/>
      <c r="I11" s="111"/>
      <c r="J11" s="111"/>
      <c r="K11" s="111"/>
      <c r="L11" s="111"/>
      <c r="M11" s="111"/>
    </row>
    <row r="12" spans="1:13" s="31" customFormat="1" ht="25.05" customHeight="1">
      <c r="A12" s="30"/>
      <c r="F12" s="44"/>
      <c r="G12" s="43" t="s">
        <v>162</v>
      </c>
      <c r="H12" s="111"/>
      <c r="I12" s="111"/>
      <c r="J12" s="111"/>
      <c r="K12" s="111"/>
      <c r="L12" s="111"/>
      <c r="M12" s="111"/>
    </row>
    <row r="13" spans="1:13" ht="25.05" customHeight="1">
      <c r="A13" s="28"/>
      <c r="F13" s="42"/>
      <c r="G13" s="43" t="s">
        <v>163</v>
      </c>
      <c r="H13" s="106"/>
      <c r="I13" s="106"/>
      <c r="J13" s="106"/>
      <c r="K13" s="106"/>
      <c r="L13" s="106"/>
      <c r="M13" s="106"/>
    </row>
    <row r="14" spans="1:13" ht="25.05" customHeight="1">
      <c r="A14" s="28"/>
      <c r="F14" s="42"/>
      <c r="G14" s="43" t="s">
        <v>164</v>
      </c>
      <c r="H14" s="106"/>
      <c r="I14" s="106"/>
      <c r="J14" s="106"/>
      <c r="K14" s="106"/>
      <c r="L14" s="106"/>
      <c r="M14" s="106"/>
    </row>
    <row r="15" spans="1:13" ht="25.05" customHeight="1">
      <c r="A15" s="28"/>
      <c r="F15" s="42"/>
      <c r="G15" s="43" t="s">
        <v>149</v>
      </c>
      <c r="H15" s="112"/>
      <c r="I15" s="112"/>
      <c r="J15" s="45"/>
      <c r="K15" s="45"/>
      <c r="L15" s="45"/>
      <c r="M15" s="45"/>
    </row>
    <row r="16" spans="1:13" ht="31.2" customHeight="1">
      <c r="A16" s="28"/>
      <c r="I16" s="36"/>
      <c r="J16" s="36"/>
      <c r="K16" s="36"/>
      <c r="L16" s="36"/>
    </row>
    <row r="17" spans="1:13">
      <c r="A17" s="28"/>
    </row>
    <row r="18" spans="1:13" ht="20.399999999999999" customHeight="1">
      <c r="A18" s="113" t="s">
        <v>150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</row>
    <row r="19" spans="1:13" ht="14.4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3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30" customHeight="1">
      <c r="A21" s="33"/>
      <c r="B21" s="114" t="s">
        <v>151</v>
      </c>
      <c r="C21" s="114"/>
      <c r="D21" s="114"/>
      <c r="E21" s="114"/>
      <c r="F21" s="114"/>
      <c r="G21" s="114"/>
      <c r="H21" s="114"/>
      <c r="I21" s="114"/>
      <c r="J21" s="48"/>
      <c r="K21" s="48"/>
      <c r="L21" s="48"/>
      <c r="M21" s="32"/>
    </row>
    <row r="22" spans="1:13">
      <c r="A22" s="28"/>
    </row>
    <row r="23" spans="1:13">
      <c r="A23" s="28"/>
    </row>
    <row r="24" spans="1:13" ht="25.8" customHeight="1">
      <c r="A24" s="28"/>
      <c r="B24" s="29">
        <v>1</v>
      </c>
      <c r="C24" s="29" t="s">
        <v>152</v>
      </c>
      <c r="E24" s="34" t="s">
        <v>172</v>
      </c>
      <c r="F24" s="115">
        <f>IF('実績報告書（病院・有床診）'!H41="","",'実績報告書（病院・有床診）'!H41)</f>
        <v>0</v>
      </c>
      <c r="G24" s="115"/>
      <c r="H24" s="31" t="s">
        <v>153</v>
      </c>
    </row>
    <row r="25" spans="1:13" ht="14.4" customHeight="1">
      <c r="A25" s="28"/>
    </row>
    <row r="26" spans="1:13" ht="22.8" customHeight="1">
      <c r="A26" s="28"/>
      <c r="B26" s="29">
        <v>2</v>
      </c>
      <c r="C26" s="29" t="s">
        <v>154</v>
      </c>
    </row>
    <row r="27" spans="1:13" ht="14.4" customHeight="1">
      <c r="A27" s="28"/>
      <c r="C27" s="29" t="s">
        <v>157</v>
      </c>
    </row>
    <row r="28" spans="1:13" ht="14.4" customHeight="1">
      <c r="A28" s="28"/>
      <c r="C28" s="29" t="s">
        <v>158</v>
      </c>
    </row>
    <row r="29" spans="1:13" ht="14.4" customHeight="1">
      <c r="A29" s="28"/>
    </row>
    <row r="30" spans="1:13" ht="14.4" customHeight="1">
      <c r="A30" s="28"/>
    </row>
    <row r="31" spans="1:13" ht="14.4" customHeight="1">
      <c r="A31" s="28"/>
    </row>
    <row r="32" spans="1:13">
      <c r="A32" s="28"/>
    </row>
    <row r="33" spans="1:3">
      <c r="A33" s="28"/>
      <c r="C33" s="35"/>
    </row>
    <row r="34" spans="1:3">
      <c r="A34" s="28"/>
    </row>
    <row r="35" spans="1:3">
      <c r="A35" s="28"/>
    </row>
    <row r="36" spans="1:3">
      <c r="A36" s="28"/>
    </row>
  </sheetData>
  <sheetProtection algorithmName="SHA-512" hashValue="sL0M/kmjcWuAJYfA1VjiunGzyQ4Dkun2ADtWpLC6sFe7/mMVO0B5/1HmsLisfswodn6YaH9ZId1p+AoBKhwz9w==" saltValue="UxOSF5ge8XdvYDj8OOLFFQ==" spinCount="100000" sheet="1" objects="1" scenarios="1" selectLockedCells="1"/>
  <mergeCells count="11">
    <mergeCell ref="H14:M14"/>
    <mergeCell ref="H15:I15"/>
    <mergeCell ref="A18:M19"/>
    <mergeCell ref="B21:I21"/>
    <mergeCell ref="F24:G24"/>
    <mergeCell ref="H13:M13"/>
    <mergeCell ref="H4:M4"/>
    <mergeCell ref="G6:I6"/>
    <mergeCell ref="I10:M10"/>
    <mergeCell ref="H11:M11"/>
    <mergeCell ref="H12:M12"/>
  </mergeCells>
  <phoneticPr fontId="2"/>
  <conditionalFormatting sqref="F24:G24">
    <cfRule type="containsBlanks" dxfId="5" priority="1">
      <formula>LEN(TRIM(F24))=0</formula>
    </cfRule>
  </conditionalFormatting>
  <dataValidations count="4">
    <dataValidation type="list" allowBlank="1" showInputMessage="1" showErrorMessage="1" sqref="H10" xr:uid="{64762A8A-34BD-46B7-B384-DCB8D1E0A244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textLength" operator="lessThanOrEqual" allowBlank="1" showInputMessage="1" showErrorMessage="1" sqref="M15" xr:uid="{D988A7D1-D2A8-40BC-A581-B93BFE6E8451}">
      <formula1>7</formula1>
    </dataValidation>
    <dataValidation type="textLength" operator="equal" allowBlank="1" showInputMessage="1" showErrorMessage="1" sqref="H15" xr:uid="{DDAE41BB-8061-4A0E-B785-A2394BAAD298}">
      <formula1>7</formula1>
    </dataValidation>
    <dataValidation type="date" allowBlank="1" showInputMessage="1" showErrorMessage="1" sqref="H5" xr:uid="{B42F86E2-893F-43A6-870A-88DA256F4E58}">
      <formula1>2025</formula1>
      <formula2>2028</formula2>
    </dataValidation>
  </dataValidations>
  <printOptions horizontalCentered="1"/>
  <pageMargins left="0.23622047244094491" right="0.23622047244094491" top="1.1417322834645669" bottom="0.9448818897637796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view="pageBreakPreview" topLeftCell="A19" zoomScaleNormal="100" zoomScaleSheetLayoutView="100" workbookViewId="0">
      <selection activeCell="D24" sqref="D24:G24"/>
    </sheetView>
  </sheetViews>
  <sheetFormatPr defaultColWidth="9" defaultRowHeight="14.4"/>
  <cols>
    <col min="1" max="1" width="2.69921875" style="2" customWidth="1"/>
    <col min="2" max="2" width="9.69921875" style="2" customWidth="1"/>
    <col min="3" max="4" width="9" style="2"/>
    <col min="5" max="5" width="9.5" style="2" bestFit="1" customWidth="1"/>
    <col min="6" max="6" width="9" style="2"/>
    <col min="7" max="7" width="22.3984375" style="2" customWidth="1"/>
    <col min="8" max="8" width="26.69921875" style="2" customWidth="1"/>
    <col min="9" max="16384" width="9" style="2"/>
  </cols>
  <sheetData>
    <row r="1" spans="2:8" ht="21" customHeight="1">
      <c r="B1" s="120" t="s">
        <v>156</v>
      </c>
      <c r="C1" s="120"/>
      <c r="D1" s="120"/>
      <c r="E1" s="120"/>
      <c r="H1" s="19"/>
    </row>
    <row r="2" spans="2:8" ht="18.600000000000001" customHeight="1">
      <c r="B2" s="2" t="s">
        <v>139</v>
      </c>
      <c r="G2" s="25"/>
      <c r="H2" s="26"/>
    </row>
    <row r="3" spans="2:8" ht="28.2" customHeight="1">
      <c r="G3" s="22" t="s">
        <v>129</v>
      </c>
      <c r="H3" s="89" t="str">
        <f>IF('様式第2号_事業実績報告書 '!H11="","",'様式第2号_事業実績報告書 '!H11)</f>
        <v/>
      </c>
    </row>
    <row r="4" spans="2:8" ht="14.4" customHeight="1"/>
    <row r="5" spans="2:8" ht="24.75" customHeight="1">
      <c r="B5" s="124" t="s">
        <v>166</v>
      </c>
      <c r="C5" s="124"/>
      <c r="D5" s="124"/>
      <c r="E5" s="124"/>
      <c r="F5" s="124"/>
      <c r="G5" s="124"/>
      <c r="H5" s="124"/>
    </row>
    <row r="7" spans="2:8" ht="29.4" customHeight="1">
      <c r="B7" s="125" t="s">
        <v>130</v>
      </c>
      <c r="C7" s="125"/>
      <c r="D7" s="125"/>
      <c r="E7" s="125"/>
      <c r="F7" s="125"/>
      <c r="G7" s="125"/>
      <c r="H7" s="125"/>
    </row>
    <row r="9" spans="2:8">
      <c r="B9" s="6" t="s">
        <v>167</v>
      </c>
    </row>
    <row r="10" spans="2:8">
      <c r="C10" s="19"/>
      <c r="D10" s="19"/>
      <c r="E10" s="19"/>
      <c r="F10" s="19"/>
      <c r="G10" s="21" t="s">
        <v>159</v>
      </c>
    </row>
    <row r="11" spans="2:8">
      <c r="C11" s="20"/>
      <c r="D11" s="19"/>
      <c r="E11" s="15"/>
      <c r="F11" s="19"/>
      <c r="G11" s="93"/>
    </row>
    <row r="13" spans="2:8">
      <c r="B13" s="6" t="s">
        <v>0</v>
      </c>
    </row>
    <row r="15" spans="2:8">
      <c r="C15" s="2" t="s">
        <v>138</v>
      </c>
    </row>
    <row r="17" spans="2:8">
      <c r="B17" s="6" t="s">
        <v>131</v>
      </c>
    </row>
    <row r="19" spans="2:8">
      <c r="C19" s="125" t="s">
        <v>122</v>
      </c>
      <c r="D19" s="125"/>
      <c r="E19" s="125"/>
      <c r="F19" s="125"/>
      <c r="G19" s="125"/>
      <c r="H19" s="125"/>
    </row>
    <row r="20" spans="2:8">
      <c r="C20" s="125"/>
      <c r="D20" s="125"/>
      <c r="E20" s="125"/>
      <c r="F20" s="125"/>
      <c r="G20" s="125"/>
      <c r="H20" s="125"/>
    </row>
    <row r="21" spans="2:8">
      <c r="C21" s="8"/>
      <c r="D21" s="8"/>
      <c r="E21" s="8"/>
      <c r="F21" s="8"/>
      <c r="G21" s="8"/>
      <c r="H21" s="8"/>
    </row>
    <row r="22" spans="2:8">
      <c r="D22" s="121" t="s">
        <v>1</v>
      </c>
      <c r="E22" s="121"/>
      <c r="F22" s="121"/>
      <c r="G22" s="121"/>
      <c r="H22" s="9" t="s">
        <v>132</v>
      </c>
    </row>
    <row r="23" spans="2:8">
      <c r="B23" s="121" t="s">
        <v>125</v>
      </c>
      <c r="C23" s="122"/>
      <c r="D23" s="123"/>
      <c r="E23" s="123"/>
      <c r="F23" s="123"/>
      <c r="G23" s="123"/>
      <c r="H23" s="93"/>
    </row>
    <row r="24" spans="2:8">
      <c r="B24" s="121"/>
      <c r="C24" s="122"/>
      <c r="D24" s="123"/>
      <c r="E24" s="123"/>
      <c r="F24" s="123"/>
      <c r="G24" s="123"/>
      <c r="H24" s="93"/>
    </row>
    <row r="25" spans="2:8">
      <c r="B25" s="121"/>
      <c r="C25" s="121"/>
      <c r="D25" s="123"/>
      <c r="E25" s="123"/>
      <c r="F25" s="123"/>
      <c r="G25" s="123"/>
      <c r="H25" s="93"/>
    </row>
    <row r="26" spans="2:8">
      <c r="B26" s="121"/>
      <c r="C26" s="121"/>
      <c r="D26" s="123"/>
      <c r="E26" s="123"/>
      <c r="F26" s="123"/>
      <c r="G26" s="123"/>
      <c r="H26" s="93"/>
    </row>
    <row r="27" spans="2:8">
      <c r="B27" s="121"/>
      <c r="C27" s="121"/>
      <c r="D27" s="123"/>
      <c r="E27" s="123"/>
      <c r="F27" s="123"/>
      <c r="G27" s="123"/>
      <c r="H27" s="93"/>
    </row>
    <row r="28" spans="2:8">
      <c r="B28" s="121"/>
      <c r="C28" s="121"/>
      <c r="D28" s="123"/>
      <c r="E28" s="123"/>
      <c r="F28" s="123"/>
      <c r="G28" s="123"/>
      <c r="H28" s="93"/>
    </row>
    <row r="29" spans="2:8">
      <c r="B29" s="121" t="s">
        <v>121</v>
      </c>
      <c r="C29" s="121"/>
      <c r="D29" s="121"/>
      <c r="E29" s="121"/>
      <c r="F29" s="121"/>
      <c r="G29" s="121"/>
      <c r="H29" s="11">
        <f>SUM(H23:H28)</f>
        <v>0</v>
      </c>
    </row>
    <row r="31" spans="2:8">
      <c r="C31" s="2" t="s">
        <v>123</v>
      </c>
    </row>
    <row r="33" spans="2:8" ht="19.5" customHeight="1">
      <c r="C33" s="12"/>
      <c r="D33" s="12"/>
      <c r="E33" s="12"/>
      <c r="F33" s="12"/>
      <c r="G33" s="13" t="s">
        <v>133</v>
      </c>
      <c r="H33" s="93"/>
    </row>
    <row r="34" spans="2:8" ht="19.5" customHeight="1">
      <c r="C34" s="12"/>
      <c r="D34" s="12"/>
      <c r="E34" s="12"/>
      <c r="F34" s="12"/>
      <c r="G34" s="12"/>
      <c r="H34" s="14"/>
    </row>
    <row r="35" spans="2:8">
      <c r="C35" s="2" t="s">
        <v>124</v>
      </c>
    </row>
    <row r="37" spans="2:8" ht="20.399999999999999" customHeight="1">
      <c r="G37" s="13" t="s">
        <v>134</v>
      </c>
      <c r="H37" s="93"/>
    </row>
    <row r="38" spans="2:8" ht="15.75" customHeight="1">
      <c r="G38" s="12"/>
      <c r="H38" s="15"/>
    </row>
    <row r="39" spans="2:8" ht="20.25" customHeight="1">
      <c r="G39" s="97" t="s">
        <v>160</v>
      </c>
      <c r="H39" s="7">
        <f>ROUNDDOWN(H29+H33+H37,-3)</f>
        <v>0</v>
      </c>
    </row>
    <row r="40" spans="2:8" ht="20.25" customHeight="1" thickBot="1">
      <c r="B40" s="99"/>
      <c r="C40" s="99"/>
      <c r="D40" s="99"/>
      <c r="E40" s="99"/>
      <c r="F40" s="99"/>
      <c r="G40" s="100"/>
      <c r="H40" s="101"/>
    </row>
    <row r="41" spans="2:8" ht="20.25" customHeight="1" thickBot="1">
      <c r="B41" s="99"/>
      <c r="C41" s="99"/>
      <c r="D41" s="99"/>
      <c r="E41" s="118" t="s">
        <v>168</v>
      </c>
      <c r="F41" s="118"/>
      <c r="G41" s="119"/>
      <c r="H41" s="98">
        <f>IF(G11&lt;=H39,G11,H39)</f>
        <v>0</v>
      </c>
    </row>
    <row r="42" spans="2:8" s="23" customFormat="1" ht="7.8" customHeight="1">
      <c r="B42" s="99"/>
      <c r="C42" s="99"/>
      <c r="D42" s="99"/>
      <c r="E42" s="102"/>
      <c r="F42" s="102"/>
      <c r="G42" s="100"/>
      <c r="H42" s="103"/>
    </row>
    <row r="43" spans="2:8" s="23" customFormat="1" ht="15" customHeight="1">
      <c r="B43" s="99"/>
      <c r="C43" s="99"/>
      <c r="D43" s="99"/>
      <c r="E43" s="102"/>
      <c r="F43" s="102"/>
      <c r="G43" s="100"/>
      <c r="H43" s="103"/>
    </row>
    <row r="44" spans="2:8" ht="22.95" customHeight="1">
      <c r="G44" s="18" t="s">
        <v>126</v>
      </c>
      <c r="H44" s="95"/>
    </row>
    <row r="45" spans="2:8" ht="21.6" customHeight="1">
      <c r="G45" s="18" t="s">
        <v>127</v>
      </c>
      <c r="H45" s="95"/>
    </row>
    <row r="46" spans="2:8" ht="25.2" customHeight="1">
      <c r="G46" s="18" t="s">
        <v>128</v>
      </c>
      <c r="H46" s="94"/>
    </row>
    <row r="47" spans="2:8" s="23" customFormat="1" ht="30.75" customHeight="1">
      <c r="G47" s="18"/>
      <c r="H47" s="18"/>
    </row>
    <row r="48" spans="2:8" s="23" customFormat="1" ht="30.75" customHeight="1">
      <c r="B48" s="1" t="s">
        <v>135</v>
      </c>
      <c r="G48" s="18"/>
      <c r="H48" s="18"/>
    </row>
    <row r="49" spans="2:7" ht="37.799999999999997" customHeight="1">
      <c r="B49" s="27"/>
      <c r="E49" s="27" t="s">
        <v>136</v>
      </c>
      <c r="G49" s="90" t="str">
        <f>H3</f>
        <v/>
      </c>
    </row>
    <row r="50" spans="2:7">
      <c r="B50" s="1"/>
      <c r="G50" s="14"/>
    </row>
    <row r="51" spans="2:7" s="23" customFormat="1">
      <c r="B51" s="1"/>
    </row>
    <row r="52" spans="2:7" ht="19.95" customHeight="1">
      <c r="B52" s="5" t="s">
        <v>137</v>
      </c>
    </row>
    <row r="53" spans="2:7" ht="19.95" customHeight="1">
      <c r="B53" s="117" t="s">
        <v>141</v>
      </c>
      <c r="C53" s="117"/>
      <c r="D53" s="117"/>
      <c r="E53" s="117"/>
      <c r="F53" s="117"/>
      <c r="G53" s="24" t="s">
        <v>140</v>
      </c>
    </row>
    <row r="54" spans="2:7" ht="19.95" customHeight="1">
      <c r="B54" s="116" t="s">
        <v>142</v>
      </c>
      <c r="C54" s="116"/>
      <c r="D54" s="116"/>
      <c r="E54" s="116"/>
      <c r="F54" s="116"/>
      <c r="G54" s="16"/>
    </row>
    <row r="55" spans="2:7" ht="19.95" customHeight="1">
      <c r="B55" s="116" t="s">
        <v>143</v>
      </c>
      <c r="C55" s="116"/>
      <c r="D55" s="116"/>
      <c r="E55" s="116"/>
      <c r="F55" s="116"/>
      <c r="G55" s="16"/>
    </row>
    <row r="56" spans="2:7" ht="19.95" customHeight="1">
      <c r="B56" s="116" t="s">
        <v>144</v>
      </c>
      <c r="C56" s="116"/>
      <c r="D56" s="116"/>
      <c r="E56" s="116"/>
      <c r="F56" s="116"/>
      <c r="G56" s="16"/>
    </row>
    <row r="57" spans="2:7" ht="19.95" customHeight="1">
      <c r="B57" s="116" t="s">
        <v>145</v>
      </c>
      <c r="C57" s="116"/>
      <c r="D57" s="116"/>
      <c r="E57" s="116"/>
      <c r="F57" s="116"/>
      <c r="G57" s="16"/>
    </row>
    <row r="58" spans="2:7" ht="19.95" customHeight="1">
      <c r="B58" s="116" t="s">
        <v>146</v>
      </c>
      <c r="C58" s="116"/>
      <c r="D58" s="116"/>
      <c r="E58" s="116"/>
      <c r="F58" s="116"/>
      <c r="G58" s="16"/>
    </row>
  </sheetData>
  <sheetProtection algorithmName="SHA-512" hashValue="GsB0A8KL3lEn4aj9MxQRgGcmR1q0pVGYQeKwgYj9BVl9ySbMGgWi0SX93owtcXawMbDNxnz9rloeAx0hAIX2QA==" saltValue="6EoGsP8y8Upr6VIv6ebMNw==" spinCount="100000" sheet="1" objects="1" scenarios="1" selectLockedCells="1"/>
  <mergeCells count="20"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  <mergeCell ref="B58:F58"/>
    <mergeCell ref="B53:F53"/>
    <mergeCell ref="B54:F54"/>
    <mergeCell ref="B55:F55"/>
    <mergeCell ref="B56:F56"/>
    <mergeCell ref="B57:F57"/>
  </mergeCells>
  <phoneticPr fontId="2"/>
  <conditionalFormatting sqref="H3">
    <cfRule type="containsBlanks" dxfId="4" priority="2">
      <formula>LEN(TRIM(H3))=0</formula>
    </cfRule>
  </conditionalFormatting>
  <conditionalFormatting sqref="G49">
    <cfRule type="containsBlanks" dxfId="3" priority="1">
      <formula>LEN(TRIM(G49))=0</formula>
    </cfRule>
  </conditionalFormatting>
  <dataValidations count="1">
    <dataValidation errorStyle="information" allowBlank="1" showInputMessage="1" sqref="D23:G28" xr:uid="{C721DADB-7EFA-45F2-B117-E624F03EB69B}"/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1"/>
  <rowBreaks count="1" manualBreakCount="1">
    <brk id="4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locked="0"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locked="0"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locked="0" defaultSize="0" autoFill="0" autoLine="0" autoPict="0">
                <anchor moveWithCells="1">
                  <from>
                    <xdr:col>6</xdr:col>
                    <xdr:colOff>746760</xdr:colOff>
                    <xdr:row>56</xdr:row>
                    <xdr:rowOff>160020</xdr:rowOff>
                  </from>
                  <to>
                    <xdr:col>6</xdr:col>
                    <xdr:colOff>975360</xdr:colOff>
                    <xdr:row>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locked="0" defaultSize="0" autoFill="0" autoLine="0" autoPict="0">
                <anchor moveWithCells="1">
                  <from>
                    <xdr:col>6</xdr:col>
                    <xdr:colOff>739140</xdr:colOff>
                    <xdr:row>55</xdr:row>
                    <xdr:rowOff>152400</xdr:rowOff>
                  </from>
                  <to>
                    <xdr:col>6</xdr:col>
                    <xdr:colOff>967740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locked="0"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144780</xdr:rowOff>
                  </from>
                  <to>
                    <xdr:col>6</xdr:col>
                    <xdr:colOff>960120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locked="0"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locked="0"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02AE-C222-4ED1-A519-3C696D9D4932}">
  <sheetPr>
    <tabColor theme="8" tint="0.59999389629810485"/>
    <pageSetUpPr fitToPage="1"/>
  </sheetPr>
  <dimension ref="B1:H58"/>
  <sheetViews>
    <sheetView view="pageBreakPreview" zoomScaleNormal="100" zoomScaleSheetLayoutView="100" workbookViewId="0">
      <selection activeCell="G39" sqref="G39"/>
    </sheetView>
  </sheetViews>
  <sheetFormatPr defaultColWidth="9" defaultRowHeight="14.4"/>
  <cols>
    <col min="1" max="1" width="2.69921875" style="23" customWidth="1"/>
    <col min="2" max="2" width="9.69921875" style="23" customWidth="1"/>
    <col min="3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6384" width="9" style="23"/>
  </cols>
  <sheetData>
    <row r="1" spans="2:8" ht="21" customHeight="1">
      <c r="B1" s="120" t="s">
        <v>156</v>
      </c>
      <c r="C1" s="120"/>
      <c r="D1" s="120"/>
      <c r="E1" s="120"/>
      <c r="H1" s="19"/>
    </row>
    <row r="2" spans="2:8" ht="18.600000000000001" customHeight="1">
      <c r="B2" s="23" t="s">
        <v>139</v>
      </c>
      <c r="G2" s="25"/>
      <c r="H2" s="26"/>
    </row>
    <row r="3" spans="2:8" ht="28.2" customHeight="1">
      <c r="G3" s="22" t="s">
        <v>129</v>
      </c>
      <c r="H3" s="89" t="s">
        <v>223</v>
      </c>
    </row>
    <row r="4" spans="2:8" ht="14.4" customHeight="1"/>
    <row r="5" spans="2:8" ht="24.75" customHeight="1">
      <c r="B5" s="124" t="s">
        <v>166</v>
      </c>
      <c r="C5" s="124"/>
      <c r="D5" s="124"/>
      <c r="E5" s="124"/>
      <c r="F5" s="124"/>
      <c r="G5" s="124"/>
      <c r="H5" s="124"/>
    </row>
    <row r="7" spans="2:8" ht="29.4" customHeight="1">
      <c r="B7" s="125" t="s">
        <v>130</v>
      </c>
      <c r="C7" s="125"/>
      <c r="D7" s="125"/>
      <c r="E7" s="125"/>
      <c r="F7" s="125"/>
      <c r="G7" s="125"/>
      <c r="H7" s="125"/>
    </row>
    <row r="9" spans="2:8">
      <c r="B9" s="6" t="s">
        <v>167</v>
      </c>
    </row>
    <row r="10" spans="2:8">
      <c r="C10" s="19"/>
      <c r="D10" s="19"/>
      <c r="E10" s="19"/>
      <c r="F10" s="19"/>
      <c r="G10" s="87" t="s">
        <v>159</v>
      </c>
    </row>
    <row r="11" spans="2:8">
      <c r="C11" s="20"/>
      <c r="D11" s="19"/>
      <c r="E11" s="15"/>
      <c r="F11" s="19"/>
      <c r="G11" s="10">
        <v>3040000</v>
      </c>
    </row>
    <row r="13" spans="2:8">
      <c r="B13" s="6" t="s">
        <v>0</v>
      </c>
    </row>
    <row r="15" spans="2:8">
      <c r="C15" s="23" t="s">
        <v>138</v>
      </c>
    </row>
    <row r="17" spans="2:8">
      <c r="B17" s="6" t="s">
        <v>131</v>
      </c>
    </row>
    <row r="19" spans="2:8">
      <c r="C19" s="125" t="s">
        <v>122</v>
      </c>
      <c r="D19" s="125"/>
      <c r="E19" s="125"/>
      <c r="F19" s="125"/>
      <c r="G19" s="125"/>
      <c r="H19" s="125"/>
    </row>
    <row r="20" spans="2:8">
      <c r="C20" s="125"/>
      <c r="D20" s="125"/>
      <c r="E20" s="125"/>
      <c r="F20" s="125"/>
      <c r="G20" s="125"/>
      <c r="H20" s="125"/>
    </row>
    <row r="21" spans="2:8">
      <c r="C21" s="88"/>
      <c r="D21" s="88"/>
      <c r="E21" s="88"/>
      <c r="F21" s="88"/>
      <c r="G21" s="88"/>
      <c r="H21" s="88"/>
    </row>
    <row r="22" spans="2:8">
      <c r="D22" s="121" t="s">
        <v>1</v>
      </c>
      <c r="E22" s="121"/>
      <c r="F22" s="121"/>
      <c r="G22" s="121"/>
      <c r="H22" s="87" t="s">
        <v>132</v>
      </c>
    </row>
    <row r="23" spans="2:8">
      <c r="B23" s="121" t="s">
        <v>125</v>
      </c>
      <c r="C23" s="122"/>
      <c r="D23" s="126" t="s">
        <v>224</v>
      </c>
      <c r="E23" s="126"/>
      <c r="F23" s="126"/>
      <c r="G23" s="126"/>
      <c r="H23" s="10">
        <v>130000</v>
      </c>
    </row>
    <row r="24" spans="2:8">
      <c r="B24" s="121"/>
      <c r="C24" s="122"/>
      <c r="D24" s="126" t="s">
        <v>225</v>
      </c>
      <c r="E24" s="126"/>
      <c r="F24" s="126"/>
      <c r="G24" s="126"/>
      <c r="H24" s="10">
        <v>100000</v>
      </c>
    </row>
    <row r="25" spans="2:8">
      <c r="B25" s="121"/>
      <c r="C25" s="121"/>
      <c r="D25" s="126" t="s">
        <v>226</v>
      </c>
      <c r="E25" s="126"/>
      <c r="F25" s="126"/>
      <c r="G25" s="126"/>
      <c r="H25" s="10">
        <v>78500</v>
      </c>
    </row>
    <row r="26" spans="2:8">
      <c r="B26" s="121"/>
      <c r="C26" s="121"/>
      <c r="D26" s="126"/>
      <c r="E26" s="126"/>
      <c r="F26" s="126"/>
      <c r="G26" s="126"/>
      <c r="H26" s="10"/>
    </row>
    <row r="27" spans="2:8">
      <c r="B27" s="121"/>
      <c r="C27" s="121"/>
      <c r="D27" s="126"/>
      <c r="E27" s="126"/>
      <c r="F27" s="126"/>
      <c r="G27" s="126"/>
      <c r="H27" s="10"/>
    </row>
    <row r="28" spans="2:8">
      <c r="B28" s="121"/>
      <c r="C28" s="121"/>
      <c r="D28" s="126" t="s">
        <v>227</v>
      </c>
      <c r="E28" s="126"/>
      <c r="F28" s="126"/>
      <c r="G28" s="126"/>
      <c r="H28" s="10">
        <v>937600</v>
      </c>
    </row>
    <row r="29" spans="2:8">
      <c r="B29" s="121" t="s">
        <v>121</v>
      </c>
      <c r="C29" s="121"/>
      <c r="D29" s="121"/>
      <c r="E29" s="121"/>
      <c r="F29" s="121"/>
      <c r="G29" s="121"/>
      <c r="H29" s="11">
        <f>SUM(H23:H28)</f>
        <v>1246100</v>
      </c>
    </row>
    <row r="31" spans="2:8">
      <c r="C31" s="23" t="s">
        <v>123</v>
      </c>
    </row>
    <row r="33" spans="2:8" ht="19.5" customHeight="1">
      <c r="C33" s="12"/>
      <c r="D33" s="12"/>
      <c r="E33" s="12"/>
      <c r="F33" s="12"/>
      <c r="G33" s="13" t="s">
        <v>133</v>
      </c>
      <c r="H33" s="10">
        <v>250000</v>
      </c>
    </row>
    <row r="34" spans="2:8" ht="19.5" customHeight="1">
      <c r="C34" s="12"/>
      <c r="D34" s="12"/>
      <c r="E34" s="12"/>
      <c r="F34" s="12"/>
      <c r="G34" s="12"/>
      <c r="H34" s="14"/>
    </row>
    <row r="35" spans="2:8">
      <c r="C35" s="23" t="s">
        <v>124</v>
      </c>
    </row>
    <row r="37" spans="2:8" ht="20.399999999999999" customHeight="1">
      <c r="G37" s="13" t="s">
        <v>134</v>
      </c>
      <c r="H37" s="10">
        <v>2600000</v>
      </c>
    </row>
    <row r="38" spans="2:8" ht="15.75" customHeight="1">
      <c r="G38" s="12"/>
      <c r="H38" s="15"/>
    </row>
    <row r="39" spans="2:8" ht="20.25" customHeight="1">
      <c r="G39" s="37" t="s">
        <v>160</v>
      </c>
      <c r="H39" s="7">
        <f>ROUNDDOWN(H29+H33+H37,-3)</f>
        <v>4096000</v>
      </c>
    </row>
    <row r="40" spans="2:8" ht="20.25" customHeight="1" thickBot="1">
      <c r="G40" s="17"/>
      <c r="H40" s="38"/>
    </row>
    <row r="41" spans="2:8" ht="20.25" customHeight="1" thickBot="1">
      <c r="E41" s="127" t="s">
        <v>168</v>
      </c>
      <c r="F41" s="127"/>
      <c r="G41" s="128"/>
      <c r="H41" s="40">
        <f>IF(G11&lt;=H39,G11,H39)</f>
        <v>3040000</v>
      </c>
    </row>
    <row r="42" spans="2:8" ht="7.8" customHeight="1">
      <c r="E42" s="85"/>
      <c r="F42" s="85"/>
      <c r="G42" s="86"/>
      <c r="H42" s="39"/>
    </row>
    <row r="43" spans="2:8" ht="15" customHeight="1">
      <c r="E43" s="85"/>
      <c r="F43" s="85"/>
      <c r="G43" s="86"/>
      <c r="H43" s="39"/>
    </row>
    <row r="44" spans="2:8" ht="22.95" customHeight="1">
      <c r="G44" s="18" t="s">
        <v>126</v>
      </c>
      <c r="H44" s="46" t="s">
        <v>228</v>
      </c>
    </row>
    <row r="45" spans="2:8" ht="21.6" customHeight="1">
      <c r="G45" s="18" t="s">
        <v>127</v>
      </c>
      <c r="H45" s="46" t="s">
        <v>229</v>
      </c>
    </row>
    <row r="46" spans="2:8" ht="25.2" customHeight="1">
      <c r="G46" s="18" t="s">
        <v>128</v>
      </c>
      <c r="H46" s="47" t="s">
        <v>230</v>
      </c>
    </row>
    <row r="47" spans="2:8" ht="30.75" customHeight="1">
      <c r="G47" s="18"/>
      <c r="H47" s="18"/>
    </row>
    <row r="48" spans="2:8" ht="30.75" customHeight="1">
      <c r="B48" s="1" t="s">
        <v>135</v>
      </c>
      <c r="G48" s="18"/>
      <c r="H48" s="18"/>
    </row>
    <row r="49" spans="2:7" ht="32.4" customHeight="1">
      <c r="B49" s="27"/>
      <c r="E49" s="27" t="s">
        <v>136</v>
      </c>
      <c r="G49" s="90" t="str">
        <f>H3</f>
        <v>やまぐちけん病院</v>
      </c>
    </row>
    <row r="50" spans="2:7">
      <c r="B50" s="1"/>
      <c r="G50" s="14"/>
    </row>
    <row r="51" spans="2:7">
      <c r="B51" s="1"/>
    </row>
    <row r="52" spans="2:7" ht="19.95" customHeight="1">
      <c r="B52" s="5" t="s">
        <v>137</v>
      </c>
    </row>
    <row r="53" spans="2:7" ht="19.95" customHeight="1">
      <c r="B53" s="117" t="s">
        <v>141</v>
      </c>
      <c r="C53" s="117"/>
      <c r="D53" s="117"/>
      <c r="E53" s="117"/>
      <c r="F53" s="117"/>
      <c r="G53" s="87" t="s">
        <v>140</v>
      </c>
    </row>
    <row r="54" spans="2:7" ht="19.95" customHeight="1">
      <c r="B54" s="116" t="s">
        <v>142</v>
      </c>
      <c r="C54" s="116"/>
      <c r="D54" s="116"/>
      <c r="E54" s="116"/>
      <c r="F54" s="116"/>
      <c r="G54" s="16"/>
    </row>
    <row r="55" spans="2:7" ht="19.95" customHeight="1">
      <c r="B55" s="116" t="s">
        <v>143</v>
      </c>
      <c r="C55" s="116"/>
      <c r="D55" s="116"/>
      <c r="E55" s="116"/>
      <c r="F55" s="116"/>
      <c r="G55" s="16"/>
    </row>
    <row r="56" spans="2:7" ht="19.95" customHeight="1">
      <c r="B56" s="116" t="s">
        <v>144</v>
      </c>
      <c r="C56" s="116"/>
      <c r="D56" s="116"/>
      <c r="E56" s="116"/>
      <c r="F56" s="116"/>
      <c r="G56" s="16"/>
    </row>
    <row r="57" spans="2:7" ht="19.95" customHeight="1">
      <c r="B57" s="116" t="s">
        <v>145</v>
      </c>
      <c r="C57" s="116"/>
      <c r="D57" s="116"/>
      <c r="E57" s="116"/>
      <c r="F57" s="116"/>
      <c r="G57" s="16"/>
    </row>
    <row r="58" spans="2:7" ht="19.95" customHeight="1">
      <c r="B58" s="116" t="s">
        <v>146</v>
      </c>
      <c r="C58" s="116"/>
      <c r="D58" s="116"/>
      <c r="E58" s="116"/>
      <c r="F58" s="116"/>
      <c r="G58" s="16"/>
    </row>
  </sheetData>
  <sheetProtection algorithmName="SHA-512" hashValue="FZ9fCIzGq95Fzy30Mf35Bz9MOFQt8+hIAlcMQgO/Z+1BoB/j3uuZuxnGuevied7osxqeBjeUFvuvCUJEab7JJQ==" saltValue="Q7jj3ZHbLDzBu+IxD75Qcw==" spinCount="100000" sheet="1" selectLockedCells="1"/>
  <mergeCells count="20">
    <mergeCell ref="B1:E1"/>
    <mergeCell ref="B5:H5"/>
    <mergeCell ref="B7:H7"/>
    <mergeCell ref="C19:H20"/>
    <mergeCell ref="D22:G22"/>
    <mergeCell ref="B55:F55"/>
    <mergeCell ref="B56:F56"/>
    <mergeCell ref="B57:F57"/>
    <mergeCell ref="B58:F58"/>
    <mergeCell ref="D27:G27"/>
    <mergeCell ref="D28:G28"/>
    <mergeCell ref="B29:G29"/>
    <mergeCell ref="E41:G41"/>
    <mergeCell ref="B53:F53"/>
    <mergeCell ref="B54:F54"/>
    <mergeCell ref="B23:C28"/>
    <mergeCell ref="D23:G23"/>
    <mergeCell ref="D24:G24"/>
    <mergeCell ref="D25:G25"/>
    <mergeCell ref="D26:G26"/>
  </mergeCells>
  <phoneticPr fontId="2"/>
  <conditionalFormatting sqref="H3">
    <cfRule type="containsBlanks" dxfId="2" priority="2">
      <formula>LEN(TRIM(H3))=0</formula>
    </cfRule>
  </conditionalFormatting>
  <conditionalFormatting sqref="G49">
    <cfRule type="containsBlanks" dxfId="1" priority="1">
      <formula>LEN(TRIM(G49))=0</formula>
    </cfRule>
  </conditionalFormatting>
  <dataValidations count="1">
    <dataValidation errorStyle="information" allowBlank="1" showInputMessage="1" sqref="D23:G28" xr:uid="{522BAD9E-DB9A-42F6-869A-38DFABA8870C}"/>
  </dataValidations>
  <hyperlinks>
    <hyperlink ref="H46" r:id="rId1" xr:uid="{055D6297-073F-47E4-87A3-BCF20B4BE23B}"/>
  </hyperlink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2"/>
  <rowBreaks count="1" manualBreakCount="1">
    <brk id="46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6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7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8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9" name="Check Box 5">
              <controlPr defaultSize="0" autoFill="0" autoLine="0" autoPict="0">
                <anchor moveWithCells="1">
                  <from>
                    <xdr:col>6</xdr:col>
                    <xdr:colOff>746760</xdr:colOff>
                    <xdr:row>56</xdr:row>
                    <xdr:rowOff>160020</xdr:rowOff>
                  </from>
                  <to>
                    <xdr:col>6</xdr:col>
                    <xdr:colOff>975360</xdr:colOff>
                    <xdr:row>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10" name="Check Box 6">
              <controlPr defaultSize="0" autoFill="0" autoLine="0" autoPict="0">
                <anchor moveWithCells="1">
                  <from>
                    <xdr:col>6</xdr:col>
                    <xdr:colOff>739140</xdr:colOff>
                    <xdr:row>55</xdr:row>
                    <xdr:rowOff>152400</xdr:rowOff>
                  </from>
                  <to>
                    <xdr:col>6</xdr:col>
                    <xdr:colOff>967740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1" name="Check Box 7">
              <controlPr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144780</xdr:rowOff>
                  </from>
                  <to>
                    <xdr:col>6</xdr:col>
                    <xdr:colOff>960120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2" name="Check Box 8">
              <controlPr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3" name="Check Box 9">
              <controlPr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37EF-107B-484C-A9B3-2FE8034DDE38}">
  <dimension ref="A1:AP5"/>
  <sheetViews>
    <sheetView workbookViewId="0">
      <pane xSplit="3" ySplit="2" topLeftCell="D3" activePane="bottomRight" state="frozen"/>
      <selection activeCell="AV40" sqref="AV40"/>
      <selection pane="topRight" activeCell="AV40" sqref="AV40"/>
      <selection pane="bottomLeft" activeCell="AV40" sqref="AV40"/>
      <selection pane="bottomRight" activeCell="E27" sqref="E27"/>
    </sheetView>
  </sheetViews>
  <sheetFormatPr defaultColWidth="9" defaultRowHeight="18"/>
  <cols>
    <col min="1" max="1" width="14.3984375" style="62" bestFit="1" customWidth="1"/>
    <col min="2" max="6" width="14.3984375" style="62" customWidth="1"/>
    <col min="7" max="8" width="8.3984375" style="62" customWidth="1"/>
    <col min="9" max="11" width="12.3984375" style="62" customWidth="1"/>
    <col min="12" max="12" width="11.3984375" style="62" bestFit="1" customWidth="1"/>
    <col min="13" max="13" width="15.3984375" style="62" bestFit="1" customWidth="1"/>
    <col min="14" max="14" width="15.8984375" style="62" bestFit="1" customWidth="1"/>
    <col min="15" max="15" width="13" style="62" bestFit="1" customWidth="1"/>
    <col min="16" max="16" width="10.3984375" style="62" bestFit="1" customWidth="1"/>
    <col min="17" max="17" width="9" style="62"/>
    <col min="18" max="18" width="10.3984375" style="62" bestFit="1" customWidth="1"/>
    <col min="19" max="16384" width="9" style="62"/>
  </cols>
  <sheetData>
    <row r="1" spans="1:42">
      <c r="A1" s="50" t="s">
        <v>173</v>
      </c>
      <c r="B1" s="79" t="s">
        <v>212</v>
      </c>
      <c r="C1" s="51" t="s">
        <v>174</v>
      </c>
      <c r="D1" s="52" t="s">
        <v>175</v>
      </c>
      <c r="E1" s="53"/>
      <c r="F1" s="53"/>
      <c r="G1" s="53"/>
      <c r="H1" s="53"/>
      <c r="I1" s="53" t="s">
        <v>176</v>
      </c>
      <c r="J1" s="53"/>
      <c r="K1" s="53"/>
      <c r="L1" s="53" t="s">
        <v>177</v>
      </c>
      <c r="M1" s="53"/>
      <c r="N1" s="53"/>
      <c r="O1" s="54" t="s">
        <v>214</v>
      </c>
      <c r="P1" s="82" t="s">
        <v>159</v>
      </c>
      <c r="Q1" s="55" t="s">
        <v>140</v>
      </c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9" t="s">
        <v>221</v>
      </c>
      <c r="AE1" s="57" t="s">
        <v>140</v>
      </c>
      <c r="AF1" s="58"/>
      <c r="AG1" s="59" t="s">
        <v>140</v>
      </c>
      <c r="AH1" s="56"/>
      <c r="AI1" s="84" t="s">
        <v>218</v>
      </c>
      <c r="AJ1" s="84"/>
      <c r="AK1" s="60" t="s">
        <v>178</v>
      </c>
      <c r="AL1" s="61"/>
      <c r="AM1" s="61"/>
      <c r="AN1" s="61"/>
      <c r="AO1" s="61"/>
      <c r="AP1" s="61"/>
    </row>
    <row r="2" spans="1:42">
      <c r="A2" s="63"/>
      <c r="B2" s="80" t="s">
        <v>213</v>
      </c>
      <c r="C2" s="64"/>
      <c r="D2" s="65"/>
      <c r="E2" s="66" t="s">
        <v>179</v>
      </c>
      <c r="F2" s="66" t="s">
        <v>180</v>
      </c>
      <c r="G2" s="67" t="s">
        <v>182</v>
      </c>
      <c r="H2" s="67" t="s">
        <v>183</v>
      </c>
      <c r="I2" s="66" t="s">
        <v>169</v>
      </c>
      <c r="J2" s="66" t="s">
        <v>184</v>
      </c>
      <c r="K2" s="66" t="s">
        <v>185</v>
      </c>
      <c r="L2" s="66" t="s">
        <v>181</v>
      </c>
      <c r="M2" s="66" t="s">
        <v>186</v>
      </c>
      <c r="N2" s="66" t="s">
        <v>187</v>
      </c>
      <c r="O2" s="68" t="s">
        <v>217</v>
      </c>
      <c r="P2" s="82"/>
      <c r="Q2" s="55" t="s">
        <v>188</v>
      </c>
      <c r="R2" s="59" t="s">
        <v>189</v>
      </c>
      <c r="S2" s="59" t="s">
        <v>190</v>
      </c>
      <c r="T2" s="59" t="s">
        <v>191</v>
      </c>
      <c r="U2" s="59" t="s">
        <v>192</v>
      </c>
      <c r="V2" s="59" t="s">
        <v>193</v>
      </c>
      <c r="W2" s="59" t="s">
        <v>194</v>
      </c>
      <c r="X2" s="59" t="s">
        <v>195</v>
      </c>
      <c r="Y2" s="59" t="s">
        <v>196</v>
      </c>
      <c r="Z2" s="59" t="s">
        <v>197</v>
      </c>
      <c r="AA2" s="59" t="s">
        <v>198</v>
      </c>
      <c r="AB2" s="59" t="s">
        <v>199</v>
      </c>
      <c r="AC2" s="59" t="s">
        <v>200</v>
      </c>
      <c r="AD2" s="59" t="s">
        <v>222</v>
      </c>
      <c r="AE2" s="69" t="s">
        <v>201</v>
      </c>
      <c r="AF2" s="57" t="s">
        <v>202</v>
      </c>
      <c r="AG2" s="59" t="s">
        <v>203</v>
      </c>
      <c r="AH2" s="59" t="s">
        <v>204</v>
      </c>
      <c r="AI2" s="84" t="s">
        <v>220</v>
      </c>
      <c r="AJ2" s="84" t="s">
        <v>219</v>
      </c>
      <c r="AK2" s="60" t="s">
        <v>205</v>
      </c>
      <c r="AL2" s="60" t="s">
        <v>206</v>
      </c>
      <c r="AM2" s="60" t="s">
        <v>207</v>
      </c>
      <c r="AN2" s="60" t="s">
        <v>215</v>
      </c>
      <c r="AO2" s="60" t="s">
        <v>216</v>
      </c>
      <c r="AP2" s="60" t="s">
        <v>208</v>
      </c>
    </row>
    <row r="3" spans="1:42">
      <c r="A3" s="78">
        <f>'様式第2号_事業実績報告書 '!H15</f>
        <v>0</v>
      </c>
      <c r="B3" s="81">
        <f>VALUE(A3)</f>
        <v>0</v>
      </c>
      <c r="C3" s="70">
        <f>'様式第2号_事業実績報告書 '!H11</f>
        <v>0</v>
      </c>
      <c r="D3" s="71">
        <f>'様式第2号_事業実績報告書 '!H12</f>
        <v>0</v>
      </c>
      <c r="E3" s="70">
        <f>'様式第2号_事業実績報告書 '!H13</f>
        <v>0</v>
      </c>
      <c r="F3" s="70">
        <f>'様式第2号_事業実績報告書 '!H14</f>
        <v>0</v>
      </c>
      <c r="G3" s="70">
        <f>'様式第2号_事業実績報告書 '!H10</f>
        <v>0</v>
      </c>
      <c r="H3" s="70">
        <f>'様式第2号_事業実績報告書 '!I10</f>
        <v>0</v>
      </c>
      <c r="I3" s="72">
        <f>'実績報告書（病院・有床診）'!H44</f>
        <v>0</v>
      </c>
      <c r="J3" s="72">
        <f>'実績報告書（病院・有床診）'!H45</f>
        <v>0</v>
      </c>
      <c r="K3" s="72">
        <f>'実績報告書（病院・有床診）'!H46</f>
        <v>0</v>
      </c>
      <c r="L3" s="73" t="str">
        <f>'様式第2号_事業実績報告書 '!H5&amp;"/"&amp;'様式第2号_事業実績報告書 '!J5&amp;"/"&amp;'様式第2号_事業実績報告書 '!L5</f>
        <v>//</v>
      </c>
      <c r="M3" s="74" t="e">
        <f>VALUE(L3)</f>
        <v>#VALUE!</v>
      </c>
      <c r="N3" s="75" t="e">
        <f>VALUE(L3)</f>
        <v>#VALUE!</v>
      </c>
      <c r="O3" s="96">
        <f>'様式第2号_事業実績報告書 '!F24</f>
        <v>0</v>
      </c>
      <c r="P3" s="83">
        <f>'実績報告書（病院・有床診）'!G11</f>
        <v>0</v>
      </c>
      <c r="Q3" s="104" t="b">
        <v>0</v>
      </c>
      <c r="R3" s="62">
        <f>'実績報告書（病院・有床診）'!D23</f>
        <v>0</v>
      </c>
      <c r="S3" s="62">
        <f>'実績報告書（病院・有床診）'!H23</f>
        <v>0</v>
      </c>
      <c r="T3" s="62">
        <f>'実績報告書（病院・有床診）'!D24</f>
        <v>0</v>
      </c>
      <c r="U3" s="62">
        <f>'実績報告書（病院・有床診）'!H24</f>
        <v>0</v>
      </c>
      <c r="V3" s="62">
        <f>'実績報告書（病院・有床診）'!D25</f>
        <v>0</v>
      </c>
      <c r="W3" s="62">
        <f>'実績報告書（病院・有床診）'!H25</f>
        <v>0</v>
      </c>
      <c r="X3" s="62">
        <f>'実績報告書（病院・有床診）'!D26</f>
        <v>0</v>
      </c>
      <c r="Y3" s="62">
        <f>'実績報告書（病院・有床診）'!H26</f>
        <v>0</v>
      </c>
      <c r="Z3" s="62">
        <f>'実績報告書（病院・有床診）'!D27</f>
        <v>0</v>
      </c>
      <c r="AA3" s="62">
        <f>'実績報告書（病院・有床診）'!H27</f>
        <v>0</v>
      </c>
      <c r="AB3" s="62">
        <f>'実績報告書（病院・有床診）'!D28</f>
        <v>0</v>
      </c>
      <c r="AC3" s="62">
        <f>'実績報告書（病院・有床診）'!H28</f>
        <v>0</v>
      </c>
      <c r="AD3" s="62">
        <f>'実績報告書（病院・有床診）'!H29</f>
        <v>0</v>
      </c>
      <c r="AE3" s="105" t="b">
        <v>0</v>
      </c>
      <c r="AF3" s="62">
        <f>'実績報告書（病院・有床診）'!H33</f>
        <v>0</v>
      </c>
      <c r="AG3" s="105" t="b">
        <v>0</v>
      </c>
      <c r="AH3" s="62">
        <f>'実績報告書（病院・有床診）'!H37</f>
        <v>0</v>
      </c>
      <c r="AI3" s="62">
        <f>'実績報告書（病院・有床診）'!H29+'実績報告書（病院・有床診）'!H33+'実績報告書（病院・有床診）'!H37</f>
        <v>0</v>
      </c>
      <c r="AJ3" s="62">
        <f>'実績報告書（病院・有床診）'!H39</f>
        <v>0</v>
      </c>
      <c r="AK3" s="105" t="b">
        <v>0</v>
      </c>
      <c r="AL3" s="105" t="b">
        <v>0</v>
      </c>
      <c r="AM3" s="105" t="b">
        <v>0</v>
      </c>
      <c r="AN3" s="105" t="b">
        <v>0</v>
      </c>
      <c r="AO3" s="105" t="b">
        <v>0</v>
      </c>
      <c r="AP3" s="105" t="b">
        <v>0</v>
      </c>
    </row>
    <row r="4" spans="1:42">
      <c r="L4" s="76"/>
    </row>
    <row r="5" spans="1:42">
      <c r="L5" s="76"/>
    </row>
  </sheetData>
  <sheetProtection algorithmName="SHA-512" hashValue="2luI1ZkO/3G1sDtabjrKjaAhTELw0sFfiIQSXbJeWdIUjM2pvfUKDUWyJ1PJb9/17MPI2dZ1d/RqirTHhScW0Q==" saltValue="Wi+8PRNFX8320iLv9YOXsw==" spinCount="100000" sheet="1" objects="1" scenarios="1"/>
  <phoneticPr fontId="2"/>
  <conditionalFormatting sqref="AK3">
    <cfRule type="cellIs" dxfId="0" priority="1" operator="equal">
      <formula>FALSE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3" customWidth="1"/>
    <col min="7" max="16384" width="9" style="3"/>
  </cols>
  <sheetData>
    <row r="1" spans="1:6" ht="36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</row>
    <row r="2" spans="1:6" ht="36">
      <c r="A2" s="3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3" t="s">
        <v>13</v>
      </c>
    </row>
    <row r="3" spans="1:6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6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6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</row>
    <row r="6" spans="1:6">
      <c r="A6" s="3" t="s">
        <v>29</v>
      </c>
      <c r="B6" s="3" t="s">
        <v>30</v>
      </c>
      <c r="C6" s="3" t="s">
        <v>31</v>
      </c>
      <c r="D6" s="3" t="s">
        <v>32</v>
      </c>
      <c r="E6" s="3" t="s">
        <v>33</v>
      </c>
    </row>
    <row r="7" spans="1:6" ht="36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</row>
    <row r="8" spans="1:6">
      <c r="B8" s="3" t="s">
        <v>39</v>
      </c>
      <c r="C8" s="3" t="s">
        <v>40</v>
      </c>
      <c r="D8" s="3" t="s">
        <v>41</v>
      </c>
    </row>
    <row r="9" spans="1:6">
      <c r="B9" s="3" t="s">
        <v>42</v>
      </c>
      <c r="C9" s="3" t="s">
        <v>43</v>
      </c>
      <c r="D9" s="3" t="s">
        <v>44</v>
      </c>
    </row>
    <row r="10" spans="1:6">
      <c r="B10" s="3" t="s">
        <v>45</v>
      </c>
      <c r="C10" s="3" t="s">
        <v>46</v>
      </c>
      <c r="D10" s="3" t="s">
        <v>47</v>
      </c>
    </row>
    <row r="11" spans="1:6">
      <c r="B11" s="3" t="s">
        <v>48</v>
      </c>
      <c r="C11" s="3" t="s">
        <v>49</v>
      </c>
      <c r="D11" s="3" t="s">
        <v>50</v>
      </c>
    </row>
    <row r="12" spans="1:6">
      <c r="B12" s="3" t="s">
        <v>51</v>
      </c>
      <c r="C12" s="3" t="s">
        <v>52</v>
      </c>
      <c r="D12" s="3" t="s">
        <v>53</v>
      </c>
    </row>
    <row r="13" spans="1:6">
      <c r="B13" s="3" t="s">
        <v>54</v>
      </c>
      <c r="C13" s="3" t="s">
        <v>55</v>
      </c>
      <c r="D13" s="3" t="s">
        <v>56</v>
      </c>
    </row>
    <row r="14" spans="1:6">
      <c r="B14" s="3" t="s">
        <v>57</v>
      </c>
      <c r="C14" s="3" t="s">
        <v>58</v>
      </c>
      <c r="D14" s="3" t="s">
        <v>59</v>
      </c>
    </row>
    <row r="15" spans="1:6">
      <c r="B15" s="3" t="s">
        <v>60</v>
      </c>
      <c r="C15" s="3" t="s">
        <v>61</v>
      </c>
      <c r="D15" s="3" t="s">
        <v>62</v>
      </c>
    </row>
    <row r="16" spans="1:6">
      <c r="B16" s="3" t="s">
        <v>63</v>
      </c>
      <c r="C16" s="3" t="s">
        <v>64</v>
      </c>
      <c r="D16" s="3" t="s">
        <v>65</v>
      </c>
    </row>
    <row r="17" spans="2:4" ht="54">
      <c r="B17" s="3" t="s">
        <v>66</v>
      </c>
      <c r="C17" s="3" t="s">
        <v>67</v>
      </c>
      <c r="D17" s="3" t="s">
        <v>68</v>
      </c>
    </row>
    <row r="18" spans="2:4">
      <c r="B18" s="3" t="s">
        <v>69</v>
      </c>
      <c r="C18" s="3" t="s">
        <v>70</v>
      </c>
      <c r="D18" s="3" t="s">
        <v>71</v>
      </c>
    </row>
    <row r="19" spans="2:4">
      <c r="B19" s="3" t="s">
        <v>72</v>
      </c>
      <c r="C19" s="3" t="s">
        <v>73</v>
      </c>
      <c r="D19" s="3" t="s">
        <v>74</v>
      </c>
    </row>
    <row r="20" spans="2:4">
      <c r="B20" s="3" t="s">
        <v>75</v>
      </c>
      <c r="C20" s="3" t="s">
        <v>76</v>
      </c>
      <c r="D20" s="3" t="s">
        <v>77</v>
      </c>
    </row>
    <row r="21" spans="2:4">
      <c r="B21" s="3" t="s">
        <v>78</v>
      </c>
      <c r="C21" s="3" t="s">
        <v>79</v>
      </c>
      <c r="D21" s="3" t="s">
        <v>80</v>
      </c>
    </row>
    <row r="22" spans="2:4">
      <c r="B22" s="3" t="s">
        <v>81</v>
      </c>
      <c r="C22" s="3" t="s">
        <v>82</v>
      </c>
      <c r="D22" s="3" t="s">
        <v>83</v>
      </c>
    </row>
    <row r="23" spans="2:4">
      <c r="B23" s="3" t="s">
        <v>84</v>
      </c>
      <c r="C23" s="3" t="s">
        <v>85</v>
      </c>
      <c r="D23" s="3" t="s">
        <v>86</v>
      </c>
    </row>
    <row r="24" spans="2:4">
      <c r="B24" s="3" t="s">
        <v>87</v>
      </c>
      <c r="C24" s="3" t="s">
        <v>88</v>
      </c>
      <c r="D24" s="3" t="s">
        <v>89</v>
      </c>
    </row>
    <row r="25" spans="2:4" ht="36">
      <c r="B25" s="3" t="s">
        <v>90</v>
      </c>
      <c r="C25" s="3" t="s">
        <v>91</v>
      </c>
      <c r="D25" s="3" t="s">
        <v>92</v>
      </c>
    </row>
    <row r="26" spans="2:4">
      <c r="B26" s="3" t="s">
        <v>93</v>
      </c>
      <c r="C26" s="3" t="s">
        <v>94</v>
      </c>
    </row>
    <row r="27" spans="2:4">
      <c r="B27" s="3" t="s">
        <v>95</v>
      </c>
      <c r="C27" s="3" t="s">
        <v>96</v>
      </c>
    </row>
    <row r="28" spans="2:4">
      <c r="B28" s="3" t="s">
        <v>97</v>
      </c>
      <c r="C28" s="3" t="s">
        <v>98</v>
      </c>
    </row>
    <row r="29" spans="2:4">
      <c r="B29" s="3" t="s">
        <v>99</v>
      </c>
      <c r="C29" s="3" t="s">
        <v>100</v>
      </c>
    </row>
    <row r="30" spans="2:4" ht="36">
      <c r="B30" s="3" t="s">
        <v>101</v>
      </c>
      <c r="C30" s="3" t="s">
        <v>102</v>
      </c>
    </row>
    <row r="31" spans="2:4">
      <c r="B31" s="3" t="s">
        <v>103</v>
      </c>
    </row>
    <row r="32" spans="2:4">
      <c r="B32" s="3" t="s">
        <v>104</v>
      </c>
    </row>
    <row r="33" spans="2:2">
      <c r="B33" s="3" t="s">
        <v>105</v>
      </c>
    </row>
    <row r="34" spans="2:2">
      <c r="B34" s="3" t="s">
        <v>106</v>
      </c>
    </row>
    <row r="35" spans="2:2">
      <c r="B35" s="3" t="s">
        <v>107</v>
      </c>
    </row>
    <row r="36" spans="2:2">
      <c r="B36" s="3" t="s">
        <v>108</v>
      </c>
    </row>
    <row r="37" spans="2:2">
      <c r="B37" s="3" t="s">
        <v>109</v>
      </c>
    </row>
    <row r="38" spans="2:2">
      <c r="B38" s="3" t="s">
        <v>110</v>
      </c>
    </row>
    <row r="39" spans="2:2">
      <c r="B39" s="3" t="s">
        <v>111</v>
      </c>
    </row>
    <row r="40" spans="2:2">
      <c r="B40" s="3" t="s">
        <v>112</v>
      </c>
    </row>
    <row r="41" spans="2:2">
      <c r="B41" s="3" t="s">
        <v>113</v>
      </c>
    </row>
    <row r="42" spans="2:2">
      <c r="B42" s="3" t="s">
        <v>114</v>
      </c>
    </row>
    <row r="43" spans="2:2">
      <c r="B43" s="3" t="s">
        <v>115</v>
      </c>
    </row>
    <row r="44" spans="2:2">
      <c r="B44" s="3" t="s">
        <v>116</v>
      </c>
    </row>
    <row r="45" spans="2:2">
      <c r="B45" s="3" t="s">
        <v>117</v>
      </c>
    </row>
    <row r="46" spans="2:2">
      <c r="B46" s="3" t="s">
        <v>118</v>
      </c>
    </row>
    <row r="47" spans="2:2">
      <c r="B47" s="3" t="s">
        <v>119</v>
      </c>
    </row>
    <row r="48" spans="2:2">
      <c r="B48" s="3" t="s">
        <v>120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85e6e18b-26c1-4122-9e79-e6c53ac26d53"/>
    <ds:schemaRef ds:uri="9500c7e0-a8b4-4cc7-a7aa-d9d65591dd5a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様式第2号_事業実績報告書 </vt:lpstr>
      <vt:lpstr>実績報告書（病院・有床診）</vt:lpstr>
      <vt:lpstr>記入例</vt:lpstr>
      <vt:lpstr>【削除しないでください！】集計用シート</vt:lpstr>
      <vt:lpstr>リスト</vt:lpstr>
      <vt:lpstr>記入例!Print_Area</vt:lpstr>
      <vt:lpstr>'実績報告書（病院・有床診）'!Print_Area</vt:lpstr>
      <vt:lpstr>'様式第2号_事業実績報告書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立野　寛華</cp:lastModifiedBy>
  <cp:lastPrinted>2025-09-08T11:51:50Z</cp:lastPrinted>
  <dcterms:created xsi:type="dcterms:W3CDTF">2025-01-09T05:11:58Z</dcterms:created>
  <dcterms:modified xsi:type="dcterms:W3CDTF">2025-09-08T11:52:29Z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